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01 ОТДЕЛ ИНЖЕНЕРНОЙ ИНФРАСТУКТУРЫ\ПКР\2024-03-18 На сайт\"/>
    </mc:Choice>
  </mc:AlternateContent>
  <xr:revisionPtr revIDLastSave="0" documentId="13_ncr:1_{760DB95B-1893-4544-B55E-BBFC750145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Лист1!$A$3:$S$15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1" l="1"/>
  <c r="S10" i="1"/>
  <c r="S9" i="1"/>
  <c r="S8" i="1"/>
  <c r="S12" i="1"/>
  <c r="H12" i="1"/>
  <c r="F10" i="1"/>
  <c r="H10" i="1" s="1"/>
  <c r="F8" i="1"/>
  <c r="H8" i="1" s="1"/>
  <c r="G14" i="1"/>
  <c r="I13" i="1" l="1"/>
  <c r="J13" i="1"/>
  <c r="K13" i="1"/>
  <c r="L13" i="1"/>
  <c r="M13" i="1"/>
  <c r="N13" i="1"/>
  <c r="O13" i="1"/>
  <c r="P13" i="1"/>
  <c r="Q13" i="1"/>
  <c r="R13" i="1"/>
  <c r="I14" i="1"/>
  <c r="J14" i="1"/>
  <c r="K14" i="1"/>
  <c r="L14" i="1"/>
  <c r="M14" i="1"/>
  <c r="N14" i="1"/>
  <c r="O14" i="1"/>
  <c r="P14" i="1"/>
  <c r="Q14" i="1"/>
  <c r="R14" i="1"/>
  <c r="G13" i="1"/>
  <c r="G15" i="1" s="1"/>
  <c r="R15" i="1" l="1"/>
  <c r="S13" i="1"/>
  <c r="S14" i="1"/>
  <c r="Q15" i="1"/>
  <c r="M15" i="1"/>
  <c r="I15" i="1"/>
  <c r="P15" i="1"/>
  <c r="L15" i="1"/>
  <c r="O15" i="1"/>
  <c r="K15" i="1"/>
  <c r="N15" i="1"/>
  <c r="J15" i="1"/>
  <c r="S15" i="1" l="1"/>
</calcChain>
</file>

<file path=xl/sharedStrings.xml><?xml version="1.0" encoding="utf-8"?>
<sst xmlns="http://schemas.openxmlformats.org/spreadsheetml/2006/main" count="29" uniqueCount="20">
  <si>
    <t>№ п/п</t>
  </si>
  <si>
    <t>Цель реализации</t>
  </si>
  <si>
    <t>Объем финансирования по годам, млн. руб.</t>
  </si>
  <si>
    <t>Источники финансирования</t>
  </si>
  <si>
    <t>Субсидии на оплату жилищно-коммунальных услуг</t>
  </si>
  <si>
    <t>Компенсация расходов нра оплату жилого помещения и коммунальных услуг</t>
  </si>
  <si>
    <t>Компенсация расходов на уплату взносов на капитальный ремонт общедомового имущества и многоквартирных домов, расположенных на территории Самарской области</t>
  </si>
  <si>
    <t>Оказание мер социальной поддержки населению</t>
  </si>
  <si>
    <t>Федеральный бюджет</t>
  </si>
  <si>
    <t>Итого</t>
  </si>
  <si>
    <t>Факт.</t>
  </si>
  <si>
    <t>Областной бюджет</t>
  </si>
  <si>
    <r>
      <rPr>
        <b/>
        <sz val="12"/>
        <color theme="1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 xml:space="preserve"> - разбивка по бюджетам отсутствует</t>
    </r>
  </si>
  <si>
    <t>Наименование мероприятия</t>
  </si>
  <si>
    <t>План.*</t>
  </si>
  <si>
    <t>% Откл. От плана</t>
  </si>
  <si>
    <t>-</t>
  </si>
  <si>
    <t>Всего за период 2024-2033</t>
  </si>
  <si>
    <t>Прогнозируемые расходы федерального и областного бюджетов на оказание мер социальной поддержки населению для городского округа Тольятти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</si>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</sst>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8"/>
  <sheetViews>
    <sheetView tabSelected="1" zoomScaleNormal="100" workbookViewId="0">
      <selection activeCell="E18" sqref="E18:H18"/>
    </sheetView>
  </sheetViews>
  <sheetFormatPr defaultColWidth="9.140625" defaultRowHeight="11.25" x14ac:dyDescent="0.25"/>
  <cols>
    <col min="1" max="1" width="4.7109375" style="1" customWidth="1"/>
    <col min="2" max="2" width="29.42578125" style="1" customWidth="1"/>
    <col min="3" max="3" width="15.140625" style="1" customWidth="1"/>
    <col min="4" max="4" width="18.5703125" style="1" customWidth="1"/>
    <col min="5" max="6" width="7.7109375" style="1" customWidth="1"/>
    <col min="7" max="7" width="8" style="1" bestFit="1" customWidth="1"/>
    <col min="8" max="8" width="10" style="1" customWidth="1"/>
    <col min="9" max="18" width="7.7109375" style="1" customWidth="1"/>
    <col min="19" max="19" width="11.28515625" style="1" customWidth="1"/>
    <col min="20" max="16384" width="9.140625" style="1"/>
  </cols>
  <sheetData>
    <row r="1" spans="1:19" ht="20.25" x14ac:dyDescent="0.25">
      <c r="Q1" s="41" t="s">
        <v>19</v>
      </c>
      <c r="R1" s="41"/>
      <c r="S1" s="41"/>
    </row>
    <row r="3" spans="1:19" ht="37.5" customHeight="1" x14ac:dyDescent="0.2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8.75" x14ac:dyDescent="0.25">
      <c r="A4" s="2"/>
      <c r="B4" s="2"/>
      <c r="C4" s="2"/>
      <c r="D4" s="2"/>
      <c r="E4" s="27" t="s">
        <v>2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1:19" ht="15" customHeight="1" x14ac:dyDescent="0.25">
      <c r="A5" s="26" t="s">
        <v>0</v>
      </c>
      <c r="B5" s="26" t="s">
        <v>13</v>
      </c>
      <c r="C5" s="26" t="s">
        <v>1</v>
      </c>
      <c r="D5" s="26" t="s">
        <v>3</v>
      </c>
      <c r="E5" s="20">
        <v>2023</v>
      </c>
      <c r="F5" s="21"/>
      <c r="G5" s="21"/>
      <c r="H5" s="22"/>
      <c r="I5" s="30">
        <v>2024</v>
      </c>
      <c r="J5" s="30">
        <v>2025</v>
      </c>
      <c r="K5" s="30">
        <v>2026</v>
      </c>
      <c r="L5" s="30">
        <v>2027</v>
      </c>
      <c r="M5" s="30">
        <v>2028</v>
      </c>
      <c r="N5" s="30">
        <v>2029</v>
      </c>
      <c r="O5" s="30">
        <v>2030</v>
      </c>
      <c r="P5" s="30">
        <v>2031</v>
      </c>
      <c r="Q5" s="30">
        <v>2032</v>
      </c>
      <c r="R5" s="30">
        <v>2033</v>
      </c>
      <c r="S5" s="31" t="s">
        <v>17</v>
      </c>
    </row>
    <row r="6" spans="1:19" ht="36" customHeight="1" x14ac:dyDescent="0.25">
      <c r="A6" s="26"/>
      <c r="B6" s="26"/>
      <c r="C6" s="26"/>
      <c r="D6" s="26"/>
      <c r="E6" s="3" t="s">
        <v>14</v>
      </c>
      <c r="F6" s="20" t="s">
        <v>10</v>
      </c>
      <c r="G6" s="22"/>
      <c r="H6" s="13" t="s">
        <v>15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2"/>
    </row>
    <row r="7" spans="1:19" ht="14.25" x14ac:dyDescent="0.25">
      <c r="A7" s="12">
        <v>1</v>
      </c>
      <c r="B7" s="12">
        <v>2</v>
      </c>
      <c r="C7" s="12">
        <v>3</v>
      </c>
      <c r="D7" s="12">
        <v>4</v>
      </c>
      <c r="E7" s="3">
        <v>5</v>
      </c>
      <c r="F7" s="12">
        <v>6</v>
      </c>
      <c r="G7" s="4">
        <v>7</v>
      </c>
      <c r="H7" s="12">
        <v>8</v>
      </c>
      <c r="I7" s="4">
        <v>9</v>
      </c>
      <c r="J7" s="12">
        <v>10</v>
      </c>
      <c r="K7" s="4">
        <v>11</v>
      </c>
      <c r="L7" s="12">
        <v>12</v>
      </c>
      <c r="M7" s="4">
        <v>13</v>
      </c>
      <c r="N7" s="12">
        <v>14</v>
      </c>
      <c r="O7" s="4">
        <v>15</v>
      </c>
      <c r="P7" s="12">
        <v>16</v>
      </c>
      <c r="Q7" s="4">
        <v>17</v>
      </c>
      <c r="R7" s="12">
        <v>18</v>
      </c>
      <c r="S7" s="4">
        <v>19</v>
      </c>
    </row>
    <row r="8" spans="1:19" ht="33.75" customHeight="1" x14ac:dyDescent="0.25">
      <c r="A8" s="34">
        <v>1</v>
      </c>
      <c r="B8" s="36" t="s">
        <v>5</v>
      </c>
      <c r="C8" s="34" t="s">
        <v>7</v>
      </c>
      <c r="D8" s="10" t="s">
        <v>8</v>
      </c>
      <c r="E8" s="33">
        <v>893.2</v>
      </c>
      <c r="F8" s="16">
        <f>G8+G9</f>
        <v>928.3</v>
      </c>
      <c r="G8" s="5">
        <v>291.7</v>
      </c>
      <c r="H8" s="23">
        <f>(E8-F8)/E8</f>
        <v>-3.9296909986565057E-2</v>
      </c>
      <c r="I8" s="5">
        <v>291.7</v>
      </c>
      <c r="J8" s="5">
        <v>291.7</v>
      </c>
      <c r="K8" s="5">
        <v>291.7</v>
      </c>
      <c r="L8" s="5">
        <v>291.7</v>
      </c>
      <c r="M8" s="5">
        <v>291.7</v>
      </c>
      <c r="N8" s="5">
        <v>291.7</v>
      </c>
      <c r="O8" s="5">
        <v>291.7</v>
      </c>
      <c r="P8" s="5">
        <v>291.7</v>
      </c>
      <c r="Q8" s="5">
        <v>291.7</v>
      </c>
      <c r="R8" s="5">
        <v>291.7</v>
      </c>
      <c r="S8" s="14">
        <f>SUM(I8:R8)</f>
        <v>2916.9999999999995</v>
      </c>
    </row>
    <row r="9" spans="1:19" ht="40.5" customHeight="1" x14ac:dyDescent="0.25">
      <c r="A9" s="35"/>
      <c r="B9" s="37"/>
      <c r="C9" s="35"/>
      <c r="D9" s="10" t="s">
        <v>11</v>
      </c>
      <c r="E9" s="17"/>
      <c r="F9" s="17"/>
      <c r="G9" s="5">
        <v>636.6</v>
      </c>
      <c r="H9" s="24"/>
      <c r="I9" s="5">
        <v>636.6</v>
      </c>
      <c r="J9" s="5">
        <v>636.6</v>
      </c>
      <c r="K9" s="5">
        <v>636.6</v>
      </c>
      <c r="L9" s="5">
        <v>636.6</v>
      </c>
      <c r="M9" s="5">
        <v>636.6</v>
      </c>
      <c r="N9" s="5">
        <v>636.6</v>
      </c>
      <c r="O9" s="5">
        <v>636.6</v>
      </c>
      <c r="P9" s="5">
        <v>636.6</v>
      </c>
      <c r="Q9" s="5">
        <v>636.6</v>
      </c>
      <c r="R9" s="5">
        <v>636.6</v>
      </c>
      <c r="S9" s="14">
        <f>SUM(I9:R9)</f>
        <v>6366.0000000000009</v>
      </c>
    </row>
    <row r="10" spans="1:19" ht="54" customHeight="1" x14ac:dyDescent="0.25">
      <c r="A10" s="34">
        <v>2</v>
      </c>
      <c r="B10" s="36" t="s">
        <v>6</v>
      </c>
      <c r="C10" s="34" t="s">
        <v>7</v>
      </c>
      <c r="D10" s="10" t="s">
        <v>8</v>
      </c>
      <c r="E10" s="33">
        <v>69.040000000000006</v>
      </c>
      <c r="F10" s="16">
        <f>G10+G11</f>
        <v>74.61</v>
      </c>
      <c r="G10" s="7">
        <v>43.6</v>
      </c>
      <c r="H10" s="23">
        <f>(E10-F10)/E10</f>
        <v>-8.0677867902665013E-2</v>
      </c>
      <c r="I10" s="7">
        <v>43.6</v>
      </c>
      <c r="J10" s="7">
        <v>43.6</v>
      </c>
      <c r="K10" s="7">
        <v>43.6</v>
      </c>
      <c r="L10" s="7">
        <v>43.6</v>
      </c>
      <c r="M10" s="7">
        <v>43.6</v>
      </c>
      <c r="N10" s="7">
        <v>43.6</v>
      </c>
      <c r="O10" s="7">
        <v>43.6</v>
      </c>
      <c r="P10" s="7">
        <v>43.6</v>
      </c>
      <c r="Q10" s="7">
        <v>43.6</v>
      </c>
      <c r="R10" s="7">
        <v>43.6</v>
      </c>
      <c r="S10" s="14">
        <f>SUM(I10:R10)</f>
        <v>436.00000000000011</v>
      </c>
    </row>
    <row r="11" spans="1:19" ht="54" customHeight="1" x14ac:dyDescent="0.25">
      <c r="A11" s="35"/>
      <c r="B11" s="37"/>
      <c r="C11" s="35"/>
      <c r="D11" s="10" t="s">
        <v>11</v>
      </c>
      <c r="E11" s="17"/>
      <c r="F11" s="17"/>
      <c r="G11" s="8">
        <v>31.01</v>
      </c>
      <c r="H11" s="24"/>
      <c r="I11" s="8">
        <v>31.01</v>
      </c>
      <c r="J11" s="8">
        <v>31.01</v>
      </c>
      <c r="K11" s="8">
        <v>31.01</v>
      </c>
      <c r="L11" s="8">
        <v>31.01</v>
      </c>
      <c r="M11" s="8">
        <v>31.01</v>
      </c>
      <c r="N11" s="8">
        <v>31.01</v>
      </c>
      <c r="O11" s="8">
        <v>31.01</v>
      </c>
      <c r="P11" s="8">
        <v>31.01</v>
      </c>
      <c r="Q11" s="8">
        <v>31.01</v>
      </c>
      <c r="R11" s="8">
        <v>31.01</v>
      </c>
      <c r="S11" s="14">
        <f>SUM(I11:R11)</f>
        <v>310.09999999999997</v>
      </c>
    </row>
    <row r="12" spans="1:19" ht="66" customHeight="1" x14ac:dyDescent="0.25">
      <c r="A12" s="11">
        <v>3</v>
      </c>
      <c r="B12" s="10" t="s">
        <v>4</v>
      </c>
      <c r="C12" s="11" t="s">
        <v>7</v>
      </c>
      <c r="D12" s="10" t="s">
        <v>11</v>
      </c>
      <c r="E12" s="6">
        <v>230.2</v>
      </c>
      <c r="F12" s="18">
        <v>154.19999999999999</v>
      </c>
      <c r="G12" s="19"/>
      <c r="H12" s="15">
        <f>(E12-F12)/E12</f>
        <v>0.33014769765421376</v>
      </c>
      <c r="I12" s="9">
        <v>154.19999999999999</v>
      </c>
      <c r="J12" s="9">
        <v>154.19999999999999</v>
      </c>
      <c r="K12" s="9">
        <v>154.19999999999999</v>
      </c>
      <c r="L12" s="9">
        <v>154.19999999999999</v>
      </c>
      <c r="M12" s="9">
        <v>154.19999999999999</v>
      </c>
      <c r="N12" s="9">
        <v>154.19999999999999</v>
      </c>
      <c r="O12" s="9">
        <v>154.19999999999999</v>
      </c>
      <c r="P12" s="9">
        <v>154.19999999999999</v>
      </c>
      <c r="Q12" s="9">
        <v>154.19999999999999</v>
      </c>
      <c r="R12" s="9">
        <v>154.19999999999999</v>
      </c>
      <c r="S12" s="14">
        <f>SUM(I12:R12)</f>
        <v>1542.0000000000002</v>
      </c>
    </row>
    <row r="13" spans="1:19" ht="24.95" customHeight="1" x14ac:dyDescent="0.25">
      <c r="A13" s="38" t="s">
        <v>8</v>
      </c>
      <c r="B13" s="39"/>
      <c r="C13" s="39"/>
      <c r="D13" s="40"/>
      <c r="E13" s="6"/>
      <c r="F13" s="6"/>
      <c r="G13" s="5">
        <f>G8+G10</f>
        <v>335.3</v>
      </c>
      <c r="H13" s="5" t="s">
        <v>16</v>
      </c>
      <c r="I13" s="6">
        <f t="shared" ref="I13:R13" si="0">I10+I8</f>
        <v>335.3</v>
      </c>
      <c r="J13" s="6">
        <f t="shared" si="0"/>
        <v>335.3</v>
      </c>
      <c r="K13" s="6">
        <f t="shared" si="0"/>
        <v>335.3</v>
      </c>
      <c r="L13" s="6">
        <f t="shared" si="0"/>
        <v>335.3</v>
      </c>
      <c r="M13" s="6">
        <f t="shared" si="0"/>
        <v>335.3</v>
      </c>
      <c r="N13" s="6">
        <f t="shared" si="0"/>
        <v>335.3</v>
      </c>
      <c r="O13" s="6">
        <f t="shared" si="0"/>
        <v>335.3</v>
      </c>
      <c r="P13" s="6">
        <f t="shared" si="0"/>
        <v>335.3</v>
      </c>
      <c r="Q13" s="6">
        <f t="shared" si="0"/>
        <v>335.3</v>
      </c>
      <c r="R13" s="6">
        <f t="shared" si="0"/>
        <v>335.3</v>
      </c>
      <c r="S13" s="4">
        <f>S10+S8</f>
        <v>3352.9999999999995</v>
      </c>
    </row>
    <row r="14" spans="1:19" ht="24.95" customHeight="1" x14ac:dyDescent="0.25">
      <c r="A14" s="38" t="s">
        <v>11</v>
      </c>
      <c r="B14" s="39"/>
      <c r="C14" s="39"/>
      <c r="D14" s="40"/>
      <c r="E14" s="6"/>
      <c r="F14" s="6"/>
      <c r="G14" s="5">
        <f>G9+G11+F12</f>
        <v>821.81</v>
      </c>
      <c r="H14" s="5" t="s">
        <v>16</v>
      </c>
      <c r="I14" s="6">
        <f t="shared" ref="I14:R14" si="1">I12+I11+I9</f>
        <v>821.81</v>
      </c>
      <c r="J14" s="6">
        <f t="shared" si="1"/>
        <v>821.81</v>
      </c>
      <c r="K14" s="6">
        <f t="shared" si="1"/>
        <v>821.81</v>
      </c>
      <c r="L14" s="6">
        <f t="shared" si="1"/>
        <v>821.81</v>
      </c>
      <c r="M14" s="6">
        <f t="shared" si="1"/>
        <v>821.81</v>
      </c>
      <c r="N14" s="6">
        <f t="shared" si="1"/>
        <v>821.81</v>
      </c>
      <c r="O14" s="6">
        <f t="shared" si="1"/>
        <v>821.81</v>
      </c>
      <c r="P14" s="6">
        <f t="shared" si="1"/>
        <v>821.81</v>
      </c>
      <c r="Q14" s="6">
        <f t="shared" si="1"/>
        <v>821.81</v>
      </c>
      <c r="R14" s="6">
        <f t="shared" si="1"/>
        <v>821.81</v>
      </c>
      <c r="S14" s="4">
        <f>S12+S11+S9</f>
        <v>8218.1</v>
      </c>
    </row>
    <row r="15" spans="1:19" ht="24.95" customHeight="1" x14ac:dyDescent="0.25">
      <c r="A15" s="38" t="s">
        <v>9</v>
      </c>
      <c r="B15" s="39"/>
      <c r="C15" s="39"/>
      <c r="D15" s="40"/>
      <c r="E15" s="6"/>
      <c r="F15" s="6"/>
      <c r="G15" s="5">
        <f>SUM(G13:G14)</f>
        <v>1157.1099999999999</v>
      </c>
      <c r="H15" s="5" t="s">
        <v>16</v>
      </c>
      <c r="I15" s="6">
        <f>SUM(I13:I14)</f>
        <v>1157.1099999999999</v>
      </c>
      <c r="J15" s="6">
        <f t="shared" ref="J15:Q15" si="2">SUM(J13:J14)</f>
        <v>1157.1099999999999</v>
      </c>
      <c r="K15" s="6">
        <f t="shared" si="2"/>
        <v>1157.1099999999999</v>
      </c>
      <c r="L15" s="6">
        <f t="shared" si="2"/>
        <v>1157.1099999999999</v>
      </c>
      <c r="M15" s="6">
        <f t="shared" si="2"/>
        <v>1157.1099999999999</v>
      </c>
      <c r="N15" s="6">
        <f t="shared" si="2"/>
        <v>1157.1099999999999</v>
      </c>
      <c r="O15" s="6">
        <f t="shared" si="2"/>
        <v>1157.1099999999999</v>
      </c>
      <c r="P15" s="6">
        <f t="shared" si="2"/>
        <v>1157.1099999999999</v>
      </c>
      <c r="Q15" s="6">
        <f t="shared" si="2"/>
        <v>1157.1099999999999</v>
      </c>
      <c r="R15" s="6">
        <f>SUM(R13:R14)</f>
        <v>1157.1099999999999</v>
      </c>
      <c r="S15" s="4">
        <f>SUM(S13:S14)</f>
        <v>11571.1</v>
      </c>
    </row>
    <row r="17" spans="1:8" ht="15" customHeight="1" x14ac:dyDescent="0.25">
      <c r="A17" s="42" t="s">
        <v>12</v>
      </c>
      <c r="B17" s="42"/>
    </row>
    <row r="18" spans="1:8" x14ac:dyDescent="0.25">
      <c r="E18" s="43"/>
      <c r="F18" s="43"/>
      <c r="G18" s="43"/>
      <c r="H18" s="43"/>
    </row>
  </sheetData>
  <mergeCells count="36">
    <mergeCell ref="Q1:S1"/>
    <mergeCell ref="Q5:Q6"/>
    <mergeCell ref="R5:R6"/>
    <mergeCell ref="E8:E9"/>
    <mergeCell ref="C10:C11"/>
    <mergeCell ref="B10:B11"/>
    <mergeCell ref="A10:A11"/>
    <mergeCell ref="E10:E11"/>
    <mergeCell ref="A8:A9"/>
    <mergeCell ref="B8:B9"/>
    <mergeCell ref="C8:C9"/>
    <mergeCell ref="A13:D13"/>
    <mergeCell ref="A14:D14"/>
    <mergeCell ref="A15:D15"/>
    <mergeCell ref="A3:S3"/>
    <mergeCell ref="A5:A6"/>
    <mergeCell ref="B5:B6"/>
    <mergeCell ref="C5:C6"/>
    <mergeCell ref="D5:D6"/>
    <mergeCell ref="E4:S4"/>
    <mergeCell ref="I5:I6"/>
    <mergeCell ref="J5:J6"/>
    <mergeCell ref="K5:K6"/>
    <mergeCell ref="L5:L6"/>
    <mergeCell ref="M5:M6"/>
    <mergeCell ref="S5:S6"/>
    <mergeCell ref="F6:G6"/>
    <mergeCell ref="N5:N6"/>
    <mergeCell ref="O5:O6"/>
    <mergeCell ref="P5:P6"/>
    <mergeCell ref="F8:F9"/>
    <mergeCell ref="F10:F11"/>
    <mergeCell ref="F12:G12"/>
    <mergeCell ref="E5:H5"/>
    <mergeCell ref="H8:H9"/>
    <mergeCell ref="H10:H11"/>
  </mergeCells>
  <pageMargins left="0.39370078740157483" right="0.39370078740157483" top="0.78740157480314965" bottom="0.59055118110236227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Шишкин</dc:creator>
  <cp:lastModifiedBy>PalS</cp:lastModifiedBy>
  <cp:lastPrinted>2024-03-18T13:19:53Z</cp:lastPrinted>
  <dcterms:created xsi:type="dcterms:W3CDTF">2015-06-05T18:19:34Z</dcterms:created>
  <dcterms:modified xsi:type="dcterms:W3CDTF">2024-03-18T13:21:21Z</dcterms:modified>
</cp:coreProperties>
</file>