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" windowWidth="15252" windowHeight="8256"/>
  </bookViews>
  <sheets>
    <sheet name="2017" sheetId="1" r:id="rId1"/>
  </sheets>
  <definedNames>
    <definedName name="_xlnm._FilterDatabase" localSheetId="0" hidden="1">'2017'!$A$10:$F$1514</definedName>
    <definedName name="_xlnm.Print_Titles" localSheetId="0">'2017'!$10:$12</definedName>
    <definedName name="_xlnm.Print_Area" localSheetId="0">'2017'!$A$1:$CB$1512</definedName>
  </definedNames>
  <calcPr calcId="125725"/>
</workbook>
</file>

<file path=xl/calcChain.xml><?xml version="1.0" encoding="utf-8"?>
<calcChain xmlns="http://schemas.openxmlformats.org/spreadsheetml/2006/main">
  <c r="CB1162" i="1"/>
  <c r="CB1161" s="1"/>
  <c r="CA1162"/>
  <c r="CA1161" s="1"/>
  <c r="BZ1161"/>
  <c r="BY1161"/>
  <c r="BX1161"/>
  <c r="BW1161"/>
  <c r="CB1154"/>
  <c r="CA1154"/>
  <c r="BX1153"/>
  <c r="BY1153"/>
  <c r="BZ1153"/>
  <c r="CA1153"/>
  <c r="CB1153"/>
  <c r="BW1153"/>
  <c r="BZ1509"/>
  <c r="BZ1508" s="1"/>
  <c r="BY1509"/>
  <c r="BY1508" s="1"/>
  <c r="BX1509"/>
  <c r="BX1508" s="1"/>
  <c r="BW1509"/>
  <c r="BW1508" s="1"/>
  <c r="BZ1506"/>
  <c r="BY1506"/>
  <c r="BX1506"/>
  <c r="BX1505" s="1"/>
  <c r="BW1506"/>
  <c r="BW1505" s="1"/>
  <c r="BZ1505"/>
  <c r="BY1505"/>
  <c r="BZ1501"/>
  <c r="BZ1500" s="1"/>
  <c r="BY1501"/>
  <c r="BY1500" s="1"/>
  <c r="BX1501"/>
  <c r="BX1500" s="1"/>
  <c r="BW1501"/>
  <c r="BW1500"/>
  <c r="BZ1498"/>
  <c r="BY1498"/>
  <c r="BX1498"/>
  <c r="BX1497" s="1"/>
  <c r="BW1498"/>
  <c r="BW1497" s="1"/>
  <c r="BW1496" s="1"/>
  <c r="BZ1497"/>
  <c r="BY1497"/>
  <c r="BZ1494"/>
  <c r="BY1494"/>
  <c r="BX1494"/>
  <c r="BX1493" s="1"/>
  <c r="BX1492" s="1"/>
  <c r="BW1494"/>
  <c r="BW1493" s="1"/>
  <c r="BW1492" s="1"/>
  <c r="BZ1493"/>
  <c r="BZ1492" s="1"/>
  <c r="BY1493"/>
  <c r="BY1492" s="1"/>
  <c r="BZ1490"/>
  <c r="BY1490"/>
  <c r="BX1490"/>
  <c r="BX1489" s="1"/>
  <c r="BX1488" s="1"/>
  <c r="BW1490"/>
  <c r="BW1489" s="1"/>
  <c r="BW1488" s="1"/>
  <c r="BZ1489"/>
  <c r="BZ1488" s="1"/>
  <c r="BY1489"/>
  <c r="BY1488" s="1"/>
  <c r="BZ1482"/>
  <c r="BY1482"/>
  <c r="BX1482"/>
  <c r="BW1482"/>
  <c r="BZ1480"/>
  <c r="BY1480"/>
  <c r="BX1480"/>
  <c r="BW1480"/>
  <c r="BZ1478"/>
  <c r="BY1478"/>
  <c r="BY1477" s="1"/>
  <c r="BY1476" s="1"/>
  <c r="BY1475" s="1"/>
  <c r="BY1474" s="1"/>
  <c r="BX1478"/>
  <c r="BX1477" s="1"/>
  <c r="BX1476" s="1"/>
  <c r="BX1475" s="1"/>
  <c r="BX1474" s="1"/>
  <c r="BW1478"/>
  <c r="BW1477" s="1"/>
  <c r="BW1476" s="1"/>
  <c r="BW1475" s="1"/>
  <c r="BW1474" s="1"/>
  <c r="BZ1469"/>
  <c r="BY1469"/>
  <c r="BX1469"/>
  <c r="BX1468" s="1"/>
  <c r="BX1467" s="1"/>
  <c r="BX1466" s="1"/>
  <c r="BX1465" s="1"/>
  <c r="BX1464" s="1"/>
  <c r="BW1469"/>
  <c r="BW1468" s="1"/>
  <c r="BW1467" s="1"/>
  <c r="BW1466" s="1"/>
  <c r="BW1465" s="1"/>
  <c r="BW1464" s="1"/>
  <c r="BZ1468"/>
  <c r="BZ1467" s="1"/>
  <c r="BZ1466" s="1"/>
  <c r="BZ1465" s="1"/>
  <c r="BZ1464" s="1"/>
  <c r="BY1468"/>
  <c r="BY1467" s="1"/>
  <c r="BY1466" s="1"/>
  <c r="BY1465" s="1"/>
  <c r="BY1464" s="1"/>
  <c r="BZ1461"/>
  <c r="BZ1460" s="1"/>
  <c r="BZ1459" s="1"/>
  <c r="BZ1458" s="1"/>
  <c r="BZ1457" s="1"/>
  <c r="BY1461"/>
  <c r="BY1460" s="1"/>
  <c r="BY1459" s="1"/>
  <c r="BY1458" s="1"/>
  <c r="BY1457" s="1"/>
  <c r="BX1461"/>
  <c r="BX1460" s="1"/>
  <c r="BX1459" s="1"/>
  <c r="BX1458" s="1"/>
  <c r="BX1457" s="1"/>
  <c r="BW1461"/>
  <c r="BW1460" s="1"/>
  <c r="BW1459" s="1"/>
  <c r="BW1458" s="1"/>
  <c r="BW1457" s="1"/>
  <c r="BZ1454"/>
  <c r="BY1454"/>
  <c r="BX1454"/>
  <c r="BW1454"/>
  <c r="BZ1452"/>
  <c r="BY1452"/>
  <c r="BX1452"/>
  <c r="BW1452"/>
  <c r="BZ1450"/>
  <c r="BZ1449" s="1"/>
  <c r="BY1450"/>
  <c r="BX1450"/>
  <c r="BW1450"/>
  <c r="BW1449" s="1"/>
  <c r="BX1449"/>
  <c r="BZ1447"/>
  <c r="BY1447"/>
  <c r="BX1447"/>
  <c r="BW1447"/>
  <c r="BZ1445"/>
  <c r="BY1445"/>
  <c r="BX1445"/>
  <c r="BW1445"/>
  <c r="BZ1443"/>
  <c r="BY1443"/>
  <c r="BX1443"/>
  <c r="BX1442" s="1"/>
  <c r="BW1443"/>
  <c r="BW1442" s="1"/>
  <c r="BZ1442"/>
  <c r="BY1442"/>
  <c r="BZ1440"/>
  <c r="BZ1439" s="1"/>
  <c r="BY1440"/>
  <c r="BY1439" s="1"/>
  <c r="BX1440"/>
  <c r="BX1439" s="1"/>
  <c r="BW1440"/>
  <c r="BW1439"/>
  <c r="BZ1437"/>
  <c r="BY1437"/>
  <c r="BX1437"/>
  <c r="BW1437"/>
  <c r="BZ1435"/>
  <c r="BY1435"/>
  <c r="BX1435"/>
  <c r="BX1434" s="1"/>
  <c r="BW1435"/>
  <c r="BW1434" s="1"/>
  <c r="BZ1434"/>
  <c r="BY1434"/>
  <c r="BZ1432"/>
  <c r="BY1432"/>
  <c r="BX1432"/>
  <c r="BW1432"/>
  <c r="BZ1430"/>
  <c r="BY1430"/>
  <c r="BY1429" s="1"/>
  <c r="BX1430"/>
  <c r="BX1429" s="1"/>
  <c r="BW1430"/>
  <c r="BW1429" s="1"/>
  <c r="BZ1427"/>
  <c r="BY1427"/>
  <c r="BX1427"/>
  <c r="BX1426" s="1"/>
  <c r="BW1427"/>
  <c r="BW1426" s="1"/>
  <c r="BZ1426"/>
  <c r="BY1426"/>
  <c r="BZ1422"/>
  <c r="BY1422"/>
  <c r="BX1422"/>
  <c r="BW1422"/>
  <c r="BZ1420"/>
  <c r="BY1420"/>
  <c r="BX1420"/>
  <c r="BW1420"/>
  <c r="BZ1418"/>
  <c r="BY1418"/>
  <c r="BY1417" s="1"/>
  <c r="BX1418"/>
  <c r="BX1417" s="1"/>
  <c r="BW1418"/>
  <c r="BZ1415"/>
  <c r="BY1415"/>
  <c r="BX1415"/>
  <c r="BW1415"/>
  <c r="BZ1413"/>
  <c r="BY1413"/>
  <c r="BX1413"/>
  <c r="BW1413"/>
  <c r="BZ1411"/>
  <c r="BY1411"/>
  <c r="BX1411"/>
  <c r="BX1410" s="1"/>
  <c r="BW1411"/>
  <c r="BW1410" s="1"/>
  <c r="BZ1410"/>
  <c r="BY1410"/>
  <c r="BZ1407"/>
  <c r="BY1407"/>
  <c r="BX1407"/>
  <c r="BW1407"/>
  <c r="BZ1405"/>
  <c r="BY1405"/>
  <c r="BX1405"/>
  <c r="BW1405"/>
  <c r="BZ1403"/>
  <c r="BY1403"/>
  <c r="BX1403"/>
  <c r="BX1402" s="1"/>
  <c r="BX1401" s="1"/>
  <c r="BW1403"/>
  <c r="BW1402" s="1"/>
  <c r="BW1401" s="1"/>
  <c r="BZ1402"/>
  <c r="BZ1401" s="1"/>
  <c r="BY1402"/>
  <c r="BY1401" s="1"/>
  <c r="BZ1398"/>
  <c r="BZ1397" s="1"/>
  <c r="BZ1396" s="1"/>
  <c r="BZ1395" s="1"/>
  <c r="BY1398"/>
  <c r="BY1397" s="1"/>
  <c r="BY1396" s="1"/>
  <c r="BY1395" s="1"/>
  <c r="BX1398"/>
  <c r="BX1397" s="1"/>
  <c r="BX1396" s="1"/>
  <c r="BX1395" s="1"/>
  <c r="BW1398"/>
  <c r="BW1397" s="1"/>
  <c r="BW1396" s="1"/>
  <c r="BW1395" s="1"/>
  <c r="BZ1392"/>
  <c r="BZ1391" s="1"/>
  <c r="BZ1390" s="1"/>
  <c r="BZ1389" s="1"/>
  <c r="BY1392"/>
  <c r="BY1391" s="1"/>
  <c r="BY1390" s="1"/>
  <c r="BY1389" s="1"/>
  <c r="BX1392"/>
  <c r="BX1391" s="1"/>
  <c r="BX1390" s="1"/>
  <c r="BX1389" s="1"/>
  <c r="BW1392"/>
  <c r="BW1391" s="1"/>
  <c r="BW1390" s="1"/>
  <c r="BW1389" s="1"/>
  <c r="BZ1387"/>
  <c r="BY1387"/>
  <c r="BX1387"/>
  <c r="BX1386" s="1"/>
  <c r="BX1385" s="1"/>
  <c r="BX1384" s="1"/>
  <c r="BW1387"/>
  <c r="BW1386" s="1"/>
  <c r="BW1385" s="1"/>
  <c r="BW1384" s="1"/>
  <c r="BZ1386"/>
  <c r="BZ1385" s="1"/>
  <c r="BZ1384" s="1"/>
  <c r="BY1386"/>
  <c r="BY1385" s="1"/>
  <c r="BY1384" s="1"/>
  <c r="BZ1380"/>
  <c r="BY1380"/>
  <c r="BX1380"/>
  <c r="BX1379" s="1"/>
  <c r="BW1380"/>
  <c r="BW1379" s="1"/>
  <c r="BZ1379"/>
  <c r="BY1379"/>
  <c r="BZ1377"/>
  <c r="BZ1376" s="1"/>
  <c r="BY1377"/>
  <c r="BY1376" s="1"/>
  <c r="BX1377"/>
  <c r="BX1376" s="1"/>
  <c r="BW1377"/>
  <c r="BW1376" s="1"/>
  <c r="BZ1374"/>
  <c r="BY1374"/>
  <c r="BX1374"/>
  <c r="BX1373" s="1"/>
  <c r="BW1374"/>
  <c r="BW1373" s="1"/>
  <c r="BZ1373"/>
  <c r="BY1373"/>
  <c r="BZ1371"/>
  <c r="BZ1370" s="1"/>
  <c r="BZ1369" s="1"/>
  <c r="BY1371"/>
  <c r="BY1370" s="1"/>
  <c r="BY1369" s="1"/>
  <c r="BX1371"/>
  <c r="BW1371"/>
  <c r="BX1370"/>
  <c r="BW1370"/>
  <c r="BZ1367"/>
  <c r="BZ1366" s="1"/>
  <c r="BZ1365" s="1"/>
  <c r="BZ1364" s="1"/>
  <c r="BZ1363" s="1"/>
  <c r="BZ1362" s="1"/>
  <c r="BY1367"/>
  <c r="BY1366" s="1"/>
  <c r="BY1365" s="1"/>
  <c r="BX1367"/>
  <c r="BW1367"/>
  <c r="BW1366" s="1"/>
  <c r="BW1365" s="1"/>
  <c r="BX1366"/>
  <c r="BX1365" s="1"/>
  <c r="BZ1357"/>
  <c r="BZ1356" s="1"/>
  <c r="BZ1355" s="1"/>
  <c r="BZ1354" s="1"/>
  <c r="BZ1353" s="1"/>
  <c r="BY1357"/>
  <c r="BY1356" s="1"/>
  <c r="BY1355" s="1"/>
  <c r="BY1354" s="1"/>
  <c r="BY1353" s="1"/>
  <c r="BX1357"/>
  <c r="BW1357"/>
  <c r="BX1356"/>
  <c r="BX1355" s="1"/>
  <c r="BX1354" s="1"/>
  <c r="BX1353" s="1"/>
  <c r="BW1356"/>
  <c r="BW1355" s="1"/>
  <c r="BW1354" s="1"/>
  <c r="BW1353" s="1"/>
  <c r="BZ1350"/>
  <c r="BZ1349" s="1"/>
  <c r="BY1350"/>
  <c r="BY1349" s="1"/>
  <c r="BX1350"/>
  <c r="BX1349" s="1"/>
  <c r="BW1350"/>
  <c r="BW1349" s="1"/>
  <c r="BZ1347"/>
  <c r="BY1347"/>
  <c r="BX1347"/>
  <c r="BX1346" s="1"/>
  <c r="BX1345" s="1"/>
  <c r="BW1347"/>
  <c r="BW1346" s="1"/>
  <c r="BW1345" s="1"/>
  <c r="BZ1346"/>
  <c r="BZ1345" s="1"/>
  <c r="BY1346"/>
  <c r="BY1345" s="1"/>
  <c r="BZ1343"/>
  <c r="BY1343"/>
  <c r="BX1343"/>
  <c r="BX1342" s="1"/>
  <c r="BW1343"/>
  <c r="BW1342" s="1"/>
  <c r="BZ1342"/>
  <c r="BY1342"/>
  <c r="BZ1340"/>
  <c r="BZ1339" s="1"/>
  <c r="BY1340"/>
  <c r="BY1339" s="1"/>
  <c r="BX1340"/>
  <c r="BW1340"/>
  <c r="BX1339"/>
  <c r="BW1339"/>
  <c r="BZ1337"/>
  <c r="BY1337"/>
  <c r="BX1337"/>
  <c r="BX1336" s="1"/>
  <c r="BW1337"/>
  <c r="BW1336" s="1"/>
  <c r="BZ1336"/>
  <c r="BY1336"/>
  <c r="BZ1334"/>
  <c r="BZ1333" s="1"/>
  <c r="BY1334"/>
  <c r="BY1333" s="1"/>
  <c r="BX1334"/>
  <c r="BX1333" s="1"/>
  <c r="BW1334"/>
  <c r="BW1333" s="1"/>
  <c r="BZ1331"/>
  <c r="BY1331"/>
  <c r="BX1331"/>
  <c r="BX1330" s="1"/>
  <c r="BW1331"/>
  <c r="BW1330" s="1"/>
  <c r="BZ1330"/>
  <c r="BY1330"/>
  <c r="BZ1328"/>
  <c r="BZ1327" s="1"/>
  <c r="BY1328"/>
  <c r="BY1327" s="1"/>
  <c r="BX1328"/>
  <c r="BW1328"/>
  <c r="BX1327"/>
  <c r="BW1327"/>
  <c r="BZ1325"/>
  <c r="BY1325"/>
  <c r="BX1325"/>
  <c r="BX1324" s="1"/>
  <c r="BW1325"/>
  <c r="BW1324" s="1"/>
  <c r="BZ1324"/>
  <c r="BY1324"/>
  <c r="BZ1322"/>
  <c r="BZ1321" s="1"/>
  <c r="BY1322"/>
  <c r="BY1321" s="1"/>
  <c r="BX1322"/>
  <c r="BX1321" s="1"/>
  <c r="BW1322"/>
  <c r="BW1321" s="1"/>
  <c r="BZ1319"/>
  <c r="BY1319"/>
  <c r="BX1319"/>
  <c r="BX1318" s="1"/>
  <c r="BW1319"/>
  <c r="BW1318" s="1"/>
  <c r="BZ1318"/>
  <c r="BY1318"/>
  <c r="BZ1316"/>
  <c r="BZ1315" s="1"/>
  <c r="BY1316"/>
  <c r="BY1315" s="1"/>
  <c r="BX1316"/>
  <c r="BW1316"/>
  <c r="BX1315"/>
  <c r="BW1315"/>
  <c r="BZ1313"/>
  <c r="BY1313"/>
  <c r="BX1313"/>
  <c r="BX1312" s="1"/>
  <c r="BW1313"/>
  <c r="BW1312" s="1"/>
  <c r="BZ1312"/>
  <c r="BY1312"/>
  <c r="BZ1310"/>
  <c r="BZ1309" s="1"/>
  <c r="BY1310"/>
  <c r="BY1309" s="1"/>
  <c r="BX1310"/>
  <c r="BX1309" s="1"/>
  <c r="BW1310"/>
  <c r="BW1309" s="1"/>
  <c r="BZ1307"/>
  <c r="BY1307"/>
  <c r="BX1307"/>
  <c r="BX1306" s="1"/>
  <c r="BW1307"/>
  <c r="BW1306" s="1"/>
  <c r="BZ1306"/>
  <c r="BY1306"/>
  <c r="BZ1304"/>
  <c r="BZ1303" s="1"/>
  <c r="BY1304"/>
  <c r="BY1303" s="1"/>
  <c r="BX1304"/>
  <c r="BW1304"/>
  <c r="BX1303"/>
  <c r="BW1303"/>
  <c r="BZ1301"/>
  <c r="BY1301"/>
  <c r="BX1301"/>
  <c r="BX1300" s="1"/>
  <c r="BW1301"/>
  <c r="BW1300" s="1"/>
  <c r="BZ1300"/>
  <c r="BY1300"/>
  <c r="BZ1298"/>
  <c r="BZ1297" s="1"/>
  <c r="BY1298"/>
  <c r="BY1297" s="1"/>
  <c r="BX1298"/>
  <c r="BX1297" s="1"/>
  <c r="BW1298"/>
  <c r="BW1297" s="1"/>
  <c r="BZ1295"/>
  <c r="BY1295"/>
  <c r="BX1295"/>
  <c r="BX1294" s="1"/>
  <c r="BW1295"/>
  <c r="BW1294" s="1"/>
  <c r="BZ1294"/>
  <c r="BY1294"/>
  <c r="BZ1292"/>
  <c r="BZ1291" s="1"/>
  <c r="BY1292"/>
  <c r="BY1291" s="1"/>
  <c r="BX1292"/>
  <c r="BW1292"/>
  <c r="BX1291"/>
  <c r="BW1291"/>
  <c r="BZ1289"/>
  <c r="BY1289"/>
  <c r="BX1289"/>
  <c r="BX1288" s="1"/>
  <c r="BW1289"/>
  <c r="BW1288" s="1"/>
  <c r="BZ1288"/>
  <c r="BY1288"/>
  <c r="BZ1286"/>
  <c r="BZ1285" s="1"/>
  <c r="BY1286"/>
  <c r="BY1285" s="1"/>
  <c r="BX1286"/>
  <c r="BX1285" s="1"/>
  <c r="BW1286"/>
  <c r="BW1285" s="1"/>
  <c r="BZ1283"/>
  <c r="BY1283"/>
  <c r="BX1283"/>
  <c r="BX1282" s="1"/>
  <c r="BW1283"/>
  <c r="BW1282" s="1"/>
  <c r="BZ1282"/>
  <c r="BY1282"/>
  <c r="BZ1280"/>
  <c r="BZ1279" s="1"/>
  <c r="BY1280"/>
  <c r="BY1279" s="1"/>
  <c r="BX1280"/>
  <c r="BW1280"/>
  <c r="BX1279"/>
  <c r="BW1279"/>
  <c r="BZ1277"/>
  <c r="BY1277"/>
  <c r="BX1277"/>
  <c r="BX1276" s="1"/>
  <c r="BW1277"/>
  <c r="BW1276" s="1"/>
  <c r="BZ1276"/>
  <c r="BY1276"/>
  <c r="CB1274"/>
  <c r="CB1273" s="1"/>
  <c r="CA1274"/>
  <c r="CA1273" s="1"/>
  <c r="BZ1274"/>
  <c r="BY1274"/>
  <c r="BX1274"/>
  <c r="BX1273" s="1"/>
  <c r="BW1274"/>
  <c r="BW1273" s="1"/>
  <c r="BZ1273"/>
  <c r="BY1273"/>
  <c r="BZ1271"/>
  <c r="BZ1270" s="1"/>
  <c r="BY1271"/>
  <c r="BY1270" s="1"/>
  <c r="BX1271"/>
  <c r="BX1270" s="1"/>
  <c r="BW1271"/>
  <c r="BW1270" s="1"/>
  <c r="BZ1264"/>
  <c r="BZ1263" s="1"/>
  <c r="BZ1262" s="1"/>
  <c r="BZ1261" s="1"/>
  <c r="BZ1260" s="1"/>
  <c r="BZ1259" s="1"/>
  <c r="BY1264"/>
  <c r="BY1263" s="1"/>
  <c r="BY1262" s="1"/>
  <c r="BY1261" s="1"/>
  <c r="BY1260" s="1"/>
  <c r="BY1259" s="1"/>
  <c r="BX1264"/>
  <c r="BX1263" s="1"/>
  <c r="BX1262" s="1"/>
  <c r="BX1261" s="1"/>
  <c r="BX1260" s="1"/>
  <c r="BX1259" s="1"/>
  <c r="BW1264"/>
  <c r="BW1263" s="1"/>
  <c r="BW1262" s="1"/>
  <c r="BW1261" s="1"/>
  <c r="BW1260" s="1"/>
  <c r="BW1259" s="1"/>
  <c r="BZ1256"/>
  <c r="BY1256"/>
  <c r="BX1256"/>
  <c r="BX1255" s="1"/>
  <c r="BX1254" s="1"/>
  <c r="BX1253" s="1"/>
  <c r="BX1252" s="1"/>
  <c r="BW1256"/>
  <c r="BW1255" s="1"/>
  <c r="BW1254" s="1"/>
  <c r="BW1253" s="1"/>
  <c r="BW1252" s="1"/>
  <c r="BZ1255"/>
  <c r="BZ1254" s="1"/>
  <c r="BZ1253" s="1"/>
  <c r="BZ1252" s="1"/>
  <c r="BY1255"/>
  <c r="BY1254" s="1"/>
  <c r="BY1253" s="1"/>
  <c r="BY1252" s="1"/>
  <c r="BZ1249"/>
  <c r="BZ1248" s="1"/>
  <c r="BY1249"/>
  <c r="BX1249"/>
  <c r="BX1248" s="1"/>
  <c r="BW1249"/>
  <c r="BY1248"/>
  <c r="BW1248"/>
  <c r="BZ1246"/>
  <c r="BZ1245" s="1"/>
  <c r="BY1246"/>
  <c r="BY1245" s="1"/>
  <c r="BX1246"/>
  <c r="BW1246"/>
  <c r="BX1245"/>
  <c r="BW1245"/>
  <c r="BZ1243"/>
  <c r="BZ1242" s="1"/>
  <c r="BY1243"/>
  <c r="BX1243"/>
  <c r="BX1242" s="1"/>
  <c r="BX1241" s="1"/>
  <c r="BW1243"/>
  <c r="BW1242" s="1"/>
  <c r="BW1241" s="1"/>
  <c r="BY1242"/>
  <c r="BZ1239"/>
  <c r="BZ1238" s="1"/>
  <c r="BZ1237" s="1"/>
  <c r="BY1239"/>
  <c r="BX1239"/>
  <c r="BX1238" s="1"/>
  <c r="BX1237" s="1"/>
  <c r="BY1238"/>
  <c r="BY1237" s="1"/>
  <c r="BZ1235"/>
  <c r="BY1235"/>
  <c r="BY1234" s="1"/>
  <c r="BX1235"/>
  <c r="BX1234" s="1"/>
  <c r="BW1235"/>
  <c r="BZ1234"/>
  <c r="BW1234"/>
  <c r="BZ1232"/>
  <c r="BY1232"/>
  <c r="BX1232"/>
  <c r="BW1232"/>
  <c r="BZ1230"/>
  <c r="BZ1229" s="1"/>
  <c r="BZ1228" s="1"/>
  <c r="BY1230"/>
  <c r="BY1229" s="1"/>
  <c r="BY1228" s="1"/>
  <c r="BX1230"/>
  <c r="BW1230"/>
  <c r="BW1229" s="1"/>
  <c r="BW1228" s="1"/>
  <c r="BX1229"/>
  <c r="BX1228" s="1"/>
  <c r="BZ1226"/>
  <c r="BY1226"/>
  <c r="BY1225" s="1"/>
  <c r="BY1224" s="1"/>
  <c r="BX1226"/>
  <c r="BX1225" s="1"/>
  <c r="BX1224" s="1"/>
  <c r="BW1226"/>
  <c r="BW1225" s="1"/>
  <c r="BW1224" s="1"/>
  <c r="BZ1225"/>
  <c r="BZ1224" s="1"/>
  <c r="BZ1217"/>
  <c r="BY1217"/>
  <c r="BY1216" s="1"/>
  <c r="BY1215" s="1"/>
  <c r="BX1217"/>
  <c r="BW1217"/>
  <c r="BW1216" s="1"/>
  <c r="BW1215" s="1"/>
  <c r="BZ1216"/>
  <c r="BZ1215" s="1"/>
  <c r="BX1216"/>
  <c r="BX1215" s="1"/>
  <c r="BZ1213"/>
  <c r="BZ1212" s="1"/>
  <c r="BZ1211" s="1"/>
  <c r="BY1213"/>
  <c r="BY1212" s="1"/>
  <c r="BY1211" s="1"/>
  <c r="BX1213"/>
  <c r="BX1212" s="1"/>
  <c r="BX1211" s="1"/>
  <c r="BW1213"/>
  <c r="BW1212" s="1"/>
  <c r="BW1211" s="1"/>
  <c r="BZ1206"/>
  <c r="BY1206"/>
  <c r="BY1205" s="1"/>
  <c r="BY1204" s="1"/>
  <c r="BY1203" s="1"/>
  <c r="BY1202" s="1"/>
  <c r="BX1206"/>
  <c r="BX1205" s="1"/>
  <c r="BX1204" s="1"/>
  <c r="BX1203" s="1"/>
  <c r="BX1202" s="1"/>
  <c r="BW1206"/>
  <c r="BW1205" s="1"/>
  <c r="BW1204" s="1"/>
  <c r="BW1203" s="1"/>
  <c r="BW1202" s="1"/>
  <c r="BZ1205"/>
  <c r="BZ1204"/>
  <c r="BZ1203" s="1"/>
  <c r="BZ1202" s="1"/>
  <c r="BZ1199"/>
  <c r="BY1199"/>
  <c r="BY1198" s="1"/>
  <c r="BY1197" s="1"/>
  <c r="BY1196" s="1"/>
  <c r="BX1199"/>
  <c r="BW1199"/>
  <c r="BW1198" s="1"/>
  <c r="BW1197" s="1"/>
  <c r="BW1196" s="1"/>
  <c r="BZ1198"/>
  <c r="BX1198"/>
  <c r="BX1197" s="1"/>
  <c r="BX1196" s="1"/>
  <c r="BZ1197"/>
  <c r="BZ1196" s="1"/>
  <c r="BZ1194"/>
  <c r="BZ1193" s="1"/>
  <c r="BY1194"/>
  <c r="BY1193" s="1"/>
  <c r="BX1194"/>
  <c r="BW1194"/>
  <c r="BW1193" s="1"/>
  <c r="BX1193"/>
  <c r="BZ1191"/>
  <c r="BZ1190" s="1"/>
  <c r="BZ1189" s="1"/>
  <c r="BY1191"/>
  <c r="BY1190" s="1"/>
  <c r="BY1189" s="1"/>
  <c r="BX1191"/>
  <c r="BX1190" s="1"/>
  <c r="BX1189" s="1"/>
  <c r="BW1191"/>
  <c r="BW1190" s="1"/>
  <c r="BW1189" s="1"/>
  <c r="BZ1187"/>
  <c r="BY1187"/>
  <c r="BY1186" s="1"/>
  <c r="BY1185" s="1"/>
  <c r="BX1187"/>
  <c r="BX1186" s="1"/>
  <c r="BX1185" s="1"/>
  <c r="BW1187"/>
  <c r="BW1186" s="1"/>
  <c r="BW1185" s="1"/>
  <c r="BZ1186"/>
  <c r="BZ1185"/>
  <c r="BZ1182"/>
  <c r="BY1182"/>
  <c r="BX1182"/>
  <c r="BW1182"/>
  <c r="BW1181" s="1"/>
  <c r="BW1180" s="1"/>
  <c r="BZ1181"/>
  <c r="BY1181"/>
  <c r="BY1180" s="1"/>
  <c r="BX1181"/>
  <c r="BX1180" s="1"/>
  <c r="BZ1180"/>
  <c r="BZ1178"/>
  <c r="BY1178"/>
  <c r="BX1178"/>
  <c r="BW1178"/>
  <c r="BZ1177"/>
  <c r="BY1177"/>
  <c r="BY1176" s="1"/>
  <c r="BY1175" s="1"/>
  <c r="BX1177"/>
  <c r="BX1176" s="1"/>
  <c r="BW1177"/>
  <c r="BW1176" s="1"/>
  <c r="BW1175" s="1"/>
  <c r="BZ1176"/>
  <c r="BZ1173"/>
  <c r="BY1173"/>
  <c r="BX1173"/>
  <c r="BX1172" s="1"/>
  <c r="BX1171" s="1"/>
  <c r="BX1170" s="1"/>
  <c r="BW1173"/>
  <c r="BW1172" s="1"/>
  <c r="BW1171" s="1"/>
  <c r="BW1170" s="1"/>
  <c r="BZ1172"/>
  <c r="BZ1171" s="1"/>
  <c r="BZ1170" s="1"/>
  <c r="BY1172"/>
  <c r="BY1171" s="1"/>
  <c r="BY1170" s="1"/>
  <c r="BZ1166"/>
  <c r="BY1166"/>
  <c r="BX1166"/>
  <c r="BX1165" s="1"/>
  <c r="BX1164" s="1"/>
  <c r="BX1163" s="1"/>
  <c r="BW1166"/>
  <c r="BW1165" s="1"/>
  <c r="BW1164" s="1"/>
  <c r="BW1163" s="1"/>
  <c r="BZ1165"/>
  <c r="BZ1164" s="1"/>
  <c r="BZ1163" s="1"/>
  <c r="BY1165"/>
  <c r="BY1164" s="1"/>
  <c r="BY1163" s="1"/>
  <c r="BZ1159"/>
  <c r="BZ1158" s="1"/>
  <c r="BY1159"/>
  <c r="BY1158" s="1"/>
  <c r="BX1159"/>
  <c r="BX1158" s="1"/>
  <c r="BW1159"/>
  <c r="BW1158" s="1"/>
  <c r="BZ1156"/>
  <c r="BY1156"/>
  <c r="BX1156"/>
  <c r="BX1155" s="1"/>
  <c r="BW1156"/>
  <c r="BW1155" s="1"/>
  <c r="BZ1155"/>
  <c r="BY1155"/>
  <c r="BZ1151"/>
  <c r="BZ1150" s="1"/>
  <c r="BY1151"/>
  <c r="BY1150" s="1"/>
  <c r="BX1151"/>
  <c r="BX1150" s="1"/>
  <c r="BW1151"/>
  <c r="BW1150" s="1"/>
  <c r="BZ1148"/>
  <c r="BY1148"/>
  <c r="BX1148"/>
  <c r="BX1147" s="1"/>
  <c r="BW1148"/>
  <c r="BW1147" s="1"/>
  <c r="BZ1147"/>
  <c r="BY1147"/>
  <c r="BZ1145"/>
  <c r="BZ1144" s="1"/>
  <c r="BZ1143" s="1"/>
  <c r="BY1145"/>
  <c r="BY1144" s="1"/>
  <c r="BY1143" s="1"/>
  <c r="BX1145"/>
  <c r="BW1145"/>
  <c r="BX1144"/>
  <c r="BX1143" s="1"/>
  <c r="BW1144"/>
  <c r="BW1143" s="1"/>
  <c r="BZ1140"/>
  <c r="BY1140"/>
  <c r="BX1140"/>
  <c r="BX1139" s="1"/>
  <c r="BX1138" s="1"/>
  <c r="BX1137" s="1"/>
  <c r="BW1140"/>
  <c r="BW1139" s="1"/>
  <c r="BW1138" s="1"/>
  <c r="BW1137" s="1"/>
  <c r="BZ1139"/>
  <c r="BZ1138" s="1"/>
  <c r="BZ1137" s="1"/>
  <c r="BY1139"/>
  <c r="BY1138" s="1"/>
  <c r="BY1137" s="1"/>
  <c r="BZ1135"/>
  <c r="BZ1134" s="1"/>
  <c r="BZ1133" s="1"/>
  <c r="BZ1132" s="1"/>
  <c r="BY1135"/>
  <c r="BY1134" s="1"/>
  <c r="BY1133" s="1"/>
  <c r="BY1132" s="1"/>
  <c r="BX1135"/>
  <c r="BX1134" s="1"/>
  <c r="BX1133" s="1"/>
  <c r="BX1132" s="1"/>
  <c r="BW1135"/>
  <c r="BW1134" s="1"/>
  <c r="BW1133" s="1"/>
  <c r="BW1132" s="1"/>
  <c r="BZ1130"/>
  <c r="BY1130"/>
  <c r="BX1130"/>
  <c r="BX1129" s="1"/>
  <c r="BX1128" s="1"/>
  <c r="BX1127" s="1"/>
  <c r="BW1130"/>
  <c r="BW1129" s="1"/>
  <c r="BW1128" s="1"/>
  <c r="BW1127" s="1"/>
  <c r="BZ1129"/>
  <c r="BZ1128" s="1"/>
  <c r="BZ1127" s="1"/>
  <c r="BY1129"/>
  <c r="BY1128" s="1"/>
  <c r="BY1127" s="1"/>
  <c r="BZ1123"/>
  <c r="BY1123"/>
  <c r="BX1123"/>
  <c r="BX1122" s="1"/>
  <c r="BX1121" s="1"/>
  <c r="BX1120" s="1"/>
  <c r="BW1123"/>
  <c r="BW1122" s="1"/>
  <c r="BW1121" s="1"/>
  <c r="BW1120" s="1"/>
  <c r="BZ1122"/>
  <c r="BZ1121" s="1"/>
  <c r="BZ1120" s="1"/>
  <c r="BY1122"/>
  <c r="BY1121" s="1"/>
  <c r="BY1120" s="1"/>
  <c r="BZ1118"/>
  <c r="BZ1117" s="1"/>
  <c r="BZ1116" s="1"/>
  <c r="BZ1115" s="1"/>
  <c r="BY1118"/>
  <c r="BY1117" s="1"/>
  <c r="BY1116" s="1"/>
  <c r="BY1115" s="1"/>
  <c r="BX1118"/>
  <c r="BX1117" s="1"/>
  <c r="BX1116" s="1"/>
  <c r="BX1115" s="1"/>
  <c r="BW1118"/>
  <c r="BW1117" s="1"/>
  <c r="BW1116" s="1"/>
  <c r="BW1115" s="1"/>
  <c r="BZ1113"/>
  <c r="BY1113"/>
  <c r="BX1113"/>
  <c r="BX1112" s="1"/>
  <c r="BX1111" s="1"/>
  <c r="BX1110" s="1"/>
  <c r="BW1113"/>
  <c r="BW1112" s="1"/>
  <c r="BW1111" s="1"/>
  <c r="BW1110" s="1"/>
  <c r="BZ1112"/>
  <c r="BZ1111" s="1"/>
  <c r="BZ1110" s="1"/>
  <c r="BY1112"/>
  <c r="BY1111" s="1"/>
  <c r="BY1110" s="1"/>
  <c r="BZ1108"/>
  <c r="BZ1107" s="1"/>
  <c r="BZ1106" s="1"/>
  <c r="BZ1105" s="1"/>
  <c r="BY1108"/>
  <c r="BY1107" s="1"/>
  <c r="BY1106" s="1"/>
  <c r="BY1105" s="1"/>
  <c r="BY1104" s="1"/>
  <c r="BX1108"/>
  <c r="BW1108"/>
  <c r="BX1107"/>
  <c r="BX1106" s="1"/>
  <c r="BX1105" s="1"/>
  <c r="BW1107"/>
  <c r="BW1106" s="1"/>
  <c r="BW1105" s="1"/>
  <c r="BZ1101"/>
  <c r="BZ1100" s="1"/>
  <c r="BZ1099" s="1"/>
  <c r="BZ1098" s="1"/>
  <c r="BY1101"/>
  <c r="BY1100" s="1"/>
  <c r="BY1099" s="1"/>
  <c r="BY1098" s="1"/>
  <c r="BX1101"/>
  <c r="BW1101"/>
  <c r="BW1100" s="1"/>
  <c r="BW1099" s="1"/>
  <c r="BW1098" s="1"/>
  <c r="BX1100"/>
  <c r="BX1099" s="1"/>
  <c r="BX1098" s="1"/>
  <c r="BZ1096"/>
  <c r="BY1096"/>
  <c r="BX1096"/>
  <c r="BX1095" s="1"/>
  <c r="BW1096"/>
  <c r="BW1095" s="1"/>
  <c r="BZ1095"/>
  <c r="BY1095"/>
  <c r="BZ1093"/>
  <c r="BZ1092" s="1"/>
  <c r="BY1093"/>
  <c r="BY1092" s="1"/>
  <c r="BX1093"/>
  <c r="BX1092" s="1"/>
  <c r="BW1093"/>
  <c r="BW1092" s="1"/>
  <c r="BZ1090"/>
  <c r="BY1090"/>
  <c r="BX1090"/>
  <c r="BX1089" s="1"/>
  <c r="BW1090"/>
  <c r="BW1089" s="1"/>
  <c r="BZ1089"/>
  <c r="BY1089"/>
  <c r="BZ1087"/>
  <c r="BZ1086" s="1"/>
  <c r="BY1087"/>
  <c r="BY1086" s="1"/>
  <c r="BX1087"/>
  <c r="BX1086" s="1"/>
  <c r="BZ1084"/>
  <c r="BZ1083" s="1"/>
  <c r="BZ1082" s="1"/>
  <c r="BY1084"/>
  <c r="BY1083" s="1"/>
  <c r="BY1082" s="1"/>
  <c r="BX1084"/>
  <c r="BX1083" s="1"/>
  <c r="BX1082" s="1"/>
  <c r="BW1084"/>
  <c r="BW1083"/>
  <c r="BW1082" s="1"/>
  <c r="BZ1079"/>
  <c r="BY1079"/>
  <c r="BX1079"/>
  <c r="BX1078" s="1"/>
  <c r="BX1077" s="1"/>
  <c r="BX1076" s="1"/>
  <c r="BW1079"/>
  <c r="BW1078" s="1"/>
  <c r="BW1077" s="1"/>
  <c r="BW1076" s="1"/>
  <c r="BZ1078"/>
  <c r="BZ1077" s="1"/>
  <c r="BZ1076" s="1"/>
  <c r="BY1078"/>
  <c r="BY1077" s="1"/>
  <c r="BY1076" s="1"/>
  <c r="BZ1074"/>
  <c r="BZ1073" s="1"/>
  <c r="BZ1072" s="1"/>
  <c r="BZ1071" s="1"/>
  <c r="BY1074"/>
  <c r="BY1073" s="1"/>
  <c r="BY1072" s="1"/>
  <c r="BY1071" s="1"/>
  <c r="BX1074"/>
  <c r="BW1074"/>
  <c r="BW1073" s="1"/>
  <c r="BW1072" s="1"/>
  <c r="BW1071" s="1"/>
  <c r="BX1073"/>
  <c r="BX1072" s="1"/>
  <c r="BX1071" s="1"/>
  <c r="BZ1069"/>
  <c r="BY1069"/>
  <c r="BX1069"/>
  <c r="BX1068" s="1"/>
  <c r="BX1067" s="1"/>
  <c r="BX1066" s="1"/>
  <c r="BW1069"/>
  <c r="BW1068" s="1"/>
  <c r="BW1067" s="1"/>
  <c r="BW1066" s="1"/>
  <c r="BZ1068"/>
  <c r="BZ1067" s="1"/>
  <c r="BZ1066" s="1"/>
  <c r="BY1068"/>
  <c r="BY1067" s="1"/>
  <c r="BY1066" s="1"/>
  <c r="BZ1062"/>
  <c r="BY1062"/>
  <c r="BX1062"/>
  <c r="BX1061" s="1"/>
  <c r="BX1060" s="1"/>
  <c r="BX1059" s="1"/>
  <c r="BX1058" s="1"/>
  <c r="BW1062"/>
  <c r="BW1061" s="1"/>
  <c r="BW1060" s="1"/>
  <c r="BW1059" s="1"/>
  <c r="BW1058" s="1"/>
  <c r="BZ1061"/>
  <c r="BZ1060" s="1"/>
  <c r="BZ1059" s="1"/>
  <c r="BZ1058" s="1"/>
  <c r="BY1061"/>
  <c r="BY1060" s="1"/>
  <c r="BY1059" s="1"/>
  <c r="BY1058" s="1"/>
  <c r="BZ1056"/>
  <c r="BY1056"/>
  <c r="BX1056"/>
  <c r="BX1055" s="1"/>
  <c r="BX1054" s="1"/>
  <c r="BX1053" s="1"/>
  <c r="BX1052" s="1"/>
  <c r="BW1056"/>
  <c r="BW1055" s="1"/>
  <c r="BW1054" s="1"/>
  <c r="BW1053" s="1"/>
  <c r="BW1052" s="1"/>
  <c r="BZ1055"/>
  <c r="BZ1054" s="1"/>
  <c r="BZ1053" s="1"/>
  <c r="BZ1052" s="1"/>
  <c r="BY1055"/>
  <c r="BY1054" s="1"/>
  <c r="BY1053" s="1"/>
  <c r="BY1052" s="1"/>
  <c r="BZ1049"/>
  <c r="BY1049"/>
  <c r="BX1049"/>
  <c r="BX1048" s="1"/>
  <c r="BW1049"/>
  <c r="BW1048" s="1"/>
  <c r="BZ1048"/>
  <c r="BY1048"/>
  <c r="BZ1046"/>
  <c r="BY1046"/>
  <c r="BX1046"/>
  <c r="BW1046"/>
  <c r="BZ1044"/>
  <c r="BZ1043" s="1"/>
  <c r="BZ1042" s="1"/>
  <c r="BY1044"/>
  <c r="BY1043" s="1"/>
  <c r="BY1042" s="1"/>
  <c r="BX1044"/>
  <c r="BW1044"/>
  <c r="BX1043"/>
  <c r="BX1042" s="1"/>
  <c r="BW1043"/>
  <c r="BW1042" s="1"/>
  <c r="BZ1040"/>
  <c r="BZ1039" s="1"/>
  <c r="BZ1038" s="1"/>
  <c r="BZ1037" s="1"/>
  <c r="BZ1036" s="1"/>
  <c r="BY1040"/>
  <c r="BY1039" s="1"/>
  <c r="BY1038" s="1"/>
  <c r="BY1037" s="1"/>
  <c r="BY1036" s="1"/>
  <c r="BX1040"/>
  <c r="BW1040"/>
  <c r="BX1039"/>
  <c r="BX1038" s="1"/>
  <c r="BX1037" s="1"/>
  <c r="BX1036" s="1"/>
  <c r="BW1039"/>
  <c r="BW1038" s="1"/>
  <c r="BW1037" s="1"/>
  <c r="BW1036" s="1"/>
  <c r="BZ1033"/>
  <c r="BZ1032" s="1"/>
  <c r="BZ1031" s="1"/>
  <c r="BZ1030" s="1"/>
  <c r="BZ1029" s="1"/>
  <c r="BY1033"/>
  <c r="BY1032" s="1"/>
  <c r="BY1031" s="1"/>
  <c r="BY1030" s="1"/>
  <c r="BY1029" s="1"/>
  <c r="BX1033"/>
  <c r="BX1032" s="1"/>
  <c r="BX1031" s="1"/>
  <c r="BX1030" s="1"/>
  <c r="BX1029" s="1"/>
  <c r="BW1033"/>
  <c r="BW1032" s="1"/>
  <c r="BW1031" s="1"/>
  <c r="BW1030" s="1"/>
  <c r="BW1029" s="1"/>
  <c r="BZ1024"/>
  <c r="BY1024"/>
  <c r="BX1024"/>
  <c r="BX1023" s="1"/>
  <c r="BW1024"/>
  <c r="BW1023" s="1"/>
  <c r="BZ1023"/>
  <c r="BY1023"/>
  <c r="BZ1022"/>
  <c r="BY1022"/>
  <c r="BX1022"/>
  <c r="BW1022"/>
  <c r="BZ1021"/>
  <c r="BZ1020" s="1"/>
  <c r="BZ1018" s="1"/>
  <c r="BY1021"/>
  <c r="BY1020" s="1"/>
  <c r="BY1018" s="1"/>
  <c r="BZ1015"/>
  <c r="BZ1014" s="1"/>
  <c r="BZ1013" s="1"/>
  <c r="BZ1012" s="1"/>
  <c r="BZ1011" s="1"/>
  <c r="BY1015"/>
  <c r="BY1014" s="1"/>
  <c r="BY1013" s="1"/>
  <c r="BY1012" s="1"/>
  <c r="BY1011" s="1"/>
  <c r="BX1015"/>
  <c r="BX1014" s="1"/>
  <c r="BX1013" s="1"/>
  <c r="BX1012" s="1"/>
  <c r="BX1011" s="1"/>
  <c r="BW1015"/>
  <c r="BW1014" s="1"/>
  <c r="BW1013" s="1"/>
  <c r="BW1012" s="1"/>
  <c r="BW1011" s="1"/>
  <c r="BZ1008"/>
  <c r="BZ1007" s="1"/>
  <c r="BZ1006" s="1"/>
  <c r="BZ1005" s="1"/>
  <c r="BY1008"/>
  <c r="BY1007" s="1"/>
  <c r="BY1006" s="1"/>
  <c r="BY1005" s="1"/>
  <c r="BX1008"/>
  <c r="BW1008"/>
  <c r="BW1007" s="1"/>
  <c r="BW1006" s="1"/>
  <c r="BW1005" s="1"/>
  <c r="BX1007"/>
  <c r="BX1006" s="1"/>
  <c r="BX1005" s="1"/>
  <c r="BZ1003"/>
  <c r="BY1003"/>
  <c r="BX1003"/>
  <c r="BX1002" s="1"/>
  <c r="BX1001" s="1"/>
  <c r="BX1000" s="1"/>
  <c r="BW1003"/>
  <c r="BW1002" s="1"/>
  <c r="BW1001" s="1"/>
  <c r="BW1000" s="1"/>
  <c r="BZ1002"/>
  <c r="BZ1001" s="1"/>
  <c r="BZ1000" s="1"/>
  <c r="BY1002"/>
  <c r="BY1001" s="1"/>
  <c r="BY1000" s="1"/>
  <c r="BZ998"/>
  <c r="BZ997" s="1"/>
  <c r="BY998"/>
  <c r="BY997" s="1"/>
  <c r="BX998"/>
  <c r="BW998"/>
  <c r="BX997"/>
  <c r="BW997"/>
  <c r="BZ995"/>
  <c r="BY995"/>
  <c r="BX995"/>
  <c r="BX994" s="1"/>
  <c r="BX993" s="1"/>
  <c r="BW995"/>
  <c r="BW994" s="1"/>
  <c r="BW993" s="1"/>
  <c r="BZ994"/>
  <c r="BZ993" s="1"/>
  <c r="BY994"/>
  <c r="BZ991"/>
  <c r="BY991"/>
  <c r="BX991"/>
  <c r="BX990" s="1"/>
  <c r="BW991"/>
  <c r="BW990" s="1"/>
  <c r="BZ990"/>
  <c r="BZ989" s="1"/>
  <c r="BZ988" s="1"/>
  <c r="BZ987" s="1"/>
  <c r="BY990"/>
  <c r="BY989" s="1"/>
  <c r="BX989"/>
  <c r="BX988" s="1"/>
  <c r="BX987" s="1"/>
  <c r="BW989"/>
  <c r="BZ984"/>
  <c r="BY984"/>
  <c r="BX984"/>
  <c r="BX983" s="1"/>
  <c r="BX982" s="1"/>
  <c r="BX981" s="1"/>
  <c r="BX980" s="1"/>
  <c r="BW984"/>
  <c r="BW983" s="1"/>
  <c r="BW982" s="1"/>
  <c r="BW981" s="1"/>
  <c r="BW980" s="1"/>
  <c r="BZ983"/>
  <c r="BZ982" s="1"/>
  <c r="BZ981" s="1"/>
  <c r="BZ980" s="1"/>
  <c r="BY983"/>
  <c r="BY982" s="1"/>
  <c r="BY981" s="1"/>
  <c r="BY980" s="1"/>
  <c r="BZ977"/>
  <c r="BY977"/>
  <c r="BX977"/>
  <c r="BX976" s="1"/>
  <c r="BX975" s="1"/>
  <c r="BW977"/>
  <c r="BW976" s="1"/>
  <c r="BW975" s="1"/>
  <c r="BZ976"/>
  <c r="BZ975" s="1"/>
  <c r="BY976"/>
  <c r="BY975" s="1"/>
  <c r="BZ973"/>
  <c r="BY973"/>
  <c r="BX973"/>
  <c r="BX972" s="1"/>
  <c r="BX971" s="1"/>
  <c r="BW973"/>
  <c r="BW972" s="1"/>
  <c r="BW971" s="1"/>
  <c r="BZ972"/>
  <c r="BZ971" s="1"/>
  <c r="BY972"/>
  <c r="BY971" s="1"/>
  <c r="BZ969"/>
  <c r="BY969"/>
  <c r="BX969"/>
  <c r="BX968" s="1"/>
  <c r="BW969"/>
  <c r="BW968" s="1"/>
  <c r="BZ968"/>
  <c r="BZ967" s="1"/>
  <c r="BZ966" s="1"/>
  <c r="BY968"/>
  <c r="BY967" s="1"/>
  <c r="BY966" s="1"/>
  <c r="BX967"/>
  <c r="BX966" s="1"/>
  <c r="BW967"/>
  <c r="BW966" s="1"/>
  <c r="BZ964"/>
  <c r="BZ963" s="1"/>
  <c r="BY964"/>
  <c r="BY963" s="1"/>
  <c r="BX964"/>
  <c r="BW964"/>
  <c r="BX963"/>
  <c r="BW963"/>
  <c r="BZ961"/>
  <c r="BY961"/>
  <c r="BX961"/>
  <c r="BX960" s="1"/>
  <c r="BW961"/>
  <c r="BW960" s="1"/>
  <c r="BZ960"/>
  <c r="BY960"/>
  <c r="BZ958"/>
  <c r="BZ957" s="1"/>
  <c r="BY958"/>
  <c r="BY957" s="1"/>
  <c r="BX958"/>
  <c r="BX957" s="1"/>
  <c r="BW958"/>
  <c r="BW957" s="1"/>
  <c r="BZ955"/>
  <c r="BY955"/>
  <c r="BX955"/>
  <c r="BX954" s="1"/>
  <c r="BW955"/>
  <c r="BW954" s="1"/>
  <c r="BZ954"/>
  <c r="BY954"/>
  <c r="BZ952"/>
  <c r="BZ951" s="1"/>
  <c r="BZ950" s="1"/>
  <c r="BY952"/>
  <c r="BY951" s="1"/>
  <c r="BX952"/>
  <c r="BW952"/>
  <c r="BX951"/>
  <c r="BX950" s="1"/>
  <c r="BW951"/>
  <c r="BW950" s="1"/>
  <c r="BY950"/>
  <c r="BZ948"/>
  <c r="BZ947" s="1"/>
  <c r="BY948"/>
  <c r="BY947" s="1"/>
  <c r="BY946" s="1"/>
  <c r="BX948"/>
  <c r="BX947" s="1"/>
  <c r="BX946" s="1"/>
  <c r="BW948"/>
  <c r="BW947" s="1"/>
  <c r="BW946" s="1"/>
  <c r="BZ946"/>
  <c r="BZ944"/>
  <c r="BZ943" s="1"/>
  <c r="BZ942" s="1"/>
  <c r="BY944"/>
  <c r="BY943" s="1"/>
  <c r="BX944"/>
  <c r="BW944"/>
  <c r="BX943"/>
  <c r="BX942" s="1"/>
  <c r="BW943"/>
  <c r="BW942" s="1"/>
  <c r="BY942"/>
  <c r="BZ940"/>
  <c r="BZ939" s="1"/>
  <c r="BY940"/>
  <c r="BY939" s="1"/>
  <c r="BX940"/>
  <c r="BX939" s="1"/>
  <c r="BX938" s="1"/>
  <c r="BW940"/>
  <c r="BW939"/>
  <c r="BW938" s="1"/>
  <c r="BZ938"/>
  <c r="BY938"/>
  <c r="BZ931"/>
  <c r="BY931"/>
  <c r="BX931"/>
  <c r="BX930" s="1"/>
  <c r="BX928" s="1"/>
  <c r="BW931"/>
  <c r="BW930" s="1"/>
  <c r="BW928" s="1"/>
  <c r="BZ930"/>
  <c r="BZ929" s="1"/>
  <c r="BY930"/>
  <c r="BY929" s="1"/>
  <c r="BZ928"/>
  <c r="BZ926"/>
  <c r="BZ925" s="1"/>
  <c r="BY926"/>
  <c r="BY925" s="1"/>
  <c r="BX926"/>
  <c r="BW926"/>
  <c r="BX925"/>
  <c r="BW925"/>
  <c r="BZ923"/>
  <c r="BY923"/>
  <c r="BX923"/>
  <c r="BX922" s="1"/>
  <c r="BW923"/>
  <c r="BW922" s="1"/>
  <c r="BZ922"/>
  <c r="BZ921" s="1"/>
  <c r="BZ920" s="1"/>
  <c r="BY922"/>
  <c r="BY921" s="1"/>
  <c r="BY920" s="1"/>
  <c r="BX921"/>
  <c r="BX920" s="1"/>
  <c r="BW921"/>
  <c r="BW920" s="1"/>
  <c r="BZ918"/>
  <c r="BZ917" s="1"/>
  <c r="BZ916" s="1"/>
  <c r="BY918"/>
  <c r="BY917" s="1"/>
  <c r="BX918"/>
  <c r="BW918"/>
  <c r="BW917" s="1"/>
  <c r="BW916" s="1"/>
  <c r="BX917"/>
  <c r="BX916" s="1"/>
  <c r="BY916"/>
  <c r="BZ914"/>
  <c r="BZ913" s="1"/>
  <c r="BY914"/>
  <c r="BY913" s="1"/>
  <c r="BX914"/>
  <c r="BX913" s="1"/>
  <c r="BX912" s="1"/>
  <c r="BW914"/>
  <c r="BW913"/>
  <c r="BW912" s="1"/>
  <c r="BZ912"/>
  <c r="BY912"/>
  <c r="BZ910"/>
  <c r="BZ909" s="1"/>
  <c r="BZ908" s="1"/>
  <c r="BZ907" s="1"/>
  <c r="BY910"/>
  <c r="BY909" s="1"/>
  <c r="BX910"/>
  <c r="BW910"/>
  <c r="BX909"/>
  <c r="BX908" s="1"/>
  <c r="BW909"/>
  <c r="BW908" s="1"/>
  <c r="BY908"/>
  <c r="BY907" s="1"/>
  <c r="BZ903"/>
  <c r="BZ902" s="1"/>
  <c r="BZ901" s="1"/>
  <c r="BZ900" s="1"/>
  <c r="BZ899" s="1"/>
  <c r="BY903"/>
  <c r="BY902" s="1"/>
  <c r="BY901" s="1"/>
  <c r="BY900" s="1"/>
  <c r="BY899" s="1"/>
  <c r="BX903"/>
  <c r="BX902" s="1"/>
  <c r="BX901" s="1"/>
  <c r="BX900" s="1"/>
  <c r="BX899" s="1"/>
  <c r="BW903"/>
  <c r="BW902"/>
  <c r="BW901" s="1"/>
  <c r="BW900" s="1"/>
  <c r="BW899" s="1"/>
  <c r="BZ896"/>
  <c r="BZ895" s="1"/>
  <c r="BY896"/>
  <c r="BY895" s="1"/>
  <c r="BX896"/>
  <c r="BX895" s="1"/>
  <c r="BW896"/>
  <c r="BW895" s="1"/>
  <c r="BZ893"/>
  <c r="BY893"/>
  <c r="BX893"/>
  <c r="BX892" s="1"/>
  <c r="BW893"/>
  <c r="BW892" s="1"/>
  <c r="BZ892"/>
  <c r="BY892"/>
  <c r="BZ890"/>
  <c r="BZ889" s="1"/>
  <c r="BY890"/>
  <c r="BY889" s="1"/>
  <c r="BX890"/>
  <c r="BW890"/>
  <c r="BW889" s="1"/>
  <c r="BX889"/>
  <c r="BZ887"/>
  <c r="BY887"/>
  <c r="BX887"/>
  <c r="BX886" s="1"/>
  <c r="BW887"/>
  <c r="BW886" s="1"/>
  <c r="BZ886"/>
  <c r="BY886"/>
  <c r="BZ884"/>
  <c r="BZ883" s="1"/>
  <c r="BY884"/>
  <c r="BY883" s="1"/>
  <c r="BX884"/>
  <c r="BX883" s="1"/>
  <c r="BW884"/>
  <c r="BW883"/>
  <c r="BZ881"/>
  <c r="BY881"/>
  <c r="BX881"/>
  <c r="BX880" s="1"/>
  <c r="BW881"/>
  <c r="BW880" s="1"/>
  <c r="BZ880"/>
  <c r="BY880"/>
  <c r="BZ878"/>
  <c r="BZ877" s="1"/>
  <c r="BY878"/>
  <c r="BY877" s="1"/>
  <c r="BY876" s="1"/>
  <c r="BY875" s="1"/>
  <c r="BY874" s="1"/>
  <c r="BX878"/>
  <c r="BW878"/>
  <c r="BX877"/>
  <c r="BW877"/>
  <c r="BZ870"/>
  <c r="BY870"/>
  <c r="BX870"/>
  <c r="BW870"/>
  <c r="BZ868"/>
  <c r="BY868"/>
  <c r="BX868"/>
  <c r="BW868"/>
  <c r="BZ866"/>
  <c r="BY866"/>
  <c r="BX866"/>
  <c r="BX865" s="1"/>
  <c r="BX864" s="1"/>
  <c r="BX863" s="1"/>
  <c r="BX862" s="1"/>
  <c r="BW866"/>
  <c r="BW865" s="1"/>
  <c r="BW864" s="1"/>
  <c r="BW863" s="1"/>
  <c r="BW862" s="1"/>
  <c r="BZ865"/>
  <c r="BZ864" s="1"/>
  <c r="BZ863" s="1"/>
  <c r="BZ862" s="1"/>
  <c r="BY865"/>
  <c r="BY864" s="1"/>
  <c r="BY863" s="1"/>
  <c r="BY862" s="1"/>
  <c r="BZ857"/>
  <c r="BZ856" s="1"/>
  <c r="BY857"/>
  <c r="BY856" s="1"/>
  <c r="BX857"/>
  <c r="BW857"/>
  <c r="BX856"/>
  <c r="BW856"/>
  <c r="BZ854"/>
  <c r="BY854"/>
  <c r="BX854"/>
  <c r="BX853" s="1"/>
  <c r="BX852" s="1"/>
  <c r="BW854"/>
  <c r="BW853" s="1"/>
  <c r="BW852" s="1"/>
  <c r="BZ853"/>
  <c r="BZ852" s="1"/>
  <c r="BY853"/>
  <c r="BY852" s="1"/>
  <c r="BZ850"/>
  <c r="BY850"/>
  <c r="BX850"/>
  <c r="BX849" s="1"/>
  <c r="BX848" s="1"/>
  <c r="BW850"/>
  <c r="BW849" s="1"/>
  <c r="BW848" s="1"/>
  <c r="BZ849"/>
  <c r="BZ848" s="1"/>
  <c r="BY849"/>
  <c r="BY848" s="1"/>
  <c r="BY847" s="1"/>
  <c r="BY846" s="1"/>
  <c r="BZ843"/>
  <c r="BY843"/>
  <c r="BX843"/>
  <c r="BX842" s="1"/>
  <c r="BX841" s="1"/>
  <c r="BX840" s="1"/>
  <c r="BX839" s="1"/>
  <c r="BW843"/>
  <c r="BW842" s="1"/>
  <c r="BW841" s="1"/>
  <c r="BW840" s="1"/>
  <c r="BW839" s="1"/>
  <c r="BZ842"/>
  <c r="BZ841" s="1"/>
  <c r="BZ840" s="1"/>
  <c r="BZ839" s="1"/>
  <c r="BY842"/>
  <c r="BY841" s="1"/>
  <c r="BY840" s="1"/>
  <c r="BY839" s="1"/>
  <c r="BZ836"/>
  <c r="BY836"/>
  <c r="BX836"/>
  <c r="BX835" s="1"/>
  <c r="BW836"/>
  <c r="BW835" s="1"/>
  <c r="BZ835"/>
  <c r="BY835"/>
  <c r="BZ833"/>
  <c r="BZ832" s="1"/>
  <c r="BZ831" s="1"/>
  <c r="BZ830" s="1"/>
  <c r="BZ829" s="1"/>
  <c r="BY833"/>
  <c r="BY832" s="1"/>
  <c r="BY831" s="1"/>
  <c r="BY830" s="1"/>
  <c r="BY829" s="1"/>
  <c r="BX833"/>
  <c r="BW833"/>
  <c r="BX832"/>
  <c r="BW832"/>
  <c r="BW831" s="1"/>
  <c r="BW830" s="1"/>
  <c r="BW829" s="1"/>
  <c r="BZ826"/>
  <c r="BZ825" s="1"/>
  <c r="BY826"/>
  <c r="BY825" s="1"/>
  <c r="BY820" s="1"/>
  <c r="BY819" s="1"/>
  <c r="BZ823"/>
  <c r="BY823"/>
  <c r="BX823"/>
  <c r="BX822" s="1"/>
  <c r="BX821" s="1"/>
  <c r="BX820" s="1"/>
  <c r="BX819" s="1"/>
  <c r="BW823"/>
  <c r="BW822" s="1"/>
  <c r="BW821" s="1"/>
  <c r="BW820" s="1"/>
  <c r="BW819" s="1"/>
  <c r="BZ822"/>
  <c r="BY822"/>
  <c r="BZ816"/>
  <c r="BZ815" s="1"/>
  <c r="BZ814" s="1"/>
  <c r="BZ813" s="1"/>
  <c r="BY816"/>
  <c r="BX816"/>
  <c r="BX815" s="1"/>
  <c r="BX814" s="1"/>
  <c r="BX813" s="1"/>
  <c r="BW816"/>
  <c r="BW815" s="1"/>
  <c r="BW814" s="1"/>
  <c r="BW813" s="1"/>
  <c r="BY815"/>
  <c r="BY814" s="1"/>
  <c r="BY813" s="1"/>
  <c r="BZ811"/>
  <c r="BY811"/>
  <c r="BY810" s="1"/>
  <c r="BX811"/>
  <c r="BX810" s="1"/>
  <c r="BW811"/>
  <c r="BZ810"/>
  <c r="BW810"/>
  <c r="BZ808"/>
  <c r="BZ807" s="1"/>
  <c r="BY808"/>
  <c r="BX808"/>
  <c r="BW808"/>
  <c r="BW807" s="1"/>
  <c r="BY807"/>
  <c r="BX807"/>
  <c r="BZ805"/>
  <c r="BY805"/>
  <c r="BY804" s="1"/>
  <c r="BY803" s="1"/>
  <c r="BX805"/>
  <c r="BX804" s="1"/>
  <c r="BX803" s="1"/>
  <c r="BW805"/>
  <c r="BW804" s="1"/>
  <c r="BW803" s="1"/>
  <c r="BW802" s="1"/>
  <c r="BZ804"/>
  <c r="BZ803" s="1"/>
  <c r="BZ798"/>
  <c r="BY798"/>
  <c r="BY797" s="1"/>
  <c r="BY796" s="1"/>
  <c r="BY795" s="1"/>
  <c r="BY794" s="1"/>
  <c r="BX798"/>
  <c r="BX797" s="1"/>
  <c r="BX796" s="1"/>
  <c r="BX795" s="1"/>
  <c r="BX794" s="1"/>
  <c r="BW798"/>
  <c r="BZ797"/>
  <c r="BZ796" s="1"/>
  <c r="BZ795" s="1"/>
  <c r="BZ794" s="1"/>
  <c r="BW797"/>
  <c r="BW796" s="1"/>
  <c r="BW795" s="1"/>
  <c r="BW794" s="1"/>
  <c r="BZ791"/>
  <c r="BY791"/>
  <c r="BY790" s="1"/>
  <c r="BY789" s="1"/>
  <c r="BY788" s="1"/>
  <c r="BX791"/>
  <c r="BX790" s="1"/>
  <c r="BX789" s="1"/>
  <c r="BX788" s="1"/>
  <c r="BW791"/>
  <c r="BW790" s="1"/>
  <c r="BW789" s="1"/>
  <c r="BW788" s="1"/>
  <c r="BZ790"/>
  <c r="BZ789" s="1"/>
  <c r="BZ788" s="1"/>
  <c r="BZ786"/>
  <c r="BZ785" s="1"/>
  <c r="BY786"/>
  <c r="BX786"/>
  <c r="BX785" s="1"/>
  <c r="BW786"/>
  <c r="BW785" s="1"/>
  <c r="BY785"/>
  <c r="BZ783"/>
  <c r="BY783"/>
  <c r="BY782" s="1"/>
  <c r="BY781" s="1"/>
  <c r="BX783"/>
  <c r="BX782" s="1"/>
  <c r="BX781" s="1"/>
  <c r="BW783"/>
  <c r="BW782" s="1"/>
  <c r="BW781" s="1"/>
  <c r="BZ782"/>
  <c r="BZ779"/>
  <c r="BY779"/>
  <c r="BY778" s="1"/>
  <c r="BY777" s="1"/>
  <c r="BX779"/>
  <c r="BX778" s="1"/>
  <c r="BX777" s="1"/>
  <c r="BW779"/>
  <c r="BZ778"/>
  <c r="BZ777" s="1"/>
  <c r="BW778"/>
  <c r="BW777" s="1"/>
  <c r="BZ770"/>
  <c r="BY770"/>
  <c r="BX770"/>
  <c r="BW770"/>
  <c r="BZ768"/>
  <c r="BZ767" s="1"/>
  <c r="BY768"/>
  <c r="BX768"/>
  <c r="BX767" s="1"/>
  <c r="BW768"/>
  <c r="BW767" s="1"/>
  <c r="BZ765"/>
  <c r="BY765"/>
  <c r="BX765"/>
  <c r="BW765"/>
  <c r="BZ763"/>
  <c r="BY763"/>
  <c r="BX763"/>
  <c r="BX762" s="1"/>
  <c r="BX761" s="1"/>
  <c r="BW763"/>
  <c r="BZ762"/>
  <c r="BZ761" s="1"/>
  <c r="BW762"/>
  <c r="BW761" s="1"/>
  <c r="BZ759"/>
  <c r="BY759"/>
  <c r="BY758" s="1"/>
  <c r="BY757" s="1"/>
  <c r="BX759"/>
  <c r="BX758" s="1"/>
  <c r="BX757" s="1"/>
  <c r="BW759"/>
  <c r="BZ758"/>
  <c r="BZ757" s="1"/>
  <c r="BW758"/>
  <c r="BW757" s="1"/>
  <c r="BZ755"/>
  <c r="BY755"/>
  <c r="BY754" s="1"/>
  <c r="BX755"/>
  <c r="BX754" s="1"/>
  <c r="BW755"/>
  <c r="BZ754"/>
  <c r="BW754"/>
  <c r="BZ752"/>
  <c r="BZ751" s="1"/>
  <c r="BY752"/>
  <c r="BX752"/>
  <c r="BW752"/>
  <c r="BW751" s="1"/>
  <c r="BW750" s="1"/>
  <c r="BY751"/>
  <c r="BY750" s="1"/>
  <c r="BX751"/>
  <c r="BX750" s="1"/>
  <c r="CB745"/>
  <c r="CB744" s="1"/>
  <c r="BZ745"/>
  <c r="BZ744" s="1"/>
  <c r="BY745"/>
  <c r="BY744" s="1"/>
  <c r="BX745"/>
  <c r="BW745"/>
  <c r="BW744" s="1"/>
  <c r="BX744"/>
  <c r="CB742"/>
  <c r="CB741" s="1"/>
  <c r="BZ742"/>
  <c r="BZ741" s="1"/>
  <c r="BY742"/>
  <c r="BX742"/>
  <c r="BW742"/>
  <c r="BW741" s="1"/>
  <c r="BY741"/>
  <c r="BX741"/>
  <c r="BZ739"/>
  <c r="BY739"/>
  <c r="BY738" s="1"/>
  <c r="BX739"/>
  <c r="BX738" s="1"/>
  <c r="BZ738"/>
  <c r="BZ736"/>
  <c r="BZ735" s="1"/>
  <c r="BZ734" s="1"/>
  <c r="BY736"/>
  <c r="BY735" s="1"/>
  <c r="BY734" s="1"/>
  <c r="BX736"/>
  <c r="BX735" s="1"/>
  <c r="BX734" s="1"/>
  <c r="BZ732"/>
  <c r="BY732"/>
  <c r="BX732"/>
  <c r="BW732"/>
  <c r="BZ730"/>
  <c r="BY730"/>
  <c r="BX730"/>
  <c r="BW730"/>
  <c r="BZ728"/>
  <c r="BY728"/>
  <c r="BY727" s="1"/>
  <c r="BY726" s="1"/>
  <c r="BX728"/>
  <c r="BX727" s="1"/>
  <c r="BX726" s="1"/>
  <c r="BW728"/>
  <c r="BW727" s="1"/>
  <c r="BW726" s="1"/>
  <c r="BZ724"/>
  <c r="BZ723" s="1"/>
  <c r="BZ722" s="1"/>
  <c r="BY724"/>
  <c r="BY723" s="1"/>
  <c r="BY722" s="1"/>
  <c r="BX724"/>
  <c r="BX723" s="1"/>
  <c r="BX722" s="1"/>
  <c r="BW724"/>
  <c r="BW723"/>
  <c r="BW722" s="1"/>
  <c r="BZ720"/>
  <c r="BZ719" s="1"/>
  <c r="BZ718" s="1"/>
  <c r="BY720"/>
  <c r="BY719" s="1"/>
  <c r="BY718" s="1"/>
  <c r="BX720"/>
  <c r="BX719" s="1"/>
  <c r="BX718" s="1"/>
  <c r="BW720"/>
  <c r="BW719"/>
  <c r="BW718" s="1"/>
  <c r="BZ713"/>
  <c r="BZ712" s="1"/>
  <c r="BY713"/>
  <c r="BY712" s="1"/>
  <c r="BX713"/>
  <c r="BX712" s="1"/>
  <c r="BW713"/>
  <c r="BW712"/>
  <c r="BZ710"/>
  <c r="BY710"/>
  <c r="BX710"/>
  <c r="BX709" s="1"/>
  <c r="BW710"/>
  <c r="BW709" s="1"/>
  <c r="BW708" s="1"/>
  <c r="BW707" s="1"/>
  <c r="BZ709"/>
  <c r="BY709"/>
  <c r="BY708" s="1"/>
  <c r="BY707" s="1"/>
  <c r="BZ705"/>
  <c r="BZ704" s="1"/>
  <c r="BY705"/>
  <c r="BY704" s="1"/>
  <c r="BX705"/>
  <c r="BW705"/>
  <c r="BW704" s="1"/>
  <c r="BX704"/>
  <c r="BZ702"/>
  <c r="BY702"/>
  <c r="BY701" s="1"/>
  <c r="BY700" s="1"/>
  <c r="BX702"/>
  <c r="BX701" s="1"/>
  <c r="BX700" s="1"/>
  <c r="BZ701"/>
  <c r="BZ700"/>
  <c r="BZ698"/>
  <c r="BY698"/>
  <c r="BY697" s="1"/>
  <c r="BY696" s="1"/>
  <c r="BX698"/>
  <c r="BX697" s="1"/>
  <c r="BX696" s="1"/>
  <c r="BW698"/>
  <c r="BZ697"/>
  <c r="BZ696" s="1"/>
  <c r="BW697"/>
  <c r="BW696" s="1"/>
  <c r="BZ694"/>
  <c r="BY694"/>
  <c r="BY693" s="1"/>
  <c r="BY692" s="1"/>
  <c r="BX694"/>
  <c r="BX693" s="1"/>
  <c r="BX692" s="1"/>
  <c r="BW694"/>
  <c r="BZ693"/>
  <c r="BZ692" s="1"/>
  <c r="BW693"/>
  <c r="BW692" s="1"/>
  <c r="BZ687"/>
  <c r="BY687"/>
  <c r="BY686" s="1"/>
  <c r="BY685" s="1"/>
  <c r="BY684" s="1"/>
  <c r="BX687"/>
  <c r="BX686" s="1"/>
  <c r="BX685" s="1"/>
  <c r="BX684" s="1"/>
  <c r="BW687"/>
  <c r="BW686" s="1"/>
  <c r="BW685" s="1"/>
  <c r="BW684" s="1"/>
  <c r="BZ686"/>
  <c r="BZ685" s="1"/>
  <c r="BZ684" s="1"/>
  <c r="BZ682"/>
  <c r="BZ681" s="1"/>
  <c r="BY682"/>
  <c r="BX682"/>
  <c r="BX681" s="1"/>
  <c r="BW682"/>
  <c r="BW681" s="1"/>
  <c r="BY681"/>
  <c r="BZ679"/>
  <c r="BY679"/>
  <c r="BY678" s="1"/>
  <c r="BX679"/>
  <c r="BX678" s="1"/>
  <c r="BW679"/>
  <c r="BZ678"/>
  <c r="BW678"/>
  <c r="BX676"/>
  <c r="BX675" s="1"/>
  <c r="BX674" s="1"/>
  <c r="BZ675"/>
  <c r="BZ674" s="1"/>
  <c r="BY675"/>
  <c r="BY674" s="1"/>
  <c r="BZ672"/>
  <c r="BZ671" s="1"/>
  <c r="BZ670" s="1"/>
  <c r="BY672"/>
  <c r="BY671" s="1"/>
  <c r="BY670" s="1"/>
  <c r="BX672"/>
  <c r="BW672"/>
  <c r="BW671" s="1"/>
  <c r="BW670" s="1"/>
  <c r="BX671"/>
  <c r="BX670" s="1"/>
  <c r="BZ668"/>
  <c r="BZ667" s="1"/>
  <c r="BZ666" s="1"/>
  <c r="BY668"/>
  <c r="BY667" s="1"/>
  <c r="BY666" s="1"/>
  <c r="BX668"/>
  <c r="BW668"/>
  <c r="BW667" s="1"/>
  <c r="BW666" s="1"/>
  <c r="BX667"/>
  <c r="BX666" s="1"/>
  <c r="BZ664"/>
  <c r="BZ663" s="1"/>
  <c r="BZ662" s="1"/>
  <c r="BZ661" s="1"/>
  <c r="BZ660" s="1"/>
  <c r="BY664"/>
  <c r="BY663" s="1"/>
  <c r="BY662" s="1"/>
  <c r="BX664"/>
  <c r="BW664"/>
  <c r="BW663" s="1"/>
  <c r="BW662" s="1"/>
  <c r="BX663"/>
  <c r="BX662" s="1"/>
  <c r="BZ657"/>
  <c r="BZ656" s="1"/>
  <c r="BZ655" s="1"/>
  <c r="BZ654" s="1"/>
  <c r="BY657"/>
  <c r="BY656" s="1"/>
  <c r="BY655" s="1"/>
  <c r="BY654" s="1"/>
  <c r="BX657"/>
  <c r="BW657"/>
  <c r="BW656" s="1"/>
  <c r="BW655" s="1"/>
  <c r="BW654" s="1"/>
  <c r="BX656"/>
  <c r="BX655" s="1"/>
  <c r="BX654" s="1"/>
  <c r="BZ652"/>
  <c r="BZ651" s="1"/>
  <c r="BY652"/>
  <c r="BY651" s="1"/>
  <c r="BX652"/>
  <c r="BX651" s="1"/>
  <c r="BZ649"/>
  <c r="BZ648" s="1"/>
  <c r="BY649"/>
  <c r="BX649"/>
  <c r="BX648" s="1"/>
  <c r="BY648"/>
  <c r="BZ645"/>
  <c r="BZ644" s="1"/>
  <c r="BY645"/>
  <c r="BY644" s="1"/>
  <c r="BX645"/>
  <c r="BX644" s="1"/>
  <c r="BZ642"/>
  <c r="BZ641" s="1"/>
  <c r="BY642"/>
  <c r="BY641" s="1"/>
  <c r="BX642"/>
  <c r="BX641" s="1"/>
  <c r="BZ638"/>
  <c r="BZ637" s="1"/>
  <c r="BZ636" s="1"/>
  <c r="BY638"/>
  <c r="BX638"/>
  <c r="BX637" s="1"/>
  <c r="BX636" s="1"/>
  <c r="BW638"/>
  <c r="BW637" s="1"/>
  <c r="BW636" s="1"/>
  <c r="BY637"/>
  <c r="BY636" s="1"/>
  <c r="BZ634"/>
  <c r="BZ633" s="1"/>
  <c r="BZ632" s="1"/>
  <c r="BY634"/>
  <c r="BY633" s="1"/>
  <c r="BY632" s="1"/>
  <c r="BX634"/>
  <c r="BW634"/>
  <c r="BW633" s="1"/>
  <c r="BW632" s="1"/>
  <c r="BX633"/>
  <c r="BX632" s="1"/>
  <c r="BZ630"/>
  <c r="BZ629" s="1"/>
  <c r="BZ628" s="1"/>
  <c r="BY630"/>
  <c r="BX630"/>
  <c r="BX629" s="1"/>
  <c r="BX628" s="1"/>
  <c r="BW630"/>
  <c r="BW629" s="1"/>
  <c r="BW628" s="1"/>
  <c r="BY629"/>
  <c r="BY628" s="1"/>
  <c r="BZ623"/>
  <c r="BZ622" s="1"/>
  <c r="BY623"/>
  <c r="BY622" s="1"/>
  <c r="BX623"/>
  <c r="BW623"/>
  <c r="BW622" s="1"/>
  <c r="BX622"/>
  <c r="BZ620"/>
  <c r="BY620"/>
  <c r="BY619" s="1"/>
  <c r="BX620"/>
  <c r="BX619" s="1"/>
  <c r="BW620"/>
  <c r="BW619" s="1"/>
  <c r="BZ619"/>
  <c r="BZ616"/>
  <c r="BZ615" s="1"/>
  <c r="BY616"/>
  <c r="BY615" s="1"/>
  <c r="BX616"/>
  <c r="BX615" s="1"/>
  <c r="BZ612"/>
  <c r="BZ611" s="1"/>
  <c r="BY612"/>
  <c r="BY611" s="1"/>
  <c r="BX612"/>
  <c r="BX611" s="1"/>
  <c r="BX610" s="1"/>
  <c r="BW610"/>
  <c r="BZ608"/>
  <c r="BY608"/>
  <c r="BY607" s="1"/>
  <c r="BY606" s="1"/>
  <c r="BX608"/>
  <c r="BX607" s="1"/>
  <c r="BX606" s="1"/>
  <c r="BW608"/>
  <c r="BZ607"/>
  <c r="BZ606" s="1"/>
  <c r="BW607"/>
  <c r="BW606" s="1"/>
  <c r="BZ604"/>
  <c r="BY604"/>
  <c r="BY603" s="1"/>
  <c r="BY602" s="1"/>
  <c r="BX604"/>
  <c r="BX603" s="1"/>
  <c r="BX602" s="1"/>
  <c r="BW604"/>
  <c r="BZ603"/>
  <c r="BZ602" s="1"/>
  <c r="BW603"/>
  <c r="BW602" s="1"/>
  <c r="BZ599"/>
  <c r="BZ598" s="1"/>
  <c r="BZ597" s="1"/>
  <c r="BY599"/>
  <c r="BX599"/>
  <c r="BX598" s="1"/>
  <c r="BX597" s="1"/>
  <c r="BW599"/>
  <c r="BW598" s="1"/>
  <c r="BW597" s="1"/>
  <c r="BY598"/>
  <c r="BY597" s="1"/>
  <c r="BZ594"/>
  <c r="BY594"/>
  <c r="BY593" s="1"/>
  <c r="BY592" s="1"/>
  <c r="BX594"/>
  <c r="BX593" s="1"/>
  <c r="BX592" s="1"/>
  <c r="BW594"/>
  <c r="BW593" s="1"/>
  <c r="BW592" s="1"/>
  <c r="BZ593"/>
  <c r="BZ592" s="1"/>
  <c r="BZ585"/>
  <c r="BZ584" s="1"/>
  <c r="BZ583" s="1"/>
  <c r="BY585"/>
  <c r="BX585"/>
  <c r="BX584" s="1"/>
  <c r="BX583" s="1"/>
  <c r="BW585"/>
  <c r="BW584" s="1"/>
  <c r="BW583" s="1"/>
  <c r="BY584"/>
  <c r="BY583" s="1"/>
  <c r="BZ581"/>
  <c r="BZ580" s="1"/>
  <c r="BY581"/>
  <c r="BY580" s="1"/>
  <c r="BX581"/>
  <c r="BW581"/>
  <c r="BW580" s="1"/>
  <c r="BX580"/>
  <c r="BZ574"/>
  <c r="BZ573" s="1"/>
  <c r="BZ572" s="1"/>
  <c r="BZ571" s="1"/>
  <c r="BZ570" s="1"/>
  <c r="BY574"/>
  <c r="BX574"/>
  <c r="BX573" s="1"/>
  <c r="BX572" s="1"/>
  <c r="BX571" s="1"/>
  <c r="BX570" s="1"/>
  <c r="BW574"/>
  <c r="BW573" s="1"/>
  <c r="BW572" s="1"/>
  <c r="BW571" s="1"/>
  <c r="BW570" s="1"/>
  <c r="BY573"/>
  <c r="BY572" s="1"/>
  <c r="BY571" s="1"/>
  <c r="BY570" s="1"/>
  <c r="BZ567"/>
  <c r="BZ566" s="1"/>
  <c r="BZ565" s="1"/>
  <c r="BZ564" s="1"/>
  <c r="BY567"/>
  <c r="BX567"/>
  <c r="BX566" s="1"/>
  <c r="BX565" s="1"/>
  <c r="BX564" s="1"/>
  <c r="BW567"/>
  <c r="BW566" s="1"/>
  <c r="BW565" s="1"/>
  <c r="BW564" s="1"/>
  <c r="BY566"/>
  <c r="BY565" s="1"/>
  <c r="BY564" s="1"/>
  <c r="BZ562"/>
  <c r="BY562"/>
  <c r="BY561" s="1"/>
  <c r="BX562"/>
  <c r="BX561" s="1"/>
  <c r="BW562"/>
  <c r="BW561" s="1"/>
  <c r="BZ561"/>
  <c r="BZ559"/>
  <c r="BZ558" s="1"/>
  <c r="BY559"/>
  <c r="BY558" s="1"/>
  <c r="BX559"/>
  <c r="BX558" s="1"/>
  <c r="BZ556"/>
  <c r="BZ555" s="1"/>
  <c r="BY556"/>
  <c r="BX556"/>
  <c r="BX555" s="1"/>
  <c r="BY555"/>
  <c r="BZ551"/>
  <c r="BZ550" s="1"/>
  <c r="BZ549" s="1"/>
  <c r="BY551"/>
  <c r="BY550" s="1"/>
  <c r="BY549" s="1"/>
  <c r="BX551"/>
  <c r="BW551"/>
  <c r="BX550"/>
  <c r="BX549" s="1"/>
  <c r="BW550"/>
  <c r="BW549" s="1"/>
  <c r="BZ547"/>
  <c r="BZ546" s="1"/>
  <c r="BZ545" s="1"/>
  <c r="BY547"/>
  <c r="BY546" s="1"/>
  <c r="BY545" s="1"/>
  <c r="BX547"/>
  <c r="BW547"/>
  <c r="BW546" s="1"/>
  <c r="BW545" s="1"/>
  <c r="BX546"/>
  <c r="BX545" s="1"/>
  <c r="BZ542"/>
  <c r="BY542"/>
  <c r="BX542"/>
  <c r="BX541" s="1"/>
  <c r="BW542"/>
  <c r="BW541" s="1"/>
  <c r="BZ541"/>
  <c r="BY541"/>
  <c r="BZ539"/>
  <c r="BZ538" s="1"/>
  <c r="BY539"/>
  <c r="BY538" s="1"/>
  <c r="BX539"/>
  <c r="BW539"/>
  <c r="BX538"/>
  <c r="BW538"/>
  <c r="BZ536"/>
  <c r="BY536"/>
  <c r="BX536"/>
  <c r="BX535" s="1"/>
  <c r="BW536"/>
  <c r="BW535" s="1"/>
  <c r="BZ535"/>
  <c r="BY535"/>
  <c r="BZ532"/>
  <c r="BY532"/>
  <c r="BX532"/>
  <c r="BX531" s="1"/>
  <c r="BW532"/>
  <c r="BW531" s="1"/>
  <c r="BZ531"/>
  <c r="BY531"/>
  <c r="BZ529"/>
  <c r="BZ528" s="1"/>
  <c r="BY529"/>
  <c r="BY528" s="1"/>
  <c r="BX529"/>
  <c r="BW529"/>
  <c r="BW528" s="1"/>
  <c r="BX528"/>
  <c r="BZ524"/>
  <c r="BY524"/>
  <c r="BX524"/>
  <c r="BX523" s="1"/>
  <c r="BW524"/>
  <c r="BW523" s="1"/>
  <c r="BZ523"/>
  <c r="BY523"/>
  <c r="BZ521"/>
  <c r="BZ520" s="1"/>
  <c r="BY521"/>
  <c r="BY520" s="1"/>
  <c r="BX521"/>
  <c r="BW521"/>
  <c r="BW520" s="1"/>
  <c r="BX520"/>
  <c r="BZ518"/>
  <c r="BY518"/>
  <c r="BX518"/>
  <c r="BX517" s="1"/>
  <c r="BW518"/>
  <c r="BW517" s="1"/>
  <c r="BZ517"/>
  <c r="BY517"/>
  <c r="BZ514"/>
  <c r="BY514"/>
  <c r="BX514"/>
  <c r="BX513" s="1"/>
  <c r="BW514"/>
  <c r="BW513" s="1"/>
  <c r="BZ513"/>
  <c r="BY513"/>
  <c r="BZ511"/>
  <c r="BZ510" s="1"/>
  <c r="BY511"/>
  <c r="BY510" s="1"/>
  <c r="BX511"/>
  <c r="BX510" s="1"/>
  <c r="BW511"/>
  <c r="BW510"/>
  <c r="BZ504"/>
  <c r="BZ503" s="1"/>
  <c r="BZ502" s="1"/>
  <c r="BY504"/>
  <c r="BY503" s="1"/>
  <c r="BY502" s="1"/>
  <c r="BX504"/>
  <c r="BX503" s="1"/>
  <c r="BX502" s="1"/>
  <c r="BW504"/>
  <c r="BW503" s="1"/>
  <c r="BW502" s="1"/>
  <c r="BZ500"/>
  <c r="BZ499" s="1"/>
  <c r="BZ498" s="1"/>
  <c r="BZ497" s="1"/>
  <c r="BZ496" s="1"/>
  <c r="BY500"/>
  <c r="BY499" s="1"/>
  <c r="BY498" s="1"/>
  <c r="BX500"/>
  <c r="BX499" s="1"/>
  <c r="BX498" s="1"/>
  <c r="BW500"/>
  <c r="BW499"/>
  <c r="BW498" s="1"/>
  <c r="BZ493"/>
  <c r="BZ492" s="1"/>
  <c r="BZ491" s="1"/>
  <c r="BY493"/>
  <c r="BY492" s="1"/>
  <c r="BY491" s="1"/>
  <c r="BX493"/>
  <c r="BX492" s="1"/>
  <c r="BX491" s="1"/>
  <c r="BW493"/>
  <c r="BW492" s="1"/>
  <c r="BW491" s="1"/>
  <c r="BZ489"/>
  <c r="BZ488" s="1"/>
  <c r="BZ487" s="1"/>
  <c r="BY489"/>
  <c r="BY488" s="1"/>
  <c r="BY487" s="1"/>
  <c r="BX489"/>
  <c r="BX488" s="1"/>
  <c r="BX487" s="1"/>
  <c r="BW489"/>
  <c r="BW488" s="1"/>
  <c r="BW487" s="1"/>
  <c r="BZ485"/>
  <c r="BZ484" s="1"/>
  <c r="BZ483" s="1"/>
  <c r="BZ482" s="1"/>
  <c r="BZ481" s="1"/>
  <c r="BY485"/>
  <c r="BY484" s="1"/>
  <c r="BY483" s="1"/>
  <c r="BX485"/>
  <c r="BX484" s="1"/>
  <c r="BX483" s="1"/>
  <c r="BW485"/>
  <c r="BW484"/>
  <c r="BW483" s="1"/>
  <c r="BZ476"/>
  <c r="BY476"/>
  <c r="BX476"/>
  <c r="BX475" s="1"/>
  <c r="BW476"/>
  <c r="BW475" s="1"/>
  <c r="BZ475"/>
  <c r="BY475"/>
  <c r="BZ473"/>
  <c r="BY473"/>
  <c r="BX473"/>
  <c r="BW473"/>
  <c r="BZ471"/>
  <c r="BY471"/>
  <c r="BY470" s="1"/>
  <c r="BX471"/>
  <c r="BX470" s="1"/>
  <c r="BW471"/>
  <c r="BW470" s="1"/>
  <c r="BZ468"/>
  <c r="BY468"/>
  <c r="BX468"/>
  <c r="BW468"/>
  <c r="BZ466"/>
  <c r="BY466"/>
  <c r="BX466"/>
  <c r="BX465" s="1"/>
  <c r="BW466"/>
  <c r="BW465" s="1"/>
  <c r="BZ465"/>
  <c r="BY465"/>
  <c r="BZ463"/>
  <c r="BY463"/>
  <c r="BX463"/>
  <c r="BW463"/>
  <c r="BZ461"/>
  <c r="BY461"/>
  <c r="BY460" s="1"/>
  <c r="BX461"/>
  <c r="BX460" s="1"/>
  <c r="BW461"/>
  <c r="BW460"/>
  <c r="BZ458"/>
  <c r="BY458"/>
  <c r="BX458"/>
  <c r="BX457" s="1"/>
  <c r="BX456" s="1"/>
  <c r="BW458"/>
  <c r="BW457" s="1"/>
  <c r="BW456" s="1"/>
  <c r="BZ457"/>
  <c r="BZ456" s="1"/>
  <c r="BY457"/>
  <c r="BY456" s="1"/>
  <c r="BZ454"/>
  <c r="BY454"/>
  <c r="BX454"/>
  <c r="BX453" s="1"/>
  <c r="BX452" s="1"/>
  <c r="BW454"/>
  <c r="BW453" s="1"/>
  <c r="BW452" s="1"/>
  <c r="BZ453"/>
  <c r="BZ452" s="1"/>
  <c r="BY453"/>
  <c r="BY452" s="1"/>
  <c r="BZ447"/>
  <c r="BZ445" s="1"/>
  <c r="BZ444" s="1"/>
  <c r="BY447"/>
  <c r="BY445" s="1"/>
  <c r="BY444" s="1"/>
  <c r="BX447"/>
  <c r="BX446" s="1"/>
  <c r="BW447"/>
  <c r="BW446" s="1"/>
  <c r="BZ446"/>
  <c r="BY446"/>
  <c r="BX445"/>
  <c r="BX444" s="1"/>
  <c r="BZ442"/>
  <c r="BZ441" s="1"/>
  <c r="BZ440" s="1"/>
  <c r="BZ439" s="1"/>
  <c r="BZ438" s="1"/>
  <c r="BY442"/>
  <c r="BY441" s="1"/>
  <c r="BY440" s="1"/>
  <c r="BY439" s="1"/>
  <c r="BY438" s="1"/>
  <c r="BX442"/>
  <c r="BX441" s="1"/>
  <c r="BX440" s="1"/>
  <c r="BX439" s="1"/>
  <c r="BX438" s="1"/>
  <c r="BW442"/>
  <c r="BW441"/>
  <c r="BW440" s="1"/>
  <c r="BW439" s="1"/>
  <c r="BW438" s="1"/>
  <c r="BZ436"/>
  <c r="BZ435" s="1"/>
  <c r="BZ434" s="1"/>
  <c r="BZ433" s="1"/>
  <c r="BY436"/>
  <c r="BY435" s="1"/>
  <c r="BY434" s="1"/>
  <c r="BY433" s="1"/>
  <c r="BX436"/>
  <c r="BX435" s="1"/>
  <c r="BX434" s="1"/>
  <c r="BX433" s="1"/>
  <c r="BW436"/>
  <c r="BW435" s="1"/>
  <c r="BW434" s="1"/>
  <c r="BW433" s="1"/>
  <c r="BZ427"/>
  <c r="BY427"/>
  <c r="BX427"/>
  <c r="BX426" s="1"/>
  <c r="BX425" s="1"/>
  <c r="BX424" s="1"/>
  <c r="BW427"/>
  <c r="BW426" s="1"/>
  <c r="BW425" s="1"/>
  <c r="BW424" s="1"/>
  <c r="BZ426"/>
  <c r="BZ425" s="1"/>
  <c r="BZ424" s="1"/>
  <c r="BY426"/>
  <c r="BY425" s="1"/>
  <c r="BY424" s="1"/>
  <c r="BZ419"/>
  <c r="BZ418" s="1"/>
  <c r="BZ417" s="1"/>
  <c r="BZ416" s="1"/>
  <c r="BZ415" s="1"/>
  <c r="BZ414" s="1"/>
  <c r="BY419"/>
  <c r="BY418" s="1"/>
  <c r="BY417" s="1"/>
  <c r="BY416" s="1"/>
  <c r="BY415" s="1"/>
  <c r="BY414" s="1"/>
  <c r="BX419"/>
  <c r="BW419"/>
  <c r="BW418" s="1"/>
  <c r="BW417" s="1"/>
  <c r="BW416" s="1"/>
  <c r="BW415" s="1"/>
  <c r="BW414" s="1"/>
  <c r="BX418"/>
  <c r="BX417" s="1"/>
  <c r="BX416" s="1"/>
  <c r="BX415" s="1"/>
  <c r="BX414" s="1"/>
  <c r="BZ410"/>
  <c r="BY410"/>
  <c r="BX410"/>
  <c r="BW410"/>
  <c r="BZ408"/>
  <c r="BY408"/>
  <c r="BX408"/>
  <c r="BW408"/>
  <c r="BZ406"/>
  <c r="BY406"/>
  <c r="BY405" s="1"/>
  <c r="BY404" s="1"/>
  <c r="BX406"/>
  <c r="BX405" s="1"/>
  <c r="BX404" s="1"/>
  <c r="BW406"/>
  <c r="BW405" s="1"/>
  <c r="BW404" s="1"/>
  <c r="BZ402"/>
  <c r="BZ401" s="1"/>
  <c r="BZ400" s="1"/>
  <c r="BY402"/>
  <c r="BY401" s="1"/>
  <c r="BY400" s="1"/>
  <c r="BY399" s="1"/>
  <c r="BX402"/>
  <c r="BX401" s="1"/>
  <c r="BX400" s="1"/>
  <c r="BW402"/>
  <c r="BW401" s="1"/>
  <c r="BW400" s="1"/>
  <c r="BZ397"/>
  <c r="BY397"/>
  <c r="BX397"/>
  <c r="BX396" s="1"/>
  <c r="BX395" s="1"/>
  <c r="BX394" s="1"/>
  <c r="BW397"/>
  <c r="BW396" s="1"/>
  <c r="BW395" s="1"/>
  <c r="BW394" s="1"/>
  <c r="BZ396"/>
  <c r="BZ395" s="1"/>
  <c r="BY396"/>
  <c r="BY395" s="1"/>
  <c r="BY394" s="1"/>
  <c r="BZ394"/>
  <c r="BZ392"/>
  <c r="BZ391" s="1"/>
  <c r="BY392"/>
  <c r="BY391" s="1"/>
  <c r="BX392"/>
  <c r="BX391" s="1"/>
  <c r="BW392"/>
  <c r="BW391" s="1"/>
  <c r="BZ389"/>
  <c r="BY389"/>
  <c r="BX389"/>
  <c r="BX388" s="1"/>
  <c r="BW389"/>
  <c r="BW388" s="1"/>
  <c r="BW387" s="1"/>
  <c r="BZ388"/>
  <c r="BZ387" s="1"/>
  <c r="BY388"/>
  <c r="BY387" s="1"/>
  <c r="BX387"/>
  <c r="BZ385"/>
  <c r="BY385"/>
  <c r="BY384" s="1"/>
  <c r="BY383" s="1"/>
  <c r="BX385"/>
  <c r="BX384" s="1"/>
  <c r="BX383" s="1"/>
  <c r="BZ384"/>
  <c r="BZ383" s="1"/>
  <c r="BZ381"/>
  <c r="BY381"/>
  <c r="BY380" s="1"/>
  <c r="BX381"/>
  <c r="BX380" s="1"/>
  <c r="BW381"/>
  <c r="BZ380"/>
  <c r="BW380"/>
  <c r="BZ378"/>
  <c r="BZ377" s="1"/>
  <c r="BZ376" s="1"/>
  <c r="BY378"/>
  <c r="BY377" s="1"/>
  <c r="BX378"/>
  <c r="BW378"/>
  <c r="BW377" s="1"/>
  <c r="BX377"/>
  <c r="BZ373"/>
  <c r="BZ372" s="1"/>
  <c r="BZ371" s="1"/>
  <c r="BZ370" s="1"/>
  <c r="BY373"/>
  <c r="BY372" s="1"/>
  <c r="BY371" s="1"/>
  <c r="BY370" s="1"/>
  <c r="BX373"/>
  <c r="BX372" s="1"/>
  <c r="BX371" s="1"/>
  <c r="BX370" s="1"/>
  <c r="BW373"/>
  <c r="BW372" s="1"/>
  <c r="BW371" s="1"/>
  <c r="BW370" s="1"/>
  <c r="BZ367"/>
  <c r="BZ366" s="1"/>
  <c r="BZ365" s="1"/>
  <c r="BZ364" s="1"/>
  <c r="BY367"/>
  <c r="BY366" s="1"/>
  <c r="BY365" s="1"/>
  <c r="BY364" s="1"/>
  <c r="BX367"/>
  <c r="BX366" s="1"/>
  <c r="BX365" s="1"/>
  <c r="BX364" s="1"/>
  <c r="BW367"/>
  <c r="BW366" s="1"/>
  <c r="BW365" s="1"/>
  <c r="BW364" s="1"/>
  <c r="BZ360"/>
  <c r="BZ359" s="1"/>
  <c r="BY360"/>
  <c r="BY359" s="1"/>
  <c r="BX360"/>
  <c r="BX359" s="1"/>
  <c r="BW360"/>
  <c r="BW359" s="1"/>
  <c r="BZ357"/>
  <c r="BY357"/>
  <c r="BY356" s="1"/>
  <c r="BY355" s="1"/>
  <c r="BX357"/>
  <c r="BX356" s="1"/>
  <c r="BX355" s="1"/>
  <c r="BW357"/>
  <c r="BZ356"/>
  <c r="BZ355" s="1"/>
  <c r="BW356"/>
  <c r="BW355" s="1"/>
  <c r="BZ353"/>
  <c r="BY353"/>
  <c r="BY352" s="1"/>
  <c r="BX353"/>
  <c r="BX352" s="1"/>
  <c r="BW353"/>
  <c r="BW352" s="1"/>
  <c r="BZ352"/>
  <c r="BZ350"/>
  <c r="BY350"/>
  <c r="BX350"/>
  <c r="BW350"/>
  <c r="BZ347"/>
  <c r="BY347"/>
  <c r="BY346" s="1"/>
  <c r="BX347"/>
  <c r="BX346" s="1"/>
  <c r="BW347"/>
  <c r="BW346" s="1"/>
  <c r="BZ346"/>
  <c r="BZ344"/>
  <c r="BZ343" s="1"/>
  <c r="BY344"/>
  <c r="BY343" s="1"/>
  <c r="BX344"/>
  <c r="BX343" s="1"/>
  <c r="BW344"/>
  <c r="BW343" s="1"/>
  <c r="BZ341"/>
  <c r="BY341"/>
  <c r="BY340" s="1"/>
  <c r="BX341"/>
  <c r="BX340" s="1"/>
  <c r="BW341"/>
  <c r="BZ340"/>
  <c r="BW340"/>
  <c r="BZ331"/>
  <c r="BY331"/>
  <c r="BY330" s="1"/>
  <c r="BY329" s="1"/>
  <c r="BX331"/>
  <c r="BX330" s="1"/>
  <c r="BX329" s="1"/>
  <c r="BW331"/>
  <c r="BZ330"/>
  <c r="BZ329" s="1"/>
  <c r="BW330"/>
  <c r="BW329" s="1"/>
  <c r="BZ327"/>
  <c r="BY327"/>
  <c r="BY326" s="1"/>
  <c r="BY325" s="1"/>
  <c r="BX327"/>
  <c r="BX326" s="1"/>
  <c r="BX325" s="1"/>
  <c r="BX324" s="1"/>
  <c r="BX323" s="1"/>
  <c r="BW327"/>
  <c r="BW326" s="1"/>
  <c r="BW325" s="1"/>
  <c r="BZ326"/>
  <c r="BZ325" s="1"/>
  <c r="BZ320"/>
  <c r="BZ319" s="1"/>
  <c r="BZ318" s="1"/>
  <c r="BY320"/>
  <c r="BY319" s="1"/>
  <c r="BY318" s="1"/>
  <c r="BX320"/>
  <c r="BX319" s="1"/>
  <c r="BX318" s="1"/>
  <c r="BZ316"/>
  <c r="BY316"/>
  <c r="BX316"/>
  <c r="BW316"/>
  <c r="BZ314"/>
  <c r="BY314"/>
  <c r="BX314"/>
  <c r="BW314"/>
  <c r="BZ312"/>
  <c r="BZ311" s="1"/>
  <c r="BZ310" s="1"/>
  <c r="BY312"/>
  <c r="BY311" s="1"/>
  <c r="BY310" s="1"/>
  <c r="BX312"/>
  <c r="BW312"/>
  <c r="BX311"/>
  <c r="BX310" s="1"/>
  <c r="BW311"/>
  <c r="BW310" s="1"/>
  <c r="BZ308"/>
  <c r="BZ307" s="1"/>
  <c r="BZ306" s="1"/>
  <c r="BY308"/>
  <c r="BY307" s="1"/>
  <c r="BY306" s="1"/>
  <c r="BX308"/>
  <c r="BX307" s="1"/>
  <c r="BX306" s="1"/>
  <c r="BW308"/>
  <c r="BW307" s="1"/>
  <c r="BW306" s="1"/>
  <c r="BZ304"/>
  <c r="BZ303" s="1"/>
  <c r="BZ302" s="1"/>
  <c r="BY304"/>
  <c r="BY303" s="1"/>
  <c r="BY302" s="1"/>
  <c r="BX304"/>
  <c r="BW304"/>
  <c r="BX303"/>
  <c r="BX302" s="1"/>
  <c r="BW303"/>
  <c r="BW302" s="1"/>
  <c r="BZ299"/>
  <c r="BY299"/>
  <c r="BX299"/>
  <c r="BX298" s="1"/>
  <c r="BX297" s="1"/>
  <c r="BX296" s="1"/>
  <c r="BW299"/>
  <c r="BW298" s="1"/>
  <c r="BW297" s="1"/>
  <c r="BW296" s="1"/>
  <c r="BZ298"/>
  <c r="BZ297" s="1"/>
  <c r="BZ296" s="1"/>
  <c r="BY298"/>
  <c r="BY297" s="1"/>
  <c r="BY296" s="1"/>
  <c r="BZ294"/>
  <c r="BZ293" s="1"/>
  <c r="BZ292" s="1"/>
  <c r="BZ291" s="1"/>
  <c r="BY294"/>
  <c r="BY293" s="1"/>
  <c r="BY292" s="1"/>
  <c r="BY291" s="1"/>
  <c r="BX294"/>
  <c r="BX293" s="1"/>
  <c r="BX292" s="1"/>
  <c r="BX291" s="1"/>
  <c r="BW294"/>
  <c r="BW293" s="1"/>
  <c r="BW292" s="1"/>
  <c r="BW291" s="1"/>
  <c r="BZ287"/>
  <c r="BZ286" s="1"/>
  <c r="BZ285" s="1"/>
  <c r="BZ284" s="1"/>
  <c r="BZ283" s="1"/>
  <c r="BY287"/>
  <c r="BY286" s="1"/>
  <c r="BY285" s="1"/>
  <c r="BY284" s="1"/>
  <c r="BY283" s="1"/>
  <c r="BX287"/>
  <c r="BX286" s="1"/>
  <c r="BX285" s="1"/>
  <c r="BX284" s="1"/>
  <c r="BX283" s="1"/>
  <c r="BW287"/>
  <c r="BW286" s="1"/>
  <c r="BW285" s="1"/>
  <c r="BW284" s="1"/>
  <c r="BW283" s="1"/>
  <c r="BZ280"/>
  <c r="BY280"/>
  <c r="BX280"/>
  <c r="BW280"/>
  <c r="BZ278"/>
  <c r="BY278"/>
  <c r="BX278"/>
  <c r="BW278"/>
  <c r="BZ276"/>
  <c r="BY276"/>
  <c r="BX276"/>
  <c r="BX275" s="1"/>
  <c r="BX274" s="1"/>
  <c r="BW276"/>
  <c r="BW275" s="1"/>
  <c r="BW274" s="1"/>
  <c r="BZ272"/>
  <c r="BZ271" s="1"/>
  <c r="BZ270" s="1"/>
  <c r="BY272"/>
  <c r="BY271" s="1"/>
  <c r="BY270" s="1"/>
  <c r="BX272"/>
  <c r="BX271" s="1"/>
  <c r="BX270" s="1"/>
  <c r="BW272"/>
  <c r="BW271" s="1"/>
  <c r="BW270" s="1"/>
  <c r="BZ263"/>
  <c r="BY263"/>
  <c r="BX263"/>
  <c r="BW263"/>
  <c r="BZ261"/>
  <c r="BY261"/>
  <c r="BX261"/>
  <c r="BW261"/>
  <c r="BZ260"/>
  <c r="BZ259" s="1"/>
  <c r="BZ258" s="1"/>
  <c r="BY260"/>
  <c r="BY259" s="1"/>
  <c r="BY258" s="1"/>
  <c r="BZ256"/>
  <c r="BZ255" s="1"/>
  <c r="BZ254" s="1"/>
  <c r="BZ253" s="1"/>
  <c r="BY256"/>
  <c r="BY255" s="1"/>
  <c r="BY254" s="1"/>
  <c r="BY253" s="1"/>
  <c r="BX256"/>
  <c r="BW256"/>
  <c r="BX255"/>
  <c r="BX254" s="1"/>
  <c r="BX253" s="1"/>
  <c r="BW255"/>
  <c r="BW254" s="1"/>
  <c r="BW253" s="1"/>
  <c r="BZ247"/>
  <c r="BY247"/>
  <c r="BX247"/>
  <c r="BX246" s="1"/>
  <c r="BW247"/>
  <c r="BW246" s="1"/>
  <c r="BZ246"/>
  <c r="BY246"/>
  <c r="BZ244"/>
  <c r="BZ243" s="1"/>
  <c r="BZ242" s="1"/>
  <c r="BZ241" s="1"/>
  <c r="BY244"/>
  <c r="BY243" s="1"/>
  <c r="BY242" s="1"/>
  <c r="BY241" s="1"/>
  <c r="BX244"/>
  <c r="BX243" s="1"/>
  <c r="BW244"/>
  <c r="BW243" s="1"/>
  <c r="BW242" s="1"/>
  <c r="BW241" s="1"/>
  <c r="BZ238"/>
  <c r="BY238"/>
  <c r="BX238"/>
  <c r="BX237" s="1"/>
  <c r="BW238"/>
  <c r="BW237" s="1"/>
  <c r="BZ237"/>
  <c r="BY237"/>
  <c r="BZ235"/>
  <c r="BZ234" s="1"/>
  <c r="BY235"/>
  <c r="BY234" s="1"/>
  <c r="BX235"/>
  <c r="BW235"/>
  <c r="BX234"/>
  <c r="BW234"/>
  <c r="BZ232"/>
  <c r="BY232"/>
  <c r="BX232"/>
  <c r="BX231" s="1"/>
  <c r="BX230" s="1"/>
  <c r="BW232"/>
  <c r="BW231" s="1"/>
  <c r="BW230" s="1"/>
  <c r="BZ231"/>
  <c r="BZ230" s="1"/>
  <c r="BY231"/>
  <c r="BY230" s="1"/>
  <c r="BZ228"/>
  <c r="BY228"/>
  <c r="BX228"/>
  <c r="BX227" s="1"/>
  <c r="BW228"/>
  <c r="BW227" s="1"/>
  <c r="BZ227"/>
  <c r="BY227"/>
  <c r="BZ225"/>
  <c r="BZ224" s="1"/>
  <c r="BZ223" s="1"/>
  <c r="BY225"/>
  <c r="BY224" s="1"/>
  <c r="BX225"/>
  <c r="BW225"/>
  <c r="BX224"/>
  <c r="BX223" s="1"/>
  <c r="BW224"/>
  <c r="BZ221"/>
  <c r="BZ220" s="1"/>
  <c r="BY221"/>
  <c r="BY220" s="1"/>
  <c r="BX221"/>
  <c r="BX220" s="1"/>
  <c r="BW221"/>
  <c r="BW220"/>
  <c r="BZ218"/>
  <c r="BY218"/>
  <c r="BX218"/>
  <c r="BX217" s="1"/>
  <c r="BW218"/>
  <c r="BW217" s="1"/>
  <c r="BW216" s="1"/>
  <c r="BZ217"/>
  <c r="BY217"/>
  <c r="BZ214"/>
  <c r="BY214"/>
  <c r="BX214"/>
  <c r="BX213" s="1"/>
  <c r="BW214"/>
  <c r="BW213" s="1"/>
  <c r="BZ213"/>
  <c r="BY213"/>
  <c r="BZ208"/>
  <c r="BZ207" s="1"/>
  <c r="BZ206" s="1"/>
  <c r="BZ205" s="1"/>
  <c r="BZ204" s="1"/>
  <c r="BY208"/>
  <c r="BY207" s="1"/>
  <c r="BY206" s="1"/>
  <c r="BY205" s="1"/>
  <c r="BY204" s="1"/>
  <c r="BX208"/>
  <c r="BW208"/>
  <c r="BX207"/>
  <c r="BX206" s="1"/>
  <c r="BX205" s="1"/>
  <c r="BX204" s="1"/>
  <c r="BW207"/>
  <c r="BW206" s="1"/>
  <c r="BW205" s="1"/>
  <c r="BW204" s="1"/>
  <c r="BZ201"/>
  <c r="BY201"/>
  <c r="BX201"/>
  <c r="BW201"/>
  <c r="BZ199"/>
  <c r="BY199"/>
  <c r="BX199"/>
  <c r="BX198" s="1"/>
  <c r="BX197" s="1"/>
  <c r="BX196" s="1"/>
  <c r="BX195" s="1"/>
  <c r="BW199"/>
  <c r="BW198" s="1"/>
  <c r="BW197" s="1"/>
  <c r="BW196" s="1"/>
  <c r="BW195" s="1"/>
  <c r="BZ192"/>
  <c r="BZ191" s="1"/>
  <c r="BZ190" s="1"/>
  <c r="BZ189" s="1"/>
  <c r="BZ188" s="1"/>
  <c r="BZ187" s="1"/>
  <c r="BY192"/>
  <c r="BY191" s="1"/>
  <c r="BY190" s="1"/>
  <c r="BY189" s="1"/>
  <c r="BY188" s="1"/>
  <c r="BY187" s="1"/>
  <c r="BX192"/>
  <c r="BX191" s="1"/>
  <c r="BX190" s="1"/>
  <c r="BX189" s="1"/>
  <c r="BX188" s="1"/>
  <c r="BX187" s="1"/>
  <c r="BW192"/>
  <c r="BW191" s="1"/>
  <c r="BW190" s="1"/>
  <c r="BW189" s="1"/>
  <c r="BW188" s="1"/>
  <c r="BW187" s="1"/>
  <c r="BZ184"/>
  <c r="BY184"/>
  <c r="BX184"/>
  <c r="BX183" s="1"/>
  <c r="BW184"/>
  <c r="BW183" s="1"/>
  <c r="BZ183"/>
  <c r="BY183"/>
  <c r="BZ181"/>
  <c r="BY181"/>
  <c r="BX181"/>
  <c r="BW181"/>
  <c r="BZ179"/>
  <c r="BY179"/>
  <c r="BX179"/>
  <c r="BX178" s="1"/>
  <c r="BX177" s="1"/>
  <c r="BX176" s="1"/>
  <c r="BX175" s="1"/>
  <c r="BX174" s="1"/>
  <c r="BW179"/>
  <c r="BW178" s="1"/>
  <c r="BW177" s="1"/>
  <c r="BW176" s="1"/>
  <c r="BW175" s="1"/>
  <c r="BW174" s="1"/>
  <c r="BZ169"/>
  <c r="BZ168" s="1"/>
  <c r="BZ167" s="1"/>
  <c r="BY169"/>
  <c r="BY168" s="1"/>
  <c r="BY167" s="1"/>
  <c r="BX169"/>
  <c r="BX168" s="1"/>
  <c r="BX167" s="1"/>
  <c r="BW169"/>
  <c r="BW168" s="1"/>
  <c r="BW167" s="1"/>
  <c r="BZ165"/>
  <c r="BY165"/>
  <c r="BX165"/>
  <c r="BW165"/>
  <c r="BZ164"/>
  <c r="BY164"/>
  <c r="BX164"/>
  <c r="BW164"/>
  <c r="BZ159"/>
  <c r="BY159"/>
  <c r="BY158" s="1"/>
  <c r="BY157" s="1"/>
  <c r="BX159"/>
  <c r="BX158" s="1"/>
  <c r="BX157" s="1"/>
  <c r="BW159"/>
  <c r="BW158" s="1"/>
  <c r="BW157" s="1"/>
  <c r="BZ158"/>
  <c r="BZ157" s="1"/>
  <c r="BZ155"/>
  <c r="BY155"/>
  <c r="BY154" s="1"/>
  <c r="BX155"/>
  <c r="BX154" s="1"/>
  <c r="BW155"/>
  <c r="BZ154"/>
  <c r="BW154"/>
  <c r="BZ151"/>
  <c r="BY151"/>
  <c r="BX151"/>
  <c r="BW151"/>
  <c r="BZ149"/>
  <c r="BY149"/>
  <c r="BX149"/>
  <c r="BW149"/>
  <c r="BZ148"/>
  <c r="BZ147" s="1"/>
  <c r="BZ142"/>
  <c r="BY142"/>
  <c r="BX142"/>
  <c r="BW142"/>
  <c r="BZ141"/>
  <c r="BY141"/>
  <c r="BX141"/>
  <c r="BW141"/>
  <c r="BZ140"/>
  <c r="BY140"/>
  <c r="BX140"/>
  <c r="BW140"/>
  <c r="BZ139"/>
  <c r="BY139"/>
  <c r="BX139"/>
  <c r="BW139"/>
  <c r="BZ138"/>
  <c r="BY138"/>
  <c r="BX138"/>
  <c r="BW138"/>
  <c r="BZ135"/>
  <c r="BY135"/>
  <c r="BX135"/>
  <c r="BW135"/>
  <c r="BZ133"/>
  <c r="BY133"/>
  <c r="BX133"/>
  <c r="BW133"/>
  <c r="BZ131"/>
  <c r="BY131"/>
  <c r="BX131"/>
  <c r="BW131"/>
  <c r="BZ129"/>
  <c r="BY129"/>
  <c r="BY128" s="1"/>
  <c r="BX129"/>
  <c r="BX128" s="1"/>
  <c r="BW129"/>
  <c r="BW128"/>
  <c r="BW127" s="1"/>
  <c r="BZ119"/>
  <c r="BY119"/>
  <c r="BY118" s="1"/>
  <c r="BY117" s="1"/>
  <c r="BY116" s="1"/>
  <c r="BY115" s="1"/>
  <c r="BY114" s="1"/>
  <c r="BX119"/>
  <c r="BX118" s="1"/>
  <c r="BX117" s="1"/>
  <c r="BX116" s="1"/>
  <c r="BX115" s="1"/>
  <c r="BX114" s="1"/>
  <c r="BW119"/>
  <c r="BW118" s="1"/>
  <c r="BW117" s="1"/>
  <c r="BW116" s="1"/>
  <c r="BW115" s="1"/>
  <c r="BW114" s="1"/>
  <c r="BZ118"/>
  <c r="BZ117" s="1"/>
  <c r="BZ116" s="1"/>
  <c r="BZ115" s="1"/>
  <c r="BZ114" s="1"/>
  <c r="BZ111"/>
  <c r="BZ110" s="1"/>
  <c r="BY111"/>
  <c r="BY110" s="1"/>
  <c r="BX111"/>
  <c r="BW111"/>
  <c r="BW110" s="1"/>
  <c r="BX110"/>
  <c r="BZ108"/>
  <c r="BY108"/>
  <c r="BY107" s="1"/>
  <c r="BX108"/>
  <c r="BX107" s="1"/>
  <c r="BW108"/>
  <c r="BZ107"/>
  <c r="BW107"/>
  <c r="BZ105"/>
  <c r="BY105"/>
  <c r="BX105"/>
  <c r="BW105"/>
  <c r="BZ103"/>
  <c r="BZ102" s="1"/>
  <c r="BY103"/>
  <c r="BX103"/>
  <c r="BX102" s="1"/>
  <c r="BW103"/>
  <c r="BY102"/>
  <c r="BZ100"/>
  <c r="BY100"/>
  <c r="BY99" s="1"/>
  <c r="BX100"/>
  <c r="BX99" s="1"/>
  <c r="BW100"/>
  <c r="BW99" s="1"/>
  <c r="BZ99"/>
  <c r="BZ97"/>
  <c r="BZ96" s="1"/>
  <c r="BY97"/>
  <c r="BX97"/>
  <c r="BX96" s="1"/>
  <c r="BW97"/>
  <c r="BW96" s="1"/>
  <c r="BY96"/>
  <c r="BZ94"/>
  <c r="BY94"/>
  <c r="BY93" s="1"/>
  <c r="BX94"/>
  <c r="BX93" s="1"/>
  <c r="BW94"/>
  <c r="BZ93"/>
  <c r="BW93"/>
  <c r="BZ91"/>
  <c r="BZ90" s="1"/>
  <c r="BY91"/>
  <c r="BY90" s="1"/>
  <c r="BX91"/>
  <c r="BW91"/>
  <c r="BW90" s="1"/>
  <c r="BX90"/>
  <c r="BZ87"/>
  <c r="BY87"/>
  <c r="BX87"/>
  <c r="BW87"/>
  <c r="BZ85"/>
  <c r="BY85"/>
  <c r="BX85"/>
  <c r="BW85"/>
  <c r="BZ83"/>
  <c r="BY83"/>
  <c r="BX83"/>
  <c r="BW83"/>
  <c r="BZ81"/>
  <c r="BY81"/>
  <c r="BX81"/>
  <c r="BX80" s="1"/>
  <c r="BX79" s="1"/>
  <c r="BW81"/>
  <c r="BZ73"/>
  <c r="BY73"/>
  <c r="BY72" s="1"/>
  <c r="BY71" s="1"/>
  <c r="BY70" s="1"/>
  <c r="BY69" s="1"/>
  <c r="BY68" s="1"/>
  <c r="BX73"/>
  <c r="BX72" s="1"/>
  <c r="BX71" s="1"/>
  <c r="BX70" s="1"/>
  <c r="BX69" s="1"/>
  <c r="BX68" s="1"/>
  <c r="BW73"/>
  <c r="BZ72"/>
  <c r="BZ71" s="1"/>
  <c r="BZ70" s="1"/>
  <c r="BZ69" s="1"/>
  <c r="BZ68" s="1"/>
  <c r="BW72"/>
  <c r="BW71" s="1"/>
  <c r="BW70" s="1"/>
  <c r="BW69" s="1"/>
  <c r="BW68" s="1"/>
  <c r="BZ63"/>
  <c r="BY63"/>
  <c r="BY62" s="1"/>
  <c r="BX63"/>
  <c r="BX62" s="1"/>
  <c r="BW63"/>
  <c r="BW62" s="1"/>
  <c r="BZ62"/>
  <c r="BZ60"/>
  <c r="BY60"/>
  <c r="BX60"/>
  <c r="BW60"/>
  <c r="BZ58"/>
  <c r="BY58"/>
  <c r="BX58"/>
  <c r="BW58"/>
  <c r="BZ56"/>
  <c r="BY56"/>
  <c r="BX56"/>
  <c r="BW56"/>
  <c r="BZ51"/>
  <c r="BY51"/>
  <c r="BY50" s="1"/>
  <c r="BY49" s="1"/>
  <c r="BY48" s="1"/>
  <c r="BY47" s="1"/>
  <c r="BX51"/>
  <c r="BX50" s="1"/>
  <c r="BX49" s="1"/>
  <c r="BX48" s="1"/>
  <c r="BX47" s="1"/>
  <c r="BW51"/>
  <c r="BZ50"/>
  <c r="BZ49" s="1"/>
  <c r="BZ48" s="1"/>
  <c r="BZ47" s="1"/>
  <c r="BW50"/>
  <c r="BW49" s="1"/>
  <c r="BW48" s="1"/>
  <c r="BW47" s="1"/>
  <c r="BZ43"/>
  <c r="BY43"/>
  <c r="BX43"/>
  <c r="BW43"/>
  <c r="BZ41"/>
  <c r="BY41"/>
  <c r="BX41"/>
  <c r="BW41"/>
  <c r="BZ39"/>
  <c r="BY39"/>
  <c r="BX39"/>
  <c r="BX38" s="1"/>
  <c r="BX37" s="1"/>
  <c r="BX36" s="1"/>
  <c r="BX35" s="1"/>
  <c r="BW39"/>
  <c r="BW38" s="1"/>
  <c r="BW37" s="1"/>
  <c r="BW36" s="1"/>
  <c r="BW35" s="1"/>
  <c r="BZ31"/>
  <c r="BY31"/>
  <c r="BX31"/>
  <c r="BW31"/>
  <c r="BZ29"/>
  <c r="BY29"/>
  <c r="BX29"/>
  <c r="BW29"/>
  <c r="BZ27"/>
  <c r="BY27"/>
  <c r="BX27"/>
  <c r="BW27"/>
  <c r="BZ25"/>
  <c r="BY25"/>
  <c r="BX25"/>
  <c r="BW25"/>
  <c r="BZ22"/>
  <c r="BZ21" s="1"/>
  <c r="BY22"/>
  <c r="BX22"/>
  <c r="BX21" s="1"/>
  <c r="BW22"/>
  <c r="BW21" s="1"/>
  <c r="BY21"/>
  <c r="BZ19"/>
  <c r="BY19"/>
  <c r="BY18" s="1"/>
  <c r="BX19"/>
  <c r="BX18" s="1"/>
  <c r="BW19"/>
  <c r="BW18" s="1"/>
  <c r="BZ18"/>
  <c r="BQ166"/>
  <c r="BY937" l="1"/>
  <c r="BW937"/>
  <c r="BW1210"/>
  <c r="BW1209" s="1"/>
  <c r="BY1210"/>
  <c r="BY1209" s="1"/>
  <c r="BZ375"/>
  <c r="BX432"/>
  <c r="BY482"/>
  <c r="BY481" s="1"/>
  <c r="BY497"/>
  <c r="BY496" s="1"/>
  <c r="BZ554"/>
  <c r="BW497"/>
  <c r="BW496" s="1"/>
  <c r="BX148"/>
  <c r="BX147" s="1"/>
  <c r="BX146" s="1"/>
  <c r="BX145" s="1"/>
  <c r="BW399"/>
  <c r="BW482"/>
  <c r="BW481" s="1"/>
  <c r="BY928"/>
  <c r="BY1364"/>
  <c r="BY1363" s="1"/>
  <c r="BY1362" s="1"/>
  <c r="BY1409"/>
  <c r="BZ1487"/>
  <c r="BZ1496"/>
  <c r="BY55"/>
  <c r="BY80"/>
  <c r="BY79" s="1"/>
  <c r="BZ198"/>
  <c r="BZ197" s="1"/>
  <c r="BZ196" s="1"/>
  <c r="BZ195" s="1"/>
  <c r="BX216"/>
  <c r="BX212" s="1"/>
  <c r="BX211" s="1"/>
  <c r="BX301"/>
  <c r="BY767"/>
  <c r="BZ24"/>
  <c r="BZ17" s="1"/>
  <c r="BZ16" s="1"/>
  <c r="BZ15" s="1"/>
  <c r="BX55"/>
  <c r="BY198"/>
  <c r="BY197" s="1"/>
  <c r="BY196" s="1"/>
  <c r="BY195" s="1"/>
  <c r="BW301"/>
  <c r="BZ509"/>
  <c r="BW936"/>
  <c r="BY38"/>
  <c r="BY37" s="1"/>
  <c r="BY36" s="1"/>
  <c r="BY35" s="1"/>
  <c r="BZ128"/>
  <c r="BZ127" s="1"/>
  <c r="BX1210"/>
  <c r="BX1209" s="1"/>
  <c r="BX1504"/>
  <c r="BX1503" s="1"/>
  <c r="BZ126"/>
  <c r="BX399"/>
  <c r="BX482"/>
  <c r="BX481" s="1"/>
  <c r="BX497"/>
  <c r="BX496" s="1"/>
  <c r="BY24"/>
  <c r="BY17" s="1"/>
  <c r="BY16" s="1"/>
  <c r="BY15" s="1"/>
  <c r="BZ38"/>
  <c r="BZ37" s="1"/>
  <c r="BZ36" s="1"/>
  <c r="BZ35" s="1"/>
  <c r="BZ80"/>
  <c r="BZ79" s="1"/>
  <c r="BW126"/>
  <c r="BZ163"/>
  <c r="BZ162" s="1"/>
  <c r="BZ178"/>
  <c r="BZ177" s="1"/>
  <c r="BZ176" s="1"/>
  <c r="BZ175" s="1"/>
  <c r="BZ174" s="1"/>
  <c r="BX260"/>
  <c r="BX259" s="1"/>
  <c r="BX258" s="1"/>
  <c r="BZ275"/>
  <c r="BZ274" s="1"/>
  <c r="BW445"/>
  <c r="BW444" s="1"/>
  <c r="BW432" s="1"/>
  <c r="BW430" s="1"/>
  <c r="BW451"/>
  <c r="BW450" s="1"/>
  <c r="BW509"/>
  <c r="BY509"/>
  <c r="BX554"/>
  <c r="BX24"/>
  <c r="BX17" s="1"/>
  <c r="BX16" s="1"/>
  <c r="BX15" s="1"/>
  <c r="BW24"/>
  <c r="BW17" s="1"/>
  <c r="BW16" s="1"/>
  <c r="BW15" s="1"/>
  <c r="BZ55"/>
  <c r="BZ54" s="1"/>
  <c r="BZ53" s="1"/>
  <c r="BW102"/>
  <c r="BW89" s="1"/>
  <c r="BY148"/>
  <c r="BY147" s="1"/>
  <c r="BY146" s="1"/>
  <c r="BY145" s="1"/>
  <c r="BY178"/>
  <c r="BY177" s="1"/>
  <c r="BY176" s="1"/>
  <c r="BY175" s="1"/>
  <c r="BY174" s="1"/>
  <c r="BY216"/>
  <c r="BY212" s="1"/>
  <c r="BW260"/>
  <c r="BW259" s="1"/>
  <c r="BW258" s="1"/>
  <c r="BW252" s="1"/>
  <c r="BW250" s="1"/>
  <c r="BY275"/>
  <c r="BY274" s="1"/>
  <c r="BZ339"/>
  <c r="BZ405"/>
  <c r="BZ404" s="1"/>
  <c r="BZ399" s="1"/>
  <c r="BZ369" s="1"/>
  <c r="BZ363" s="1"/>
  <c r="BZ432"/>
  <c r="BZ460"/>
  <c r="BZ470"/>
  <c r="BW661"/>
  <c r="BW660" s="1"/>
  <c r="BX717"/>
  <c r="BX716" s="1"/>
  <c r="BX937"/>
  <c r="BX936" s="1"/>
  <c r="BX934" s="1"/>
  <c r="BX1184"/>
  <c r="BZ301"/>
  <c r="BZ290" s="1"/>
  <c r="BW339"/>
  <c r="BW338" s="1"/>
  <c r="BW337" s="1"/>
  <c r="BW336" s="1"/>
  <c r="BY339"/>
  <c r="BY338" s="1"/>
  <c r="BY337" s="1"/>
  <c r="BY336" s="1"/>
  <c r="BW376"/>
  <c r="BW375" s="1"/>
  <c r="BW369" s="1"/>
  <c r="BY432"/>
  <c r="BW80"/>
  <c r="BW79" s="1"/>
  <c r="BX89"/>
  <c r="BW148"/>
  <c r="BW147" s="1"/>
  <c r="BX163"/>
  <c r="BX162" s="1"/>
  <c r="BX451"/>
  <c r="BX450" s="1"/>
  <c r="BX430" s="1"/>
  <c r="BX509"/>
  <c r="BY762"/>
  <c r="BY761" s="1"/>
  <c r="BY906"/>
  <c r="BZ1175"/>
  <c r="BZ1184"/>
  <c r="BZ1210"/>
  <c r="BZ1209" s="1"/>
  <c r="BZ1417"/>
  <c r="BZ1409" s="1"/>
  <c r="BZ1429"/>
  <c r="BZ1425" s="1"/>
  <c r="BZ1477"/>
  <c r="BZ1476" s="1"/>
  <c r="BZ1475" s="1"/>
  <c r="BZ1474" s="1"/>
  <c r="BX1496"/>
  <c r="BZ821"/>
  <c r="BZ820" s="1"/>
  <c r="BZ819" s="1"/>
  <c r="BX907"/>
  <c r="BX906" s="1"/>
  <c r="BZ937"/>
  <c r="BZ936" s="1"/>
  <c r="BZ934" s="1"/>
  <c r="BY1184"/>
  <c r="BY1169" s="1"/>
  <c r="BX1369"/>
  <c r="BX1364" s="1"/>
  <c r="BX1363" s="1"/>
  <c r="BX1362" s="1"/>
  <c r="BX661"/>
  <c r="BX660" s="1"/>
  <c r="BW691"/>
  <c r="BW690" s="1"/>
  <c r="BY691"/>
  <c r="BY690" s="1"/>
  <c r="BY749"/>
  <c r="BY748" s="1"/>
  <c r="BZ750"/>
  <c r="BZ749" s="1"/>
  <c r="BZ748" s="1"/>
  <c r="BZ781"/>
  <c r="BZ802"/>
  <c r="BW876"/>
  <c r="BW875" s="1"/>
  <c r="BW874" s="1"/>
  <c r="BW907"/>
  <c r="BW906" s="1"/>
  <c r="BY936"/>
  <c r="BW988"/>
  <c r="BW987" s="1"/>
  <c r="BW1104"/>
  <c r="BY1142"/>
  <c r="BX1175"/>
  <c r="BX1169" s="1"/>
  <c r="BY1241"/>
  <c r="BY1223" s="1"/>
  <c r="BY1222" s="1"/>
  <c r="BW1369"/>
  <c r="BW1364" s="1"/>
  <c r="BW1363" s="1"/>
  <c r="BW1362" s="1"/>
  <c r="BZ610"/>
  <c r="BZ591" s="1"/>
  <c r="BZ590" s="1"/>
  <c r="BX640"/>
  <c r="BX627" s="1"/>
  <c r="BX626" s="1"/>
  <c r="BY661"/>
  <c r="BY660" s="1"/>
  <c r="BX691"/>
  <c r="BX708"/>
  <c r="BX707" s="1"/>
  <c r="BZ727"/>
  <c r="BZ726" s="1"/>
  <c r="BZ717" s="1"/>
  <c r="BZ716" s="1"/>
  <c r="BY802"/>
  <c r="BX847"/>
  <c r="BX846" s="1"/>
  <c r="BZ906"/>
  <c r="BY993"/>
  <c r="BY988" s="1"/>
  <c r="BY987" s="1"/>
  <c r="BX1409"/>
  <c r="BY1449"/>
  <c r="BY1425" s="1"/>
  <c r="BY1400" s="1"/>
  <c r="BY1394" s="1"/>
  <c r="BY1383" s="1"/>
  <c r="BY1360" s="1"/>
  <c r="BY1496"/>
  <c r="BY1487" s="1"/>
  <c r="BW1504"/>
  <c r="BW1503" s="1"/>
  <c r="BW1417"/>
  <c r="BW1409" s="1"/>
  <c r="BW1142"/>
  <c r="BW1126" s="1"/>
  <c r="BW163"/>
  <c r="BW162" s="1"/>
  <c r="BW55"/>
  <c r="BW54" s="1"/>
  <c r="BW53" s="1"/>
  <c r="BW46" s="1"/>
  <c r="BY54"/>
  <c r="BY53" s="1"/>
  <c r="BY46" s="1"/>
  <c r="BX78"/>
  <c r="BX77" s="1"/>
  <c r="BX76" s="1"/>
  <c r="BY163"/>
  <c r="BY162" s="1"/>
  <c r="BW212"/>
  <c r="BW223"/>
  <c r="BY223"/>
  <c r="BY211" s="1"/>
  <c r="BY172" s="1"/>
  <c r="BY252"/>
  <c r="BY250" s="1"/>
  <c r="BW290"/>
  <c r="BY301"/>
  <c r="BY290" s="1"/>
  <c r="BZ324"/>
  <c r="BZ323" s="1"/>
  <c r="BX339"/>
  <c r="BX338" s="1"/>
  <c r="BX337" s="1"/>
  <c r="BX336" s="1"/>
  <c r="BW363"/>
  <c r="BY127"/>
  <c r="BY125"/>
  <c r="BY124" s="1"/>
  <c r="BY126"/>
  <c r="BX290"/>
  <c r="BX54"/>
  <c r="BX53" s="1"/>
  <c r="BX46" s="1"/>
  <c r="BZ46"/>
  <c r="BY89"/>
  <c r="BY78" s="1"/>
  <c r="BY77" s="1"/>
  <c r="BY76" s="1"/>
  <c r="BY66" s="1"/>
  <c r="BZ89"/>
  <c r="BZ78" s="1"/>
  <c r="BZ77" s="1"/>
  <c r="BZ76" s="1"/>
  <c r="BZ66" s="1"/>
  <c r="BZ146"/>
  <c r="BZ145" s="1"/>
  <c r="BZ216"/>
  <c r="BZ212" s="1"/>
  <c r="BZ211" s="1"/>
  <c r="BZ172" s="1"/>
  <c r="BX242"/>
  <c r="BX241" s="1"/>
  <c r="BX172" s="1"/>
  <c r="BX252"/>
  <c r="BX250" s="1"/>
  <c r="BX269"/>
  <c r="BX268" s="1"/>
  <c r="BZ269"/>
  <c r="BZ268" s="1"/>
  <c r="BZ266" s="1"/>
  <c r="BW324"/>
  <c r="BW323" s="1"/>
  <c r="BY324"/>
  <c r="BY323" s="1"/>
  <c r="BX127"/>
  <c r="BX125"/>
  <c r="BX124" s="1"/>
  <c r="BX122" s="1"/>
  <c r="BX126"/>
  <c r="BW146"/>
  <c r="BW145" s="1"/>
  <c r="BW269"/>
  <c r="BW268" s="1"/>
  <c r="BY269"/>
  <c r="BY268" s="1"/>
  <c r="BZ338"/>
  <c r="BZ337" s="1"/>
  <c r="BZ336" s="1"/>
  <c r="BX66"/>
  <c r="BZ252"/>
  <c r="BZ250" s="1"/>
  <c r="BZ422"/>
  <c r="BZ423"/>
  <c r="BW125"/>
  <c r="BW124" s="1"/>
  <c r="BY376"/>
  <c r="BY375" s="1"/>
  <c r="BY369" s="1"/>
  <c r="BY363" s="1"/>
  <c r="BZ451"/>
  <c r="BZ450" s="1"/>
  <c r="BX527"/>
  <c r="BX508" s="1"/>
  <c r="BX507" s="1"/>
  <c r="BZ527"/>
  <c r="BZ508" s="1"/>
  <c r="BZ507" s="1"/>
  <c r="BY579"/>
  <c r="BY578" s="1"/>
  <c r="BY577" s="1"/>
  <c r="BZ579"/>
  <c r="BZ578" s="1"/>
  <c r="BZ577" s="1"/>
  <c r="BX591"/>
  <c r="BX590" s="1"/>
  <c r="BY610"/>
  <c r="BY591" s="1"/>
  <c r="BY590" s="1"/>
  <c r="BW627"/>
  <c r="BW626" s="1"/>
  <c r="BZ640"/>
  <c r="BW717"/>
  <c r="BW716" s="1"/>
  <c r="BY717"/>
  <c r="BY716" s="1"/>
  <c r="BW776"/>
  <c r="BW775" s="1"/>
  <c r="BY776"/>
  <c r="BY775" s="1"/>
  <c r="BX802"/>
  <c r="BX801"/>
  <c r="BW847"/>
  <c r="BW846" s="1"/>
  <c r="BW934"/>
  <c r="BY422"/>
  <c r="BY423"/>
  <c r="BZ125"/>
  <c r="BZ124" s="1"/>
  <c r="BX376"/>
  <c r="BX375" s="1"/>
  <c r="BX369" s="1"/>
  <c r="BX363" s="1"/>
  <c r="BY451"/>
  <c r="BY450" s="1"/>
  <c r="BY430" s="1"/>
  <c r="BW527"/>
  <c r="BW508" s="1"/>
  <c r="BW507" s="1"/>
  <c r="BY527"/>
  <c r="BY554"/>
  <c r="BX579"/>
  <c r="BX578" s="1"/>
  <c r="BX577" s="1"/>
  <c r="BZ627"/>
  <c r="BZ626" s="1"/>
  <c r="BY640"/>
  <c r="BY627" s="1"/>
  <c r="BY626" s="1"/>
  <c r="BZ691"/>
  <c r="BZ708"/>
  <c r="BZ707" s="1"/>
  <c r="BW749"/>
  <c r="BW748" s="1"/>
  <c r="BX776"/>
  <c r="BX775" s="1"/>
  <c r="BX831"/>
  <c r="BX830" s="1"/>
  <c r="BX829" s="1"/>
  <c r="BZ847"/>
  <c r="BZ846" s="1"/>
  <c r="BX876"/>
  <c r="BX875" s="1"/>
  <c r="BX874" s="1"/>
  <c r="BX860" s="1"/>
  <c r="BZ876"/>
  <c r="BZ875" s="1"/>
  <c r="BZ874" s="1"/>
  <c r="BZ860" s="1"/>
  <c r="BX423"/>
  <c r="BX422"/>
  <c r="BZ430"/>
  <c r="BW801"/>
  <c r="BY860"/>
  <c r="BW423"/>
  <c r="BW422"/>
  <c r="BY508"/>
  <c r="BY507" s="1"/>
  <c r="BY479" s="1"/>
  <c r="BW579"/>
  <c r="BW578" s="1"/>
  <c r="BW577" s="1"/>
  <c r="BW591"/>
  <c r="BW590" s="1"/>
  <c r="BX749"/>
  <c r="BX748" s="1"/>
  <c r="BZ776"/>
  <c r="BZ775" s="1"/>
  <c r="BY801"/>
  <c r="BZ801"/>
  <c r="BX929"/>
  <c r="BX1081"/>
  <c r="BX1065" s="1"/>
  <c r="BZ1081"/>
  <c r="BZ1065" s="1"/>
  <c r="BY1126"/>
  <c r="BW929"/>
  <c r="BW1081"/>
  <c r="BW1065" s="1"/>
  <c r="BY1081"/>
  <c r="BY1065" s="1"/>
  <c r="BX1104"/>
  <c r="BZ1104"/>
  <c r="BX1142"/>
  <c r="BX1126" s="1"/>
  <c r="BZ1142"/>
  <c r="BZ1126" s="1"/>
  <c r="BZ1169"/>
  <c r="BX1021"/>
  <c r="BX1020" s="1"/>
  <c r="BX1018" s="1"/>
  <c r="BW1223"/>
  <c r="BW1222" s="1"/>
  <c r="BX1269"/>
  <c r="BX1268" s="1"/>
  <c r="BX1267" s="1"/>
  <c r="BZ1269"/>
  <c r="BZ1268" s="1"/>
  <c r="BZ1267" s="1"/>
  <c r="BX1425"/>
  <c r="BX1487"/>
  <c r="BX1486" s="1"/>
  <c r="BX1472" s="1"/>
  <c r="BZ1504"/>
  <c r="BZ1503" s="1"/>
  <c r="BZ1486" s="1"/>
  <c r="BZ1472" s="1"/>
  <c r="BW1021"/>
  <c r="BW1020" s="1"/>
  <c r="BW1018" s="1"/>
  <c r="BZ1241"/>
  <c r="BZ1223" s="1"/>
  <c r="BZ1222" s="1"/>
  <c r="BW1269"/>
  <c r="BW1268" s="1"/>
  <c r="BW1267" s="1"/>
  <c r="BY1269"/>
  <c r="BY1268" s="1"/>
  <c r="BY1267" s="1"/>
  <c r="BW1425"/>
  <c r="BW1487"/>
  <c r="BW1486" s="1"/>
  <c r="BW1472" s="1"/>
  <c r="BY1504"/>
  <c r="BY1503" s="1"/>
  <c r="BX1223"/>
  <c r="BX1222" s="1"/>
  <c r="BX1400"/>
  <c r="BX1394" s="1"/>
  <c r="BX1383" s="1"/>
  <c r="BW1184"/>
  <c r="BW1169" s="1"/>
  <c r="BV61"/>
  <c r="CB61" s="1"/>
  <c r="CB60" s="1"/>
  <c r="BU61"/>
  <c r="CA61" s="1"/>
  <c r="CA60" s="1"/>
  <c r="BR60"/>
  <c r="BS60"/>
  <c r="BT60"/>
  <c r="BU60"/>
  <c r="BQ60"/>
  <c r="BV245"/>
  <c r="CB245" s="1"/>
  <c r="CB244" s="1"/>
  <c r="CB243" s="1"/>
  <c r="BU245"/>
  <c r="BR244"/>
  <c r="BR243" s="1"/>
  <c r="BS244"/>
  <c r="BS243" s="1"/>
  <c r="BT244"/>
  <c r="BT243" s="1"/>
  <c r="BQ244"/>
  <c r="BQ243" s="1"/>
  <c r="BT1509"/>
  <c r="BS1509"/>
  <c r="BS1508" s="1"/>
  <c r="BR1509"/>
  <c r="BR1508" s="1"/>
  <c r="BQ1509"/>
  <c r="BQ1508" s="1"/>
  <c r="BT1508"/>
  <c r="BT1506"/>
  <c r="BT1505" s="1"/>
  <c r="BS1506"/>
  <c r="BS1505" s="1"/>
  <c r="BR1506"/>
  <c r="BR1505" s="1"/>
  <c r="BQ1506"/>
  <c r="BQ1505" s="1"/>
  <c r="BT1501"/>
  <c r="BS1501"/>
  <c r="BS1500" s="1"/>
  <c r="BR1501"/>
  <c r="BR1500" s="1"/>
  <c r="BQ1501"/>
  <c r="BQ1500" s="1"/>
  <c r="BT1500"/>
  <c r="BT1498"/>
  <c r="BT1497" s="1"/>
  <c r="BS1498"/>
  <c r="BS1497" s="1"/>
  <c r="BR1498"/>
  <c r="BR1497" s="1"/>
  <c r="BQ1498"/>
  <c r="BQ1497"/>
  <c r="BT1494"/>
  <c r="BT1493" s="1"/>
  <c r="BT1492" s="1"/>
  <c r="BS1494"/>
  <c r="BS1493" s="1"/>
  <c r="BS1492" s="1"/>
  <c r="BR1494"/>
  <c r="BR1493" s="1"/>
  <c r="BR1492" s="1"/>
  <c r="BQ1494"/>
  <c r="BQ1493" s="1"/>
  <c r="BQ1492" s="1"/>
  <c r="BT1490"/>
  <c r="BT1489" s="1"/>
  <c r="BT1488" s="1"/>
  <c r="BS1490"/>
  <c r="BS1489" s="1"/>
  <c r="BS1488" s="1"/>
  <c r="BR1490"/>
  <c r="BQ1490"/>
  <c r="BQ1489" s="1"/>
  <c r="BQ1488" s="1"/>
  <c r="BR1489"/>
  <c r="BR1488" s="1"/>
  <c r="BT1482"/>
  <c r="BS1482"/>
  <c r="BR1482"/>
  <c r="BQ1482"/>
  <c r="BT1480"/>
  <c r="BS1480"/>
  <c r="BR1480"/>
  <c r="BQ1480"/>
  <c r="BT1478"/>
  <c r="BS1478"/>
  <c r="BR1478"/>
  <c r="BQ1478"/>
  <c r="BT1477"/>
  <c r="BT1476" s="1"/>
  <c r="BT1475" s="1"/>
  <c r="BT1474" s="1"/>
  <c r="BT1469"/>
  <c r="BT1468" s="1"/>
  <c r="BT1467" s="1"/>
  <c r="BT1466" s="1"/>
  <c r="BT1465" s="1"/>
  <c r="BT1464" s="1"/>
  <c r="BS1469"/>
  <c r="BS1468" s="1"/>
  <c r="BS1467" s="1"/>
  <c r="BS1466" s="1"/>
  <c r="BS1465" s="1"/>
  <c r="BS1464" s="1"/>
  <c r="BR1469"/>
  <c r="BR1468" s="1"/>
  <c r="BR1467" s="1"/>
  <c r="BR1466" s="1"/>
  <c r="BR1465" s="1"/>
  <c r="BR1464" s="1"/>
  <c r="BQ1469"/>
  <c r="BQ1468" s="1"/>
  <c r="BQ1467" s="1"/>
  <c r="BQ1466" s="1"/>
  <c r="BQ1465" s="1"/>
  <c r="BQ1464" s="1"/>
  <c r="BT1461"/>
  <c r="BS1461"/>
  <c r="BS1460" s="1"/>
  <c r="BS1459" s="1"/>
  <c r="BS1458" s="1"/>
  <c r="BS1457" s="1"/>
  <c r="BR1461"/>
  <c r="BR1460" s="1"/>
  <c r="BR1459" s="1"/>
  <c r="BR1458" s="1"/>
  <c r="BR1457" s="1"/>
  <c r="BQ1461"/>
  <c r="BQ1460" s="1"/>
  <c r="BQ1459" s="1"/>
  <c r="BQ1458" s="1"/>
  <c r="BQ1457" s="1"/>
  <c r="BT1460"/>
  <c r="BT1459" s="1"/>
  <c r="BT1458" s="1"/>
  <c r="BT1457" s="1"/>
  <c r="BT1454"/>
  <c r="BS1454"/>
  <c r="BR1454"/>
  <c r="BQ1454"/>
  <c r="BT1452"/>
  <c r="BS1452"/>
  <c r="BR1452"/>
  <c r="BQ1452"/>
  <c r="BT1450"/>
  <c r="BS1450"/>
  <c r="BS1449" s="1"/>
  <c r="BR1450"/>
  <c r="BR1449" s="1"/>
  <c r="BQ1450"/>
  <c r="BQ1449" s="1"/>
  <c r="BT1447"/>
  <c r="BS1447"/>
  <c r="BR1447"/>
  <c r="BQ1447"/>
  <c r="BT1445"/>
  <c r="BS1445"/>
  <c r="BR1445"/>
  <c r="BQ1445"/>
  <c r="BT1443"/>
  <c r="BS1443"/>
  <c r="BS1442" s="1"/>
  <c r="BR1443"/>
  <c r="BR1442" s="1"/>
  <c r="BQ1443"/>
  <c r="BQ1442" s="1"/>
  <c r="BT1440"/>
  <c r="BS1440"/>
  <c r="BR1440"/>
  <c r="BR1439" s="1"/>
  <c r="BQ1440"/>
  <c r="BQ1439" s="1"/>
  <c r="BT1439"/>
  <c r="BS1439"/>
  <c r="BT1437"/>
  <c r="BS1437"/>
  <c r="BR1437"/>
  <c r="BQ1437"/>
  <c r="BT1435"/>
  <c r="BT1434" s="1"/>
  <c r="BS1435"/>
  <c r="BS1434" s="1"/>
  <c r="BR1435"/>
  <c r="BQ1435"/>
  <c r="BQ1434" s="1"/>
  <c r="BR1434"/>
  <c r="BT1432"/>
  <c r="BS1432"/>
  <c r="BR1432"/>
  <c r="BQ1432"/>
  <c r="BT1430"/>
  <c r="BS1430"/>
  <c r="BR1430"/>
  <c r="BQ1430"/>
  <c r="BQ1429" s="1"/>
  <c r="BT1429"/>
  <c r="BS1429"/>
  <c r="BT1427"/>
  <c r="BT1426" s="1"/>
  <c r="BS1427"/>
  <c r="BR1427"/>
  <c r="BR1426" s="1"/>
  <c r="BQ1427"/>
  <c r="BQ1426" s="1"/>
  <c r="BS1426"/>
  <c r="BT1422"/>
  <c r="BS1422"/>
  <c r="BR1422"/>
  <c r="BQ1422"/>
  <c r="BT1420"/>
  <c r="BS1420"/>
  <c r="BR1420"/>
  <c r="BQ1420"/>
  <c r="BT1418"/>
  <c r="BS1418"/>
  <c r="BR1418"/>
  <c r="BQ1418"/>
  <c r="BT1417"/>
  <c r="BT1415"/>
  <c r="BS1415"/>
  <c r="BR1415"/>
  <c r="BQ1415"/>
  <c r="BT1413"/>
  <c r="BS1413"/>
  <c r="BR1413"/>
  <c r="BQ1413"/>
  <c r="BT1411"/>
  <c r="BT1410" s="1"/>
  <c r="BT1409" s="1"/>
  <c r="BS1411"/>
  <c r="BS1410" s="1"/>
  <c r="BR1411"/>
  <c r="BR1410" s="1"/>
  <c r="BQ1411"/>
  <c r="BQ1410"/>
  <c r="BT1407"/>
  <c r="BS1407"/>
  <c r="BR1407"/>
  <c r="BQ1407"/>
  <c r="BT1405"/>
  <c r="BS1405"/>
  <c r="BR1405"/>
  <c r="BQ1405"/>
  <c r="BT1403"/>
  <c r="BT1402" s="1"/>
  <c r="BT1401" s="1"/>
  <c r="BS1403"/>
  <c r="BS1402" s="1"/>
  <c r="BS1401" s="1"/>
  <c r="BR1403"/>
  <c r="BQ1403"/>
  <c r="BQ1402" s="1"/>
  <c r="BQ1401" s="1"/>
  <c r="BR1402"/>
  <c r="BR1401" s="1"/>
  <c r="BT1398"/>
  <c r="BS1398"/>
  <c r="BR1398"/>
  <c r="BR1397" s="1"/>
  <c r="BR1396" s="1"/>
  <c r="BR1395" s="1"/>
  <c r="BQ1398"/>
  <c r="BQ1397" s="1"/>
  <c r="BQ1396" s="1"/>
  <c r="BQ1395" s="1"/>
  <c r="BT1397"/>
  <c r="BT1396" s="1"/>
  <c r="BT1395" s="1"/>
  <c r="BS1397"/>
  <c r="BS1396" s="1"/>
  <c r="BS1395" s="1"/>
  <c r="BT1392"/>
  <c r="BS1392"/>
  <c r="BS1391" s="1"/>
  <c r="BS1390" s="1"/>
  <c r="BS1389" s="1"/>
  <c r="BR1392"/>
  <c r="BR1391" s="1"/>
  <c r="BR1390" s="1"/>
  <c r="BR1389" s="1"/>
  <c r="BQ1392"/>
  <c r="BQ1391" s="1"/>
  <c r="BQ1390" s="1"/>
  <c r="BQ1389" s="1"/>
  <c r="BT1391"/>
  <c r="BT1390" s="1"/>
  <c r="BT1389" s="1"/>
  <c r="BT1387"/>
  <c r="BT1386" s="1"/>
  <c r="BT1385" s="1"/>
  <c r="BT1384" s="1"/>
  <c r="BS1387"/>
  <c r="BS1386" s="1"/>
  <c r="BS1385" s="1"/>
  <c r="BS1384" s="1"/>
  <c r="BR1387"/>
  <c r="BQ1387"/>
  <c r="BQ1386" s="1"/>
  <c r="BQ1385" s="1"/>
  <c r="BQ1384" s="1"/>
  <c r="BR1386"/>
  <c r="BR1385" s="1"/>
  <c r="BR1384" s="1"/>
  <c r="BT1380"/>
  <c r="BT1379" s="1"/>
  <c r="BS1380"/>
  <c r="BS1379" s="1"/>
  <c r="BR1380"/>
  <c r="BQ1380"/>
  <c r="BQ1379" s="1"/>
  <c r="BR1379"/>
  <c r="BT1377"/>
  <c r="BS1377"/>
  <c r="BR1377"/>
  <c r="BR1376" s="1"/>
  <c r="BQ1377"/>
  <c r="BQ1376" s="1"/>
  <c r="BT1376"/>
  <c r="BS1376"/>
  <c r="BT1374"/>
  <c r="BT1373" s="1"/>
  <c r="BS1374"/>
  <c r="BS1373" s="1"/>
  <c r="BR1374"/>
  <c r="BR1373" s="1"/>
  <c r="BQ1374"/>
  <c r="BQ1373" s="1"/>
  <c r="BT1371"/>
  <c r="BS1371"/>
  <c r="BS1370" s="1"/>
  <c r="BR1371"/>
  <c r="BR1370" s="1"/>
  <c r="BQ1371"/>
  <c r="BQ1370" s="1"/>
  <c r="BT1370"/>
  <c r="BT1367"/>
  <c r="BS1367"/>
  <c r="BS1366" s="1"/>
  <c r="BS1365" s="1"/>
  <c r="BR1367"/>
  <c r="BR1366" s="1"/>
  <c r="BR1365" s="1"/>
  <c r="BQ1367"/>
  <c r="BQ1366" s="1"/>
  <c r="BQ1365" s="1"/>
  <c r="BT1366"/>
  <c r="BT1365" s="1"/>
  <c r="BT1357"/>
  <c r="BS1357"/>
  <c r="BR1357"/>
  <c r="BR1356" s="1"/>
  <c r="BR1355" s="1"/>
  <c r="BR1354" s="1"/>
  <c r="BR1353" s="1"/>
  <c r="BQ1357"/>
  <c r="BQ1356" s="1"/>
  <c r="BQ1355" s="1"/>
  <c r="BQ1354" s="1"/>
  <c r="BQ1353" s="1"/>
  <c r="BT1356"/>
  <c r="BT1355" s="1"/>
  <c r="BT1354" s="1"/>
  <c r="BT1353" s="1"/>
  <c r="BS1356"/>
  <c r="BS1355" s="1"/>
  <c r="BS1354" s="1"/>
  <c r="BS1353" s="1"/>
  <c r="BT1350"/>
  <c r="BS1350"/>
  <c r="BS1349" s="1"/>
  <c r="BR1350"/>
  <c r="BR1349" s="1"/>
  <c r="BQ1350"/>
  <c r="BT1349"/>
  <c r="BQ1349"/>
  <c r="BT1347"/>
  <c r="BT1346" s="1"/>
  <c r="BT1345" s="1"/>
  <c r="BS1347"/>
  <c r="BS1346" s="1"/>
  <c r="BS1345" s="1"/>
  <c r="BR1347"/>
  <c r="BR1346" s="1"/>
  <c r="BR1345" s="1"/>
  <c r="BQ1347"/>
  <c r="BQ1346" s="1"/>
  <c r="BQ1345" s="1"/>
  <c r="BT1343"/>
  <c r="BT1342" s="1"/>
  <c r="BS1343"/>
  <c r="BR1343"/>
  <c r="BR1342" s="1"/>
  <c r="BQ1343"/>
  <c r="BQ1342" s="1"/>
  <c r="BS1342"/>
  <c r="BT1340"/>
  <c r="BS1340"/>
  <c r="BS1339" s="1"/>
  <c r="BR1340"/>
  <c r="BR1339" s="1"/>
  <c r="BQ1340"/>
  <c r="BQ1339" s="1"/>
  <c r="BT1339"/>
  <c r="BT1337"/>
  <c r="BT1336" s="1"/>
  <c r="BS1337"/>
  <c r="BR1337"/>
  <c r="BR1336" s="1"/>
  <c r="BQ1337"/>
  <c r="BS1336"/>
  <c r="BQ1336"/>
  <c r="BT1334"/>
  <c r="BS1334"/>
  <c r="BS1333" s="1"/>
  <c r="BR1334"/>
  <c r="BR1333" s="1"/>
  <c r="BQ1334"/>
  <c r="BT1333"/>
  <c r="BQ1333"/>
  <c r="BT1331"/>
  <c r="BT1330" s="1"/>
  <c r="BS1331"/>
  <c r="BR1331"/>
  <c r="BR1330" s="1"/>
  <c r="BQ1331"/>
  <c r="BQ1330" s="1"/>
  <c r="BS1330"/>
  <c r="BT1328"/>
  <c r="BS1328"/>
  <c r="BS1327" s="1"/>
  <c r="BR1328"/>
  <c r="BR1327" s="1"/>
  <c r="BQ1328"/>
  <c r="BT1327"/>
  <c r="BQ1327"/>
  <c r="BT1325"/>
  <c r="BT1324" s="1"/>
  <c r="BS1325"/>
  <c r="BR1325"/>
  <c r="BR1324" s="1"/>
  <c r="BQ1325"/>
  <c r="BQ1324" s="1"/>
  <c r="BS1324"/>
  <c r="BT1322"/>
  <c r="BS1322"/>
  <c r="BS1321" s="1"/>
  <c r="BR1322"/>
  <c r="BR1321" s="1"/>
  <c r="BQ1322"/>
  <c r="BQ1321" s="1"/>
  <c r="BT1321"/>
  <c r="BT1319"/>
  <c r="BT1318" s="1"/>
  <c r="BS1319"/>
  <c r="BS1318" s="1"/>
  <c r="BR1319"/>
  <c r="BQ1319"/>
  <c r="BR1318"/>
  <c r="BQ1318"/>
  <c r="BT1316"/>
  <c r="BS1316"/>
  <c r="BS1315" s="1"/>
  <c r="BR1316"/>
  <c r="BR1315" s="1"/>
  <c r="BQ1316"/>
  <c r="BQ1315" s="1"/>
  <c r="BT1315"/>
  <c r="BT1313"/>
  <c r="BT1312" s="1"/>
  <c r="BS1313"/>
  <c r="BS1312" s="1"/>
  <c r="BR1313"/>
  <c r="BQ1313"/>
  <c r="BR1312"/>
  <c r="BQ1312"/>
  <c r="BT1310"/>
  <c r="BS1310"/>
  <c r="BS1309" s="1"/>
  <c r="BR1310"/>
  <c r="BR1309" s="1"/>
  <c r="BQ1310"/>
  <c r="BT1309"/>
  <c r="BQ1309"/>
  <c r="BT1307"/>
  <c r="BT1306" s="1"/>
  <c r="BS1307"/>
  <c r="BR1307"/>
  <c r="BR1306" s="1"/>
  <c r="BQ1307"/>
  <c r="BQ1306" s="1"/>
  <c r="BS1306"/>
  <c r="BT1304"/>
  <c r="BS1304"/>
  <c r="BS1303" s="1"/>
  <c r="BR1304"/>
  <c r="BR1303" s="1"/>
  <c r="BQ1304"/>
  <c r="BT1303"/>
  <c r="BQ1303"/>
  <c r="BT1301"/>
  <c r="BT1300" s="1"/>
  <c r="BS1301"/>
  <c r="BR1301"/>
  <c r="BR1300" s="1"/>
  <c r="BQ1301"/>
  <c r="BS1300"/>
  <c r="BQ1300"/>
  <c r="BT1298"/>
  <c r="BS1298"/>
  <c r="BR1298"/>
  <c r="BR1297" s="1"/>
  <c r="BQ1298"/>
  <c r="BQ1297" s="1"/>
  <c r="BT1297"/>
  <c r="BS1297"/>
  <c r="BT1295"/>
  <c r="BT1294" s="1"/>
  <c r="BS1295"/>
  <c r="BS1294" s="1"/>
  <c r="BR1295"/>
  <c r="BQ1295"/>
  <c r="BR1294"/>
  <c r="BQ1294"/>
  <c r="BT1292"/>
  <c r="BS1292"/>
  <c r="BR1292"/>
  <c r="BR1291" s="1"/>
  <c r="BQ1292"/>
  <c r="BT1291"/>
  <c r="BS1291"/>
  <c r="BQ1291"/>
  <c r="BT1289"/>
  <c r="BT1288" s="1"/>
  <c r="BS1289"/>
  <c r="BS1288" s="1"/>
  <c r="BR1289"/>
  <c r="BQ1289"/>
  <c r="BQ1288" s="1"/>
  <c r="BR1288"/>
  <c r="BT1286"/>
  <c r="BS1286"/>
  <c r="BR1286"/>
  <c r="BR1285" s="1"/>
  <c r="BQ1286"/>
  <c r="BT1285"/>
  <c r="BS1285"/>
  <c r="BQ1285"/>
  <c r="BT1283"/>
  <c r="BT1282" s="1"/>
  <c r="BS1283"/>
  <c r="BR1283"/>
  <c r="BR1282" s="1"/>
  <c r="BQ1283"/>
  <c r="BQ1282" s="1"/>
  <c r="BS1282"/>
  <c r="BT1280"/>
  <c r="BS1280"/>
  <c r="BS1279" s="1"/>
  <c r="BR1280"/>
  <c r="BR1279" s="1"/>
  <c r="BQ1280"/>
  <c r="BQ1279" s="1"/>
  <c r="BT1279"/>
  <c r="BT1277"/>
  <c r="BT1276" s="1"/>
  <c r="BS1277"/>
  <c r="BS1276" s="1"/>
  <c r="BR1277"/>
  <c r="BQ1277"/>
  <c r="BR1276"/>
  <c r="BQ1276"/>
  <c r="BV1274"/>
  <c r="BU1274"/>
  <c r="BT1274"/>
  <c r="BT1273" s="1"/>
  <c r="BS1274"/>
  <c r="BS1273" s="1"/>
  <c r="BR1274"/>
  <c r="BQ1274"/>
  <c r="BV1273"/>
  <c r="BU1273"/>
  <c r="BR1273"/>
  <c r="BQ1273"/>
  <c r="BT1271"/>
  <c r="BS1271"/>
  <c r="BS1270" s="1"/>
  <c r="BR1271"/>
  <c r="BR1270" s="1"/>
  <c r="BQ1271"/>
  <c r="BQ1270" s="1"/>
  <c r="BT1270"/>
  <c r="BT1264"/>
  <c r="BS1264"/>
  <c r="BS1263" s="1"/>
  <c r="BS1262" s="1"/>
  <c r="BS1261" s="1"/>
  <c r="BS1260" s="1"/>
  <c r="BS1259" s="1"/>
  <c r="BR1264"/>
  <c r="BR1263" s="1"/>
  <c r="BR1262" s="1"/>
  <c r="BR1261" s="1"/>
  <c r="BR1260" s="1"/>
  <c r="BR1259" s="1"/>
  <c r="BQ1264"/>
  <c r="BQ1263" s="1"/>
  <c r="BQ1262" s="1"/>
  <c r="BQ1261" s="1"/>
  <c r="BQ1260" s="1"/>
  <c r="BQ1259" s="1"/>
  <c r="BT1263"/>
  <c r="BT1262" s="1"/>
  <c r="BT1261" s="1"/>
  <c r="BT1260" s="1"/>
  <c r="BT1259" s="1"/>
  <c r="BT1256"/>
  <c r="BT1255" s="1"/>
  <c r="BT1254" s="1"/>
  <c r="BT1253" s="1"/>
  <c r="BT1252" s="1"/>
  <c r="BS1256"/>
  <c r="BS1255" s="1"/>
  <c r="BS1254" s="1"/>
  <c r="BS1253" s="1"/>
  <c r="BS1252" s="1"/>
  <c r="BR1256"/>
  <c r="BQ1256"/>
  <c r="BR1255"/>
  <c r="BR1254" s="1"/>
  <c r="BR1253" s="1"/>
  <c r="BR1252" s="1"/>
  <c r="BQ1255"/>
  <c r="BQ1254" s="1"/>
  <c r="BQ1253" s="1"/>
  <c r="BQ1252" s="1"/>
  <c r="BT1249"/>
  <c r="BT1248" s="1"/>
  <c r="BS1249"/>
  <c r="BS1248" s="1"/>
  <c r="BR1249"/>
  <c r="BR1248" s="1"/>
  <c r="BQ1249"/>
  <c r="BQ1248" s="1"/>
  <c r="BT1246"/>
  <c r="BS1246"/>
  <c r="BR1246"/>
  <c r="BR1245" s="1"/>
  <c r="BQ1246"/>
  <c r="BQ1245" s="1"/>
  <c r="BT1245"/>
  <c r="BS1245"/>
  <c r="BT1243"/>
  <c r="BT1242" s="1"/>
  <c r="BS1243"/>
  <c r="BR1243"/>
  <c r="BR1242" s="1"/>
  <c r="BQ1243"/>
  <c r="BQ1242" s="1"/>
  <c r="BS1242"/>
  <c r="BT1239"/>
  <c r="BT1238" s="1"/>
  <c r="BT1237" s="1"/>
  <c r="BS1239"/>
  <c r="BS1238" s="1"/>
  <c r="BS1237" s="1"/>
  <c r="BR1239"/>
  <c r="BR1238" s="1"/>
  <c r="BR1237" s="1"/>
  <c r="BT1235"/>
  <c r="BT1234" s="1"/>
  <c r="BS1235"/>
  <c r="BS1234" s="1"/>
  <c r="BR1235"/>
  <c r="BR1234" s="1"/>
  <c r="BQ1235"/>
  <c r="BQ1234" s="1"/>
  <c r="BT1232"/>
  <c r="BS1232"/>
  <c r="BR1232"/>
  <c r="BQ1232"/>
  <c r="BT1230"/>
  <c r="BS1230"/>
  <c r="BS1229" s="1"/>
  <c r="BR1230"/>
  <c r="BR1229" s="1"/>
  <c r="BQ1230"/>
  <c r="BQ1229" s="1"/>
  <c r="BQ1228" s="1"/>
  <c r="BT1226"/>
  <c r="BS1226"/>
  <c r="BS1225" s="1"/>
  <c r="BS1224" s="1"/>
  <c r="BR1226"/>
  <c r="BQ1226"/>
  <c r="BQ1225" s="1"/>
  <c r="BQ1224" s="1"/>
  <c r="BT1225"/>
  <c r="BT1224" s="1"/>
  <c r="BR1225"/>
  <c r="BR1224" s="1"/>
  <c r="BT1217"/>
  <c r="BS1217"/>
  <c r="BR1217"/>
  <c r="BQ1217"/>
  <c r="BQ1216" s="1"/>
  <c r="BQ1215" s="1"/>
  <c r="BT1216"/>
  <c r="BT1215" s="1"/>
  <c r="BS1216"/>
  <c r="BS1215" s="1"/>
  <c r="BR1216"/>
  <c r="BR1215"/>
  <c r="BT1213"/>
  <c r="BT1212" s="1"/>
  <c r="BT1211" s="1"/>
  <c r="BS1213"/>
  <c r="BS1212" s="1"/>
  <c r="BS1211" s="1"/>
  <c r="BR1213"/>
  <c r="BR1212" s="1"/>
  <c r="BR1211" s="1"/>
  <c r="BQ1213"/>
  <c r="BQ1212" s="1"/>
  <c r="BQ1211" s="1"/>
  <c r="BQ1210" s="1"/>
  <c r="BQ1209" s="1"/>
  <c r="BT1206"/>
  <c r="BT1205" s="1"/>
  <c r="BT1204" s="1"/>
  <c r="BT1203" s="1"/>
  <c r="BT1202" s="1"/>
  <c r="BS1206"/>
  <c r="BS1205" s="1"/>
  <c r="BS1204" s="1"/>
  <c r="BS1203" s="1"/>
  <c r="BS1202" s="1"/>
  <c r="BR1206"/>
  <c r="BR1205" s="1"/>
  <c r="BR1204" s="1"/>
  <c r="BR1203" s="1"/>
  <c r="BR1202" s="1"/>
  <c r="BQ1206"/>
  <c r="BQ1205" s="1"/>
  <c r="BQ1204" s="1"/>
  <c r="BQ1203" s="1"/>
  <c r="BQ1202" s="1"/>
  <c r="BT1199"/>
  <c r="BS1199"/>
  <c r="BR1199"/>
  <c r="BQ1199"/>
  <c r="BQ1198" s="1"/>
  <c r="BQ1197" s="1"/>
  <c r="BQ1196" s="1"/>
  <c r="BT1198"/>
  <c r="BT1197" s="1"/>
  <c r="BT1196" s="1"/>
  <c r="BS1198"/>
  <c r="BS1197" s="1"/>
  <c r="BS1196" s="1"/>
  <c r="BR1198"/>
  <c r="BR1197"/>
  <c r="BR1196" s="1"/>
  <c r="BT1194"/>
  <c r="BS1194"/>
  <c r="BS1193" s="1"/>
  <c r="BR1194"/>
  <c r="BQ1194"/>
  <c r="BQ1193" s="1"/>
  <c r="BT1193"/>
  <c r="BR1193"/>
  <c r="BT1191"/>
  <c r="BS1191"/>
  <c r="BR1191"/>
  <c r="BQ1191"/>
  <c r="BQ1190" s="1"/>
  <c r="BQ1189" s="1"/>
  <c r="BT1190"/>
  <c r="BT1189" s="1"/>
  <c r="BS1190"/>
  <c r="BS1189" s="1"/>
  <c r="BR1190"/>
  <c r="BR1189" s="1"/>
  <c r="BT1187"/>
  <c r="BS1187"/>
  <c r="BR1187"/>
  <c r="BQ1187"/>
  <c r="BQ1186" s="1"/>
  <c r="BQ1185" s="1"/>
  <c r="BT1186"/>
  <c r="BT1185" s="1"/>
  <c r="BS1186"/>
  <c r="BS1185" s="1"/>
  <c r="BR1186"/>
  <c r="BR1185" s="1"/>
  <c r="BT1182"/>
  <c r="BT1181" s="1"/>
  <c r="BT1180" s="1"/>
  <c r="BS1182"/>
  <c r="BS1181" s="1"/>
  <c r="BR1182"/>
  <c r="BQ1182"/>
  <c r="BQ1181" s="1"/>
  <c r="BQ1180" s="1"/>
  <c r="BR1181"/>
  <c r="BR1180" s="1"/>
  <c r="BS1180"/>
  <c r="BT1178"/>
  <c r="BS1178"/>
  <c r="BS1177" s="1"/>
  <c r="BS1176" s="1"/>
  <c r="BR1178"/>
  <c r="BR1177" s="1"/>
  <c r="BR1176" s="1"/>
  <c r="BR1175" s="1"/>
  <c r="BQ1178"/>
  <c r="BT1177"/>
  <c r="BT1176" s="1"/>
  <c r="BQ1177"/>
  <c r="BQ1176" s="1"/>
  <c r="BT1173"/>
  <c r="BT1172" s="1"/>
  <c r="BT1171" s="1"/>
  <c r="BT1170" s="1"/>
  <c r="BS1173"/>
  <c r="BS1172" s="1"/>
  <c r="BS1171" s="1"/>
  <c r="BS1170" s="1"/>
  <c r="BR1173"/>
  <c r="BQ1173"/>
  <c r="BR1172"/>
  <c r="BR1171" s="1"/>
  <c r="BR1170" s="1"/>
  <c r="BQ1172"/>
  <c r="BQ1171" s="1"/>
  <c r="BQ1170" s="1"/>
  <c r="BT1166"/>
  <c r="BT1165" s="1"/>
  <c r="BT1164" s="1"/>
  <c r="BT1163" s="1"/>
  <c r="BS1166"/>
  <c r="BS1165" s="1"/>
  <c r="BS1164" s="1"/>
  <c r="BS1163" s="1"/>
  <c r="BR1166"/>
  <c r="BR1165" s="1"/>
  <c r="BR1164" s="1"/>
  <c r="BR1163" s="1"/>
  <c r="BQ1166"/>
  <c r="BQ1165" s="1"/>
  <c r="BQ1164" s="1"/>
  <c r="BQ1163" s="1"/>
  <c r="BT1159"/>
  <c r="BS1159"/>
  <c r="BR1159"/>
  <c r="BR1158" s="1"/>
  <c r="BQ1159"/>
  <c r="BQ1158" s="1"/>
  <c r="BT1158"/>
  <c r="BS1158"/>
  <c r="BT1156"/>
  <c r="BT1155" s="1"/>
  <c r="BS1156"/>
  <c r="BS1155" s="1"/>
  <c r="BR1156"/>
  <c r="BR1155" s="1"/>
  <c r="BQ1156"/>
  <c r="BQ1155" s="1"/>
  <c r="BT1151"/>
  <c r="BS1151"/>
  <c r="BR1151"/>
  <c r="BR1150" s="1"/>
  <c r="BQ1151"/>
  <c r="BQ1150" s="1"/>
  <c r="BT1150"/>
  <c r="BS1150"/>
  <c r="BT1148"/>
  <c r="BT1147" s="1"/>
  <c r="BS1148"/>
  <c r="BS1147" s="1"/>
  <c r="BR1148"/>
  <c r="BR1147" s="1"/>
  <c r="BQ1148"/>
  <c r="BQ1147" s="1"/>
  <c r="BT1145"/>
  <c r="BS1145"/>
  <c r="BR1145"/>
  <c r="BR1144" s="1"/>
  <c r="BR1143" s="1"/>
  <c r="BQ1145"/>
  <c r="BQ1144" s="1"/>
  <c r="BQ1143" s="1"/>
  <c r="BT1144"/>
  <c r="BT1143" s="1"/>
  <c r="BS1144"/>
  <c r="BS1143" s="1"/>
  <c r="BT1140"/>
  <c r="BS1140"/>
  <c r="BS1139" s="1"/>
  <c r="BS1138" s="1"/>
  <c r="BS1137" s="1"/>
  <c r="BR1140"/>
  <c r="BR1139" s="1"/>
  <c r="BR1138" s="1"/>
  <c r="BR1137" s="1"/>
  <c r="BQ1140"/>
  <c r="BQ1139" s="1"/>
  <c r="BQ1138" s="1"/>
  <c r="BQ1137" s="1"/>
  <c r="BT1139"/>
  <c r="BT1138" s="1"/>
  <c r="BT1137" s="1"/>
  <c r="BT1135"/>
  <c r="BT1134" s="1"/>
  <c r="BT1133" s="1"/>
  <c r="BT1132" s="1"/>
  <c r="BS1135"/>
  <c r="BR1135"/>
  <c r="BR1134" s="1"/>
  <c r="BR1133" s="1"/>
  <c r="BR1132" s="1"/>
  <c r="BQ1135"/>
  <c r="BQ1134" s="1"/>
  <c r="BQ1133" s="1"/>
  <c r="BQ1132" s="1"/>
  <c r="BS1134"/>
  <c r="BS1133" s="1"/>
  <c r="BS1132" s="1"/>
  <c r="BT1130"/>
  <c r="BS1130"/>
  <c r="BS1129" s="1"/>
  <c r="BS1128" s="1"/>
  <c r="BS1127" s="1"/>
  <c r="BR1130"/>
  <c r="BR1129" s="1"/>
  <c r="BR1128" s="1"/>
  <c r="BR1127" s="1"/>
  <c r="BQ1130"/>
  <c r="BQ1129" s="1"/>
  <c r="BQ1128" s="1"/>
  <c r="BQ1127" s="1"/>
  <c r="BT1129"/>
  <c r="BT1128" s="1"/>
  <c r="BT1127" s="1"/>
  <c r="BT1123"/>
  <c r="BS1123"/>
  <c r="BS1122" s="1"/>
  <c r="BS1121" s="1"/>
  <c r="BS1120" s="1"/>
  <c r="BR1123"/>
  <c r="BR1122" s="1"/>
  <c r="BR1121" s="1"/>
  <c r="BR1120" s="1"/>
  <c r="BQ1123"/>
  <c r="BQ1122" s="1"/>
  <c r="BQ1121" s="1"/>
  <c r="BQ1120" s="1"/>
  <c r="BT1122"/>
  <c r="BT1121" s="1"/>
  <c r="BT1120" s="1"/>
  <c r="BT1118"/>
  <c r="BS1118"/>
  <c r="BR1118"/>
  <c r="BQ1118"/>
  <c r="BQ1117" s="1"/>
  <c r="BQ1116" s="1"/>
  <c r="BQ1115" s="1"/>
  <c r="BT1117"/>
  <c r="BT1116" s="1"/>
  <c r="BT1115" s="1"/>
  <c r="BS1117"/>
  <c r="BS1116" s="1"/>
  <c r="BS1115" s="1"/>
  <c r="BR1117"/>
  <c r="BR1116" s="1"/>
  <c r="BR1115" s="1"/>
  <c r="BT1113"/>
  <c r="BS1113"/>
  <c r="BS1112" s="1"/>
  <c r="BS1111" s="1"/>
  <c r="BS1110" s="1"/>
  <c r="BR1113"/>
  <c r="BR1112" s="1"/>
  <c r="BR1111" s="1"/>
  <c r="BR1110" s="1"/>
  <c r="BQ1113"/>
  <c r="BT1112"/>
  <c r="BT1111" s="1"/>
  <c r="BT1110" s="1"/>
  <c r="BQ1112"/>
  <c r="BQ1111" s="1"/>
  <c r="BQ1110" s="1"/>
  <c r="BT1108"/>
  <c r="BT1107" s="1"/>
  <c r="BT1106" s="1"/>
  <c r="BT1105" s="1"/>
  <c r="BS1108"/>
  <c r="BS1107" s="1"/>
  <c r="BS1106" s="1"/>
  <c r="BS1105" s="1"/>
  <c r="BR1108"/>
  <c r="BR1107" s="1"/>
  <c r="BR1106" s="1"/>
  <c r="BR1105" s="1"/>
  <c r="BQ1108"/>
  <c r="BQ1107" s="1"/>
  <c r="BQ1106" s="1"/>
  <c r="BQ1105" s="1"/>
  <c r="BT1101"/>
  <c r="BS1101"/>
  <c r="BR1101"/>
  <c r="BR1100" s="1"/>
  <c r="BR1099" s="1"/>
  <c r="BR1098" s="1"/>
  <c r="BQ1101"/>
  <c r="BQ1100" s="1"/>
  <c r="BQ1099" s="1"/>
  <c r="BQ1098" s="1"/>
  <c r="BT1100"/>
  <c r="BT1099" s="1"/>
  <c r="BT1098" s="1"/>
  <c r="BS1100"/>
  <c r="BS1099" s="1"/>
  <c r="BS1098" s="1"/>
  <c r="BT1096"/>
  <c r="BS1096"/>
  <c r="BS1095" s="1"/>
  <c r="BR1096"/>
  <c r="BR1095" s="1"/>
  <c r="BQ1096"/>
  <c r="BQ1095" s="1"/>
  <c r="BT1095"/>
  <c r="BT1093"/>
  <c r="BS1093"/>
  <c r="BR1093"/>
  <c r="BR1092" s="1"/>
  <c r="BQ1093"/>
  <c r="BQ1092" s="1"/>
  <c r="BT1092"/>
  <c r="BS1092"/>
  <c r="BT1090"/>
  <c r="BS1090"/>
  <c r="BS1089" s="1"/>
  <c r="BR1090"/>
  <c r="BR1089" s="1"/>
  <c r="BQ1090"/>
  <c r="BQ1089" s="1"/>
  <c r="BT1089"/>
  <c r="BT1087"/>
  <c r="BT1086" s="1"/>
  <c r="BS1087"/>
  <c r="BS1086" s="1"/>
  <c r="BR1087"/>
  <c r="BR1086" s="1"/>
  <c r="BT1084"/>
  <c r="BS1084"/>
  <c r="BR1084"/>
  <c r="BR1083" s="1"/>
  <c r="BR1082" s="1"/>
  <c r="BQ1084"/>
  <c r="BQ1083" s="1"/>
  <c r="BQ1082" s="1"/>
  <c r="BT1083"/>
  <c r="BT1082" s="1"/>
  <c r="BS1083"/>
  <c r="BS1082" s="1"/>
  <c r="BT1079"/>
  <c r="BS1079"/>
  <c r="BS1078" s="1"/>
  <c r="BS1077" s="1"/>
  <c r="BS1076" s="1"/>
  <c r="BR1079"/>
  <c r="BR1078" s="1"/>
  <c r="BR1077" s="1"/>
  <c r="BR1076" s="1"/>
  <c r="BQ1079"/>
  <c r="BQ1078" s="1"/>
  <c r="BQ1077" s="1"/>
  <c r="BQ1076" s="1"/>
  <c r="BT1078"/>
  <c r="BT1077" s="1"/>
  <c r="BT1076" s="1"/>
  <c r="BT1074"/>
  <c r="BT1073" s="1"/>
  <c r="BT1072" s="1"/>
  <c r="BT1071" s="1"/>
  <c r="BS1074"/>
  <c r="BR1074"/>
  <c r="BR1073" s="1"/>
  <c r="BR1072" s="1"/>
  <c r="BR1071" s="1"/>
  <c r="BQ1074"/>
  <c r="BQ1073" s="1"/>
  <c r="BQ1072" s="1"/>
  <c r="BQ1071" s="1"/>
  <c r="BS1073"/>
  <c r="BS1072" s="1"/>
  <c r="BS1071" s="1"/>
  <c r="BT1069"/>
  <c r="BT1068" s="1"/>
  <c r="BT1067" s="1"/>
  <c r="BT1066" s="1"/>
  <c r="BS1069"/>
  <c r="BS1068" s="1"/>
  <c r="BS1067" s="1"/>
  <c r="BS1066" s="1"/>
  <c r="BR1069"/>
  <c r="BR1068" s="1"/>
  <c r="BR1067" s="1"/>
  <c r="BR1066" s="1"/>
  <c r="BQ1069"/>
  <c r="BQ1068" s="1"/>
  <c r="BQ1067" s="1"/>
  <c r="BQ1066" s="1"/>
  <c r="BT1062"/>
  <c r="BS1062"/>
  <c r="BS1061" s="1"/>
  <c r="BR1062"/>
  <c r="BR1061" s="1"/>
  <c r="BR1060" s="1"/>
  <c r="BR1059" s="1"/>
  <c r="BR1058" s="1"/>
  <c r="BQ1062"/>
  <c r="BT1061"/>
  <c r="BQ1061"/>
  <c r="BQ1060" s="1"/>
  <c r="BQ1059" s="1"/>
  <c r="BQ1058" s="1"/>
  <c r="BT1060"/>
  <c r="BT1059" s="1"/>
  <c r="BT1058" s="1"/>
  <c r="BS1060"/>
  <c r="BS1059" s="1"/>
  <c r="BS1058" s="1"/>
  <c r="BT1056"/>
  <c r="BS1056"/>
  <c r="BS1055" s="1"/>
  <c r="BS1054" s="1"/>
  <c r="BS1053" s="1"/>
  <c r="BS1052" s="1"/>
  <c r="BR1056"/>
  <c r="BR1055" s="1"/>
  <c r="BR1054" s="1"/>
  <c r="BR1053" s="1"/>
  <c r="BR1052" s="1"/>
  <c r="BQ1056"/>
  <c r="BQ1055" s="1"/>
  <c r="BQ1054" s="1"/>
  <c r="BQ1053" s="1"/>
  <c r="BQ1052" s="1"/>
  <c r="BT1055"/>
  <c r="BT1054" s="1"/>
  <c r="BT1053" s="1"/>
  <c r="BT1052" s="1"/>
  <c r="BT1049"/>
  <c r="BT1048" s="1"/>
  <c r="BS1049"/>
  <c r="BS1048" s="1"/>
  <c r="BR1049"/>
  <c r="BR1048" s="1"/>
  <c r="BQ1049"/>
  <c r="BQ1048" s="1"/>
  <c r="BT1046"/>
  <c r="BS1046"/>
  <c r="BR1046"/>
  <c r="BQ1046"/>
  <c r="BT1044"/>
  <c r="BT1043" s="1"/>
  <c r="BT1042" s="1"/>
  <c r="BS1044"/>
  <c r="BS1043" s="1"/>
  <c r="BS1042" s="1"/>
  <c r="BR1044"/>
  <c r="BR1043" s="1"/>
  <c r="BR1042" s="1"/>
  <c r="BQ1044"/>
  <c r="BQ1043" s="1"/>
  <c r="BQ1042" s="1"/>
  <c r="BT1040"/>
  <c r="BT1039" s="1"/>
  <c r="BT1038" s="1"/>
  <c r="BS1040"/>
  <c r="BS1039" s="1"/>
  <c r="BS1038" s="1"/>
  <c r="BR1040"/>
  <c r="BR1039" s="1"/>
  <c r="BR1038" s="1"/>
  <c r="BQ1040"/>
  <c r="BQ1039" s="1"/>
  <c r="BQ1038" s="1"/>
  <c r="BT1033"/>
  <c r="BS1033"/>
  <c r="BR1033"/>
  <c r="BR1032" s="1"/>
  <c r="BR1031" s="1"/>
  <c r="BR1030" s="1"/>
  <c r="BR1029" s="1"/>
  <c r="BQ1033"/>
  <c r="BQ1032" s="1"/>
  <c r="BQ1031" s="1"/>
  <c r="BQ1030" s="1"/>
  <c r="BQ1029" s="1"/>
  <c r="BT1032"/>
  <c r="BT1031" s="1"/>
  <c r="BT1030" s="1"/>
  <c r="BT1029" s="1"/>
  <c r="BS1032"/>
  <c r="BS1031" s="1"/>
  <c r="BS1030" s="1"/>
  <c r="BS1029" s="1"/>
  <c r="BT1024"/>
  <c r="BT1023" s="1"/>
  <c r="BS1024"/>
  <c r="BR1024"/>
  <c r="BR1023" s="1"/>
  <c r="BQ1024"/>
  <c r="BQ1022" s="1"/>
  <c r="BS1022"/>
  <c r="BR1021"/>
  <c r="BR1020" s="1"/>
  <c r="BR1018" s="1"/>
  <c r="BQ1021"/>
  <c r="BQ1020" s="1"/>
  <c r="BQ1018" s="1"/>
  <c r="BT1015"/>
  <c r="BT1014" s="1"/>
  <c r="BT1013" s="1"/>
  <c r="BT1012" s="1"/>
  <c r="BT1011" s="1"/>
  <c r="BS1015"/>
  <c r="BS1014" s="1"/>
  <c r="BS1013" s="1"/>
  <c r="BS1012" s="1"/>
  <c r="BS1011" s="1"/>
  <c r="BR1015"/>
  <c r="BQ1015"/>
  <c r="BQ1014" s="1"/>
  <c r="BR1014"/>
  <c r="BR1013" s="1"/>
  <c r="BR1012" s="1"/>
  <c r="BR1011" s="1"/>
  <c r="BQ1013"/>
  <c r="BQ1012" s="1"/>
  <c r="BQ1011" s="1"/>
  <c r="BT1008"/>
  <c r="BS1008"/>
  <c r="BR1008"/>
  <c r="BR1007" s="1"/>
  <c r="BR1006" s="1"/>
  <c r="BR1005" s="1"/>
  <c r="BQ1008"/>
  <c r="BQ1007" s="1"/>
  <c r="BQ1006" s="1"/>
  <c r="BQ1005" s="1"/>
  <c r="BT1007"/>
  <c r="BS1007"/>
  <c r="BS1006" s="1"/>
  <c r="BS1005" s="1"/>
  <c r="BT1006"/>
  <c r="BT1005" s="1"/>
  <c r="BT1003"/>
  <c r="BS1003"/>
  <c r="BS1002" s="1"/>
  <c r="BS1001" s="1"/>
  <c r="BS1000" s="1"/>
  <c r="BR1003"/>
  <c r="BR1002" s="1"/>
  <c r="BR1001" s="1"/>
  <c r="BR1000" s="1"/>
  <c r="BQ1003"/>
  <c r="BQ1002" s="1"/>
  <c r="BQ1001" s="1"/>
  <c r="BQ1000" s="1"/>
  <c r="BT1002"/>
  <c r="BT1001" s="1"/>
  <c r="BT1000" s="1"/>
  <c r="BT998"/>
  <c r="BT997" s="1"/>
  <c r="BS998"/>
  <c r="BS997" s="1"/>
  <c r="BR998"/>
  <c r="BR997" s="1"/>
  <c r="BQ998"/>
  <c r="BQ997" s="1"/>
  <c r="BT995"/>
  <c r="BT994" s="1"/>
  <c r="BT993" s="1"/>
  <c r="BS995"/>
  <c r="BS994" s="1"/>
  <c r="BR995"/>
  <c r="BR994" s="1"/>
  <c r="BQ995"/>
  <c r="BQ994"/>
  <c r="BQ993" s="1"/>
  <c r="BT991"/>
  <c r="BT990" s="1"/>
  <c r="BT989" s="1"/>
  <c r="BS991"/>
  <c r="BS990" s="1"/>
  <c r="BS989" s="1"/>
  <c r="BR991"/>
  <c r="BR990" s="1"/>
  <c r="BR989" s="1"/>
  <c r="BQ991"/>
  <c r="BQ990" s="1"/>
  <c r="BQ989" s="1"/>
  <c r="BQ988" s="1"/>
  <c r="BT984"/>
  <c r="BT983" s="1"/>
  <c r="BT982" s="1"/>
  <c r="BT981" s="1"/>
  <c r="BT980" s="1"/>
  <c r="BS984"/>
  <c r="BS983" s="1"/>
  <c r="BS982" s="1"/>
  <c r="BS981" s="1"/>
  <c r="BS980" s="1"/>
  <c r="BR984"/>
  <c r="BR983" s="1"/>
  <c r="BR982" s="1"/>
  <c r="BR981" s="1"/>
  <c r="BR980" s="1"/>
  <c r="BQ984"/>
  <c r="BQ983" s="1"/>
  <c r="BQ982" s="1"/>
  <c r="BQ981" s="1"/>
  <c r="BQ980" s="1"/>
  <c r="BT977"/>
  <c r="BS977"/>
  <c r="BS976" s="1"/>
  <c r="BS975" s="1"/>
  <c r="BR977"/>
  <c r="BQ977"/>
  <c r="BQ976" s="1"/>
  <c r="BQ975" s="1"/>
  <c r="BT976"/>
  <c r="BT975" s="1"/>
  <c r="BR976"/>
  <c r="BR975" s="1"/>
  <c r="BT973"/>
  <c r="BT972" s="1"/>
  <c r="BT971" s="1"/>
  <c r="BS973"/>
  <c r="BS972" s="1"/>
  <c r="BR973"/>
  <c r="BR972" s="1"/>
  <c r="BR971" s="1"/>
  <c r="BQ973"/>
  <c r="BQ972" s="1"/>
  <c r="BQ971" s="1"/>
  <c r="BS971"/>
  <c r="BT969"/>
  <c r="BS969"/>
  <c r="BS968" s="1"/>
  <c r="BR969"/>
  <c r="BQ969"/>
  <c r="BQ968" s="1"/>
  <c r="BQ967" s="1"/>
  <c r="BQ966" s="1"/>
  <c r="BT968"/>
  <c r="BT967" s="1"/>
  <c r="BT966" s="1"/>
  <c r="BR968"/>
  <c r="BR967" s="1"/>
  <c r="BR966" s="1"/>
  <c r="BS967"/>
  <c r="BS966" s="1"/>
  <c r="BT964"/>
  <c r="BT963" s="1"/>
  <c r="BS964"/>
  <c r="BR964"/>
  <c r="BR963" s="1"/>
  <c r="BQ964"/>
  <c r="BQ963" s="1"/>
  <c r="BS963"/>
  <c r="BT961"/>
  <c r="BS961"/>
  <c r="BS960" s="1"/>
  <c r="BR961"/>
  <c r="BR960" s="1"/>
  <c r="BQ961"/>
  <c r="BQ960" s="1"/>
  <c r="BT960"/>
  <c r="BT958"/>
  <c r="BT957" s="1"/>
  <c r="BS958"/>
  <c r="BS957" s="1"/>
  <c r="BR958"/>
  <c r="BR957" s="1"/>
  <c r="BQ958"/>
  <c r="BQ957" s="1"/>
  <c r="BT955"/>
  <c r="BS955"/>
  <c r="BS954" s="1"/>
  <c r="BR955"/>
  <c r="BR954" s="1"/>
  <c r="BQ955"/>
  <c r="BT954"/>
  <c r="BQ954"/>
  <c r="BT952"/>
  <c r="BT951" s="1"/>
  <c r="BT950" s="1"/>
  <c r="BS952"/>
  <c r="BR952"/>
  <c r="BR951" s="1"/>
  <c r="BR950" s="1"/>
  <c r="BQ952"/>
  <c r="BQ951" s="1"/>
  <c r="BQ950" s="1"/>
  <c r="BS951"/>
  <c r="BS950" s="1"/>
  <c r="BT948"/>
  <c r="BT947" s="1"/>
  <c r="BT946" s="1"/>
  <c r="BS948"/>
  <c r="BS947" s="1"/>
  <c r="BS946" s="1"/>
  <c r="BR948"/>
  <c r="BQ948"/>
  <c r="BQ947" s="1"/>
  <c r="BQ946" s="1"/>
  <c r="BR947"/>
  <c r="BR946" s="1"/>
  <c r="BT944"/>
  <c r="BS944"/>
  <c r="BR944"/>
  <c r="BR943" s="1"/>
  <c r="BR942" s="1"/>
  <c r="BQ944"/>
  <c r="BT943"/>
  <c r="BT942" s="1"/>
  <c r="BS943"/>
  <c r="BS942" s="1"/>
  <c r="BQ943"/>
  <c r="BQ942" s="1"/>
  <c r="BT940"/>
  <c r="BS940"/>
  <c r="BS939" s="1"/>
  <c r="BS938" s="1"/>
  <c r="BR940"/>
  <c r="BR939" s="1"/>
  <c r="BR938" s="1"/>
  <c r="BQ940"/>
  <c r="BT939"/>
  <c r="BT938" s="1"/>
  <c r="BQ939"/>
  <c r="BQ938" s="1"/>
  <c r="BT931"/>
  <c r="BT930" s="1"/>
  <c r="BT928" s="1"/>
  <c r="BS931"/>
  <c r="BS930" s="1"/>
  <c r="BR931"/>
  <c r="BQ931"/>
  <c r="BQ930" s="1"/>
  <c r="BQ928" s="1"/>
  <c r="BR930"/>
  <c r="BR929" s="1"/>
  <c r="BT926"/>
  <c r="BS926"/>
  <c r="BR926"/>
  <c r="BR925" s="1"/>
  <c r="BQ926"/>
  <c r="BQ925" s="1"/>
  <c r="BT925"/>
  <c r="BS925"/>
  <c r="BT923"/>
  <c r="BT922" s="1"/>
  <c r="BS923"/>
  <c r="BS922" s="1"/>
  <c r="BS921" s="1"/>
  <c r="BS920" s="1"/>
  <c r="BR923"/>
  <c r="BR922" s="1"/>
  <c r="BR921" s="1"/>
  <c r="BR920" s="1"/>
  <c r="BQ923"/>
  <c r="BQ922" s="1"/>
  <c r="BT918"/>
  <c r="BS918"/>
  <c r="BS917" s="1"/>
  <c r="BS916" s="1"/>
  <c r="BR918"/>
  <c r="BR917" s="1"/>
  <c r="BR916" s="1"/>
  <c r="BQ918"/>
  <c r="BT917"/>
  <c r="BT916" s="1"/>
  <c r="BQ917"/>
  <c r="BQ916" s="1"/>
  <c r="BT914"/>
  <c r="BS914"/>
  <c r="BS913" s="1"/>
  <c r="BS912" s="1"/>
  <c r="BR914"/>
  <c r="BR913" s="1"/>
  <c r="BR912" s="1"/>
  <c r="BQ914"/>
  <c r="BQ913" s="1"/>
  <c r="BQ912" s="1"/>
  <c r="BT913"/>
  <c r="BT912" s="1"/>
  <c r="BT910"/>
  <c r="BS910"/>
  <c r="BS909" s="1"/>
  <c r="BS908" s="1"/>
  <c r="BR910"/>
  <c r="BR909" s="1"/>
  <c r="BR908" s="1"/>
  <c r="BQ910"/>
  <c r="BQ909" s="1"/>
  <c r="BQ908" s="1"/>
  <c r="BT909"/>
  <c r="BT908" s="1"/>
  <c r="BT907" s="1"/>
  <c r="BT903"/>
  <c r="BS903"/>
  <c r="BS902" s="1"/>
  <c r="BS901" s="1"/>
  <c r="BS900" s="1"/>
  <c r="BS899" s="1"/>
  <c r="BR903"/>
  <c r="BR902" s="1"/>
  <c r="BR901" s="1"/>
  <c r="BR900" s="1"/>
  <c r="BR899" s="1"/>
  <c r="BQ903"/>
  <c r="BT902"/>
  <c r="BT901" s="1"/>
  <c r="BT900" s="1"/>
  <c r="BT899" s="1"/>
  <c r="BQ902"/>
  <c r="BQ901" s="1"/>
  <c r="BQ900" s="1"/>
  <c r="BQ899" s="1"/>
  <c r="BT896"/>
  <c r="BT895" s="1"/>
  <c r="BS896"/>
  <c r="BS895" s="1"/>
  <c r="BR896"/>
  <c r="BR895" s="1"/>
  <c r="BQ896"/>
  <c r="BQ895" s="1"/>
  <c r="BT893"/>
  <c r="BS893"/>
  <c r="BS892" s="1"/>
  <c r="BR893"/>
  <c r="BR892" s="1"/>
  <c r="BQ893"/>
  <c r="BT892"/>
  <c r="BQ892"/>
  <c r="BT890"/>
  <c r="BT889" s="1"/>
  <c r="BS890"/>
  <c r="BR890"/>
  <c r="BR889" s="1"/>
  <c r="BQ890"/>
  <c r="BQ889" s="1"/>
  <c r="BS889"/>
  <c r="BT887"/>
  <c r="BS887"/>
  <c r="BS886" s="1"/>
  <c r="BR887"/>
  <c r="BR886" s="1"/>
  <c r="BQ887"/>
  <c r="BT886"/>
  <c r="BQ886"/>
  <c r="BT884"/>
  <c r="BT883" s="1"/>
  <c r="BS884"/>
  <c r="BR884"/>
  <c r="BR883" s="1"/>
  <c r="BQ884"/>
  <c r="BQ883" s="1"/>
  <c r="BS883"/>
  <c r="BT881"/>
  <c r="BS881"/>
  <c r="BS880" s="1"/>
  <c r="BR881"/>
  <c r="BR880" s="1"/>
  <c r="BQ881"/>
  <c r="BT880"/>
  <c r="BQ880"/>
  <c r="BT878"/>
  <c r="BT877" s="1"/>
  <c r="BT876" s="1"/>
  <c r="BT875" s="1"/>
  <c r="BT874" s="1"/>
  <c r="BS878"/>
  <c r="BR878"/>
  <c r="BR877" s="1"/>
  <c r="BQ878"/>
  <c r="BQ877" s="1"/>
  <c r="BQ876" s="1"/>
  <c r="BQ875" s="1"/>
  <c r="BQ874" s="1"/>
  <c r="BS877"/>
  <c r="BT870"/>
  <c r="BS870"/>
  <c r="BR870"/>
  <c r="BQ870"/>
  <c r="BT868"/>
  <c r="BS868"/>
  <c r="BR868"/>
  <c r="BQ868"/>
  <c r="BT866"/>
  <c r="BS866"/>
  <c r="BR866"/>
  <c r="BQ866"/>
  <c r="BQ865" s="1"/>
  <c r="BQ864" s="1"/>
  <c r="BQ863" s="1"/>
  <c r="BQ862" s="1"/>
  <c r="BT865"/>
  <c r="BT864" s="1"/>
  <c r="BT863" s="1"/>
  <c r="BT862" s="1"/>
  <c r="BT857"/>
  <c r="BT856" s="1"/>
  <c r="BS857"/>
  <c r="BR857"/>
  <c r="BR856" s="1"/>
  <c r="BQ857"/>
  <c r="BQ856" s="1"/>
  <c r="BS856"/>
  <c r="BT854"/>
  <c r="BS854"/>
  <c r="BS853" s="1"/>
  <c r="BS852" s="1"/>
  <c r="BR854"/>
  <c r="BR853" s="1"/>
  <c r="BR852" s="1"/>
  <c r="BQ854"/>
  <c r="BQ853" s="1"/>
  <c r="BQ852" s="1"/>
  <c r="BT853"/>
  <c r="BT852" s="1"/>
  <c r="BT850"/>
  <c r="BS850"/>
  <c r="BS849" s="1"/>
  <c r="BS848" s="1"/>
  <c r="BR850"/>
  <c r="BR849" s="1"/>
  <c r="BR848" s="1"/>
  <c r="BQ850"/>
  <c r="BT849"/>
  <c r="BT848" s="1"/>
  <c r="BQ849"/>
  <c r="BQ848" s="1"/>
  <c r="BT843"/>
  <c r="BS843"/>
  <c r="BS842" s="1"/>
  <c r="BS841" s="1"/>
  <c r="BS840" s="1"/>
  <c r="BS839" s="1"/>
  <c r="BR843"/>
  <c r="BR842" s="1"/>
  <c r="BR841" s="1"/>
  <c r="BR840" s="1"/>
  <c r="BR839" s="1"/>
  <c r="BQ843"/>
  <c r="BQ842" s="1"/>
  <c r="BQ841" s="1"/>
  <c r="BQ840" s="1"/>
  <c r="BQ839" s="1"/>
  <c r="BT842"/>
  <c r="BT841" s="1"/>
  <c r="BT840" s="1"/>
  <c r="BT839" s="1"/>
  <c r="BT836"/>
  <c r="BS836"/>
  <c r="BS835" s="1"/>
  <c r="BR836"/>
  <c r="BR835" s="1"/>
  <c r="BQ836"/>
  <c r="BQ835" s="1"/>
  <c r="BT835"/>
  <c r="BT833"/>
  <c r="BT832" s="1"/>
  <c r="BS833"/>
  <c r="BS832" s="1"/>
  <c r="BS831" s="1"/>
  <c r="BS830" s="1"/>
  <c r="BS829" s="1"/>
  <c r="BR833"/>
  <c r="BQ833"/>
  <c r="BQ832" s="1"/>
  <c r="BR832"/>
  <c r="BR831" s="1"/>
  <c r="BR830" s="1"/>
  <c r="BR829" s="1"/>
  <c r="BT826"/>
  <c r="BS826"/>
  <c r="BS825" s="1"/>
  <c r="BS820" s="1"/>
  <c r="BS819" s="1"/>
  <c r="BT825"/>
  <c r="BT823"/>
  <c r="BS823"/>
  <c r="BS822" s="1"/>
  <c r="BR823"/>
  <c r="BR822" s="1"/>
  <c r="BR821" s="1"/>
  <c r="BR820" s="1"/>
  <c r="BR819" s="1"/>
  <c r="BQ823"/>
  <c r="BQ822" s="1"/>
  <c r="BQ821" s="1"/>
  <c r="BQ820" s="1"/>
  <c r="BQ819" s="1"/>
  <c r="BT822"/>
  <c r="BT816"/>
  <c r="BS816"/>
  <c r="BR816"/>
  <c r="BR815" s="1"/>
  <c r="BR814" s="1"/>
  <c r="BR813" s="1"/>
  <c r="BQ816"/>
  <c r="BQ815" s="1"/>
  <c r="BQ814" s="1"/>
  <c r="BQ813" s="1"/>
  <c r="BT815"/>
  <c r="BT814" s="1"/>
  <c r="BT813" s="1"/>
  <c r="BS815"/>
  <c r="BS814" s="1"/>
  <c r="BS813" s="1"/>
  <c r="BT811"/>
  <c r="BT810" s="1"/>
  <c r="BS811"/>
  <c r="BS810" s="1"/>
  <c r="BR811"/>
  <c r="BR810" s="1"/>
  <c r="BQ811"/>
  <c r="BQ810" s="1"/>
  <c r="BT808"/>
  <c r="BS808"/>
  <c r="BR808"/>
  <c r="BR807" s="1"/>
  <c r="BQ808"/>
  <c r="BQ807" s="1"/>
  <c r="BT807"/>
  <c r="BS807"/>
  <c r="BT805"/>
  <c r="BT804" s="1"/>
  <c r="BT803" s="1"/>
  <c r="BS805"/>
  <c r="BS804" s="1"/>
  <c r="BS803" s="1"/>
  <c r="BR805"/>
  <c r="BR804" s="1"/>
  <c r="BR803" s="1"/>
  <c r="BQ805"/>
  <c r="BQ804" s="1"/>
  <c r="BQ803" s="1"/>
  <c r="BT798"/>
  <c r="BT797" s="1"/>
  <c r="BT796" s="1"/>
  <c r="BT795" s="1"/>
  <c r="BT794" s="1"/>
  <c r="BS798"/>
  <c r="BS797" s="1"/>
  <c r="BS796" s="1"/>
  <c r="BS795" s="1"/>
  <c r="BS794" s="1"/>
  <c r="BR798"/>
  <c r="BQ798"/>
  <c r="BR797"/>
  <c r="BR796" s="1"/>
  <c r="BR795" s="1"/>
  <c r="BR794" s="1"/>
  <c r="BQ797"/>
  <c r="BQ796" s="1"/>
  <c r="BQ795" s="1"/>
  <c r="BQ794" s="1"/>
  <c r="BT791"/>
  <c r="BT790" s="1"/>
  <c r="BT789" s="1"/>
  <c r="BT788" s="1"/>
  <c r="BS791"/>
  <c r="BS790" s="1"/>
  <c r="BS789" s="1"/>
  <c r="BS788" s="1"/>
  <c r="BR791"/>
  <c r="BR790" s="1"/>
  <c r="BR789" s="1"/>
  <c r="BR788" s="1"/>
  <c r="BQ791"/>
  <c r="BQ790" s="1"/>
  <c r="BQ789" s="1"/>
  <c r="BQ788" s="1"/>
  <c r="BT786"/>
  <c r="BS786"/>
  <c r="BR786"/>
  <c r="BR785" s="1"/>
  <c r="BQ786"/>
  <c r="BQ785" s="1"/>
  <c r="BT785"/>
  <c r="BS785"/>
  <c r="BT783"/>
  <c r="BT782" s="1"/>
  <c r="BT781" s="1"/>
  <c r="BS783"/>
  <c r="BS782" s="1"/>
  <c r="BR783"/>
  <c r="BR782" s="1"/>
  <c r="BR781" s="1"/>
  <c r="BQ783"/>
  <c r="BQ782" s="1"/>
  <c r="BQ781" s="1"/>
  <c r="BT779"/>
  <c r="BT778" s="1"/>
  <c r="BT777" s="1"/>
  <c r="BT776" s="1"/>
  <c r="BT775" s="1"/>
  <c r="BS779"/>
  <c r="BS778" s="1"/>
  <c r="BS777" s="1"/>
  <c r="BR779"/>
  <c r="BQ779"/>
  <c r="BQ778" s="1"/>
  <c r="BQ777" s="1"/>
  <c r="BR778"/>
  <c r="BR777" s="1"/>
  <c r="BT770"/>
  <c r="BS770"/>
  <c r="BR770"/>
  <c r="BQ770"/>
  <c r="BT768"/>
  <c r="BS768"/>
  <c r="BR768"/>
  <c r="BR767" s="1"/>
  <c r="BQ768"/>
  <c r="BQ767" s="1"/>
  <c r="BT767"/>
  <c r="BS767"/>
  <c r="BT765"/>
  <c r="BS765"/>
  <c r="BR765"/>
  <c r="BQ765"/>
  <c r="BT763"/>
  <c r="BS763"/>
  <c r="BS762" s="1"/>
  <c r="BS761" s="1"/>
  <c r="BR763"/>
  <c r="BQ763"/>
  <c r="BR762"/>
  <c r="BR761" s="1"/>
  <c r="BQ762"/>
  <c r="BQ761" s="1"/>
  <c r="BT759"/>
  <c r="BT758" s="1"/>
  <c r="BS759"/>
  <c r="BS758" s="1"/>
  <c r="BS757" s="1"/>
  <c r="BR759"/>
  <c r="BR758" s="1"/>
  <c r="BR757" s="1"/>
  <c r="BQ759"/>
  <c r="BQ758" s="1"/>
  <c r="BQ757" s="1"/>
  <c r="BT757"/>
  <c r="BT755"/>
  <c r="BT754" s="1"/>
  <c r="BS755"/>
  <c r="BS754" s="1"/>
  <c r="BR755"/>
  <c r="BR754" s="1"/>
  <c r="BQ755"/>
  <c r="BQ754" s="1"/>
  <c r="BT752"/>
  <c r="BS752"/>
  <c r="BR752"/>
  <c r="BR751" s="1"/>
  <c r="BQ752"/>
  <c r="BQ751" s="1"/>
  <c r="BT751"/>
  <c r="BT750" s="1"/>
  <c r="BS751"/>
  <c r="BV745"/>
  <c r="BV744" s="1"/>
  <c r="BT745"/>
  <c r="BT744" s="1"/>
  <c r="BS745"/>
  <c r="BR745"/>
  <c r="BQ745"/>
  <c r="BQ744" s="1"/>
  <c r="BS744"/>
  <c r="BR744"/>
  <c r="BV742"/>
  <c r="BV741" s="1"/>
  <c r="BT742"/>
  <c r="BS742"/>
  <c r="BR742"/>
  <c r="BR741" s="1"/>
  <c r="BQ742"/>
  <c r="BQ741" s="1"/>
  <c r="BT741"/>
  <c r="BS741"/>
  <c r="BT739"/>
  <c r="BT738" s="1"/>
  <c r="BS739"/>
  <c r="BR739"/>
  <c r="BR738" s="1"/>
  <c r="BS738"/>
  <c r="BT736"/>
  <c r="BT735" s="1"/>
  <c r="BS736"/>
  <c r="BS735" s="1"/>
  <c r="BR736"/>
  <c r="BR735" s="1"/>
  <c r="BR734" s="1"/>
  <c r="BT732"/>
  <c r="BS732"/>
  <c r="BR732"/>
  <c r="BQ732"/>
  <c r="BT730"/>
  <c r="BS730"/>
  <c r="BR730"/>
  <c r="BQ730"/>
  <c r="BT728"/>
  <c r="BT727" s="1"/>
  <c r="BT726" s="1"/>
  <c r="BS728"/>
  <c r="BS727" s="1"/>
  <c r="BS726" s="1"/>
  <c r="BR728"/>
  <c r="BQ728"/>
  <c r="BR727"/>
  <c r="BR726" s="1"/>
  <c r="BQ727"/>
  <c r="BQ726" s="1"/>
  <c r="BT724"/>
  <c r="BT723" s="1"/>
  <c r="BT722" s="1"/>
  <c r="BS724"/>
  <c r="BS723" s="1"/>
  <c r="BS722" s="1"/>
  <c r="BR724"/>
  <c r="BR723" s="1"/>
  <c r="BR722" s="1"/>
  <c r="BQ724"/>
  <c r="BQ723" s="1"/>
  <c r="BQ722" s="1"/>
  <c r="BT720"/>
  <c r="BT719" s="1"/>
  <c r="BT718" s="1"/>
  <c r="BS720"/>
  <c r="BS719" s="1"/>
  <c r="BS718" s="1"/>
  <c r="BR720"/>
  <c r="BR719" s="1"/>
  <c r="BR718" s="1"/>
  <c r="BQ720"/>
  <c r="BQ719" s="1"/>
  <c r="BQ718" s="1"/>
  <c r="BT713"/>
  <c r="BT712" s="1"/>
  <c r="BS713"/>
  <c r="BS712" s="1"/>
  <c r="BR713"/>
  <c r="BR712" s="1"/>
  <c r="BQ713"/>
  <c r="BQ712" s="1"/>
  <c r="BT710"/>
  <c r="BS710"/>
  <c r="BR710"/>
  <c r="BR709" s="1"/>
  <c r="BQ710"/>
  <c r="BT709"/>
  <c r="BT708" s="1"/>
  <c r="BT707" s="1"/>
  <c r="BS709"/>
  <c r="BQ709"/>
  <c r="BT705"/>
  <c r="BT704" s="1"/>
  <c r="BS705"/>
  <c r="BS704" s="1"/>
  <c r="BR705"/>
  <c r="BQ705"/>
  <c r="BQ704" s="1"/>
  <c r="BR704"/>
  <c r="BT702"/>
  <c r="BT701" s="1"/>
  <c r="BT700" s="1"/>
  <c r="BS702"/>
  <c r="BS701" s="1"/>
  <c r="BS700" s="1"/>
  <c r="BR702"/>
  <c r="BR701" s="1"/>
  <c r="BR700" s="1"/>
  <c r="BT698"/>
  <c r="BT697" s="1"/>
  <c r="BT696" s="1"/>
  <c r="BS698"/>
  <c r="BS697" s="1"/>
  <c r="BS696" s="1"/>
  <c r="BR698"/>
  <c r="BR697" s="1"/>
  <c r="BR696" s="1"/>
  <c r="BQ698"/>
  <c r="BQ697" s="1"/>
  <c r="BQ696" s="1"/>
  <c r="BT694"/>
  <c r="BT693" s="1"/>
  <c r="BT692" s="1"/>
  <c r="BS694"/>
  <c r="BS693" s="1"/>
  <c r="BS692" s="1"/>
  <c r="BR694"/>
  <c r="BR693" s="1"/>
  <c r="BR692" s="1"/>
  <c r="BQ694"/>
  <c r="BQ693" s="1"/>
  <c r="BQ692" s="1"/>
  <c r="BT687"/>
  <c r="BT686" s="1"/>
  <c r="BT685" s="1"/>
  <c r="BT684" s="1"/>
  <c r="BS687"/>
  <c r="BS686" s="1"/>
  <c r="BS685" s="1"/>
  <c r="BS684" s="1"/>
  <c r="BR687"/>
  <c r="BR686" s="1"/>
  <c r="BR685" s="1"/>
  <c r="BR684" s="1"/>
  <c r="BQ687"/>
  <c r="BQ686" s="1"/>
  <c r="BQ685" s="1"/>
  <c r="BQ684" s="1"/>
  <c r="BT682"/>
  <c r="BS682"/>
  <c r="BR682"/>
  <c r="BR681" s="1"/>
  <c r="BQ682"/>
  <c r="BQ681" s="1"/>
  <c r="BT681"/>
  <c r="BS681"/>
  <c r="BT679"/>
  <c r="BS679"/>
  <c r="BS678" s="1"/>
  <c r="BR679"/>
  <c r="BR678" s="1"/>
  <c r="BQ679"/>
  <c r="BT678"/>
  <c r="BQ678"/>
  <c r="BR676"/>
  <c r="BR675" s="1"/>
  <c r="BR674" s="1"/>
  <c r="BT675"/>
  <c r="BS675"/>
  <c r="BS674" s="1"/>
  <c r="BT674"/>
  <c r="BT672"/>
  <c r="BT671" s="1"/>
  <c r="BT670" s="1"/>
  <c r="BS672"/>
  <c r="BR672"/>
  <c r="BR671" s="1"/>
  <c r="BR670" s="1"/>
  <c r="BQ672"/>
  <c r="BQ671" s="1"/>
  <c r="BQ670" s="1"/>
  <c r="BS671"/>
  <c r="BS670" s="1"/>
  <c r="BT668"/>
  <c r="BT667" s="1"/>
  <c r="BT666" s="1"/>
  <c r="BS668"/>
  <c r="BS667" s="1"/>
  <c r="BS666" s="1"/>
  <c r="BR668"/>
  <c r="BR667" s="1"/>
  <c r="BR666" s="1"/>
  <c r="BQ668"/>
  <c r="BQ667" s="1"/>
  <c r="BQ666" s="1"/>
  <c r="BT664"/>
  <c r="BT663" s="1"/>
  <c r="BT662" s="1"/>
  <c r="BS664"/>
  <c r="BS663" s="1"/>
  <c r="BS662" s="1"/>
  <c r="BR664"/>
  <c r="BQ664"/>
  <c r="BQ663" s="1"/>
  <c r="BQ662" s="1"/>
  <c r="BR663"/>
  <c r="BR662" s="1"/>
  <c r="BT657"/>
  <c r="BT656" s="1"/>
  <c r="BS657"/>
  <c r="BS656" s="1"/>
  <c r="BS655" s="1"/>
  <c r="BS654" s="1"/>
  <c r="BR657"/>
  <c r="BR656" s="1"/>
  <c r="BR655" s="1"/>
  <c r="BR654" s="1"/>
  <c r="BQ657"/>
  <c r="BQ656" s="1"/>
  <c r="BQ655" s="1"/>
  <c r="BQ654" s="1"/>
  <c r="BT655"/>
  <c r="BT654" s="1"/>
  <c r="BT652"/>
  <c r="BT651" s="1"/>
  <c r="BS652"/>
  <c r="BS651" s="1"/>
  <c r="BR652"/>
  <c r="BR651" s="1"/>
  <c r="BT649"/>
  <c r="BT648" s="1"/>
  <c r="BS649"/>
  <c r="BR649"/>
  <c r="BR648" s="1"/>
  <c r="BS648"/>
  <c r="BT645"/>
  <c r="BT644" s="1"/>
  <c r="BS645"/>
  <c r="BS644" s="1"/>
  <c r="BR645"/>
  <c r="BR644" s="1"/>
  <c r="BT642"/>
  <c r="BT641" s="1"/>
  <c r="BS642"/>
  <c r="BS641" s="1"/>
  <c r="BR642"/>
  <c r="BR641" s="1"/>
  <c r="BT638"/>
  <c r="BT637" s="1"/>
  <c r="BT636" s="1"/>
  <c r="BS638"/>
  <c r="BS637" s="1"/>
  <c r="BS636" s="1"/>
  <c r="BR638"/>
  <c r="BQ638"/>
  <c r="BQ637" s="1"/>
  <c r="BR637"/>
  <c r="BR636" s="1"/>
  <c r="BQ636"/>
  <c r="BT634"/>
  <c r="BS634"/>
  <c r="BR634"/>
  <c r="BQ634"/>
  <c r="BQ633" s="1"/>
  <c r="BQ632" s="1"/>
  <c r="BT633"/>
  <c r="BT632" s="1"/>
  <c r="BS633"/>
  <c r="BS632" s="1"/>
  <c r="BR633"/>
  <c r="BR632" s="1"/>
  <c r="BT630"/>
  <c r="BS630"/>
  <c r="BR630"/>
  <c r="BR629" s="1"/>
  <c r="BR628" s="1"/>
  <c r="BQ630"/>
  <c r="BQ629" s="1"/>
  <c r="BT629"/>
  <c r="BT628" s="1"/>
  <c r="BS629"/>
  <c r="BS628" s="1"/>
  <c r="BQ628"/>
  <c r="BT623"/>
  <c r="BT622" s="1"/>
  <c r="BS623"/>
  <c r="BS622" s="1"/>
  <c r="BR623"/>
  <c r="BR622" s="1"/>
  <c r="BQ623"/>
  <c r="BQ622" s="1"/>
  <c r="BT620"/>
  <c r="BT619" s="1"/>
  <c r="BS620"/>
  <c r="BS619" s="1"/>
  <c r="BR620"/>
  <c r="BQ620"/>
  <c r="BR619"/>
  <c r="BQ619"/>
  <c r="BT616"/>
  <c r="BS616"/>
  <c r="BS615" s="1"/>
  <c r="BR616"/>
  <c r="BR615" s="1"/>
  <c r="BT615"/>
  <c r="BT612"/>
  <c r="BT611" s="1"/>
  <c r="BT610" s="1"/>
  <c r="BS612"/>
  <c r="BS611" s="1"/>
  <c r="BR612"/>
  <c r="BR611" s="1"/>
  <c r="BQ610"/>
  <c r="BT608"/>
  <c r="BT607" s="1"/>
  <c r="BT606" s="1"/>
  <c r="BS608"/>
  <c r="BS607" s="1"/>
  <c r="BS606" s="1"/>
  <c r="BR608"/>
  <c r="BR607" s="1"/>
  <c r="BR606" s="1"/>
  <c r="BQ608"/>
  <c r="BQ607" s="1"/>
  <c r="BQ606" s="1"/>
  <c r="BT604"/>
  <c r="BT603" s="1"/>
  <c r="BT602" s="1"/>
  <c r="BS604"/>
  <c r="BS603" s="1"/>
  <c r="BS602" s="1"/>
  <c r="BR604"/>
  <c r="BQ604"/>
  <c r="BR603"/>
  <c r="BR602" s="1"/>
  <c r="BQ603"/>
  <c r="BQ602" s="1"/>
  <c r="BT599"/>
  <c r="BS599"/>
  <c r="BR599"/>
  <c r="BR598" s="1"/>
  <c r="BR597" s="1"/>
  <c r="BQ599"/>
  <c r="BQ598" s="1"/>
  <c r="BQ597" s="1"/>
  <c r="BT598"/>
  <c r="BT597" s="1"/>
  <c r="BS598"/>
  <c r="BS597" s="1"/>
  <c r="BT594"/>
  <c r="BT593" s="1"/>
  <c r="BT592" s="1"/>
  <c r="BS594"/>
  <c r="BS593" s="1"/>
  <c r="BS592" s="1"/>
  <c r="BR594"/>
  <c r="BQ594"/>
  <c r="BR593"/>
  <c r="BR592" s="1"/>
  <c r="BQ593"/>
  <c r="BQ592" s="1"/>
  <c r="BT585"/>
  <c r="BS585"/>
  <c r="BR585"/>
  <c r="BR584" s="1"/>
  <c r="BR583" s="1"/>
  <c r="BQ585"/>
  <c r="BQ584" s="1"/>
  <c r="BQ583" s="1"/>
  <c r="BT584"/>
  <c r="BT583" s="1"/>
  <c r="BS584"/>
  <c r="BS583" s="1"/>
  <c r="BT581"/>
  <c r="BS581"/>
  <c r="BR581"/>
  <c r="BR580" s="1"/>
  <c r="BQ581"/>
  <c r="BQ580" s="1"/>
  <c r="BT580"/>
  <c r="BT579" s="1"/>
  <c r="BT578" s="1"/>
  <c r="BT577" s="1"/>
  <c r="BS580"/>
  <c r="BS579" s="1"/>
  <c r="BS578" s="1"/>
  <c r="BS577" s="1"/>
  <c r="BT574"/>
  <c r="BS574"/>
  <c r="BR574"/>
  <c r="BR573" s="1"/>
  <c r="BR572" s="1"/>
  <c r="BR571" s="1"/>
  <c r="BR570" s="1"/>
  <c r="BQ574"/>
  <c r="BQ573" s="1"/>
  <c r="BQ572" s="1"/>
  <c r="BQ571" s="1"/>
  <c r="BQ570" s="1"/>
  <c r="BT573"/>
  <c r="BT572" s="1"/>
  <c r="BT571" s="1"/>
  <c r="BT570" s="1"/>
  <c r="BS573"/>
  <c r="BS572" s="1"/>
  <c r="BS571" s="1"/>
  <c r="BS570" s="1"/>
  <c r="BT567"/>
  <c r="BS567"/>
  <c r="BR567"/>
  <c r="BR566" s="1"/>
  <c r="BR565" s="1"/>
  <c r="BR564" s="1"/>
  <c r="BQ567"/>
  <c r="BQ566" s="1"/>
  <c r="BQ565" s="1"/>
  <c r="BQ564" s="1"/>
  <c r="BT566"/>
  <c r="BT565" s="1"/>
  <c r="BT564" s="1"/>
  <c r="BS566"/>
  <c r="BS565" s="1"/>
  <c r="BS564" s="1"/>
  <c r="BT562"/>
  <c r="BT561" s="1"/>
  <c r="BS562"/>
  <c r="BS561" s="1"/>
  <c r="BR562"/>
  <c r="BR561" s="1"/>
  <c r="BQ562"/>
  <c r="BQ561" s="1"/>
  <c r="BT559"/>
  <c r="BT558" s="1"/>
  <c r="BS559"/>
  <c r="BR559"/>
  <c r="BR558" s="1"/>
  <c r="BS558"/>
  <c r="BT556"/>
  <c r="BT555" s="1"/>
  <c r="BS556"/>
  <c r="BS555" s="1"/>
  <c r="BR556"/>
  <c r="BR555" s="1"/>
  <c r="BT551"/>
  <c r="BT550" s="1"/>
  <c r="BT549" s="1"/>
  <c r="BS551"/>
  <c r="BR551"/>
  <c r="BR550" s="1"/>
  <c r="BR549" s="1"/>
  <c r="BQ551"/>
  <c r="BQ550" s="1"/>
  <c r="BQ549" s="1"/>
  <c r="BS550"/>
  <c r="BS549" s="1"/>
  <c r="BT547"/>
  <c r="BT546" s="1"/>
  <c r="BT545" s="1"/>
  <c r="BS547"/>
  <c r="BS546" s="1"/>
  <c r="BS545" s="1"/>
  <c r="BR547"/>
  <c r="BR546" s="1"/>
  <c r="BR545" s="1"/>
  <c r="BQ547"/>
  <c r="BQ546" s="1"/>
  <c r="BQ545" s="1"/>
  <c r="BT542"/>
  <c r="BS542"/>
  <c r="BS541" s="1"/>
  <c r="BR542"/>
  <c r="BR541" s="1"/>
  <c r="BQ542"/>
  <c r="BT541"/>
  <c r="BQ541"/>
  <c r="BT539"/>
  <c r="BT538" s="1"/>
  <c r="BS539"/>
  <c r="BR539"/>
  <c r="BR538" s="1"/>
  <c r="BQ539"/>
  <c r="BQ538" s="1"/>
  <c r="BS538"/>
  <c r="BT536"/>
  <c r="BS536"/>
  <c r="BS535" s="1"/>
  <c r="BR536"/>
  <c r="BR535" s="1"/>
  <c r="BQ536"/>
  <c r="BT535"/>
  <c r="BQ535"/>
  <c r="BT532"/>
  <c r="BS532"/>
  <c r="BS531" s="1"/>
  <c r="BR532"/>
  <c r="BR531" s="1"/>
  <c r="BQ532"/>
  <c r="BQ531" s="1"/>
  <c r="BT531"/>
  <c r="BT529"/>
  <c r="BT528" s="1"/>
  <c r="BS529"/>
  <c r="BS528" s="1"/>
  <c r="BR529"/>
  <c r="BQ529"/>
  <c r="BQ528" s="1"/>
  <c r="BR528"/>
  <c r="BT524"/>
  <c r="BS524"/>
  <c r="BS523" s="1"/>
  <c r="BR524"/>
  <c r="BR523" s="1"/>
  <c r="BQ524"/>
  <c r="BQ523" s="1"/>
  <c r="BT523"/>
  <c r="BT521"/>
  <c r="BT520" s="1"/>
  <c r="BS521"/>
  <c r="BS520" s="1"/>
  <c r="BR521"/>
  <c r="BQ521"/>
  <c r="BQ520" s="1"/>
  <c r="BR520"/>
  <c r="BT518"/>
  <c r="BS518"/>
  <c r="BS517" s="1"/>
  <c r="BR518"/>
  <c r="BR517" s="1"/>
  <c r="BQ518"/>
  <c r="BQ517" s="1"/>
  <c r="BT517"/>
  <c r="BT514"/>
  <c r="BS514"/>
  <c r="BS513" s="1"/>
  <c r="BR514"/>
  <c r="BR513" s="1"/>
  <c r="BQ514"/>
  <c r="BT513"/>
  <c r="BQ513"/>
  <c r="BT511"/>
  <c r="BT510" s="1"/>
  <c r="BS511"/>
  <c r="BR511"/>
  <c r="BR510" s="1"/>
  <c r="BQ511"/>
  <c r="BQ510" s="1"/>
  <c r="BS510"/>
  <c r="BT504"/>
  <c r="BT503" s="1"/>
  <c r="BT502" s="1"/>
  <c r="BS504"/>
  <c r="BS503" s="1"/>
  <c r="BS502" s="1"/>
  <c r="BR504"/>
  <c r="BQ504"/>
  <c r="BQ503" s="1"/>
  <c r="BQ502" s="1"/>
  <c r="BR503"/>
  <c r="BR502" s="1"/>
  <c r="BT500"/>
  <c r="BT499" s="1"/>
  <c r="BT498" s="1"/>
  <c r="BS500"/>
  <c r="BS499" s="1"/>
  <c r="BS498" s="1"/>
  <c r="BR500"/>
  <c r="BQ500"/>
  <c r="BQ499" s="1"/>
  <c r="BQ498" s="1"/>
  <c r="BR499"/>
  <c r="BR498" s="1"/>
  <c r="BT493"/>
  <c r="BT492" s="1"/>
  <c r="BT491" s="1"/>
  <c r="BS493"/>
  <c r="BS492" s="1"/>
  <c r="BS491" s="1"/>
  <c r="BR493"/>
  <c r="BR492" s="1"/>
  <c r="BR491" s="1"/>
  <c r="BQ493"/>
  <c r="BQ492" s="1"/>
  <c r="BQ491" s="1"/>
  <c r="BT489"/>
  <c r="BT488" s="1"/>
  <c r="BT487" s="1"/>
  <c r="BS489"/>
  <c r="BS488" s="1"/>
  <c r="BS487" s="1"/>
  <c r="BR489"/>
  <c r="BR488" s="1"/>
  <c r="BR487" s="1"/>
  <c r="BQ489"/>
  <c r="BQ488" s="1"/>
  <c r="BQ487" s="1"/>
  <c r="BT485"/>
  <c r="BT484" s="1"/>
  <c r="BT483" s="1"/>
  <c r="BS485"/>
  <c r="BS484" s="1"/>
  <c r="BS483" s="1"/>
  <c r="BR485"/>
  <c r="BQ485"/>
  <c r="BQ484" s="1"/>
  <c r="BQ483" s="1"/>
  <c r="BR484"/>
  <c r="BR483" s="1"/>
  <c r="BT476"/>
  <c r="BS476"/>
  <c r="BS475" s="1"/>
  <c r="BR476"/>
  <c r="BR475" s="1"/>
  <c r="BQ476"/>
  <c r="BQ475" s="1"/>
  <c r="BT475"/>
  <c r="BT473"/>
  <c r="BS473"/>
  <c r="BR473"/>
  <c r="BQ473"/>
  <c r="BT471"/>
  <c r="BT470" s="1"/>
  <c r="BS471"/>
  <c r="BS470" s="1"/>
  <c r="BR471"/>
  <c r="BQ471"/>
  <c r="BQ470" s="1"/>
  <c r="BT468"/>
  <c r="BS468"/>
  <c r="BR468"/>
  <c r="BQ468"/>
  <c r="BT466"/>
  <c r="BS466"/>
  <c r="BS465" s="1"/>
  <c r="BR466"/>
  <c r="BR465" s="1"/>
  <c r="BQ466"/>
  <c r="BT465"/>
  <c r="BQ465"/>
  <c r="BT463"/>
  <c r="BS463"/>
  <c r="BR463"/>
  <c r="BQ463"/>
  <c r="BT461"/>
  <c r="BT460" s="1"/>
  <c r="BS461"/>
  <c r="BR461"/>
  <c r="BR460" s="1"/>
  <c r="BQ461"/>
  <c r="BQ460" s="1"/>
  <c r="BS460"/>
  <c r="BT458"/>
  <c r="BS458"/>
  <c r="BS457" s="1"/>
  <c r="BS456" s="1"/>
  <c r="BR458"/>
  <c r="BR457" s="1"/>
  <c r="BR456" s="1"/>
  <c r="BQ458"/>
  <c r="BT457"/>
  <c r="BT456" s="1"/>
  <c r="BQ457"/>
  <c r="BQ456" s="1"/>
  <c r="BT454"/>
  <c r="BS454"/>
  <c r="BS453" s="1"/>
  <c r="BS452" s="1"/>
  <c r="BR454"/>
  <c r="BR453" s="1"/>
  <c r="BR452" s="1"/>
  <c r="BQ454"/>
  <c r="BQ453" s="1"/>
  <c r="BQ452" s="1"/>
  <c r="BT453"/>
  <c r="BT452" s="1"/>
  <c r="BT447"/>
  <c r="BT445" s="1"/>
  <c r="BT444" s="1"/>
  <c r="BS447"/>
  <c r="BS446" s="1"/>
  <c r="BR447"/>
  <c r="BR446" s="1"/>
  <c r="BQ447"/>
  <c r="BQ446" s="1"/>
  <c r="BT446"/>
  <c r="BS445"/>
  <c r="BS444" s="1"/>
  <c r="BT442"/>
  <c r="BT441" s="1"/>
  <c r="BT440" s="1"/>
  <c r="BT439" s="1"/>
  <c r="BT438" s="1"/>
  <c r="BS442"/>
  <c r="BR442"/>
  <c r="BR441" s="1"/>
  <c r="BR440" s="1"/>
  <c r="BR439" s="1"/>
  <c r="BR438" s="1"/>
  <c r="BQ442"/>
  <c r="BQ441" s="1"/>
  <c r="BQ440" s="1"/>
  <c r="BQ439" s="1"/>
  <c r="BQ438" s="1"/>
  <c r="BS441"/>
  <c r="BS440" s="1"/>
  <c r="BS439" s="1"/>
  <c r="BS438" s="1"/>
  <c r="BT436"/>
  <c r="BT435" s="1"/>
  <c r="BT434" s="1"/>
  <c r="BT433" s="1"/>
  <c r="BS436"/>
  <c r="BS435" s="1"/>
  <c r="BS434" s="1"/>
  <c r="BS433" s="1"/>
  <c r="BR436"/>
  <c r="BR435" s="1"/>
  <c r="BR434" s="1"/>
  <c r="BR433" s="1"/>
  <c r="BQ436"/>
  <c r="BQ435" s="1"/>
  <c r="BQ434" s="1"/>
  <c r="BQ433" s="1"/>
  <c r="BT427"/>
  <c r="BS427"/>
  <c r="BS426" s="1"/>
  <c r="BS425" s="1"/>
  <c r="BS424" s="1"/>
  <c r="BR427"/>
  <c r="BR426" s="1"/>
  <c r="BR425" s="1"/>
  <c r="BR424" s="1"/>
  <c r="BQ427"/>
  <c r="BT426"/>
  <c r="BT425" s="1"/>
  <c r="BT424" s="1"/>
  <c r="BQ426"/>
  <c r="BQ425" s="1"/>
  <c r="BQ424" s="1"/>
  <c r="BT419"/>
  <c r="BT418" s="1"/>
  <c r="BT417" s="1"/>
  <c r="BT416" s="1"/>
  <c r="BT415" s="1"/>
  <c r="BT414" s="1"/>
  <c r="BS419"/>
  <c r="BS418" s="1"/>
  <c r="BS417" s="1"/>
  <c r="BS416" s="1"/>
  <c r="BS415" s="1"/>
  <c r="BS414" s="1"/>
  <c r="BR419"/>
  <c r="BR418" s="1"/>
  <c r="BR417" s="1"/>
  <c r="BR416" s="1"/>
  <c r="BR415" s="1"/>
  <c r="BR414" s="1"/>
  <c r="BQ419"/>
  <c r="BQ418" s="1"/>
  <c r="BQ417" s="1"/>
  <c r="BQ416" s="1"/>
  <c r="BQ415" s="1"/>
  <c r="BQ414" s="1"/>
  <c r="BT410"/>
  <c r="BS410"/>
  <c r="BR410"/>
  <c r="BQ410"/>
  <c r="BT408"/>
  <c r="BS408"/>
  <c r="BR408"/>
  <c r="BQ408"/>
  <c r="BT406"/>
  <c r="BT405" s="1"/>
  <c r="BT404" s="1"/>
  <c r="BS406"/>
  <c r="BR406"/>
  <c r="BR405" s="1"/>
  <c r="BR404" s="1"/>
  <c r="BQ406"/>
  <c r="BQ405" s="1"/>
  <c r="BQ404" s="1"/>
  <c r="BS405"/>
  <c r="BS404" s="1"/>
  <c r="BT402"/>
  <c r="BT401" s="1"/>
  <c r="BT400" s="1"/>
  <c r="BS402"/>
  <c r="BS401" s="1"/>
  <c r="BS400" s="1"/>
  <c r="BR402"/>
  <c r="BR401" s="1"/>
  <c r="BR400" s="1"/>
  <c r="BQ402"/>
  <c r="BQ401" s="1"/>
  <c r="BQ400" s="1"/>
  <c r="BT397"/>
  <c r="BS397"/>
  <c r="BS396" s="1"/>
  <c r="BS395" s="1"/>
  <c r="BS394" s="1"/>
  <c r="BR397"/>
  <c r="BR396" s="1"/>
  <c r="BR395" s="1"/>
  <c r="BR394" s="1"/>
  <c r="BQ397"/>
  <c r="BT396"/>
  <c r="BT395" s="1"/>
  <c r="BT394" s="1"/>
  <c r="BQ396"/>
  <c r="BQ395" s="1"/>
  <c r="BQ394" s="1"/>
  <c r="BT392"/>
  <c r="BT391" s="1"/>
  <c r="BS392"/>
  <c r="BS391" s="1"/>
  <c r="BR392"/>
  <c r="BR391" s="1"/>
  <c r="BQ392"/>
  <c r="BQ391" s="1"/>
  <c r="BT389"/>
  <c r="BS389"/>
  <c r="BS388" s="1"/>
  <c r="BS387" s="1"/>
  <c r="BR389"/>
  <c r="BR388" s="1"/>
  <c r="BR387" s="1"/>
  <c r="BQ389"/>
  <c r="BT388"/>
  <c r="BT387" s="1"/>
  <c r="BQ388"/>
  <c r="BQ387" s="1"/>
  <c r="BT385"/>
  <c r="BT384" s="1"/>
  <c r="BT383" s="1"/>
  <c r="BS385"/>
  <c r="BS384" s="1"/>
  <c r="BS383" s="1"/>
  <c r="BR385"/>
  <c r="BR384" s="1"/>
  <c r="BR383" s="1"/>
  <c r="BT381"/>
  <c r="BT380" s="1"/>
  <c r="BS381"/>
  <c r="BS380" s="1"/>
  <c r="BR381"/>
  <c r="BR380" s="1"/>
  <c r="BQ381"/>
  <c r="BQ380" s="1"/>
  <c r="BT378"/>
  <c r="BS378"/>
  <c r="BR378"/>
  <c r="BR377" s="1"/>
  <c r="BQ378"/>
  <c r="BQ377" s="1"/>
  <c r="BT377"/>
  <c r="BS377"/>
  <c r="BS376" s="1"/>
  <c r="BT373"/>
  <c r="BT372" s="1"/>
  <c r="BS373"/>
  <c r="BS372" s="1"/>
  <c r="BS371" s="1"/>
  <c r="BS370" s="1"/>
  <c r="BR373"/>
  <c r="BR372" s="1"/>
  <c r="BR371" s="1"/>
  <c r="BR370" s="1"/>
  <c r="BQ373"/>
  <c r="BQ372" s="1"/>
  <c r="BQ371" s="1"/>
  <c r="BQ370" s="1"/>
  <c r="BT371"/>
  <c r="BT370" s="1"/>
  <c r="BT367"/>
  <c r="BT366" s="1"/>
  <c r="BT365" s="1"/>
  <c r="BT364" s="1"/>
  <c r="BS367"/>
  <c r="BS366" s="1"/>
  <c r="BR367"/>
  <c r="BR366" s="1"/>
  <c r="BR365" s="1"/>
  <c r="BR364" s="1"/>
  <c r="BQ367"/>
  <c r="BQ366" s="1"/>
  <c r="BQ365" s="1"/>
  <c r="BQ364" s="1"/>
  <c r="BS365"/>
  <c r="BS364" s="1"/>
  <c r="BT360"/>
  <c r="BT359" s="1"/>
  <c r="BS360"/>
  <c r="BS359" s="1"/>
  <c r="BR360"/>
  <c r="BR359" s="1"/>
  <c r="BQ360"/>
  <c r="BQ359" s="1"/>
  <c r="BT357"/>
  <c r="BS357"/>
  <c r="BR357"/>
  <c r="BR356" s="1"/>
  <c r="BR355" s="1"/>
  <c r="BQ357"/>
  <c r="BQ356" s="1"/>
  <c r="BQ355" s="1"/>
  <c r="BT356"/>
  <c r="BT355" s="1"/>
  <c r="BS356"/>
  <c r="BS355" s="1"/>
  <c r="BT353"/>
  <c r="BS353"/>
  <c r="BR353"/>
  <c r="BR352" s="1"/>
  <c r="BQ353"/>
  <c r="BT352"/>
  <c r="BS352"/>
  <c r="BQ352"/>
  <c r="BT350"/>
  <c r="BS350"/>
  <c r="BR350"/>
  <c r="BQ350"/>
  <c r="BT347"/>
  <c r="BS347"/>
  <c r="BS346" s="1"/>
  <c r="BR347"/>
  <c r="BR346" s="1"/>
  <c r="BQ347"/>
  <c r="BQ346" s="1"/>
  <c r="BT346"/>
  <c r="BT344"/>
  <c r="BT343" s="1"/>
  <c r="BS344"/>
  <c r="BS343" s="1"/>
  <c r="BR344"/>
  <c r="BR343" s="1"/>
  <c r="BQ344"/>
  <c r="BQ343" s="1"/>
  <c r="BT341"/>
  <c r="BS341"/>
  <c r="BS340" s="1"/>
  <c r="BR341"/>
  <c r="BR340" s="1"/>
  <c r="BQ341"/>
  <c r="BT340"/>
  <c r="BQ340"/>
  <c r="BT331"/>
  <c r="BS331"/>
  <c r="BR331"/>
  <c r="BR330" s="1"/>
  <c r="BR329" s="1"/>
  <c r="BQ331"/>
  <c r="BQ330" s="1"/>
  <c r="BQ329" s="1"/>
  <c r="BT330"/>
  <c r="BT329" s="1"/>
  <c r="BS330"/>
  <c r="BS329"/>
  <c r="BT327"/>
  <c r="BS327"/>
  <c r="BS326" s="1"/>
  <c r="BS325" s="1"/>
  <c r="BR327"/>
  <c r="BR326" s="1"/>
  <c r="BR325" s="1"/>
  <c r="BQ327"/>
  <c r="BQ326" s="1"/>
  <c r="BQ325" s="1"/>
  <c r="BT326"/>
  <c r="BT325" s="1"/>
  <c r="BT320"/>
  <c r="BT319" s="1"/>
  <c r="BT318" s="1"/>
  <c r="BS320"/>
  <c r="BS319" s="1"/>
  <c r="BS318" s="1"/>
  <c r="BR320"/>
  <c r="BR319" s="1"/>
  <c r="BR318" s="1"/>
  <c r="BT316"/>
  <c r="BS316"/>
  <c r="BR316"/>
  <c r="BQ316"/>
  <c r="BT314"/>
  <c r="BS314"/>
  <c r="BR314"/>
  <c r="BQ314"/>
  <c r="BT312"/>
  <c r="BT311" s="1"/>
  <c r="BT310" s="1"/>
  <c r="BS312"/>
  <c r="BS311" s="1"/>
  <c r="BS310" s="1"/>
  <c r="BR312"/>
  <c r="BQ312"/>
  <c r="BT308"/>
  <c r="BT307" s="1"/>
  <c r="BT306" s="1"/>
  <c r="BS308"/>
  <c r="BS307" s="1"/>
  <c r="BS306" s="1"/>
  <c r="BR308"/>
  <c r="BR307" s="1"/>
  <c r="BR306" s="1"/>
  <c r="BQ308"/>
  <c r="BQ307" s="1"/>
  <c r="BQ306" s="1"/>
  <c r="BT304"/>
  <c r="BT303" s="1"/>
  <c r="BT302" s="1"/>
  <c r="BS304"/>
  <c r="BS303" s="1"/>
  <c r="BS302" s="1"/>
  <c r="BR304"/>
  <c r="BQ304"/>
  <c r="BQ303" s="1"/>
  <c r="BQ302" s="1"/>
  <c r="BR303"/>
  <c r="BR302" s="1"/>
  <c r="BT299"/>
  <c r="BS299"/>
  <c r="BR299"/>
  <c r="BR298" s="1"/>
  <c r="BR297" s="1"/>
  <c r="BR296" s="1"/>
  <c r="BQ299"/>
  <c r="BQ298" s="1"/>
  <c r="BQ297" s="1"/>
  <c r="BQ296" s="1"/>
  <c r="BT298"/>
  <c r="BT297" s="1"/>
  <c r="BT296" s="1"/>
  <c r="BS298"/>
  <c r="BS297" s="1"/>
  <c r="BS296" s="1"/>
  <c r="BT294"/>
  <c r="BS294"/>
  <c r="BS293" s="1"/>
  <c r="BR294"/>
  <c r="BR293" s="1"/>
  <c r="BR292" s="1"/>
  <c r="BR291" s="1"/>
  <c r="BQ294"/>
  <c r="BQ293" s="1"/>
  <c r="BQ292" s="1"/>
  <c r="BQ291" s="1"/>
  <c r="BT293"/>
  <c r="BT292" s="1"/>
  <c r="BT291" s="1"/>
  <c r="BS292"/>
  <c r="BS291" s="1"/>
  <c r="BT287"/>
  <c r="BS287"/>
  <c r="BS286" s="1"/>
  <c r="BS285" s="1"/>
  <c r="BS284" s="1"/>
  <c r="BS283" s="1"/>
  <c r="BR287"/>
  <c r="BR286" s="1"/>
  <c r="BR285" s="1"/>
  <c r="BR284" s="1"/>
  <c r="BR283" s="1"/>
  <c r="BQ287"/>
  <c r="BQ286" s="1"/>
  <c r="BQ285" s="1"/>
  <c r="BQ284" s="1"/>
  <c r="BQ283" s="1"/>
  <c r="BT286"/>
  <c r="BT285" s="1"/>
  <c r="BT284" s="1"/>
  <c r="BT283" s="1"/>
  <c r="BT280"/>
  <c r="BS280"/>
  <c r="BR280"/>
  <c r="BQ280"/>
  <c r="BT278"/>
  <c r="BS278"/>
  <c r="BR278"/>
  <c r="BQ278"/>
  <c r="BT276"/>
  <c r="BS276"/>
  <c r="BR276"/>
  <c r="BQ276"/>
  <c r="BT275"/>
  <c r="BT274" s="1"/>
  <c r="BT272"/>
  <c r="BS272"/>
  <c r="BS271" s="1"/>
  <c r="BR272"/>
  <c r="BR271" s="1"/>
  <c r="BR270" s="1"/>
  <c r="BQ272"/>
  <c r="BQ271" s="1"/>
  <c r="BQ270" s="1"/>
  <c r="BT271"/>
  <c r="BT270" s="1"/>
  <c r="BS270"/>
  <c r="BT263"/>
  <c r="BS263"/>
  <c r="BR263"/>
  <c r="BQ263"/>
  <c r="BT261"/>
  <c r="BS261"/>
  <c r="BR261"/>
  <c r="BQ261"/>
  <c r="BT256"/>
  <c r="BS256"/>
  <c r="BS255" s="1"/>
  <c r="BS254" s="1"/>
  <c r="BS253" s="1"/>
  <c r="BR256"/>
  <c r="BR255" s="1"/>
  <c r="BR254" s="1"/>
  <c r="BR253" s="1"/>
  <c r="BQ256"/>
  <c r="BT255"/>
  <c r="BT254" s="1"/>
  <c r="BT253" s="1"/>
  <c r="BQ255"/>
  <c r="BQ254" s="1"/>
  <c r="BQ253" s="1"/>
  <c r="BT247"/>
  <c r="BT246" s="1"/>
  <c r="BS247"/>
  <c r="BS246" s="1"/>
  <c r="BR247"/>
  <c r="BR246" s="1"/>
  <c r="BQ247"/>
  <c r="BQ246" s="1"/>
  <c r="BT238"/>
  <c r="BT237" s="1"/>
  <c r="BS238"/>
  <c r="BS237" s="1"/>
  <c r="BR238"/>
  <c r="BQ238"/>
  <c r="BQ237" s="1"/>
  <c r="BR237"/>
  <c r="BT235"/>
  <c r="BT234" s="1"/>
  <c r="BS235"/>
  <c r="BS234" s="1"/>
  <c r="BR235"/>
  <c r="BR234" s="1"/>
  <c r="BQ235"/>
  <c r="BQ234" s="1"/>
  <c r="BT232"/>
  <c r="BT231" s="1"/>
  <c r="BT230" s="1"/>
  <c r="BS232"/>
  <c r="BS231" s="1"/>
  <c r="BS230" s="1"/>
  <c r="BR232"/>
  <c r="BR231" s="1"/>
  <c r="BR230" s="1"/>
  <c r="BQ232"/>
  <c r="BQ231" s="1"/>
  <c r="BQ230" s="1"/>
  <c r="BT228"/>
  <c r="BT227" s="1"/>
  <c r="BS228"/>
  <c r="BS227" s="1"/>
  <c r="BR228"/>
  <c r="BR227" s="1"/>
  <c r="BQ228"/>
  <c r="BQ227" s="1"/>
  <c r="BT225"/>
  <c r="BT224" s="1"/>
  <c r="BS225"/>
  <c r="BS224" s="1"/>
  <c r="BR225"/>
  <c r="BR224" s="1"/>
  <c r="BQ225"/>
  <c r="BQ224" s="1"/>
  <c r="BT221"/>
  <c r="BS221"/>
  <c r="BR221"/>
  <c r="BR220" s="1"/>
  <c r="BQ221"/>
  <c r="BQ220" s="1"/>
  <c r="BT220"/>
  <c r="BS220"/>
  <c r="BT218"/>
  <c r="BT217" s="1"/>
  <c r="BS218"/>
  <c r="BS217" s="1"/>
  <c r="BS216" s="1"/>
  <c r="BR218"/>
  <c r="BR217" s="1"/>
  <c r="BQ218"/>
  <c r="BQ217" s="1"/>
  <c r="BQ216" s="1"/>
  <c r="BT214"/>
  <c r="BS214"/>
  <c r="BR214"/>
  <c r="BR213" s="1"/>
  <c r="BQ214"/>
  <c r="BQ213" s="1"/>
  <c r="BT213"/>
  <c r="BS213"/>
  <c r="BT208"/>
  <c r="BT207" s="1"/>
  <c r="BT206" s="1"/>
  <c r="BT205" s="1"/>
  <c r="BT204" s="1"/>
  <c r="BS208"/>
  <c r="BS207" s="1"/>
  <c r="BS206" s="1"/>
  <c r="BS205" s="1"/>
  <c r="BS204" s="1"/>
  <c r="BR208"/>
  <c r="BR207" s="1"/>
  <c r="BR206" s="1"/>
  <c r="BR205" s="1"/>
  <c r="BR204" s="1"/>
  <c r="BQ208"/>
  <c r="BQ207" s="1"/>
  <c r="BQ206" s="1"/>
  <c r="BQ205" s="1"/>
  <c r="BQ204" s="1"/>
  <c r="BT201"/>
  <c r="BS201"/>
  <c r="BR201"/>
  <c r="BQ201"/>
  <c r="BT199"/>
  <c r="BS199"/>
  <c r="BR199"/>
  <c r="BQ199"/>
  <c r="BQ198" s="1"/>
  <c r="BQ197" s="1"/>
  <c r="BQ196" s="1"/>
  <c r="BQ195" s="1"/>
  <c r="BR198"/>
  <c r="BR197" s="1"/>
  <c r="BR196" s="1"/>
  <c r="BR195" s="1"/>
  <c r="BT192"/>
  <c r="BT191" s="1"/>
  <c r="BT190" s="1"/>
  <c r="BT189" s="1"/>
  <c r="BT188" s="1"/>
  <c r="BT187" s="1"/>
  <c r="BS192"/>
  <c r="BS191" s="1"/>
  <c r="BS190" s="1"/>
  <c r="BS189" s="1"/>
  <c r="BS188" s="1"/>
  <c r="BS187" s="1"/>
  <c r="BR192"/>
  <c r="BR191" s="1"/>
  <c r="BR190" s="1"/>
  <c r="BR189" s="1"/>
  <c r="BR188" s="1"/>
  <c r="BR187" s="1"/>
  <c r="BQ192"/>
  <c r="BQ191" s="1"/>
  <c r="BQ190" s="1"/>
  <c r="BQ189" s="1"/>
  <c r="BQ188" s="1"/>
  <c r="BQ187" s="1"/>
  <c r="BT184"/>
  <c r="BS184"/>
  <c r="BR184"/>
  <c r="BR183" s="1"/>
  <c r="BQ184"/>
  <c r="BQ183" s="1"/>
  <c r="BT183"/>
  <c r="BS183"/>
  <c r="BT181"/>
  <c r="BS181"/>
  <c r="BR181"/>
  <c r="BQ181"/>
  <c r="BT179"/>
  <c r="BT178" s="1"/>
  <c r="BT177" s="1"/>
  <c r="BT176" s="1"/>
  <c r="BT175" s="1"/>
  <c r="BT174" s="1"/>
  <c r="BS179"/>
  <c r="BR179"/>
  <c r="BQ179"/>
  <c r="BQ178" s="1"/>
  <c r="BQ177" s="1"/>
  <c r="BQ176" s="1"/>
  <c r="BQ175" s="1"/>
  <c r="BQ174" s="1"/>
  <c r="BR178"/>
  <c r="BR177" s="1"/>
  <c r="BR176" s="1"/>
  <c r="BR175" s="1"/>
  <c r="BR174" s="1"/>
  <c r="BT169"/>
  <c r="BT168" s="1"/>
  <c r="BT167" s="1"/>
  <c r="BS169"/>
  <c r="BS168" s="1"/>
  <c r="BS167" s="1"/>
  <c r="BR169"/>
  <c r="BR168" s="1"/>
  <c r="BR167" s="1"/>
  <c r="BQ169"/>
  <c r="BQ168" s="1"/>
  <c r="BQ167" s="1"/>
  <c r="BT165"/>
  <c r="BS165"/>
  <c r="BR165"/>
  <c r="BQ165"/>
  <c r="BT164"/>
  <c r="BS164"/>
  <c r="BR164"/>
  <c r="BQ164"/>
  <c r="BT159"/>
  <c r="BS159"/>
  <c r="BR159"/>
  <c r="BR158" s="1"/>
  <c r="BR157" s="1"/>
  <c r="BQ159"/>
  <c r="BQ158" s="1"/>
  <c r="BQ157" s="1"/>
  <c r="BT158"/>
  <c r="BT157" s="1"/>
  <c r="BS158"/>
  <c r="BS157" s="1"/>
  <c r="BT155"/>
  <c r="BS155"/>
  <c r="BR155"/>
  <c r="BR154" s="1"/>
  <c r="BQ155"/>
  <c r="BQ154" s="1"/>
  <c r="BT154"/>
  <c r="BS154"/>
  <c r="BT151"/>
  <c r="BS151"/>
  <c r="BR151"/>
  <c r="BQ151"/>
  <c r="BT149"/>
  <c r="BS149"/>
  <c r="BR149"/>
  <c r="BQ149"/>
  <c r="BT148"/>
  <c r="BT142"/>
  <c r="BS142"/>
  <c r="BR142"/>
  <c r="BQ142"/>
  <c r="BT141"/>
  <c r="BS141"/>
  <c r="BR141"/>
  <c r="BQ141"/>
  <c r="BT140"/>
  <c r="BS140"/>
  <c r="BR140"/>
  <c r="BQ140"/>
  <c r="BT139"/>
  <c r="BS139"/>
  <c r="BR139"/>
  <c r="BQ139"/>
  <c r="BT138"/>
  <c r="BS138"/>
  <c r="BR138"/>
  <c r="BQ138"/>
  <c r="BT135"/>
  <c r="BS135"/>
  <c r="BR135"/>
  <c r="BQ135"/>
  <c r="BT133"/>
  <c r="BS133"/>
  <c r="BR133"/>
  <c r="BQ133"/>
  <c r="BT131"/>
  <c r="BS131"/>
  <c r="BR131"/>
  <c r="BQ131"/>
  <c r="BT129"/>
  <c r="BT128" s="1"/>
  <c r="BS129"/>
  <c r="BR129"/>
  <c r="BQ129"/>
  <c r="BT119"/>
  <c r="BS119"/>
  <c r="BS118" s="1"/>
  <c r="BS117" s="1"/>
  <c r="BS116" s="1"/>
  <c r="BS115" s="1"/>
  <c r="BS114" s="1"/>
  <c r="BR119"/>
  <c r="BR118" s="1"/>
  <c r="BR117" s="1"/>
  <c r="BR116" s="1"/>
  <c r="BR115" s="1"/>
  <c r="BR114" s="1"/>
  <c r="BQ119"/>
  <c r="BQ118" s="1"/>
  <c r="BQ117" s="1"/>
  <c r="BQ116" s="1"/>
  <c r="BQ115" s="1"/>
  <c r="BQ114" s="1"/>
  <c r="BT118"/>
  <c r="BT117"/>
  <c r="BT116" s="1"/>
  <c r="BT115" s="1"/>
  <c r="BT114" s="1"/>
  <c r="BT111"/>
  <c r="BT110" s="1"/>
  <c r="BS111"/>
  <c r="BS110" s="1"/>
  <c r="BR111"/>
  <c r="BR110" s="1"/>
  <c r="BQ111"/>
  <c r="BQ110" s="1"/>
  <c r="BT108"/>
  <c r="BT107" s="1"/>
  <c r="BS108"/>
  <c r="BS107" s="1"/>
  <c r="BR108"/>
  <c r="BR107" s="1"/>
  <c r="BQ108"/>
  <c r="BQ107" s="1"/>
  <c r="BT105"/>
  <c r="BS105"/>
  <c r="BR105"/>
  <c r="BQ105"/>
  <c r="BT103"/>
  <c r="BT102" s="1"/>
  <c r="BS103"/>
  <c r="BR103"/>
  <c r="BR102" s="1"/>
  <c r="BQ103"/>
  <c r="BQ102" s="1"/>
  <c r="BS102"/>
  <c r="BT100"/>
  <c r="BT99" s="1"/>
  <c r="BS100"/>
  <c r="BS99" s="1"/>
  <c r="BR100"/>
  <c r="BR99" s="1"/>
  <c r="BQ100"/>
  <c r="BQ99" s="1"/>
  <c r="BT97"/>
  <c r="BT96" s="1"/>
  <c r="BS97"/>
  <c r="BS96" s="1"/>
  <c r="BR97"/>
  <c r="BQ97"/>
  <c r="BQ96" s="1"/>
  <c r="BR96"/>
  <c r="BT94"/>
  <c r="BT93" s="1"/>
  <c r="BS94"/>
  <c r="BS93" s="1"/>
  <c r="BR94"/>
  <c r="BR93" s="1"/>
  <c r="BQ94"/>
  <c r="BQ93" s="1"/>
  <c r="BT91"/>
  <c r="BT90" s="1"/>
  <c r="BS91"/>
  <c r="BS90" s="1"/>
  <c r="BR91"/>
  <c r="BR90" s="1"/>
  <c r="BQ91"/>
  <c r="BQ90" s="1"/>
  <c r="BT87"/>
  <c r="BS87"/>
  <c r="BR87"/>
  <c r="BQ87"/>
  <c r="BT85"/>
  <c r="BS85"/>
  <c r="BR85"/>
  <c r="BQ85"/>
  <c r="BT83"/>
  <c r="BS83"/>
  <c r="BR83"/>
  <c r="BQ83"/>
  <c r="BT81"/>
  <c r="BS81"/>
  <c r="BR81"/>
  <c r="BR80" s="1"/>
  <c r="BR79" s="1"/>
  <c r="BQ81"/>
  <c r="BQ80" s="1"/>
  <c r="BQ79" s="1"/>
  <c r="BT80"/>
  <c r="BT79" s="1"/>
  <c r="BS80"/>
  <c r="BS79" s="1"/>
  <c r="BT73"/>
  <c r="BT72" s="1"/>
  <c r="BT71" s="1"/>
  <c r="BT70" s="1"/>
  <c r="BT69" s="1"/>
  <c r="BT68" s="1"/>
  <c r="BS73"/>
  <c r="BS72" s="1"/>
  <c r="BS71" s="1"/>
  <c r="BS70" s="1"/>
  <c r="BS69" s="1"/>
  <c r="BS68" s="1"/>
  <c r="BR73"/>
  <c r="BR72" s="1"/>
  <c r="BR71" s="1"/>
  <c r="BR70" s="1"/>
  <c r="BR69" s="1"/>
  <c r="BR68" s="1"/>
  <c r="BQ73"/>
  <c r="BQ72" s="1"/>
  <c r="BQ71" s="1"/>
  <c r="BQ70" s="1"/>
  <c r="BQ69" s="1"/>
  <c r="BQ68" s="1"/>
  <c r="BT63"/>
  <c r="BT62" s="1"/>
  <c r="BS63"/>
  <c r="BS62" s="1"/>
  <c r="BR63"/>
  <c r="BR62" s="1"/>
  <c r="BQ63"/>
  <c r="BQ62" s="1"/>
  <c r="BT58"/>
  <c r="BS58"/>
  <c r="BR58"/>
  <c r="BQ58"/>
  <c r="BT56"/>
  <c r="BS56"/>
  <c r="BR56"/>
  <c r="BQ56"/>
  <c r="BT51"/>
  <c r="BS51"/>
  <c r="BS50" s="1"/>
  <c r="BS49" s="1"/>
  <c r="BS48" s="1"/>
  <c r="BS47" s="1"/>
  <c r="BR51"/>
  <c r="BQ51"/>
  <c r="BQ50" s="1"/>
  <c r="BQ49" s="1"/>
  <c r="BQ48" s="1"/>
  <c r="BQ47" s="1"/>
  <c r="BT50"/>
  <c r="BT49" s="1"/>
  <c r="BT48" s="1"/>
  <c r="BT47" s="1"/>
  <c r="BR50"/>
  <c r="BR49" s="1"/>
  <c r="BR48" s="1"/>
  <c r="BR47" s="1"/>
  <c r="BT43"/>
  <c r="BS43"/>
  <c r="BR43"/>
  <c r="BQ43"/>
  <c r="BT41"/>
  <c r="BS41"/>
  <c r="BR41"/>
  <c r="BQ41"/>
  <c r="BT39"/>
  <c r="BS39"/>
  <c r="BR39"/>
  <c r="BQ39"/>
  <c r="BQ38" s="1"/>
  <c r="BQ37" s="1"/>
  <c r="BQ36" s="1"/>
  <c r="BQ35" s="1"/>
  <c r="BT38"/>
  <c r="BS38"/>
  <c r="BS37" s="1"/>
  <c r="BS36" s="1"/>
  <c r="BS35" s="1"/>
  <c r="BR38"/>
  <c r="BR37" s="1"/>
  <c r="BR36" s="1"/>
  <c r="BR35" s="1"/>
  <c r="BT37"/>
  <c r="BT36" s="1"/>
  <c r="BT35" s="1"/>
  <c r="BT31"/>
  <c r="BS31"/>
  <c r="BR31"/>
  <c r="BQ31"/>
  <c r="BT29"/>
  <c r="BS29"/>
  <c r="BR29"/>
  <c r="BQ29"/>
  <c r="BT27"/>
  <c r="BS27"/>
  <c r="BR27"/>
  <c r="BQ27"/>
  <c r="BT25"/>
  <c r="BS25"/>
  <c r="BS24" s="1"/>
  <c r="BR25"/>
  <c r="BR24" s="1"/>
  <c r="BQ25"/>
  <c r="BT24"/>
  <c r="BT22"/>
  <c r="BS22"/>
  <c r="BR22"/>
  <c r="BQ22"/>
  <c r="BQ21" s="1"/>
  <c r="BT21"/>
  <c r="BS21"/>
  <c r="BR21"/>
  <c r="BT19"/>
  <c r="BS19"/>
  <c r="BS18" s="1"/>
  <c r="BR19"/>
  <c r="BR18" s="1"/>
  <c r="BQ19"/>
  <c r="BQ18" s="1"/>
  <c r="BT18"/>
  <c r="BT17"/>
  <c r="BT16" s="1"/>
  <c r="BT15" s="1"/>
  <c r="BM152"/>
  <c r="BM320"/>
  <c r="BM319" s="1"/>
  <c r="BM318" s="1"/>
  <c r="BN320"/>
  <c r="BN319" s="1"/>
  <c r="BN318" s="1"/>
  <c r="BL320"/>
  <c r="BL319" s="1"/>
  <c r="BL318" s="1"/>
  <c r="BO321"/>
  <c r="BO320" s="1"/>
  <c r="BO319" s="1"/>
  <c r="BO318" s="1"/>
  <c r="BP321"/>
  <c r="BP320" s="1"/>
  <c r="BP319" s="1"/>
  <c r="BP318" s="1"/>
  <c r="BL1096"/>
  <c r="BM945"/>
  <c r="BN1509"/>
  <c r="BN1508" s="1"/>
  <c r="BM1509"/>
  <c r="BM1508" s="1"/>
  <c r="BL1509"/>
  <c r="BL1508" s="1"/>
  <c r="BK1509"/>
  <c r="BK1508" s="1"/>
  <c r="BN1506"/>
  <c r="BM1506"/>
  <c r="BL1506"/>
  <c r="BL1505" s="1"/>
  <c r="BK1506"/>
  <c r="BK1505" s="1"/>
  <c r="BN1505"/>
  <c r="BM1505"/>
  <c r="BN1501"/>
  <c r="BN1500" s="1"/>
  <c r="BM1501"/>
  <c r="BM1500" s="1"/>
  <c r="BL1501"/>
  <c r="BL1500" s="1"/>
  <c r="BK1501"/>
  <c r="BK1500" s="1"/>
  <c r="BN1498"/>
  <c r="BM1498"/>
  <c r="BL1498"/>
  <c r="BL1497" s="1"/>
  <c r="BK1498"/>
  <c r="BK1497" s="1"/>
  <c r="BN1497"/>
  <c r="BN1496" s="1"/>
  <c r="BM1497"/>
  <c r="BN1494"/>
  <c r="BM1494"/>
  <c r="BL1494"/>
  <c r="BL1493" s="1"/>
  <c r="BL1492" s="1"/>
  <c r="BK1494"/>
  <c r="BK1493" s="1"/>
  <c r="BK1492" s="1"/>
  <c r="BN1493"/>
  <c r="BN1492" s="1"/>
  <c r="BM1493"/>
  <c r="BM1492" s="1"/>
  <c r="BN1490"/>
  <c r="BM1490"/>
  <c r="BL1490"/>
  <c r="BL1489" s="1"/>
  <c r="BL1488" s="1"/>
  <c r="BK1490"/>
  <c r="BK1489" s="1"/>
  <c r="BK1488" s="1"/>
  <c r="BN1489"/>
  <c r="BN1488" s="1"/>
  <c r="BM1489"/>
  <c r="BM1488" s="1"/>
  <c r="BN1482"/>
  <c r="BM1482"/>
  <c r="BL1482"/>
  <c r="BK1482"/>
  <c r="BN1480"/>
  <c r="BM1480"/>
  <c r="BL1480"/>
  <c r="BK1480"/>
  <c r="BN1478"/>
  <c r="BN1477" s="1"/>
  <c r="BN1476" s="1"/>
  <c r="BN1475" s="1"/>
  <c r="BN1474" s="1"/>
  <c r="BM1478"/>
  <c r="BM1477" s="1"/>
  <c r="BM1476" s="1"/>
  <c r="BM1475" s="1"/>
  <c r="BM1474" s="1"/>
  <c r="BL1478"/>
  <c r="BL1477" s="1"/>
  <c r="BL1476" s="1"/>
  <c r="BL1475" s="1"/>
  <c r="BL1474" s="1"/>
  <c r="BK1478"/>
  <c r="BK1477" s="1"/>
  <c r="BK1476" s="1"/>
  <c r="BK1475" s="1"/>
  <c r="BK1474" s="1"/>
  <c r="BN1469"/>
  <c r="BM1469"/>
  <c r="BL1469"/>
  <c r="BL1468" s="1"/>
  <c r="BL1467" s="1"/>
  <c r="BL1466" s="1"/>
  <c r="BL1465" s="1"/>
  <c r="BL1464" s="1"/>
  <c r="BK1469"/>
  <c r="BK1468" s="1"/>
  <c r="BK1467" s="1"/>
  <c r="BK1466" s="1"/>
  <c r="BK1465" s="1"/>
  <c r="BK1464" s="1"/>
  <c r="BN1468"/>
  <c r="BN1467" s="1"/>
  <c r="BN1466" s="1"/>
  <c r="BN1465" s="1"/>
  <c r="BN1464" s="1"/>
  <c r="BM1468"/>
  <c r="BM1467" s="1"/>
  <c r="BM1466" s="1"/>
  <c r="BM1465" s="1"/>
  <c r="BM1464" s="1"/>
  <c r="BN1461"/>
  <c r="BN1460" s="1"/>
  <c r="BN1459" s="1"/>
  <c r="BN1458" s="1"/>
  <c r="BN1457" s="1"/>
  <c r="BM1461"/>
  <c r="BM1460" s="1"/>
  <c r="BM1459" s="1"/>
  <c r="BM1458" s="1"/>
  <c r="BM1457" s="1"/>
  <c r="BL1461"/>
  <c r="BL1460" s="1"/>
  <c r="BL1459" s="1"/>
  <c r="BL1458" s="1"/>
  <c r="BL1457" s="1"/>
  <c r="BK1461"/>
  <c r="BK1460" s="1"/>
  <c r="BK1459" s="1"/>
  <c r="BK1458" s="1"/>
  <c r="BK1457" s="1"/>
  <c r="BN1454"/>
  <c r="BM1454"/>
  <c r="BL1454"/>
  <c r="BK1454"/>
  <c r="BN1452"/>
  <c r="BM1452"/>
  <c r="BL1452"/>
  <c r="BK1452"/>
  <c r="BN1450"/>
  <c r="BN1449" s="1"/>
  <c r="BM1450"/>
  <c r="BM1449" s="1"/>
  <c r="BL1450"/>
  <c r="BL1449" s="1"/>
  <c r="BK1450"/>
  <c r="BK1449" s="1"/>
  <c r="BN1447"/>
  <c r="BM1447"/>
  <c r="BL1447"/>
  <c r="BK1447"/>
  <c r="BN1445"/>
  <c r="BM1445"/>
  <c r="BL1445"/>
  <c r="BK1445"/>
  <c r="BN1443"/>
  <c r="BM1443"/>
  <c r="BL1443"/>
  <c r="BL1442" s="1"/>
  <c r="BK1443"/>
  <c r="BK1442" s="1"/>
  <c r="BN1442"/>
  <c r="BM1442"/>
  <c r="BN1440"/>
  <c r="BN1439" s="1"/>
  <c r="BM1440"/>
  <c r="BM1439" s="1"/>
  <c r="BL1440"/>
  <c r="BL1439" s="1"/>
  <c r="BK1440"/>
  <c r="BK1439" s="1"/>
  <c r="BN1437"/>
  <c r="BM1437"/>
  <c r="BL1437"/>
  <c r="BK1437"/>
  <c r="BN1435"/>
  <c r="BM1435"/>
  <c r="BL1435"/>
  <c r="BL1434" s="1"/>
  <c r="BK1435"/>
  <c r="BK1434" s="1"/>
  <c r="BN1434"/>
  <c r="BM1434"/>
  <c r="BN1432"/>
  <c r="BM1432"/>
  <c r="BL1432"/>
  <c r="BK1432"/>
  <c r="BN1430"/>
  <c r="BN1429" s="1"/>
  <c r="BM1430"/>
  <c r="BM1429" s="1"/>
  <c r="BL1430"/>
  <c r="BL1429" s="1"/>
  <c r="BK1430"/>
  <c r="BK1429" s="1"/>
  <c r="BN1427"/>
  <c r="BM1427"/>
  <c r="BL1427"/>
  <c r="BL1426" s="1"/>
  <c r="BK1427"/>
  <c r="BK1426" s="1"/>
  <c r="BN1426"/>
  <c r="BM1426"/>
  <c r="BN1422"/>
  <c r="BM1422"/>
  <c r="BL1422"/>
  <c r="BK1422"/>
  <c r="BN1420"/>
  <c r="BM1420"/>
  <c r="BL1420"/>
  <c r="BK1420"/>
  <c r="BN1418"/>
  <c r="BN1417" s="1"/>
  <c r="BM1418"/>
  <c r="BM1417" s="1"/>
  <c r="BL1418"/>
  <c r="BL1417" s="1"/>
  <c r="BK1418"/>
  <c r="BK1417" s="1"/>
  <c r="BN1415"/>
  <c r="BM1415"/>
  <c r="BL1415"/>
  <c r="BK1415"/>
  <c r="BN1413"/>
  <c r="BM1413"/>
  <c r="BL1413"/>
  <c r="BK1413"/>
  <c r="BN1411"/>
  <c r="BM1411"/>
  <c r="BL1411"/>
  <c r="BK1411"/>
  <c r="BK1410" s="1"/>
  <c r="BN1410"/>
  <c r="BM1410"/>
  <c r="BL1410"/>
  <c r="BN1407"/>
  <c r="BM1407"/>
  <c r="BL1407"/>
  <c r="BK1407"/>
  <c r="BN1405"/>
  <c r="BM1405"/>
  <c r="BL1405"/>
  <c r="BK1405"/>
  <c r="BN1403"/>
  <c r="BM1403"/>
  <c r="BM1402" s="1"/>
  <c r="BM1401" s="1"/>
  <c r="BL1403"/>
  <c r="BL1402" s="1"/>
  <c r="BL1401" s="1"/>
  <c r="BK1403"/>
  <c r="BN1398"/>
  <c r="BN1397" s="1"/>
  <c r="BN1396" s="1"/>
  <c r="BN1395" s="1"/>
  <c r="BM1398"/>
  <c r="BM1397" s="1"/>
  <c r="BM1396" s="1"/>
  <c r="BM1395" s="1"/>
  <c r="BL1398"/>
  <c r="BL1397" s="1"/>
  <c r="BL1396" s="1"/>
  <c r="BL1395" s="1"/>
  <c r="BK1398"/>
  <c r="BK1397" s="1"/>
  <c r="BK1396" s="1"/>
  <c r="BK1395" s="1"/>
  <c r="BN1392"/>
  <c r="BM1392"/>
  <c r="BM1391" s="1"/>
  <c r="BM1390" s="1"/>
  <c r="BM1389" s="1"/>
  <c r="BL1392"/>
  <c r="BK1392"/>
  <c r="BK1391" s="1"/>
  <c r="BK1390" s="1"/>
  <c r="BK1389" s="1"/>
  <c r="BN1391"/>
  <c r="BN1390" s="1"/>
  <c r="BN1389" s="1"/>
  <c r="BL1391"/>
  <c r="BL1390" s="1"/>
  <c r="BL1389" s="1"/>
  <c r="BN1387"/>
  <c r="BM1387"/>
  <c r="BL1387"/>
  <c r="BK1387"/>
  <c r="BK1386" s="1"/>
  <c r="BK1385" s="1"/>
  <c r="BK1384" s="1"/>
  <c r="BN1386"/>
  <c r="BM1386"/>
  <c r="BM1385" s="1"/>
  <c r="BM1384" s="1"/>
  <c r="BL1386"/>
  <c r="BL1385" s="1"/>
  <c r="BL1384" s="1"/>
  <c r="BN1385"/>
  <c r="BN1384" s="1"/>
  <c r="BN1380"/>
  <c r="BN1379" s="1"/>
  <c r="BM1380"/>
  <c r="BM1379" s="1"/>
  <c r="BL1380"/>
  <c r="BL1379" s="1"/>
  <c r="BK1380"/>
  <c r="BK1379" s="1"/>
  <c r="BN1377"/>
  <c r="BM1377"/>
  <c r="BM1376" s="1"/>
  <c r="BL1377"/>
  <c r="BL1376" s="1"/>
  <c r="BK1377"/>
  <c r="BK1376" s="1"/>
  <c r="BN1376"/>
  <c r="BN1374"/>
  <c r="BM1374"/>
  <c r="BL1374"/>
  <c r="BK1374"/>
  <c r="BK1373" s="1"/>
  <c r="BN1373"/>
  <c r="BM1373"/>
  <c r="BL1373"/>
  <c r="BN1371"/>
  <c r="BM1371"/>
  <c r="BM1370" s="1"/>
  <c r="BL1371"/>
  <c r="BL1370" s="1"/>
  <c r="BK1371"/>
  <c r="BK1370" s="1"/>
  <c r="BN1370"/>
  <c r="BN1367"/>
  <c r="BM1367"/>
  <c r="BM1366" s="1"/>
  <c r="BM1365" s="1"/>
  <c r="BL1367"/>
  <c r="BL1366" s="1"/>
  <c r="BL1365" s="1"/>
  <c r="BK1367"/>
  <c r="BK1366" s="1"/>
  <c r="BK1365" s="1"/>
  <c r="BN1366"/>
  <c r="BN1365" s="1"/>
  <c r="BN1357"/>
  <c r="BM1357"/>
  <c r="BM1356" s="1"/>
  <c r="BM1355" s="1"/>
  <c r="BM1354" s="1"/>
  <c r="BM1353" s="1"/>
  <c r="BL1357"/>
  <c r="BL1356" s="1"/>
  <c r="BL1355" s="1"/>
  <c r="BL1354" s="1"/>
  <c r="BL1353" s="1"/>
  <c r="BK1357"/>
  <c r="BK1356" s="1"/>
  <c r="BK1355" s="1"/>
  <c r="BK1354" s="1"/>
  <c r="BK1353" s="1"/>
  <c r="BN1356"/>
  <c r="BN1355" s="1"/>
  <c r="BN1354" s="1"/>
  <c r="BN1353" s="1"/>
  <c r="BN1350"/>
  <c r="BM1350"/>
  <c r="BM1349" s="1"/>
  <c r="BL1350"/>
  <c r="BL1349" s="1"/>
  <c r="BK1350"/>
  <c r="BK1349" s="1"/>
  <c r="BN1349"/>
  <c r="BN1347"/>
  <c r="BN1346" s="1"/>
  <c r="BN1345" s="1"/>
  <c r="BM1347"/>
  <c r="BM1346" s="1"/>
  <c r="BM1345" s="1"/>
  <c r="BL1347"/>
  <c r="BL1346" s="1"/>
  <c r="BL1345" s="1"/>
  <c r="BK1347"/>
  <c r="BK1346" s="1"/>
  <c r="BK1345" s="1"/>
  <c r="BN1343"/>
  <c r="BN1342" s="1"/>
  <c r="BM1343"/>
  <c r="BM1342" s="1"/>
  <c r="BL1343"/>
  <c r="BL1342" s="1"/>
  <c r="BK1343"/>
  <c r="BK1342" s="1"/>
  <c r="BN1340"/>
  <c r="BM1340"/>
  <c r="BM1339" s="1"/>
  <c r="BL1340"/>
  <c r="BL1339" s="1"/>
  <c r="BK1340"/>
  <c r="BK1339" s="1"/>
  <c r="BN1339"/>
  <c r="BN1337"/>
  <c r="BN1336" s="1"/>
  <c r="BM1337"/>
  <c r="BM1336" s="1"/>
  <c r="BL1337"/>
  <c r="BL1336" s="1"/>
  <c r="BK1337"/>
  <c r="BK1336" s="1"/>
  <c r="BN1334"/>
  <c r="BM1334"/>
  <c r="BM1333" s="1"/>
  <c r="BL1334"/>
  <c r="BL1333" s="1"/>
  <c r="BK1334"/>
  <c r="BK1333" s="1"/>
  <c r="BN1333"/>
  <c r="BN1331"/>
  <c r="BN1330" s="1"/>
  <c r="BM1331"/>
  <c r="BM1330" s="1"/>
  <c r="BL1331"/>
  <c r="BL1330" s="1"/>
  <c r="BK1331"/>
  <c r="BK1330" s="1"/>
  <c r="BN1328"/>
  <c r="BM1328"/>
  <c r="BM1327" s="1"/>
  <c r="BL1328"/>
  <c r="BL1327" s="1"/>
  <c r="BK1328"/>
  <c r="BK1327" s="1"/>
  <c r="BN1327"/>
  <c r="BN1325"/>
  <c r="BM1325"/>
  <c r="BL1325"/>
  <c r="BK1325"/>
  <c r="BK1324" s="1"/>
  <c r="BN1324"/>
  <c r="BM1324"/>
  <c r="BL1324"/>
  <c r="BN1322"/>
  <c r="BM1322"/>
  <c r="BM1321" s="1"/>
  <c r="BL1322"/>
  <c r="BL1321" s="1"/>
  <c r="BK1322"/>
  <c r="BK1321" s="1"/>
  <c r="BN1321"/>
  <c r="BN1319"/>
  <c r="BM1319"/>
  <c r="BL1319"/>
  <c r="BK1319"/>
  <c r="BK1318" s="1"/>
  <c r="BN1318"/>
  <c r="BM1318"/>
  <c r="BL1318"/>
  <c r="BN1316"/>
  <c r="BM1316"/>
  <c r="BM1315" s="1"/>
  <c r="BL1316"/>
  <c r="BL1315" s="1"/>
  <c r="BK1316"/>
  <c r="BK1315" s="1"/>
  <c r="BN1315"/>
  <c r="BN1313"/>
  <c r="BM1313"/>
  <c r="BL1313"/>
  <c r="BK1313"/>
  <c r="BK1312" s="1"/>
  <c r="BN1312"/>
  <c r="BM1312"/>
  <c r="BL1312"/>
  <c r="BN1310"/>
  <c r="BM1310"/>
  <c r="BM1309" s="1"/>
  <c r="BL1310"/>
  <c r="BL1309" s="1"/>
  <c r="BK1310"/>
  <c r="BN1309"/>
  <c r="BK1309"/>
  <c r="BN1307"/>
  <c r="BM1307"/>
  <c r="BL1307"/>
  <c r="BK1307"/>
  <c r="BK1306" s="1"/>
  <c r="BN1306"/>
  <c r="BM1306"/>
  <c r="BL1306"/>
  <c r="BN1304"/>
  <c r="BM1304"/>
  <c r="BM1303" s="1"/>
  <c r="BL1304"/>
  <c r="BL1303" s="1"/>
  <c r="BK1304"/>
  <c r="BK1303" s="1"/>
  <c r="BN1303"/>
  <c r="BN1301"/>
  <c r="BM1301"/>
  <c r="BL1301"/>
  <c r="BK1301"/>
  <c r="BK1300" s="1"/>
  <c r="BN1300"/>
  <c r="BM1300"/>
  <c r="BL1300"/>
  <c r="BN1298"/>
  <c r="BM1298"/>
  <c r="BM1297" s="1"/>
  <c r="BL1298"/>
  <c r="BL1297" s="1"/>
  <c r="BK1298"/>
  <c r="BK1297" s="1"/>
  <c r="BN1297"/>
  <c r="BN1295"/>
  <c r="BM1295"/>
  <c r="BL1295"/>
  <c r="BK1295"/>
  <c r="BK1294" s="1"/>
  <c r="BN1294"/>
  <c r="BM1294"/>
  <c r="BL1294"/>
  <c r="BN1292"/>
  <c r="BN1291" s="1"/>
  <c r="BM1292"/>
  <c r="BM1291" s="1"/>
  <c r="BL1292"/>
  <c r="BL1291" s="1"/>
  <c r="BK1292"/>
  <c r="BK1291" s="1"/>
  <c r="BN1289"/>
  <c r="BM1289"/>
  <c r="BL1289"/>
  <c r="BK1289"/>
  <c r="BK1288" s="1"/>
  <c r="BN1288"/>
  <c r="BM1288"/>
  <c r="BL1288"/>
  <c r="BN1286"/>
  <c r="BM1286"/>
  <c r="BM1285" s="1"/>
  <c r="BL1286"/>
  <c r="BL1285" s="1"/>
  <c r="BK1286"/>
  <c r="BK1285" s="1"/>
  <c r="BN1285"/>
  <c r="BN1283"/>
  <c r="BM1283"/>
  <c r="BL1283"/>
  <c r="BK1283"/>
  <c r="BK1282" s="1"/>
  <c r="BN1282"/>
  <c r="BM1282"/>
  <c r="BL1282"/>
  <c r="BN1280"/>
  <c r="BM1280"/>
  <c r="BM1279" s="1"/>
  <c r="BL1280"/>
  <c r="BL1279" s="1"/>
  <c r="BK1280"/>
  <c r="BK1279" s="1"/>
  <c r="BN1279"/>
  <c r="BN1277"/>
  <c r="BM1277"/>
  <c r="BL1277"/>
  <c r="BK1277"/>
  <c r="BK1276" s="1"/>
  <c r="BN1276"/>
  <c r="BM1276"/>
  <c r="BL1276"/>
  <c r="BP1274"/>
  <c r="BP1273" s="1"/>
  <c r="BO1274"/>
  <c r="BO1273" s="1"/>
  <c r="BN1274"/>
  <c r="BM1274"/>
  <c r="BM1273" s="1"/>
  <c r="BL1274"/>
  <c r="BL1273" s="1"/>
  <c r="BK1274"/>
  <c r="BK1273" s="1"/>
  <c r="BN1273"/>
  <c r="BN1271"/>
  <c r="BM1271"/>
  <c r="BM1270" s="1"/>
  <c r="BL1271"/>
  <c r="BK1271"/>
  <c r="BK1270" s="1"/>
  <c r="BN1270"/>
  <c r="BL1270"/>
  <c r="BN1264"/>
  <c r="BN1263" s="1"/>
  <c r="BN1262" s="1"/>
  <c r="BN1261" s="1"/>
  <c r="BN1260" s="1"/>
  <c r="BN1259" s="1"/>
  <c r="BM1264"/>
  <c r="BM1263" s="1"/>
  <c r="BM1262" s="1"/>
  <c r="BM1261" s="1"/>
  <c r="BM1260" s="1"/>
  <c r="BM1259" s="1"/>
  <c r="BL1264"/>
  <c r="BL1263" s="1"/>
  <c r="BL1262" s="1"/>
  <c r="BL1261" s="1"/>
  <c r="BL1260" s="1"/>
  <c r="BL1259" s="1"/>
  <c r="BK1264"/>
  <c r="BK1263" s="1"/>
  <c r="BK1262" s="1"/>
  <c r="BK1261" s="1"/>
  <c r="BK1260" s="1"/>
  <c r="BK1259" s="1"/>
  <c r="BN1256"/>
  <c r="BN1255" s="1"/>
  <c r="BN1254" s="1"/>
  <c r="BN1253" s="1"/>
  <c r="BN1252" s="1"/>
  <c r="BM1256"/>
  <c r="BM1255" s="1"/>
  <c r="BM1254" s="1"/>
  <c r="BM1253" s="1"/>
  <c r="BM1252" s="1"/>
  <c r="BL1256"/>
  <c r="BL1255" s="1"/>
  <c r="BL1254" s="1"/>
  <c r="BL1253" s="1"/>
  <c r="BL1252" s="1"/>
  <c r="BK1256"/>
  <c r="BK1255" s="1"/>
  <c r="BK1254" s="1"/>
  <c r="BK1253" s="1"/>
  <c r="BK1252" s="1"/>
  <c r="BN1249"/>
  <c r="BN1248" s="1"/>
  <c r="BM1249"/>
  <c r="BM1248" s="1"/>
  <c r="BL1249"/>
  <c r="BL1248" s="1"/>
  <c r="BK1249"/>
  <c r="BK1248" s="1"/>
  <c r="BN1246"/>
  <c r="BM1246"/>
  <c r="BM1245" s="1"/>
  <c r="BL1246"/>
  <c r="BL1245" s="1"/>
  <c r="BK1246"/>
  <c r="BK1245" s="1"/>
  <c r="BN1245"/>
  <c r="BN1243"/>
  <c r="BM1243"/>
  <c r="BM1242" s="1"/>
  <c r="BL1243"/>
  <c r="BL1242" s="1"/>
  <c r="BK1243"/>
  <c r="BK1242" s="1"/>
  <c r="BN1242"/>
  <c r="BN1239"/>
  <c r="BN1238" s="1"/>
  <c r="BN1237" s="1"/>
  <c r="BM1239"/>
  <c r="BM1238" s="1"/>
  <c r="BM1237" s="1"/>
  <c r="BL1239"/>
  <c r="BL1238" s="1"/>
  <c r="BL1237" s="1"/>
  <c r="BN1235"/>
  <c r="BM1235"/>
  <c r="BL1235"/>
  <c r="BL1234" s="1"/>
  <c r="BK1235"/>
  <c r="BK1234" s="1"/>
  <c r="BN1234"/>
  <c r="BM1234"/>
  <c r="BN1232"/>
  <c r="BM1232"/>
  <c r="BL1232"/>
  <c r="BK1232"/>
  <c r="BN1230"/>
  <c r="BM1230"/>
  <c r="BM1229" s="1"/>
  <c r="BL1230"/>
  <c r="BL1229" s="1"/>
  <c r="BK1230"/>
  <c r="BK1229" s="1"/>
  <c r="BN1226"/>
  <c r="BM1226"/>
  <c r="BL1226"/>
  <c r="BL1225" s="1"/>
  <c r="BL1224" s="1"/>
  <c r="BK1226"/>
  <c r="BK1225" s="1"/>
  <c r="BK1224" s="1"/>
  <c r="BN1225"/>
  <c r="BN1224" s="1"/>
  <c r="BM1225"/>
  <c r="BM1224" s="1"/>
  <c r="BN1217"/>
  <c r="BM1217"/>
  <c r="BM1216" s="1"/>
  <c r="BM1215" s="1"/>
  <c r="BL1217"/>
  <c r="BL1216" s="1"/>
  <c r="BL1215" s="1"/>
  <c r="BK1217"/>
  <c r="BN1216"/>
  <c r="BN1215" s="1"/>
  <c r="BK1216"/>
  <c r="BK1215" s="1"/>
  <c r="BN1213"/>
  <c r="BM1213"/>
  <c r="BM1212" s="1"/>
  <c r="BM1211" s="1"/>
  <c r="BL1213"/>
  <c r="BL1212" s="1"/>
  <c r="BL1211" s="1"/>
  <c r="BK1213"/>
  <c r="BK1212" s="1"/>
  <c r="BK1211" s="1"/>
  <c r="BN1212"/>
  <c r="BN1211" s="1"/>
  <c r="BN1206"/>
  <c r="BM1206"/>
  <c r="BM1205" s="1"/>
  <c r="BM1204" s="1"/>
  <c r="BM1203" s="1"/>
  <c r="BM1202" s="1"/>
  <c r="BL1206"/>
  <c r="BL1205" s="1"/>
  <c r="BL1204" s="1"/>
  <c r="BL1203" s="1"/>
  <c r="BL1202" s="1"/>
  <c r="BK1206"/>
  <c r="BK1205" s="1"/>
  <c r="BK1204" s="1"/>
  <c r="BK1203" s="1"/>
  <c r="BK1202" s="1"/>
  <c r="BN1205"/>
  <c r="BN1204"/>
  <c r="BN1203" s="1"/>
  <c r="BN1202" s="1"/>
  <c r="BN1199"/>
  <c r="BM1199"/>
  <c r="BM1198" s="1"/>
  <c r="BM1197" s="1"/>
  <c r="BM1196" s="1"/>
  <c r="BL1199"/>
  <c r="BL1198" s="1"/>
  <c r="BL1197" s="1"/>
  <c r="BL1196" s="1"/>
  <c r="BK1199"/>
  <c r="BK1198" s="1"/>
  <c r="BK1197" s="1"/>
  <c r="BK1196" s="1"/>
  <c r="BN1198"/>
  <c r="BN1197" s="1"/>
  <c r="BN1196" s="1"/>
  <c r="BN1194"/>
  <c r="BM1194"/>
  <c r="BL1194"/>
  <c r="BK1194"/>
  <c r="BK1193" s="1"/>
  <c r="BN1193"/>
  <c r="BM1193"/>
  <c r="BL1193"/>
  <c r="BN1191"/>
  <c r="BM1191"/>
  <c r="BM1190" s="1"/>
  <c r="BM1189" s="1"/>
  <c r="BL1191"/>
  <c r="BL1190" s="1"/>
  <c r="BL1189" s="1"/>
  <c r="BK1191"/>
  <c r="BK1190" s="1"/>
  <c r="BK1189" s="1"/>
  <c r="BN1190"/>
  <c r="BN1189" s="1"/>
  <c r="BN1187"/>
  <c r="BM1187"/>
  <c r="BM1186" s="1"/>
  <c r="BM1185" s="1"/>
  <c r="BL1187"/>
  <c r="BL1186" s="1"/>
  <c r="BL1185" s="1"/>
  <c r="BK1187"/>
  <c r="BK1186" s="1"/>
  <c r="BK1185" s="1"/>
  <c r="BN1186"/>
  <c r="BN1185" s="1"/>
  <c r="BN1182"/>
  <c r="BM1182"/>
  <c r="BL1182"/>
  <c r="BK1182"/>
  <c r="BK1181" s="1"/>
  <c r="BK1180" s="1"/>
  <c r="BN1181"/>
  <c r="BN1180" s="1"/>
  <c r="BM1181"/>
  <c r="BM1180" s="1"/>
  <c r="BL1181"/>
  <c r="BL1180" s="1"/>
  <c r="BN1178"/>
  <c r="BM1178"/>
  <c r="BL1178"/>
  <c r="BK1178"/>
  <c r="BK1177" s="1"/>
  <c r="BN1177"/>
  <c r="BN1176" s="1"/>
  <c r="BM1177"/>
  <c r="BM1176" s="1"/>
  <c r="BL1177"/>
  <c r="BL1176" s="1"/>
  <c r="BK1176"/>
  <c r="BN1173"/>
  <c r="BN1172" s="1"/>
  <c r="BN1171" s="1"/>
  <c r="BN1170" s="1"/>
  <c r="BM1173"/>
  <c r="BM1172" s="1"/>
  <c r="BM1171" s="1"/>
  <c r="BM1170" s="1"/>
  <c r="BL1173"/>
  <c r="BL1172" s="1"/>
  <c r="BL1171" s="1"/>
  <c r="BL1170" s="1"/>
  <c r="BK1173"/>
  <c r="BK1172" s="1"/>
  <c r="BK1171" s="1"/>
  <c r="BK1170" s="1"/>
  <c r="BN1166"/>
  <c r="BN1165" s="1"/>
  <c r="BN1164" s="1"/>
  <c r="BN1163" s="1"/>
  <c r="BM1166"/>
  <c r="BM1165" s="1"/>
  <c r="BM1164" s="1"/>
  <c r="BM1163" s="1"/>
  <c r="BL1166"/>
  <c r="BL1165" s="1"/>
  <c r="BL1164" s="1"/>
  <c r="BL1163" s="1"/>
  <c r="BK1166"/>
  <c r="BK1165" s="1"/>
  <c r="BK1164" s="1"/>
  <c r="BK1163" s="1"/>
  <c r="BN1159"/>
  <c r="BM1159"/>
  <c r="BL1159"/>
  <c r="BL1158" s="1"/>
  <c r="BK1159"/>
  <c r="BK1158" s="1"/>
  <c r="BN1158"/>
  <c r="BM1158"/>
  <c r="BN1156"/>
  <c r="BN1155" s="1"/>
  <c r="BM1156"/>
  <c r="BM1155" s="1"/>
  <c r="BL1156"/>
  <c r="BL1155" s="1"/>
  <c r="BK1156"/>
  <c r="BK1155" s="1"/>
  <c r="BN1151"/>
  <c r="BM1151"/>
  <c r="BL1151"/>
  <c r="BL1150" s="1"/>
  <c r="BK1151"/>
  <c r="BK1150" s="1"/>
  <c r="BN1150"/>
  <c r="BM1150"/>
  <c r="BN1148"/>
  <c r="BN1147" s="1"/>
  <c r="BM1148"/>
  <c r="BM1147" s="1"/>
  <c r="BL1148"/>
  <c r="BL1147" s="1"/>
  <c r="BK1148"/>
  <c r="BK1147" s="1"/>
  <c r="BN1145"/>
  <c r="BM1145"/>
  <c r="BL1145"/>
  <c r="BL1144" s="1"/>
  <c r="BL1143" s="1"/>
  <c r="BK1145"/>
  <c r="BK1144" s="1"/>
  <c r="BK1143" s="1"/>
  <c r="BN1144"/>
  <c r="BN1143" s="1"/>
  <c r="BM1144"/>
  <c r="BM1143" s="1"/>
  <c r="BN1140"/>
  <c r="BN1139" s="1"/>
  <c r="BN1138" s="1"/>
  <c r="BN1137" s="1"/>
  <c r="BM1140"/>
  <c r="BM1139" s="1"/>
  <c r="BM1138" s="1"/>
  <c r="BM1137" s="1"/>
  <c r="BL1140"/>
  <c r="BK1140"/>
  <c r="BK1139" s="1"/>
  <c r="BK1138" s="1"/>
  <c r="BK1137" s="1"/>
  <c r="BL1139"/>
  <c r="BL1138" s="1"/>
  <c r="BL1137" s="1"/>
  <c r="BN1135"/>
  <c r="BM1135"/>
  <c r="BL1135"/>
  <c r="BL1134" s="1"/>
  <c r="BL1133" s="1"/>
  <c r="BL1132" s="1"/>
  <c r="BK1135"/>
  <c r="BK1134" s="1"/>
  <c r="BK1133" s="1"/>
  <c r="BK1132" s="1"/>
  <c r="BN1134"/>
  <c r="BN1133" s="1"/>
  <c r="BN1132" s="1"/>
  <c r="BM1134"/>
  <c r="BM1133" s="1"/>
  <c r="BM1132" s="1"/>
  <c r="BN1130"/>
  <c r="BN1129" s="1"/>
  <c r="BN1128" s="1"/>
  <c r="BN1127" s="1"/>
  <c r="BM1130"/>
  <c r="BM1129" s="1"/>
  <c r="BM1128" s="1"/>
  <c r="BM1127" s="1"/>
  <c r="BL1130"/>
  <c r="BK1130"/>
  <c r="BK1129" s="1"/>
  <c r="BK1128" s="1"/>
  <c r="BK1127" s="1"/>
  <c r="BL1129"/>
  <c r="BL1128" s="1"/>
  <c r="BL1127" s="1"/>
  <c r="BN1123"/>
  <c r="BN1122" s="1"/>
  <c r="BN1121" s="1"/>
  <c r="BN1120" s="1"/>
  <c r="BM1123"/>
  <c r="BM1122" s="1"/>
  <c r="BM1121" s="1"/>
  <c r="BM1120" s="1"/>
  <c r="BL1123"/>
  <c r="BL1122" s="1"/>
  <c r="BL1121" s="1"/>
  <c r="BL1120" s="1"/>
  <c r="BK1123"/>
  <c r="BK1122" s="1"/>
  <c r="BK1121" s="1"/>
  <c r="BK1120" s="1"/>
  <c r="BN1118"/>
  <c r="BM1118"/>
  <c r="BL1118"/>
  <c r="BL1117" s="1"/>
  <c r="BL1116" s="1"/>
  <c r="BL1115" s="1"/>
  <c r="BK1118"/>
  <c r="BK1117" s="1"/>
  <c r="BK1116" s="1"/>
  <c r="BK1115" s="1"/>
  <c r="BN1117"/>
  <c r="BN1116" s="1"/>
  <c r="BN1115" s="1"/>
  <c r="BM1117"/>
  <c r="BM1116" s="1"/>
  <c r="BM1115" s="1"/>
  <c r="BN1113"/>
  <c r="BN1112" s="1"/>
  <c r="BN1111" s="1"/>
  <c r="BN1110" s="1"/>
  <c r="BM1113"/>
  <c r="BM1112" s="1"/>
  <c r="BM1111" s="1"/>
  <c r="BM1110" s="1"/>
  <c r="BL1113"/>
  <c r="BL1112" s="1"/>
  <c r="BL1111" s="1"/>
  <c r="BL1110" s="1"/>
  <c r="BK1113"/>
  <c r="BK1112" s="1"/>
  <c r="BK1111" s="1"/>
  <c r="BK1110" s="1"/>
  <c r="BN1108"/>
  <c r="BM1108"/>
  <c r="BL1108"/>
  <c r="BL1107" s="1"/>
  <c r="BL1106" s="1"/>
  <c r="BL1105" s="1"/>
  <c r="BK1108"/>
  <c r="BK1107" s="1"/>
  <c r="BK1106" s="1"/>
  <c r="BK1105" s="1"/>
  <c r="BN1107"/>
  <c r="BN1106" s="1"/>
  <c r="BN1105" s="1"/>
  <c r="BM1107"/>
  <c r="BM1106" s="1"/>
  <c r="BM1105" s="1"/>
  <c r="BM1104" s="1"/>
  <c r="BN1101"/>
  <c r="BM1101"/>
  <c r="BL1101"/>
  <c r="BL1100" s="1"/>
  <c r="BL1099" s="1"/>
  <c r="BL1098" s="1"/>
  <c r="BK1101"/>
  <c r="BK1100" s="1"/>
  <c r="BK1099" s="1"/>
  <c r="BK1098" s="1"/>
  <c r="BN1100"/>
  <c r="BN1099" s="1"/>
  <c r="BN1098" s="1"/>
  <c r="BM1100"/>
  <c r="BM1099" s="1"/>
  <c r="BM1098" s="1"/>
  <c r="BN1096"/>
  <c r="BN1095" s="1"/>
  <c r="BM1096"/>
  <c r="BM1095" s="1"/>
  <c r="BL1095"/>
  <c r="BK1096"/>
  <c r="BK1095" s="1"/>
  <c r="BN1093"/>
  <c r="BM1093"/>
  <c r="BL1093"/>
  <c r="BL1092" s="1"/>
  <c r="BK1093"/>
  <c r="BK1092" s="1"/>
  <c r="BN1092"/>
  <c r="BM1092"/>
  <c r="BN1090"/>
  <c r="BN1089" s="1"/>
  <c r="BM1090"/>
  <c r="BM1089" s="1"/>
  <c r="BL1090"/>
  <c r="BL1089" s="1"/>
  <c r="BK1090"/>
  <c r="BK1089" s="1"/>
  <c r="BN1087"/>
  <c r="BN1086" s="1"/>
  <c r="BM1087"/>
  <c r="BM1086" s="1"/>
  <c r="BL1087"/>
  <c r="BL1086" s="1"/>
  <c r="BN1084"/>
  <c r="BM1084"/>
  <c r="BL1084"/>
  <c r="BL1083" s="1"/>
  <c r="BL1082" s="1"/>
  <c r="BK1084"/>
  <c r="BK1083" s="1"/>
  <c r="BK1082" s="1"/>
  <c r="BN1083"/>
  <c r="BN1082" s="1"/>
  <c r="BM1083"/>
  <c r="BM1082" s="1"/>
  <c r="BN1079"/>
  <c r="BN1078" s="1"/>
  <c r="BN1077" s="1"/>
  <c r="BN1076" s="1"/>
  <c r="BM1079"/>
  <c r="BM1078" s="1"/>
  <c r="BM1077" s="1"/>
  <c r="BM1076" s="1"/>
  <c r="BL1079"/>
  <c r="BK1079"/>
  <c r="BK1078" s="1"/>
  <c r="BK1077" s="1"/>
  <c r="BK1076" s="1"/>
  <c r="BL1078"/>
  <c r="BL1077" s="1"/>
  <c r="BL1076" s="1"/>
  <c r="BN1074"/>
  <c r="BM1074"/>
  <c r="BL1074"/>
  <c r="BL1073" s="1"/>
  <c r="BL1072" s="1"/>
  <c r="BL1071" s="1"/>
  <c r="BK1074"/>
  <c r="BK1073" s="1"/>
  <c r="BK1072" s="1"/>
  <c r="BK1071" s="1"/>
  <c r="BN1073"/>
  <c r="BN1072" s="1"/>
  <c r="BN1071" s="1"/>
  <c r="BM1073"/>
  <c r="BM1072" s="1"/>
  <c r="BM1071" s="1"/>
  <c r="BN1069"/>
  <c r="BN1068" s="1"/>
  <c r="BN1067" s="1"/>
  <c r="BN1066" s="1"/>
  <c r="BM1069"/>
  <c r="BM1068" s="1"/>
  <c r="BM1067" s="1"/>
  <c r="BM1066" s="1"/>
  <c r="BL1069"/>
  <c r="BL1068" s="1"/>
  <c r="BL1067" s="1"/>
  <c r="BL1066" s="1"/>
  <c r="BK1069"/>
  <c r="BK1068" s="1"/>
  <c r="BK1067" s="1"/>
  <c r="BK1066" s="1"/>
  <c r="BN1062"/>
  <c r="BN1061" s="1"/>
  <c r="BN1060" s="1"/>
  <c r="BN1059" s="1"/>
  <c r="BN1058" s="1"/>
  <c r="BM1062"/>
  <c r="BM1061" s="1"/>
  <c r="BM1060" s="1"/>
  <c r="BM1059" s="1"/>
  <c r="BM1058" s="1"/>
  <c r="BL1062"/>
  <c r="BL1061" s="1"/>
  <c r="BL1060" s="1"/>
  <c r="BL1059" s="1"/>
  <c r="BL1058" s="1"/>
  <c r="BK1062"/>
  <c r="BK1061"/>
  <c r="BK1060" s="1"/>
  <c r="BK1059" s="1"/>
  <c r="BK1058" s="1"/>
  <c r="BN1056"/>
  <c r="BN1055" s="1"/>
  <c r="BN1054" s="1"/>
  <c r="BN1053" s="1"/>
  <c r="BN1052" s="1"/>
  <c r="BM1056"/>
  <c r="BM1055" s="1"/>
  <c r="BM1054" s="1"/>
  <c r="BM1053" s="1"/>
  <c r="BM1052" s="1"/>
  <c r="BL1056"/>
  <c r="BL1055" s="1"/>
  <c r="BL1054" s="1"/>
  <c r="BL1053" s="1"/>
  <c r="BL1052" s="1"/>
  <c r="BK1056"/>
  <c r="BK1055" s="1"/>
  <c r="BK1054" s="1"/>
  <c r="BK1053" s="1"/>
  <c r="BK1052" s="1"/>
  <c r="BN1049"/>
  <c r="BN1048" s="1"/>
  <c r="BM1049"/>
  <c r="BM1048" s="1"/>
  <c r="BL1049"/>
  <c r="BL1048" s="1"/>
  <c r="BK1049"/>
  <c r="BK1048" s="1"/>
  <c r="BN1046"/>
  <c r="BM1046"/>
  <c r="BL1046"/>
  <c r="BK1046"/>
  <c r="BN1044"/>
  <c r="BM1044"/>
  <c r="BL1044"/>
  <c r="BL1043" s="1"/>
  <c r="BL1042" s="1"/>
  <c r="BK1044"/>
  <c r="BK1043" s="1"/>
  <c r="BK1042" s="1"/>
  <c r="BN1043"/>
  <c r="BN1042" s="1"/>
  <c r="BM1043"/>
  <c r="BM1042" s="1"/>
  <c r="BN1040"/>
  <c r="BN1039" s="1"/>
  <c r="BN1038" s="1"/>
  <c r="BM1040"/>
  <c r="BM1039" s="1"/>
  <c r="BM1038" s="1"/>
  <c r="BL1040"/>
  <c r="BL1039" s="1"/>
  <c r="BL1038" s="1"/>
  <c r="BN1033"/>
  <c r="BN1032" s="1"/>
  <c r="BN1031" s="1"/>
  <c r="BN1030" s="1"/>
  <c r="BN1029" s="1"/>
  <c r="BM1033"/>
  <c r="BM1032" s="1"/>
  <c r="BM1031" s="1"/>
  <c r="BM1030" s="1"/>
  <c r="BM1029" s="1"/>
  <c r="BL1033"/>
  <c r="BL1032" s="1"/>
  <c r="BL1031" s="1"/>
  <c r="BL1030" s="1"/>
  <c r="BL1029" s="1"/>
  <c r="BK1033"/>
  <c r="BK1032" s="1"/>
  <c r="BK1031" s="1"/>
  <c r="BK1030" s="1"/>
  <c r="BK1029" s="1"/>
  <c r="BN1024"/>
  <c r="BN1022" s="1"/>
  <c r="BM1024"/>
  <c r="BM1022" s="1"/>
  <c r="BL1024"/>
  <c r="BL1022" s="1"/>
  <c r="BK1024"/>
  <c r="BK1022" s="1"/>
  <c r="BN1023"/>
  <c r="BM1023"/>
  <c r="BN1021"/>
  <c r="BN1020" s="1"/>
  <c r="BN1018" s="1"/>
  <c r="BM1021"/>
  <c r="BM1020" s="1"/>
  <c r="BM1018" s="1"/>
  <c r="BN1015"/>
  <c r="BN1014" s="1"/>
  <c r="BM1015"/>
  <c r="BM1014" s="1"/>
  <c r="BM1013" s="1"/>
  <c r="BM1012" s="1"/>
  <c r="BM1011" s="1"/>
  <c r="BL1015"/>
  <c r="BL1014" s="1"/>
  <c r="BL1013" s="1"/>
  <c r="BL1012" s="1"/>
  <c r="BL1011" s="1"/>
  <c r="BK1015"/>
  <c r="BK1014" s="1"/>
  <c r="BK1013" s="1"/>
  <c r="BK1012" s="1"/>
  <c r="BK1011" s="1"/>
  <c r="BN1013"/>
  <c r="BN1012" s="1"/>
  <c r="BN1011" s="1"/>
  <c r="BN1008"/>
  <c r="BN1007" s="1"/>
  <c r="BN1006" s="1"/>
  <c r="BN1005" s="1"/>
  <c r="BM1008"/>
  <c r="BM1007" s="1"/>
  <c r="BM1006" s="1"/>
  <c r="BM1005" s="1"/>
  <c r="BL1008"/>
  <c r="BL1007" s="1"/>
  <c r="BL1006" s="1"/>
  <c r="BL1005" s="1"/>
  <c r="BK1008"/>
  <c r="BK1007" s="1"/>
  <c r="BK1006" s="1"/>
  <c r="BK1005" s="1"/>
  <c r="BN1003"/>
  <c r="BM1003"/>
  <c r="BM1002" s="1"/>
  <c r="BM1001" s="1"/>
  <c r="BM1000" s="1"/>
  <c r="BL1003"/>
  <c r="BL1002" s="1"/>
  <c r="BL1001" s="1"/>
  <c r="BL1000" s="1"/>
  <c r="BK1003"/>
  <c r="BN1002"/>
  <c r="BN1001" s="1"/>
  <c r="BN1000" s="1"/>
  <c r="BK1002"/>
  <c r="BK1001" s="1"/>
  <c r="BK1000" s="1"/>
  <c r="BN998"/>
  <c r="BN997" s="1"/>
  <c r="BM998"/>
  <c r="BM997" s="1"/>
  <c r="BL998"/>
  <c r="BL997" s="1"/>
  <c r="BK998"/>
  <c r="BK997" s="1"/>
  <c r="BN995"/>
  <c r="BM995"/>
  <c r="BL995"/>
  <c r="BL994" s="1"/>
  <c r="BK995"/>
  <c r="BK994" s="1"/>
  <c r="BN994"/>
  <c r="BM994"/>
  <c r="BN991"/>
  <c r="BM991"/>
  <c r="BL991"/>
  <c r="BL990" s="1"/>
  <c r="BL989" s="1"/>
  <c r="BK991"/>
  <c r="BK990" s="1"/>
  <c r="BK989" s="1"/>
  <c r="BN990"/>
  <c r="BN989" s="1"/>
  <c r="BM990"/>
  <c r="BM989" s="1"/>
  <c r="BN984"/>
  <c r="BM984"/>
  <c r="BM983" s="1"/>
  <c r="BM982" s="1"/>
  <c r="BM981" s="1"/>
  <c r="BM980" s="1"/>
  <c r="BL984"/>
  <c r="BL983" s="1"/>
  <c r="BL982" s="1"/>
  <c r="BL981" s="1"/>
  <c r="BL980" s="1"/>
  <c r="BK984"/>
  <c r="BK983" s="1"/>
  <c r="BK982" s="1"/>
  <c r="BK981" s="1"/>
  <c r="BK980" s="1"/>
  <c r="BN983"/>
  <c r="BN982" s="1"/>
  <c r="BN981" s="1"/>
  <c r="BN980" s="1"/>
  <c r="BN977"/>
  <c r="BM977"/>
  <c r="BL977"/>
  <c r="BL976" s="1"/>
  <c r="BL975" s="1"/>
  <c r="BK977"/>
  <c r="BK976" s="1"/>
  <c r="BK975" s="1"/>
  <c r="BN976"/>
  <c r="BN975" s="1"/>
  <c r="BM976"/>
  <c r="BM975" s="1"/>
  <c r="BN973"/>
  <c r="BM973"/>
  <c r="BM972" s="1"/>
  <c r="BM971" s="1"/>
  <c r="BL973"/>
  <c r="BL972" s="1"/>
  <c r="BL971" s="1"/>
  <c r="BK973"/>
  <c r="BK972" s="1"/>
  <c r="BK971" s="1"/>
  <c r="BN972"/>
  <c r="BN971" s="1"/>
  <c r="BN969"/>
  <c r="BM969"/>
  <c r="BM968" s="1"/>
  <c r="BM967" s="1"/>
  <c r="BM966" s="1"/>
  <c r="BL969"/>
  <c r="BL968" s="1"/>
  <c r="BL967" s="1"/>
  <c r="BL966" s="1"/>
  <c r="BK969"/>
  <c r="BK968" s="1"/>
  <c r="BK967" s="1"/>
  <c r="BK966" s="1"/>
  <c r="BN968"/>
  <c r="BN967" s="1"/>
  <c r="BN966" s="1"/>
  <c r="BN964"/>
  <c r="BN963" s="1"/>
  <c r="BM964"/>
  <c r="BM963" s="1"/>
  <c r="BL964"/>
  <c r="BL963" s="1"/>
  <c r="BK964"/>
  <c r="BK963" s="1"/>
  <c r="BN961"/>
  <c r="BM961"/>
  <c r="BL961"/>
  <c r="BL960" s="1"/>
  <c r="BK961"/>
  <c r="BK960" s="1"/>
  <c r="BN960"/>
  <c r="BM960"/>
  <c r="BN958"/>
  <c r="BN957" s="1"/>
  <c r="BM958"/>
  <c r="BM957" s="1"/>
  <c r="BL958"/>
  <c r="BL957" s="1"/>
  <c r="BK958"/>
  <c r="BK957"/>
  <c r="BN955"/>
  <c r="BM955"/>
  <c r="BL955"/>
  <c r="BL954" s="1"/>
  <c r="BK955"/>
  <c r="BK954" s="1"/>
  <c r="BN954"/>
  <c r="BM954"/>
  <c r="BN952"/>
  <c r="BN951" s="1"/>
  <c r="BN950" s="1"/>
  <c r="BM952"/>
  <c r="BM951" s="1"/>
  <c r="BM950" s="1"/>
  <c r="BL952"/>
  <c r="BL951" s="1"/>
  <c r="BL950" s="1"/>
  <c r="BK952"/>
  <c r="BK951" s="1"/>
  <c r="BK950" s="1"/>
  <c r="BN948"/>
  <c r="BN947" s="1"/>
  <c r="BN946" s="1"/>
  <c r="BM948"/>
  <c r="BM947" s="1"/>
  <c r="BM946" s="1"/>
  <c r="BL948"/>
  <c r="BL947" s="1"/>
  <c r="BL946" s="1"/>
  <c r="BK948"/>
  <c r="BK947" s="1"/>
  <c r="BK946" s="1"/>
  <c r="BN944"/>
  <c r="BM944"/>
  <c r="BL944"/>
  <c r="BL943" s="1"/>
  <c r="BL942" s="1"/>
  <c r="BK944"/>
  <c r="BK943" s="1"/>
  <c r="BK942" s="1"/>
  <c r="BN943"/>
  <c r="BN942" s="1"/>
  <c r="BM943"/>
  <c r="BM942" s="1"/>
  <c r="BN940"/>
  <c r="BM940"/>
  <c r="BL940"/>
  <c r="BL939" s="1"/>
  <c r="BL938" s="1"/>
  <c r="BK940"/>
  <c r="BK939" s="1"/>
  <c r="BK938" s="1"/>
  <c r="BN939"/>
  <c r="BN938" s="1"/>
  <c r="BM939"/>
  <c r="BM938" s="1"/>
  <c r="BN931"/>
  <c r="BN930" s="1"/>
  <c r="BM931"/>
  <c r="BM930" s="1"/>
  <c r="BM928" s="1"/>
  <c r="BL931"/>
  <c r="BL930" s="1"/>
  <c r="BL929" s="1"/>
  <c r="BK931"/>
  <c r="BK930" s="1"/>
  <c r="BK929" s="1"/>
  <c r="BN926"/>
  <c r="BM926"/>
  <c r="BL926"/>
  <c r="BL925" s="1"/>
  <c r="BK926"/>
  <c r="BK925" s="1"/>
  <c r="BN925"/>
  <c r="BM925"/>
  <c r="BN923"/>
  <c r="BN922" s="1"/>
  <c r="BM923"/>
  <c r="BM922" s="1"/>
  <c r="BL923"/>
  <c r="BL922" s="1"/>
  <c r="BK923"/>
  <c r="BK922" s="1"/>
  <c r="BN918"/>
  <c r="BN917" s="1"/>
  <c r="BN916" s="1"/>
  <c r="BM918"/>
  <c r="BM917" s="1"/>
  <c r="BM916" s="1"/>
  <c r="BL918"/>
  <c r="BL917" s="1"/>
  <c r="BL916" s="1"/>
  <c r="BK918"/>
  <c r="BK917" s="1"/>
  <c r="BK916" s="1"/>
  <c r="BN914"/>
  <c r="BN913" s="1"/>
  <c r="BN912" s="1"/>
  <c r="BM914"/>
  <c r="BM913" s="1"/>
  <c r="BM912" s="1"/>
  <c r="BL914"/>
  <c r="BL913" s="1"/>
  <c r="BL912" s="1"/>
  <c r="BK914"/>
  <c r="BK913" s="1"/>
  <c r="BK912" s="1"/>
  <c r="BN910"/>
  <c r="BN909" s="1"/>
  <c r="BN908" s="1"/>
  <c r="BM910"/>
  <c r="BM909" s="1"/>
  <c r="BM908" s="1"/>
  <c r="BL910"/>
  <c r="BL909" s="1"/>
  <c r="BL908" s="1"/>
  <c r="BK910"/>
  <c r="BK909" s="1"/>
  <c r="BK908" s="1"/>
  <c r="BN903"/>
  <c r="BN902" s="1"/>
  <c r="BN901" s="1"/>
  <c r="BN900" s="1"/>
  <c r="BN899" s="1"/>
  <c r="BM903"/>
  <c r="BL903"/>
  <c r="BL902" s="1"/>
  <c r="BL901" s="1"/>
  <c r="BL900" s="1"/>
  <c r="BL899" s="1"/>
  <c r="BK903"/>
  <c r="BK902" s="1"/>
  <c r="BK901" s="1"/>
  <c r="BK900" s="1"/>
  <c r="BK899" s="1"/>
  <c r="BM902"/>
  <c r="BM901" s="1"/>
  <c r="BM900" s="1"/>
  <c r="BM899" s="1"/>
  <c r="BN896"/>
  <c r="BN895" s="1"/>
  <c r="BM896"/>
  <c r="BM895" s="1"/>
  <c r="BL896"/>
  <c r="BL895" s="1"/>
  <c r="BK896"/>
  <c r="BK895" s="1"/>
  <c r="BN893"/>
  <c r="BM893"/>
  <c r="BM892" s="1"/>
  <c r="BL893"/>
  <c r="BL892" s="1"/>
  <c r="BK893"/>
  <c r="BK892" s="1"/>
  <c r="BN892"/>
  <c r="BN890"/>
  <c r="BN889" s="1"/>
  <c r="BM890"/>
  <c r="BM889" s="1"/>
  <c r="BL890"/>
  <c r="BL889" s="1"/>
  <c r="BK890"/>
  <c r="BK889" s="1"/>
  <c r="BN887"/>
  <c r="BM887"/>
  <c r="BM886" s="1"/>
  <c r="BL887"/>
  <c r="BL886" s="1"/>
  <c r="BK887"/>
  <c r="BK886" s="1"/>
  <c r="BN886"/>
  <c r="BN884"/>
  <c r="BN883" s="1"/>
  <c r="BM884"/>
  <c r="BM883" s="1"/>
  <c r="BL884"/>
  <c r="BL883" s="1"/>
  <c r="BK884"/>
  <c r="BK883" s="1"/>
  <c r="BN881"/>
  <c r="BM881"/>
  <c r="BM880" s="1"/>
  <c r="BL881"/>
  <c r="BL880" s="1"/>
  <c r="BK881"/>
  <c r="BK880" s="1"/>
  <c r="BN880"/>
  <c r="BN878"/>
  <c r="BN877" s="1"/>
  <c r="BM878"/>
  <c r="BM877" s="1"/>
  <c r="BL878"/>
  <c r="BL877" s="1"/>
  <c r="BK878"/>
  <c r="BK877" s="1"/>
  <c r="BN870"/>
  <c r="BM870"/>
  <c r="BL870"/>
  <c r="BK870"/>
  <c r="BN868"/>
  <c r="BM868"/>
  <c r="BL868"/>
  <c r="BK868"/>
  <c r="BN866"/>
  <c r="BM866"/>
  <c r="BM865" s="1"/>
  <c r="BM864" s="1"/>
  <c r="BM863" s="1"/>
  <c r="BM862" s="1"/>
  <c r="BL866"/>
  <c r="BL865" s="1"/>
  <c r="BL864" s="1"/>
  <c r="BL863" s="1"/>
  <c r="BL862" s="1"/>
  <c r="BK866"/>
  <c r="BK865" s="1"/>
  <c r="BK864" s="1"/>
  <c r="BK863" s="1"/>
  <c r="BK862" s="1"/>
  <c r="BN865"/>
  <c r="BN864" s="1"/>
  <c r="BN863" s="1"/>
  <c r="BN862" s="1"/>
  <c r="BN857"/>
  <c r="BN856" s="1"/>
  <c r="BM857"/>
  <c r="BM856" s="1"/>
  <c r="BL857"/>
  <c r="BL856" s="1"/>
  <c r="BK857"/>
  <c r="BK856" s="1"/>
  <c r="BN854"/>
  <c r="BM854"/>
  <c r="BM853" s="1"/>
  <c r="BM852" s="1"/>
  <c r="BL854"/>
  <c r="BL853" s="1"/>
  <c r="BL852" s="1"/>
  <c r="BK854"/>
  <c r="BK853" s="1"/>
  <c r="BK852" s="1"/>
  <c r="BN853"/>
  <c r="BN852" s="1"/>
  <c r="BN850"/>
  <c r="BM850"/>
  <c r="BM849" s="1"/>
  <c r="BM848" s="1"/>
  <c r="BL850"/>
  <c r="BL849" s="1"/>
  <c r="BL848" s="1"/>
  <c r="BK850"/>
  <c r="BK849" s="1"/>
  <c r="BK848" s="1"/>
  <c r="BN849"/>
  <c r="BN848" s="1"/>
  <c r="BN843"/>
  <c r="BM843"/>
  <c r="BM842" s="1"/>
  <c r="BM841" s="1"/>
  <c r="BM840" s="1"/>
  <c r="BM839" s="1"/>
  <c r="BL843"/>
  <c r="BL842" s="1"/>
  <c r="BL841" s="1"/>
  <c r="BL840" s="1"/>
  <c r="BL839" s="1"/>
  <c r="BK843"/>
  <c r="BK842" s="1"/>
  <c r="BK841" s="1"/>
  <c r="BK840" s="1"/>
  <c r="BK839" s="1"/>
  <c r="BN842"/>
  <c r="BN841" s="1"/>
  <c r="BN840" s="1"/>
  <c r="BN839" s="1"/>
  <c r="BN836"/>
  <c r="BM836"/>
  <c r="BM835" s="1"/>
  <c r="BL836"/>
  <c r="BL835" s="1"/>
  <c r="BK836"/>
  <c r="BK835" s="1"/>
  <c r="BN835"/>
  <c r="BN833"/>
  <c r="BN832" s="1"/>
  <c r="BM833"/>
  <c r="BM832" s="1"/>
  <c r="BL833"/>
  <c r="BL832" s="1"/>
  <c r="BK833"/>
  <c r="BK832" s="1"/>
  <c r="BN826"/>
  <c r="BN825" s="1"/>
  <c r="BM826"/>
  <c r="BM825" s="1"/>
  <c r="BM820" s="1"/>
  <c r="BM819" s="1"/>
  <c r="BN823"/>
  <c r="BM823"/>
  <c r="BM822" s="1"/>
  <c r="BL823"/>
  <c r="BL822" s="1"/>
  <c r="BL821" s="1"/>
  <c r="BL820" s="1"/>
  <c r="BL819" s="1"/>
  <c r="BK823"/>
  <c r="BK822" s="1"/>
  <c r="BK821" s="1"/>
  <c r="BK820" s="1"/>
  <c r="BK819" s="1"/>
  <c r="BN822"/>
  <c r="BN816"/>
  <c r="BM816"/>
  <c r="BL816"/>
  <c r="BL815" s="1"/>
  <c r="BL814" s="1"/>
  <c r="BL813" s="1"/>
  <c r="BK816"/>
  <c r="BK815" s="1"/>
  <c r="BK814" s="1"/>
  <c r="BK813" s="1"/>
  <c r="BN815"/>
  <c r="BN814" s="1"/>
  <c r="BN813" s="1"/>
  <c r="BM815"/>
  <c r="BM814" s="1"/>
  <c r="BM813" s="1"/>
  <c r="BN811"/>
  <c r="BN810" s="1"/>
  <c r="BM811"/>
  <c r="BM810" s="1"/>
  <c r="BL811"/>
  <c r="BL810" s="1"/>
  <c r="BK811"/>
  <c r="BK810" s="1"/>
  <c r="BN808"/>
  <c r="BM808"/>
  <c r="BL808"/>
  <c r="BL807" s="1"/>
  <c r="BK808"/>
  <c r="BK807" s="1"/>
  <c r="BN807"/>
  <c r="BM807"/>
  <c r="BN805"/>
  <c r="BN804" s="1"/>
  <c r="BN803" s="1"/>
  <c r="BM805"/>
  <c r="BM804" s="1"/>
  <c r="BM803" s="1"/>
  <c r="BM802" s="1"/>
  <c r="BL805"/>
  <c r="BL804" s="1"/>
  <c r="BL803" s="1"/>
  <c r="BK805"/>
  <c r="BK804"/>
  <c r="BK803" s="1"/>
  <c r="BN798"/>
  <c r="BN797" s="1"/>
  <c r="BN796" s="1"/>
  <c r="BN795" s="1"/>
  <c r="BN794" s="1"/>
  <c r="BM798"/>
  <c r="BM797" s="1"/>
  <c r="BM796" s="1"/>
  <c r="BM795" s="1"/>
  <c r="BM794" s="1"/>
  <c r="BL798"/>
  <c r="BK798"/>
  <c r="BK797" s="1"/>
  <c r="BK796" s="1"/>
  <c r="BK795" s="1"/>
  <c r="BK794" s="1"/>
  <c r="BL797"/>
  <c r="BL796" s="1"/>
  <c r="BL795" s="1"/>
  <c r="BL794" s="1"/>
  <c r="BN791"/>
  <c r="BN790" s="1"/>
  <c r="BN789" s="1"/>
  <c r="BN788" s="1"/>
  <c r="BM791"/>
  <c r="BM790" s="1"/>
  <c r="BM789" s="1"/>
  <c r="BM788" s="1"/>
  <c r="BL791"/>
  <c r="BL790" s="1"/>
  <c r="BL789" s="1"/>
  <c r="BL788" s="1"/>
  <c r="BK791"/>
  <c r="BK790" s="1"/>
  <c r="BK789" s="1"/>
  <c r="BK788" s="1"/>
  <c r="BN786"/>
  <c r="BM786"/>
  <c r="BL786"/>
  <c r="BL785" s="1"/>
  <c r="BK786"/>
  <c r="BK785" s="1"/>
  <c r="BN785"/>
  <c r="BM785"/>
  <c r="BN783"/>
  <c r="BN782" s="1"/>
  <c r="BM783"/>
  <c r="BM782" s="1"/>
  <c r="BL783"/>
  <c r="BL782" s="1"/>
  <c r="BK783"/>
  <c r="BK782" s="1"/>
  <c r="BN779"/>
  <c r="BN778" s="1"/>
  <c r="BN777" s="1"/>
  <c r="BM779"/>
  <c r="BM778" s="1"/>
  <c r="BM777" s="1"/>
  <c r="BL779"/>
  <c r="BL778" s="1"/>
  <c r="BL777" s="1"/>
  <c r="BK779"/>
  <c r="BK778" s="1"/>
  <c r="BK777" s="1"/>
  <c r="BN770"/>
  <c r="BM770"/>
  <c r="BL770"/>
  <c r="BK770"/>
  <c r="BN768"/>
  <c r="BM768"/>
  <c r="BL768"/>
  <c r="BL767" s="1"/>
  <c r="BK768"/>
  <c r="BK767" s="1"/>
  <c r="BN767"/>
  <c r="BM767"/>
  <c r="BN765"/>
  <c r="BM765"/>
  <c r="BL765"/>
  <c r="BK765"/>
  <c r="BN763"/>
  <c r="BN762" s="1"/>
  <c r="BN761" s="1"/>
  <c r="BM763"/>
  <c r="BM762" s="1"/>
  <c r="BM761" s="1"/>
  <c r="BL763"/>
  <c r="BL762" s="1"/>
  <c r="BL761" s="1"/>
  <c r="BK763"/>
  <c r="BK762" s="1"/>
  <c r="BK761" s="1"/>
  <c r="BN759"/>
  <c r="BN758" s="1"/>
  <c r="BN757" s="1"/>
  <c r="BM759"/>
  <c r="BM758" s="1"/>
  <c r="BM757" s="1"/>
  <c r="BL759"/>
  <c r="BL758" s="1"/>
  <c r="BL757" s="1"/>
  <c r="BK759"/>
  <c r="BK758" s="1"/>
  <c r="BK757" s="1"/>
  <c r="BN755"/>
  <c r="BN754" s="1"/>
  <c r="BM755"/>
  <c r="BM754" s="1"/>
  <c r="BL755"/>
  <c r="BL754" s="1"/>
  <c r="BK755"/>
  <c r="BK754" s="1"/>
  <c r="BN752"/>
  <c r="BM752"/>
  <c r="BL752"/>
  <c r="BL751" s="1"/>
  <c r="BK752"/>
  <c r="BK751" s="1"/>
  <c r="BN751"/>
  <c r="BM751"/>
  <c r="BP745"/>
  <c r="BP744" s="1"/>
  <c r="BN745"/>
  <c r="BN744" s="1"/>
  <c r="BM745"/>
  <c r="BL745"/>
  <c r="BK745"/>
  <c r="BK744" s="1"/>
  <c r="BM744"/>
  <c r="BL744"/>
  <c r="BP742"/>
  <c r="BP741" s="1"/>
  <c r="BN742"/>
  <c r="BM742"/>
  <c r="BL742"/>
  <c r="BL741" s="1"/>
  <c r="BK742"/>
  <c r="BK741" s="1"/>
  <c r="BN741"/>
  <c r="BM741"/>
  <c r="BN739"/>
  <c r="BN738" s="1"/>
  <c r="BM739"/>
  <c r="BM738" s="1"/>
  <c r="BL739"/>
  <c r="BL738" s="1"/>
  <c r="BN736"/>
  <c r="BN735" s="1"/>
  <c r="BM736"/>
  <c r="BM735" s="1"/>
  <c r="BM734" s="1"/>
  <c r="BL736"/>
  <c r="BL735" s="1"/>
  <c r="BL734" s="1"/>
  <c r="BN732"/>
  <c r="BM732"/>
  <c r="BL732"/>
  <c r="BK732"/>
  <c r="BN730"/>
  <c r="BM730"/>
  <c r="BL730"/>
  <c r="BK730"/>
  <c r="BN728"/>
  <c r="BN727" s="1"/>
  <c r="BN726" s="1"/>
  <c r="BM728"/>
  <c r="BM727" s="1"/>
  <c r="BM726" s="1"/>
  <c r="BL728"/>
  <c r="BL727" s="1"/>
  <c r="BL726" s="1"/>
  <c r="BK728"/>
  <c r="BK727" s="1"/>
  <c r="BK726" s="1"/>
  <c r="BN724"/>
  <c r="BN723" s="1"/>
  <c r="BN722" s="1"/>
  <c r="BM724"/>
  <c r="BM723" s="1"/>
  <c r="BM722" s="1"/>
  <c r="BL724"/>
  <c r="BL723" s="1"/>
  <c r="BL722" s="1"/>
  <c r="BK724"/>
  <c r="BK723" s="1"/>
  <c r="BK722" s="1"/>
  <c r="BN720"/>
  <c r="BN719" s="1"/>
  <c r="BN718" s="1"/>
  <c r="BM720"/>
  <c r="BM719" s="1"/>
  <c r="BM718" s="1"/>
  <c r="BL720"/>
  <c r="BL719" s="1"/>
  <c r="BL718" s="1"/>
  <c r="BK720"/>
  <c r="BK719" s="1"/>
  <c r="BK718" s="1"/>
  <c r="BN713"/>
  <c r="BN712" s="1"/>
  <c r="BM713"/>
  <c r="BM712" s="1"/>
  <c r="BL713"/>
  <c r="BL712" s="1"/>
  <c r="BK713"/>
  <c r="BK712" s="1"/>
  <c r="BN710"/>
  <c r="BM710"/>
  <c r="BM709" s="1"/>
  <c r="BL710"/>
  <c r="BL709" s="1"/>
  <c r="BK710"/>
  <c r="BK709" s="1"/>
  <c r="BN709"/>
  <c r="BN705"/>
  <c r="BN704" s="1"/>
  <c r="BM705"/>
  <c r="BM704" s="1"/>
  <c r="BL705"/>
  <c r="BL704" s="1"/>
  <c r="BK705"/>
  <c r="BK704" s="1"/>
  <c r="BN702"/>
  <c r="BN701" s="1"/>
  <c r="BN700" s="1"/>
  <c r="BM702"/>
  <c r="BM701" s="1"/>
  <c r="BM700" s="1"/>
  <c r="BL702"/>
  <c r="BL701" s="1"/>
  <c r="BL700" s="1"/>
  <c r="BN698"/>
  <c r="BN697" s="1"/>
  <c r="BN696" s="1"/>
  <c r="BM698"/>
  <c r="BM697" s="1"/>
  <c r="BM696" s="1"/>
  <c r="BL698"/>
  <c r="BL697" s="1"/>
  <c r="BL696" s="1"/>
  <c r="BK698"/>
  <c r="BK697" s="1"/>
  <c r="BK696" s="1"/>
  <c r="BN694"/>
  <c r="BN693" s="1"/>
  <c r="BN692" s="1"/>
  <c r="BM694"/>
  <c r="BM693" s="1"/>
  <c r="BM692" s="1"/>
  <c r="BL694"/>
  <c r="BL693" s="1"/>
  <c r="BL692" s="1"/>
  <c r="BK694"/>
  <c r="BK693" s="1"/>
  <c r="BK692" s="1"/>
  <c r="BN687"/>
  <c r="BN686" s="1"/>
  <c r="BN685" s="1"/>
  <c r="BN684" s="1"/>
  <c r="BM687"/>
  <c r="BM686" s="1"/>
  <c r="BM685" s="1"/>
  <c r="BM684" s="1"/>
  <c r="BL687"/>
  <c r="BL686" s="1"/>
  <c r="BL685" s="1"/>
  <c r="BL684" s="1"/>
  <c r="BK687"/>
  <c r="BK686" s="1"/>
  <c r="BK685" s="1"/>
  <c r="BK684" s="1"/>
  <c r="BN682"/>
  <c r="BM682"/>
  <c r="BL682"/>
  <c r="BL681" s="1"/>
  <c r="BK682"/>
  <c r="BK681" s="1"/>
  <c r="BN681"/>
  <c r="BM681"/>
  <c r="BN679"/>
  <c r="BN678" s="1"/>
  <c r="BM679"/>
  <c r="BM678" s="1"/>
  <c r="BL679"/>
  <c r="BL678" s="1"/>
  <c r="BK679"/>
  <c r="BK678" s="1"/>
  <c r="BL676"/>
  <c r="BL675" s="1"/>
  <c r="BL674" s="1"/>
  <c r="BN675"/>
  <c r="BN674" s="1"/>
  <c r="BM675"/>
  <c r="BM674" s="1"/>
  <c r="BN672"/>
  <c r="BN671" s="1"/>
  <c r="BN670" s="1"/>
  <c r="BM672"/>
  <c r="BM671" s="1"/>
  <c r="BM670" s="1"/>
  <c r="BL672"/>
  <c r="BL671" s="1"/>
  <c r="BL670" s="1"/>
  <c r="BK672"/>
  <c r="BK671" s="1"/>
  <c r="BK670" s="1"/>
  <c r="BN668"/>
  <c r="BN667" s="1"/>
  <c r="BN666" s="1"/>
  <c r="BM668"/>
  <c r="BM667" s="1"/>
  <c r="BM666" s="1"/>
  <c r="BL668"/>
  <c r="BL667" s="1"/>
  <c r="BL666" s="1"/>
  <c r="BK668"/>
  <c r="BK667" s="1"/>
  <c r="BK666" s="1"/>
  <c r="BN664"/>
  <c r="BN663" s="1"/>
  <c r="BN662" s="1"/>
  <c r="BM664"/>
  <c r="BM663" s="1"/>
  <c r="BM662" s="1"/>
  <c r="BL664"/>
  <c r="BL663" s="1"/>
  <c r="BL662" s="1"/>
  <c r="BK664"/>
  <c r="BK663" s="1"/>
  <c r="BK662" s="1"/>
  <c r="BN657"/>
  <c r="BN656" s="1"/>
  <c r="BN655" s="1"/>
  <c r="BN654" s="1"/>
  <c r="BM657"/>
  <c r="BM656" s="1"/>
  <c r="BM655" s="1"/>
  <c r="BM654" s="1"/>
  <c r="BL657"/>
  <c r="BL656" s="1"/>
  <c r="BL655" s="1"/>
  <c r="BL654" s="1"/>
  <c r="BK657"/>
  <c r="BK656" s="1"/>
  <c r="BK655" s="1"/>
  <c r="BK654" s="1"/>
  <c r="BN652"/>
  <c r="BN651" s="1"/>
  <c r="BM652"/>
  <c r="BM651" s="1"/>
  <c r="BL652"/>
  <c r="BL651" s="1"/>
  <c r="BN649"/>
  <c r="BN648" s="1"/>
  <c r="BM649"/>
  <c r="BM648" s="1"/>
  <c r="BL649"/>
  <c r="BL648" s="1"/>
  <c r="BN645"/>
  <c r="BN644" s="1"/>
  <c r="BM645"/>
  <c r="BM644" s="1"/>
  <c r="BL645"/>
  <c r="BL644" s="1"/>
  <c r="BN642"/>
  <c r="BN641" s="1"/>
  <c r="BM642"/>
  <c r="BM641" s="1"/>
  <c r="BL642"/>
  <c r="BL641" s="1"/>
  <c r="BN638"/>
  <c r="BM638"/>
  <c r="BL638"/>
  <c r="BL637" s="1"/>
  <c r="BL636" s="1"/>
  <c r="BK638"/>
  <c r="BK637" s="1"/>
  <c r="BK636" s="1"/>
  <c r="BN637"/>
  <c r="BN636" s="1"/>
  <c r="BM637"/>
  <c r="BM636" s="1"/>
  <c r="BN634"/>
  <c r="BM634"/>
  <c r="BM633" s="1"/>
  <c r="BM632" s="1"/>
  <c r="BL634"/>
  <c r="BL633" s="1"/>
  <c r="BL632" s="1"/>
  <c r="BK634"/>
  <c r="BK633" s="1"/>
  <c r="BK632" s="1"/>
  <c r="BN633"/>
  <c r="BN632" s="1"/>
  <c r="BN630"/>
  <c r="BM630"/>
  <c r="BM629" s="1"/>
  <c r="BM628" s="1"/>
  <c r="BL630"/>
  <c r="BL629" s="1"/>
  <c r="BL628" s="1"/>
  <c r="BK630"/>
  <c r="BK629" s="1"/>
  <c r="BK628" s="1"/>
  <c r="BN629"/>
  <c r="BN628" s="1"/>
  <c r="BN623"/>
  <c r="BM623"/>
  <c r="BM622" s="1"/>
  <c r="BL623"/>
  <c r="BL622" s="1"/>
  <c r="BK623"/>
  <c r="BK622" s="1"/>
  <c r="BN622"/>
  <c r="BN620"/>
  <c r="BN619" s="1"/>
  <c r="BM620"/>
  <c r="BM619" s="1"/>
  <c r="BL620"/>
  <c r="BL619" s="1"/>
  <c r="BK620"/>
  <c r="BK619" s="1"/>
  <c r="BN616"/>
  <c r="BN615" s="1"/>
  <c r="BM616"/>
  <c r="BM615" s="1"/>
  <c r="BL616"/>
  <c r="BL615" s="1"/>
  <c r="BN612"/>
  <c r="BM612"/>
  <c r="BM611" s="1"/>
  <c r="BL612"/>
  <c r="BL611" s="1"/>
  <c r="BN611"/>
  <c r="BK610"/>
  <c r="BN608"/>
  <c r="BN607" s="1"/>
  <c r="BN606" s="1"/>
  <c r="BM608"/>
  <c r="BM607" s="1"/>
  <c r="BM606" s="1"/>
  <c r="BL608"/>
  <c r="BL607" s="1"/>
  <c r="BL606" s="1"/>
  <c r="BK608"/>
  <c r="BK607" s="1"/>
  <c r="BK606" s="1"/>
  <c r="BN604"/>
  <c r="BN603" s="1"/>
  <c r="BN602" s="1"/>
  <c r="BM604"/>
  <c r="BL604"/>
  <c r="BL603" s="1"/>
  <c r="BL602" s="1"/>
  <c r="BK604"/>
  <c r="BK603" s="1"/>
  <c r="BK602" s="1"/>
  <c r="BM603"/>
  <c r="BM602" s="1"/>
  <c r="BN599"/>
  <c r="BM599"/>
  <c r="BM598" s="1"/>
  <c r="BM597" s="1"/>
  <c r="BL599"/>
  <c r="BL598" s="1"/>
  <c r="BL597" s="1"/>
  <c r="BK599"/>
  <c r="BK598" s="1"/>
  <c r="BK597" s="1"/>
  <c r="BN598"/>
  <c r="BN597" s="1"/>
  <c r="BN594"/>
  <c r="BN593" s="1"/>
  <c r="BN592" s="1"/>
  <c r="BM594"/>
  <c r="BL594"/>
  <c r="BL593" s="1"/>
  <c r="BL592" s="1"/>
  <c r="BK594"/>
  <c r="BK593" s="1"/>
  <c r="BK592" s="1"/>
  <c r="BM593"/>
  <c r="BM592" s="1"/>
  <c r="BN585"/>
  <c r="BM585"/>
  <c r="BM584" s="1"/>
  <c r="BM583" s="1"/>
  <c r="BL585"/>
  <c r="BL584" s="1"/>
  <c r="BL583" s="1"/>
  <c r="BK585"/>
  <c r="BK584" s="1"/>
  <c r="BK583" s="1"/>
  <c r="BN584"/>
  <c r="BN583" s="1"/>
  <c r="BN581"/>
  <c r="BM581"/>
  <c r="BM580" s="1"/>
  <c r="BL581"/>
  <c r="BL580" s="1"/>
  <c r="BK581"/>
  <c r="BK580" s="1"/>
  <c r="BN580"/>
  <c r="BN574"/>
  <c r="BM574"/>
  <c r="BM573" s="1"/>
  <c r="BM572" s="1"/>
  <c r="BM571" s="1"/>
  <c r="BM570" s="1"/>
  <c r="BL574"/>
  <c r="BL573" s="1"/>
  <c r="BL572" s="1"/>
  <c r="BL571" s="1"/>
  <c r="BL570" s="1"/>
  <c r="BK574"/>
  <c r="BK573" s="1"/>
  <c r="BK572" s="1"/>
  <c r="BK571" s="1"/>
  <c r="BK570" s="1"/>
  <c r="BN573"/>
  <c r="BN572" s="1"/>
  <c r="BN571" s="1"/>
  <c r="BN570" s="1"/>
  <c r="BN567"/>
  <c r="BM567"/>
  <c r="BM566" s="1"/>
  <c r="BM565" s="1"/>
  <c r="BM564" s="1"/>
  <c r="BL567"/>
  <c r="BL566" s="1"/>
  <c r="BL565" s="1"/>
  <c r="BL564" s="1"/>
  <c r="BK567"/>
  <c r="BK566" s="1"/>
  <c r="BK565" s="1"/>
  <c r="BK564" s="1"/>
  <c r="BN566"/>
  <c r="BN565" s="1"/>
  <c r="BN564" s="1"/>
  <c r="BN562"/>
  <c r="BN561" s="1"/>
  <c r="BM562"/>
  <c r="BM561" s="1"/>
  <c r="BL562"/>
  <c r="BL561" s="1"/>
  <c r="BK562"/>
  <c r="BK561" s="1"/>
  <c r="BN559"/>
  <c r="BN558" s="1"/>
  <c r="BM559"/>
  <c r="BM558" s="1"/>
  <c r="BL559"/>
  <c r="BL558" s="1"/>
  <c r="BN556"/>
  <c r="BN555" s="1"/>
  <c r="BM556"/>
  <c r="BM555" s="1"/>
  <c r="BL556"/>
  <c r="BL555" s="1"/>
  <c r="BN551"/>
  <c r="BM551"/>
  <c r="BL551"/>
  <c r="BL550" s="1"/>
  <c r="BL549" s="1"/>
  <c r="BK551"/>
  <c r="BK550" s="1"/>
  <c r="BK549" s="1"/>
  <c r="BN550"/>
  <c r="BN549" s="1"/>
  <c r="BM550"/>
  <c r="BM549" s="1"/>
  <c r="BN547"/>
  <c r="BM547"/>
  <c r="BL547"/>
  <c r="BL546" s="1"/>
  <c r="BL545" s="1"/>
  <c r="BK547"/>
  <c r="BK546" s="1"/>
  <c r="BK545" s="1"/>
  <c r="BN546"/>
  <c r="BN545" s="1"/>
  <c r="BM546"/>
  <c r="BM545" s="1"/>
  <c r="BN542"/>
  <c r="BN541" s="1"/>
  <c r="BM542"/>
  <c r="BM541" s="1"/>
  <c r="BL542"/>
  <c r="BL541" s="1"/>
  <c r="BK542"/>
  <c r="BK541" s="1"/>
  <c r="BN539"/>
  <c r="BM539"/>
  <c r="BL539"/>
  <c r="BL538" s="1"/>
  <c r="BK539"/>
  <c r="BK538" s="1"/>
  <c r="BN538"/>
  <c r="BM538"/>
  <c r="BN536"/>
  <c r="BN535" s="1"/>
  <c r="BM536"/>
  <c r="BM535" s="1"/>
  <c r="BL536"/>
  <c r="BL535" s="1"/>
  <c r="BK536"/>
  <c r="BK535" s="1"/>
  <c r="BN532"/>
  <c r="BN531" s="1"/>
  <c r="BM532"/>
  <c r="BM531" s="1"/>
  <c r="BL532"/>
  <c r="BL531" s="1"/>
  <c r="BK532"/>
  <c r="BK531" s="1"/>
  <c r="BN529"/>
  <c r="BM529"/>
  <c r="BL529"/>
  <c r="BL528" s="1"/>
  <c r="BK529"/>
  <c r="BK528" s="1"/>
  <c r="BN528"/>
  <c r="BM528"/>
  <c r="BN524"/>
  <c r="BN523" s="1"/>
  <c r="BM524"/>
  <c r="BM523" s="1"/>
  <c r="BL524"/>
  <c r="BL523" s="1"/>
  <c r="BK524"/>
  <c r="BK523" s="1"/>
  <c r="BN521"/>
  <c r="BM521"/>
  <c r="BL521"/>
  <c r="BL520" s="1"/>
  <c r="BK521"/>
  <c r="BK520" s="1"/>
  <c r="BN520"/>
  <c r="BM520"/>
  <c r="BN518"/>
  <c r="BN517" s="1"/>
  <c r="BM518"/>
  <c r="BM517" s="1"/>
  <c r="BL518"/>
  <c r="BL517" s="1"/>
  <c r="BK518"/>
  <c r="BK517" s="1"/>
  <c r="BN514"/>
  <c r="BN513" s="1"/>
  <c r="BM514"/>
  <c r="BM513" s="1"/>
  <c r="BL514"/>
  <c r="BK514"/>
  <c r="BK513" s="1"/>
  <c r="BL513"/>
  <c r="BN511"/>
  <c r="BM511"/>
  <c r="BL511"/>
  <c r="BL510" s="1"/>
  <c r="BK511"/>
  <c r="BK510" s="1"/>
  <c r="BN510"/>
  <c r="BM510"/>
  <c r="BN504"/>
  <c r="BM504"/>
  <c r="BL504"/>
  <c r="BL503" s="1"/>
  <c r="BL502" s="1"/>
  <c r="BK504"/>
  <c r="BK503" s="1"/>
  <c r="BK502" s="1"/>
  <c r="BN503"/>
  <c r="BN502" s="1"/>
  <c r="BM503"/>
  <c r="BM502" s="1"/>
  <c r="BN500"/>
  <c r="BM500"/>
  <c r="BL500"/>
  <c r="BL499" s="1"/>
  <c r="BL498" s="1"/>
  <c r="BL497" s="1"/>
  <c r="BL496" s="1"/>
  <c r="BK500"/>
  <c r="BK499" s="1"/>
  <c r="BK498" s="1"/>
  <c r="BN499"/>
  <c r="BN498" s="1"/>
  <c r="BM499"/>
  <c r="BM498" s="1"/>
  <c r="BN493"/>
  <c r="BM493"/>
  <c r="BL493"/>
  <c r="BL492" s="1"/>
  <c r="BL491" s="1"/>
  <c r="BK493"/>
  <c r="BK492" s="1"/>
  <c r="BK491" s="1"/>
  <c r="BN492"/>
  <c r="BN491" s="1"/>
  <c r="BM492"/>
  <c r="BM491" s="1"/>
  <c r="BN489"/>
  <c r="BM489"/>
  <c r="BL489"/>
  <c r="BL488" s="1"/>
  <c r="BL487" s="1"/>
  <c r="BK489"/>
  <c r="BK488" s="1"/>
  <c r="BK487" s="1"/>
  <c r="BN488"/>
  <c r="BN487" s="1"/>
  <c r="BM488"/>
  <c r="BM487" s="1"/>
  <c r="BN485"/>
  <c r="BM485"/>
  <c r="BL485"/>
  <c r="BL484" s="1"/>
  <c r="BL483" s="1"/>
  <c r="BK485"/>
  <c r="BK484" s="1"/>
  <c r="BK483" s="1"/>
  <c r="BN484"/>
  <c r="BN483" s="1"/>
  <c r="BN482" s="1"/>
  <c r="BN481" s="1"/>
  <c r="BM484"/>
  <c r="BM483" s="1"/>
  <c r="BN476"/>
  <c r="BN475" s="1"/>
  <c r="BM476"/>
  <c r="BM475" s="1"/>
  <c r="BL476"/>
  <c r="BL475" s="1"/>
  <c r="BK476"/>
  <c r="BK475" s="1"/>
  <c r="BN473"/>
  <c r="BM473"/>
  <c r="BL473"/>
  <c r="BK473"/>
  <c r="BN471"/>
  <c r="BM471"/>
  <c r="BL471"/>
  <c r="BL470" s="1"/>
  <c r="BK471"/>
  <c r="BK470" s="1"/>
  <c r="BN470"/>
  <c r="BN468"/>
  <c r="BM468"/>
  <c r="BL468"/>
  <c r="BK468"/>
  <c r="BN466"/>
  <c r="BN465" s="1"/>
  <c r="BM466"/>
  <c r="BM465" s="1"/>
  <c r="BL466"/>
  <c r="BL465" s="1"/>
  <c r="BK466"/>
  <c r="BK465" s="1"/>
  <c r="BN463"/>
  <c r="BM463"/>
  <c r="BL463"/>
  <c r="BK463"/>
  <c r="BN461"/>
  <c r="BM461"/>
  <c r="BL461"/>
  <c r="BL460" s="1"/>
  <c r="BK461"/>
  <c r="BK460" s="1"/>
  <c r="BN460"/>
  <c r="BM460"/>
  <c r="BN458"/>
  <c r="BN457" s="1"/>
  <c r="BN456" s="1"/>
  <c r="BM458"/>
  <c r="BM457" s="1"/>
  <c r="BM456" s="1"/>
  <c r="BL458"/>
  <c r="BL457" s="1"/>
  <c r="BL456" s="1"/>
  <c r="BK458"/>
  <c r="BK457" s="1"/>
  <c r="BK456" s="1"/>
  <c r="BN454"/>
  <c r="BN453" s="1"/>
  <c r="BN452" s="1"/>
  <c r="BM454"/>
  <c r="BM453" s="1"/>
  <c r="BM452" s="1"/>
  <c r="BL454"/>
  <c r="BL453" s="1"/>
  <c r="BL452" s="1"/>
  <c r="BK454"/>
  <c r="BK453" s="1"/>
  <c r="BK452" s="1"/>
  <c r="BN447"/>
  <c r="BN446" s="1"/>
  <c r="BM447"/>
  <c r="BM446" s="1"/>
  <c r="BL447"/>
  <c r="BL446" s="1"/>
  <c r="BK447"/>
  <c r="BK446" s="1"/>
  <c r="BN445"/>
  <c r="BN444" s="1"/>
  <c r="BN442"/>
  <c r="BM442"/>
  <c r="BL442"/>
  <c r="BL441" s="1"/>
  <c r="BL440" s="1"/>
  <c r="BL439" s="1"/>
  <c r="BL438" s="1"/>
  <c r="BK442"/>
  <c r="BK441" s="1"/>
  <c r="BK440" s="1"/>
  <c r="BK439" s="1"/>
  <c r="BK438" s="1"/>
  <c r="BN441"/>
  <c r="BN440" s="1"/>
  <c r="BN439" s="1"/>
  <c r="BN438" s="1"/>
  <c r="BM441"/>
  <c r="BM440" s="1"/>
  <c r="BM439" s="1"/>
  <c r="BM438" s="1"/>
  <c r="BN436"/>
  <c r="BM436"/>
  <c r="BL436"/>
  <c r="BL435" s="1"/>
  <c r="BL434" s="1"/>
  <c r="BL433" s="1"/>
  <c r="BK436"/>
  <c r="BK435" s="1"/>
  <c r="BK434" s="1"/>
  <c r="BK433" s="1"/>
  <c r="BN435"/>
  <c r="BN434" s="1"/>
  <c r="BN433" s="1"/>
  <c r="BM435"/>
  <c r="BM434" s="1"/>
  <c r="BM433" s="1"/>
  <c r="BN427"/>
  <c r="BN426" s="1"/>
  <c r="BN425" s="1"/>
  <c r="BN424" s="1"/>
  <c r="BM427"/>
  <c r="BM426" s="1"/>
  <c r="BM425" s="1"/>
  <c r="BM424" s="1"/>
  <c r="BL427"/>
  <c r="BL426" s="1"/>
  <c r="BL425" s="1"/>
  <c r="BL424" s="1"/>
  <c r="BK427"/>
  <c r="BK426" s="1"/>
  <c r="BK425" s="1"/>
  <c r="BK424" s="1"/>
  <c r="BN419"/>
  <c r="BM419"/>
  <c r="BL419"/>
  <c r="BL418" s="1"/>
  <c r="BL417" s="1"/>
  <c r="BL416" s="1"/>
  <c r="BL415" s="1"/>
  <c r="BL414" s="1"/>
  <c r="BK419"/>
  <c r="BK418" s="1"/>
  <c r="BK417" s="1"/>
  <c r="BK416" s="1"/>
  <c r="BK415" s="1"/>
  <c r="BK414" s="1"/>
  <c r="BN418"/>
  <c r="BN417" s="1"/>
  <c r="BN416" s="1"/>
  <c r="BN415" s="1"/>
  <c r="BN414" s="1"/>
  <c r="BM418"/>
  <c r="BM417" s="1"/>
  <c r="BM416" s="1"/>
  <c r="BM415" s="1"/>
  <c r="BM414" s="1"/>
  <c r="BN410"/>
  <c r="BM410"/>
  <c r="BL410"/>
  <c r="BK410"/>
  <c r="BN408"/>
  <c r="BM408"/>
  <c r="BL408"/>
  <c r="BK408"/>
  <c r="BN406"/>
  <c r="BM406"/>
  <c r="BL406"/>
  <c r="BL405" s="1"/>
  <c r="BL404" s="1"/>
  <c r="BK406"/>
  <c r="BK405" s="1"/>
  <c r="BK404" s="1"/>
  <c r="BN405"/>
  <c r="BN404" s="1"/>
  <c r="BM405"/>
  <c r="BM404" s="1"/>
  <c r="BN402"/>
  <c r="BM402"/>
  <c r="BL402"/>
  <c r="BL401" s="1"/>
  <c r="BL400" s="1"/>
  <c r="BK402"/>
  <c r="BK401" s="1"/>
  <c r="BK400" s="1"/>
  <c r="BN401"/>
  <c r="BN400" s="1"/>
  <c r="BM401"/>
  <c r="BM400" s="1"/>
  <c r="BN397"/>
  <c r="BN396" s="1"/>
  <c r="BN395" s="1"/>
  <c r="BN394" s="1"/>
  <c r="BM397"/>
  <c r="BM396" s="1"/>
  <c r="BM395" s="1"/>
  <c r="BM394" s="1"/>
  <c r="BL397"/>
  <c r="BL396" s="1"/>
  <c r="BL395" s="1"/>
  <c r="BL394" s="1"/>
  <c r="BK397"/>
  <c r="BK396" s="1"/>
  <c r="BK395" s="1"/>
  <c r="BK394" s="1"/>
  <c r="BN392"/>
  <c r="BM392"/>
  <c r="BM391" s="1"/>
  <c r="BL392"/>
  <c r="BL391" s="1"/>
  <c r="BK392"/>
  <c r="BK391" s="1"/>
  <c r="BN391"/>
  <c r="BN389"/>
  <c r="BN388" s="1"/>
  <c r="BN387" s="1"/>
  <c r="BM389"/>
  <c r="BM388" s="1"/>
  <c r="BM387" s="1"/>
  <c r="BL389"/>
  <c r="BL388" s="1"/>
  <c r="BL387" s="1"/>
  <c r="BK389"/>
  <c r="BK388" s="1"/>
  <c r="BK387" s="1"/>
  <c r="BN385"/>
  <c r="BN384" s="1"/>
  <c r="BN383" s="1"/>
  <c r="BM385"/>
  <c r="BM384" s="1"/>
  <c r="BM383" s="1"/>
  <c r="BL385"/>
  <c r="BL384" s="1"/>
  <c r="BL383" s="1"/>
  <c r="BN381"/>
  <c r="BN380" s="1"/>
  <c r="BM381"/>
  <c r="BM380" s="1"/>
  <c r="BL381"/>
  <c r="BL380" s="1"/>
  <c r="BK381"/>
  <c r="BK380" s="1"/>
  <c r="BN378"/>
  <c r="BM378"/>
  <c r="BM377" s="1"/>
  <c r="BL378"/>
  <c r="BL377" s="1"/>
  <c r="BK378"/>
  <c r="BK377" s="1"/>
  <c r="BN377"/>
  <c r="BN373"/>
  <c r="BN372" s="1"/>
  <c r="BN371" s="1"/>
  <c r="BN370" s="1"/>
  <c r="BM373"/>
  <c r="BM372" s="1"/>
  <c r="BM371" s="1"/>
  <c r="BM370" s="1"/>
  <c r="BL373"/>
  <c r="BL372" s="1"/>
  <c r="BL371" s="1"/>
  <c r="BL370" s="1"/>
  <c r="BK373"/>
  <c r="BK372" s="1"/>
  <c r="BK371" s="1"/>
  <c r="BK370" s="1"/>
  <c r="BN367"/>
  <c r="BN366" s="1"/>
  <c r="BN365" s="1"/>
  <c r="BN364" s="1"/>
  <c r="BM367"/>
  <c r="BM366" s="1"/>
  <c r="BM365" s="1"/>
  <c r="BM364" s="1"/>
  <c r="BL367"/>
  <c r="BL366" s="1"/>
  <c r="BL365" s="1"/>
  <c r="BL364" s="1"/>
  <c r="BK367"/>
  <c r="BK366" s="1"/>
  <c r="BK365" s="1"/>
  <c r="BK364" s="1"/>
  <c r="BN360"/>
  <c r="BN359" s="1"/>
  <c r="BM360"/>
  <c r="BM359" s="1"/>
  <c r="BL360"/>
  <c r="BL359" s="1"/>
  <c r="BK360"/>
  <c r="BK359" s="1"/>
  <c r="BN357"/>
  <c r="BN356" s="1"/>
  <c r="BN355" s="1"/>
  <c r="BM357"/>
  <c r="BM356" s="1"/>
  <c r="BM355" s="1"/>
  <c r="BL357"/>
  <c r="BL356" s="1"/>
  <c r="BL355" s="1"/>
  <c r="BK357"/>
  <c r="BK356"/>
  <c r="BK355" s="1"/>
  <c r="BN353"/>
  <c r="BM353"/>
  <c r="BM352" s="1"/>
  <c r="BL353"/>
  <c r="BL352" s="1"/>
  <c r="BK353"/>
  <c r="BK352" s="1"/>
  <c r="BN352"/>
  <c r="BN350"/>
  <c r="BM350"/>
  <c r="BL350"/>
  <c r="BK350"/>
  <c r="BN347"/>
  <c r="BM347"/>
  <c r="BM346" s="1"/>
  <c r="BL347"/>
  <c r="BL346" s="1"/>
  <c r="BK347"/>
  <c r="BK346" s="1"/>
  <c r="BN346"/>
  <c r="BN344"/>
  <c r="BN343" s="1"/>
  <c r="BM344"/>
  <c r="BM343" s="1"/>
  <c r="BL344"/>
  <c r="BL343" s="1"/>
  <c r="BK344"/>
  <c r="BK343" s="1"/>
  <c r="BN341"/>
  <c r="BM341"/>
  <c r="BM340" s="1"/>
  <c r="BL341"/>
  <c r="BL340" s="1"/>
  <c r="BK341"/>
  <c r="BN340"/>
  <c r="BK340"/>
  <c r="BN331"/>
  <c r="BN330" s="1"/>
  <c r="BN329" s="1"/>
  <c r="BM331"/>
  <c r="BM330" s="1"/>
  <c r="BM329" s="1"/>
  <c r="BL331"/>
  <c r="BL330" s="1"/>
  <c r="BL329" s="1"/>
  <c r="BK331"/>
  <c r="BK330" s="1"/>
  <c r="BK329" s="1"/>
  <c r="BN327"/>
  <c r="BM327"/>
  <c r="BM326" s="1"/>
  <c r="BM325" s="1"/>
  <c r="BL327"/>
  <c r="BL326" s="1"/>
  <c r="BL325" s="1"/>
  <c r="BK327"/>
  <c r="BK326" s="1"/>
  <c r="BK325" s="1"/>
  <c r="BN326"/>
  <c r="BN325" s="1"/>
  <c r="BN316"/>
  <c r="BM316"/>
  <c r="BL316"/>
  <c r="BK316"/>
  <c r="BN314"/>
  <c r="BM314"/>
  <c r="BL314"/>
  <c r="BK314"/>
  <c r="BN312"/>
  <c r="BM312"/>
  <c r="BM311" s="1"/>
  <c r="BM310" s="1"/>
  <c r="BL312"/>
  <c r="BK312"/>
  <c r="BK311" s="1"/>
  <c r="BK310" s="1"/>
  <c r="BN311"/>
  <c r="BN310" s="1"/>
  <c r="BN308"/>
  <c r="BN307" s="1"/>
  <c r="BN306" s="1"/>
  <c r="BM308"/>
  <c r="BM307" s="1"/>
  <c r="BM306" s="1"/>
  <c r="BL308"/>
  <c r="BL307" s="1"/>
  <c r="BL306" s="1"/>
  <c r="BK308"/>
  <c r="BK307" s="1"/>
  <c r="BK306" s="1"/>
  <c r="BN304"/>
  <c r="BM304"/>
  <c r="BM303" s="1"/>
  <c r="BL304"/>
  <c r="BL303" s="1"/>
  <c r="BK304"/>
  <c r="BK303" s="1"/>
  <c r="BK302" s="1"/>
  <c r="BN303"/>
  <c r="BN302" s="1"/>
  <c r="BN301" s="1"/>
  <c r="BN299"/>
  <c r="BN298" s="1"/>
  <c r="BN297" s="1"/>
  <c r="BN296" s="1"/>
  <c r="BM299"/>
  <c r="BM298" s="1"/>
  <c r="BM297" s="1"/>
  <c r="BM296" s="1"/>
  <c r="BL299"/>
  <c r="BL298" s="1"/>
  <c r="BL297" s="1"/>
  <c r="BL296" s="1"/>
  <c r="BK299"/>
  <c r="BK298" s="1"/>
  <c r="BK297" s="1"/>
  <c r="BK296" s="1"/>
  <c r="BN294"/>
  <c r="BM294"/>
  <c r="BM293" s="1"/>
  <c r="BM292" s="1"/>
  <c r="BM291" s="1"/>
  <c r="BL294"/>
  <c r="BL293" s="1"/>
  <c r="BL292" s="1"/>
  <c r="BL291" s="1"/>
  <c r="BK294"/>
  <c r="BK293" s="1"/>
  <c r="BK292" s="1"/>
  <c r="BK291" s="1"/>
  <c r="BN293"/>
  <c r="BN292" s="1"/>
  <c r="BN291" s="1"/>
  <c r="BN287"/>
  <c r="BN286" s="1"/>
  <c r="BN285" s="1"/>
  <c r="BN284" s="1"/>
  <c r="BN283" s="1"/>
  <c r="BM287"/>
  <c r="BM286" s="1"/>
  <c r="BM285" s="1"/>
  <c r="BM284" s="1"/>
  <c r="BM283" s="1"/>
  <c r="BL287"/>
  <c r="BL286" s="1"/>
  <c r="BL285" s="1"/>
  <c r="BL284" s="1"/>
  <c r="BL283" s="1"/>
  <c r="BK287"/>
  <c r="BK286" s="1"/>
  <c r="BK285" s="1"/>
  <c r="BK284" s="1"/>
  <c r="BK283" s="1"/>
  <c r="BN280"/>
  <c r="BM280"/>
  <c r="BL280"/>
  <c r="BK280"/>
  <c r="BN278"/>
  <c r="BM278"/>
  <c r="BL278"/>
  <c r="BK278"/>
  <c r="BN276"/>
  <c r="BN275" s="1"/>
  <c r="BN274" s="1"/>
  <c r="BM276"/>
  <c r="BL276"/>
  <c r="BK276"/>
  <c r="BK275" s="1"/>
  <c r="BK274" s="1"/>
  <c r="BL275"/>
  <c r="BL274" s="1"/>
  <c r="BN272"/>
  <c r="BN271" s="1"/>
  <c r="BN270" s="1"/>
  <c r="BM272"/>
  <c r="BM271" s="1"/>
  <c r="BM270" s="1"/>
  <c r="BL272"/>
  <c r="BL271" s="1"/>
  <c r="BL270" s="1"/>
  <c r="BK272"/>
  <c r="BK271" s="1"/>
  <c r="BK270" s="1"/>
  <c r="BN263"/>
  <c r="BM263"/>
  <c r="BL263"/>
  <c r="BK263"/>
  <c r="BN261"/>
  <c r="BM261"/>
  <c r="BL261"/>
  <c r="BL260" s="1"/>
  <c r="BL259" s="1"/>
  <c r="BL258" s="1"/>
  <c r="BK261"/>
  <c r="BK260" s="1"/>
  <c r="BK259" s="1"/>
  <c r="BK258" s="1"/>
  <c r="BN260"/>
  <c r="BN259" s="1"/>
  <c r="BN258" s="1"/>
  <c r="BN256"/>
  <c r="BM256"/>
  <c r="BM255" s="1"/>
  <c r="BM254" s="1"/>
  <c r="BM253" s="1"/>
  <c r="BL256"/>
  <c r="BK256"/>
  <c r="BK255" s="1"/>
  <c r="BK254" s="1"/>
  <c r="BK253" s="1"/>
  <c r="BN255"/>
  <c r="BN254" s="1"/>
  <c r="BN253" s="1"/>
  <c r="BL255"/>
  <c r="BL254" s="1"/>
  <c r="BL253" s="1"/>
  <c r="BN247"/>
  <c r="BM247"/>
  <c r="BM246" s="1"/>
  <c r="BM242" s="1"/>
  <c r="BL247"/>
  <c r="BK247"/>
  <c r="BK246" s="1"/>
  <c r="BK241" s="1"/>
  <c r="BN246"/>
  <c r="BN241" s="1"/>
  <c r="BL246"/>
  <c r="BL242" s="1"/>
  <c r="BN238"/>
  <c r="BN237" s="1"/>
  <c r="BM238"/>
  <c r="BM237" s="1"/>
  <c r="BL238"/>
  <c r="BL237" s="1"/>
  <c r="BK238"/>
  <c r="BK237" s="1"/>
  <c r="BN235"/>
  <c r="BN234" s="1"/>
  <c r="BM235"/>
  <c r="BM234" s="1"/>
  <c r="BL235"/>
  <c r="BL234" s="1"/>
  <c r="BK235"/>
  <c r="BK234" s="1"/>
  <c r="BN232"/>
  <c r="BM232"/>
  <c r="BM231" s="1"/>
  <c r="BM230" s="1"/>
  <c r="BL232"/>
  <c r="BK232"/>
  <c r="BK231" s="1"/>
  <c r="BK230" s="1"/>
  <c r="BN231"/>
  <c r="BN230" s="1"/>
  <c r="BL231"/>
  <c r="BL230" s="1"/>
  <c r="BN228"/>
  <c r="BM228"/>
  <c r="BL228"/>
  <c r="BK228"/>
  <c r="BK227" s="1"/>
  <c r="BN227"/>
  <c r="BM227"/>
  <c r="BL227"/>
  <c r="BN225"/>
  <c r="BM225"/>
  <c r="BL225"/>
  <c r="BK225"/>
  <c r="BN224"/>
  <c r="BM224"/>
  <c r="BL224"/>
  <c r="BK224"/>
  <c r="BN221"/>
  <c r="BM221"/>
  <c r="BM220" s="1"/>
  <c r="BL221"/>
  <c r="BL220" s="1"/>
  <c r="BK221"/>
  <c r="BK220" s="1"/>
  <c r="BN220"/>
  <c r="BN218"/>
  <c r="BM218"/>
  <c r="BM217" s="1"/>
  <c r="BL218"/>
  <c r="BL217" s="1"/>
  <c r="BK218"/>
  <c r="BK217" s="1"/>
  <c r="BN217"/>
  <c r="BN214"/>
  <c r="BM214"/>
  <c r="BM213" s="1"/>
  <c r="BL214"/>
  <c r="BL213" s="1"/>
  <c r="BK214"/>
  <c r="BN213"/>
  <c r="BK213"/>
  <c r="BN208"/>
  <c r="BM208"/>
  <c r="BL208"/>
  <c r="BL207" s="1"/>
  <c r="BL206" s="1"/>
  <c r="BL205" s="1"/>
  <c r="BL204" s="1"/>
  <c r="BK208"/>
  <c r="BN207"/>
  <c r="BN206" s="1"/>
  <c r="BN205" s="1"/>
  <c r="BN204" s="1"/>
  <c r="BM207"/>
  <c r="BK207"/>
  <c r="BK206" s="1"/>
  <c r="BK205" s="1"/>
  <c r="BK204" s="1"/>
  <c r="BM206"/>
  <c r="BM205" s="1"/>
  <c r="BM204" s="1"/>
  <c r="BN201"/>
  <c r="BM201"/>
  <c r="BL201"/>
  <c r="BK201"/>
  <c r="BN199"/>
  <c r="BM199"/>
  <c r="BM198" s="1"/>
  <c r="BM197" s="1"/>
  <c r="BM196" s="1"/>
  <c r="BM195" s="1"/>
  <c r="BL199"/>
  <c r="BK199"/>
  <c r="BN198"/>
  <c r="BN197" s="1"/>
  <c r="BN196" s="1"/>
  <c r="BN195" s="1"/>
  <c r="BN192"/>
  <c r="BN191" s="1"/>
  <c r="BN190" s="1"/>
  <c r="BN189" s="1"/>
  <c r="BN188" s="1"/>
  <c r="BN187" s="1"/>
  <c r="BM192"/>
  <c r="BM191" s="1"/>
  <c r="BM190" s="1"/>
  <c r="BM189" s="1"/>
  <c r="BM188" s="1"/>
  <c r="BM187" s="1"/>
  <c r="BL192"/>
  <c r="BK192"/>
  <c r="BL191"/>
  <c r="BL190" s="1"/>
  <c r="BL189" s="1"/>
  <c r="BL188" s="1"/>
  <c r="BL187" s="1"/>
  <c r="BK191"/>
  <c r="BK190" s="1"/>
  <c r="BK189" s="1"/>
  <c r="BK188" s="1"/>
  <c r="BK187" s="1"/>
  <c r="BN184"/>
  <c r="BN183" s="1"/>
  <c r="BM184"/>
  <c r="BM183" s="1"/>
  <c r="BL184"/>
  <c r="BL183" s="1"/>
  <c r="BK184"/>
  <c r="BK183" s="1"/>
  <c r="BN181"/>
  <c r="BM181"/>
  <c r="BL181"/>
  <c r="BK181"/>
  <c r="BN179"/>
  <c r="BM179"/>
  <c r="BM178" s="1"/>
  <c r="BL179"/>
  <c r="BL178" s="1"/>
  <c r="BK179"/>
  <c r="BN169"/>
  <c r="BN168" s="1"/>
  <c r="BN167" s="1"/>
  <c r="BM169"/>
  <c r="BM168" s="1"/>
  <c r="BM167" s="1"/>
  <c r="BL169"/>
  <c r="BL168" s="1"/>
  <c r="BL167" s="1"/>
  <c r="BK169"/>
  <c r="BK168" s="1"/>
  <c r="BK167" s="1"/>
  <c r="BN165"/>
  <c r="BM165"/>
  <c r="BL165"/>
  <c r="BK165"/>
  <c r="BN164"/>
  <c r="BM164"/>
  <c r="BL164"/>
  <c r="BK164"/>
  <c r="BN159"/>
  <c r="BN158" s="1"/>
  <c r="BN157" s="1"/>
  <c r="BM159"/>
  <c r="BM158" s="1"/>
  <c r="BM157" s="1"/>
  <c r="BL159"/>
  <c r="BL158" s="1"/>
  <c r="BL157" s="1"/>
  <c r="BK159"/>
  <c r="BK158" s="1"/>
  <c r="BK157" s="1"/>
  <c r="BN155"/>
  <c r="BN154" s="1"/>
  <c r="BM155"/>
  <c r="BM154" s="1"/>
  <c r="BL155"/>
  <c r="BL154" s="1"/>
  <c r="BK155"/>
  <c r="BK154" s="1"/>
  <c r="BN151"/>
  <c r="BM151"/>
  <c r="BL151"/>
  <c r="BK151"/>
  <c r="BN149"/>
  <c r="BM149"/>
  <c r="BL149"/>
  <c r="BK149"/>
  <c r="BN142"/>
  <c r="BM142"/>
  <c r="BL142"/>
  <c r="BK142"/>
  <c r="BN141"/>
  <c r="BM141"/>
  <c r="BL141"/>
  <c r="BK141"/>
  <c r="BN140"/>
  <c r="BM140"/>
  <c r="BL140"/>
  <c r="BK140"/>
  <c r="BN139"/>
  <c r="BM139"/>
  <c r="BL139"/>
  <c r="BK139"/>
  <c r="BN138"/>
  <c r="BM138"/>
  <c r="BL138"/>
  <c r="BK138"/>
  <c r="BN135"/>
  <c r="BM135"/>
  <c r="BL135"/>
  <c r="BK135"/>
  <c r="BN133"/>
  <c r="BM133"/>
  <c r="BL133"/>
  <c r="BK133"/>
  <c r="BN131"/>
  <c r="BM131"/>
  <c r="BL131"/>
  <c r="BK131"/>
  <c r="BN129"/>
  <c r="BN128" s="1"/>
  <c r="BM129"/>
  <c r="BL129"/>
  <c r="BL128" s="1"/>
  <c r="BL127" s="1"/>
  <c r="BK129"/>
  <c r="BK128" s="1"/>
  <c r="BN119"/>
  <c r="BN118" s="1"/>
  <c r="BN117" s="1"/>
  <c r="BN116" s="1"/>
  <c r="BN115" s="1"/>
  <c r="BN114" s="1"/>
  <c r="BM119"/>
  <c r="BM118" s="1"/>
  <c r="BM117" s="1"/>
  <c r="BM116" s="1"/>
  <c r="BM115" s="1"/>
  <c r="BM114" s="1"/>
  <c r="BL119"/>
  <c r="BL118" s="1"/>
  <c r="BL117" s="1"/>
  <c r="BL116" s="1"/>
  <c r="BL115" s="1"/>
  <c r="BL114" s="1"/>
  <c r="BK119"/>
  <c r="BK118" s="1"/>
  <c r="BK117" s="1"/>
  <c r="BK116" s="1"/>
  <c r="BK115" s="1"/>
  <c r="BK114" s="1"/>
  <c r="BN111"/>
  <c r="BM111"/>
  <c r="BM110" s="1"/>
  <c r="BL111"/>
  <c r="BL110" s="1"/>
  <c r="BK111"/>
  <c r="BK110" s="1"/>
  <c r="BN110"/>
  <c r="BN108"/>
  <c r="BM108"/>
  <c r="BL108"/>
  <c r="BL107" s="1"/>
  <c r="BK108"/>
  <c r="BK107" s="1"/>
  <c r="BN107"/>
  <c r="BM107"/>
  <c r="BN105"/>
  <c r="BM105"/>
  <c r="BL105"/>
  <c r="BK105"/>
  <c r="BN103"/>
  <c r="BM103"/>
  <c r="BM102" s="1"/>
  <c r="BL103"/>
  <c r="BL102" s="1"/>
  <c r="BK103"/>
  <c r="BN102"/>
  <c r="BN100"/>
  <c r="BN99" s="1"/>
  <c r="BM100"/>
  <c r="BM99" s="1"/>
  <c r="BL100"/>
  <c r="BL99" s="1"/>
  <c r="BK100"/>
  <c r="BK99" s="1"/>
  <c r="BN97"/>
  <c r="BM97"/>
  <c r="BM96" s="1"/>
  <c r="BL97"/>
  <c r="BL96" s="1"/>
  <c r="BK97"/>
  <c r="BK96" s="1"/>
  <c r="BN96"/>
  <c r="BN94"/>
  <c r="BN93" s="1"/>
  <c r="BM94"/>
  <c r="BM93" s="1"/>
  <c r="BL94"/>
  <c r="BL93" s="1"/>
  <c r="BK94"/>
  <c r="BK93" s="1"/>
  <c r="BN91"/>
  <c r="BN90" s="1"/>
  <c r="BM91"/>
  <c r="BM90" s="1"/>
  <c r="BL91"/>
  <c r="BL90" s="1"/>
  <c r="BK91"/>
  <c r="BK90" s="1"/>
  <c r="BN87"/>
  <c r="BM87"/>
  <c r="BL87"/>
  <c r="BK87"/>
  <c r="BN85"/>
  <c r="BM85"/>
  <c r="BL85"/>
  <c r="BK85"/>
  <c r="BN83"/>
  <c r="BM83"/>
  <c r="BL83"/>
  <c r="BK83"/>
  <c r="BN81"/>
  <c r="BM81"/>
  <c r="BL81"/>
  <c r="BL80" s="1"/>
  <c r="BL79" s="1"/>
  <c r="BK81"/>
  <c r="BK80" s="1"/>
  <c r="BK79" s="1"/>
  <c r="BN73"/>
  <c r="BN72" s="1"/>
  <c r="BN71" s="1"/>
  <c r="BN70" s="1"/>
  <c r="BN69" s="1"/>
  <c r="BN68" s="1"/>
  <c r="BM73"/>
  <c r="BM72" s="1"/>
  <c r="BM71" s="1"/>
  <c r="BM70" s="1"/>
  <c r="BM69" s="1"/>
  <c r="BM68" s="1"/>
  <c r="BL73"/>
  <c r="BL72" s="1"/>
  <c r="BL71" s="1"/>
  <c r="BL70" s="1"/>
  <c r="BL69" s="1"/>
  <c r="BL68" s="1"/>
  <c r="BK73"/>
  <c r="BK72" s="1"/>
  <c r="BK71" s="1"/>
  <c r="BK70" s="1"/>
  <c r="BK69" s="1"/>
  <c r="BK68" s="1"/>
  <c r="BN63"/>
  <c r="BM63"/>
  <c r="BM62" s="1"/>
  <c r="BL63"/>
  <c r="BL62" s="1"/>
  <c r="BK63"/>
  <c r="BK62" s="1"/>
  <c r="BN62"/>
  <c r="BN58"/>
  <c r="BM58"/>
  <c r="BL58"/>
  <c r="BK58"/>
  <c r="BN56"/>
  <c r="BN55" s="1"/>
  <c r="BN54" s="1"/>
  <c r="BN53" s="1"/>
  <c r="BM56"/>
  <c r="BL56"/>
  <c r="BK56"/>
  <c r="BL55"/>
  <c r="BK55"/>
  <c r="BN51"/>
  <c r="BN50" s="1"/>
  <c r="BN49" s="1"/>
  <c r="BN48" s="1"/>
  <c r="BN47" s="1"/>
  <c r="BM51"/>
  <c r="BM50" s="1"/>
  <c r="BM49" s="1"/>
  <c r="BM48" s="1"/>
  <c r="BM47" s="1"/>
  <c r="BL51"/>
  <c r="BL50" s="1"/>
  <c r="BL49" s="1"/>
  <c r="BL48" s="1"/>
  <c r="BL47" s="1"/>
  <c r="BK51"/>
  <c r="BK50" s="1"/>
  <c r="BK49" s="1"/>
  <c r="BK48" s="1"/>
  <c r="BK47" s="1"/>
  <c r="BN43"/>
  <c r="BM43"/>
  <c r="BL43"/>
  <c r="BK43"/>
  <c r="BN41"/>
  <c r="BM41"/>
  <c r="BL41"/>
  <c r="BK41"/>
  <c r="BN39"/>
  <c r="BM39"/>
  <c r="BM38" s="1"/>
  <c r="BM37" s="1"/>
  <c r="BM36" s="1"/>
  <c r="BM35" s="1"/>
  <c r="BL39"/>
  <c r="BL38" s="1"/>
  <c r="BL37" s="1"/>
  <c r="BL36" s="1"/>
  <c r="BL35" s="1"/>
  <c r="BK39"/>
  <c r="BN38"/>
  <c r="BN37" s="1"/>
  <c r="BN36" s="1"/>
  <c r="BN35" s="1"/>
  <c r="BN31"/>
  <c r="BM31"/>
  <c r="BL31"/>
  <c r="BK31"/>
  <c r="BN29"/>
  <c r="BM29"/>
  <c r="BL29"/>
  <c r="BK29"/>
  <c r="BN27"/>
  <c r="BM27"/>
  <c r="BL27"/>
  <c r="BK27"/>
  <c r="BN25"/>
  <c r="BM25"/>
  <c r="BL25"/>
  <c r="BK25"/>
  <c r="BN24"/>
  <c r="BM24"/>
  <c r="BL24"/>
  <c r="BK24"/>
  <c r="BN22"/>
  <c r="BM22"/>
  <c r="BL22"/>
  <c r="BK22"/>
  <c r="BN21"/>
  <c r="BM21"/>
  <c r="BL21"/>
  <c r="BK21"/>
  <c r="BN19"/>
  <c r="BN18" s="1"/>
  <c r="BN17" s="1"/>
  <c r="BN16" s="1"/>
  <c r="BN15" s="1"/>
  <c r="BM19"/>
  <c r="BL19"/>
  <c r="BL18" s="1"/>
  <c r="BL17" s="1"/>
  <c r="BL16" s="1"/>
  <c r="BL15" s="1"/>
  <c r="BK19"/>
  <c r="BM18"/>
  <c r="BM17" s="1"/>
  <c r="BM16" s="1"/>
  <c r="BM15" s="1"/>
  <c r="BK18"/>
  <c r="BK17" s="1"/>
  <c r="BK16" s="1"/>
  <c r="BK15" s="1"/>
  <c r="BE166"/>
  <c r="BT324" l="1"/>
  <c r="BT323" s="1"/>
  <c r="BQ482"/>
  <c r="BQ481" s="1"/>
  <c r="BQ591"/>
  <c r="BQ590" s="1"/>
  <c r="BS610"/>
  <c r="BQ717"/>
  <c r="BQ716" s="1"/>
  <c r="BQ750"/>
  <c r="BX266"/>
  <c r="BY1486"/>
  <c r="BY1472" s="1"/>
  <c r="BS375"/>
  <c r="BR1022"/>
  <c r="BS1037"/>
  <c r="BS1036" s="1"/>
  <c r="BS1184"/>
  <c r="BR1210"/>
  <c r="BR1209" s="1"/>
  <c r="BS212"/>
  <c r="BT591"/>
  <c r="BT590" s="1"/>
  <c r="BT734"/>
  <c r="BR1037"/>
  <c r="BR1036" s="1"/>
  <c r="BX1360"/>
  <c r="BQ708"/>
  <c r="BQ707" s="1"/>
  <c r="BW479"/>
  <c r="BS1142"/>
  <c r="BT163"/>
  <c r="BT162" s="1"/>
  <c r="BS640"/>
  <c r="BR708"/>
  <c r="BR707" s="1"/>
  <c r="BQ1369"/>
  <c r="BR1504"/>
  <c r="BR1503" s="1"/>
  <c r="BR17"/>
  <c r="BR16" s="1"/>
  <c r="BR15" s="1"/>
  <c r="BR399"/>
  <c r="BQ1269"/>
  <c r="BQ1496"/>
  <c r="BQ1504"/>
  <c r="BQ1503" s="1"/>
  <c r="BZ773"/>
  <c r="BR640"/>
  <c r="BQ749"/>
  <c r="BQ748" s="1"/>
  <c r="BY1220"/>
  <c r="BY13"/>
  <c r="BR260"/>
  <c r="BR259" s="1"/>
  <c r="BR258" s="1"/>
  <c r="BT1184"/>
  <c r="BZ122"/>
  <c r="BW773"/>
  <c r="BY334"/>
  <c r="BZ1400"/>
  <c r="BZ1394" s="1"/>
  <c r="BZ1383" s="1"/>
  <c r="BZ1360" s="1"/>
  <c r="BT1081"/>
  <c r="BR554"/>
  <c r="BT661"/>
  <c r="BQ1241"/>
  <c r="BU244"/>
  <c r="BU243" s="1"/>
  <c r="CA245"/>
  <c r="CA244" s="1"/>
  <c r="CA243" s="1"/>
  <c r="BQ128"/>
  <c r="BT147"/>
  <c r="BT146" s="1"/>
  <c r="BT145" s="1"/>
  <c r="BS324"/>
  <c r="BS323" s="1"/>
  <c r="BT451"/>
  <c r="BT450" s="1"/>
  <c r="BR627"/>
  <c r="BR626" s="1"/>
  <c r="BS750"/>
  <c r="BS749" s="1"/>
  <c r="BS748" s="1"/>
  <c r="BS781"/>
  <c r="BS776" s="1"/>
  <c r="BS775" s="1"/>
  <c r="BR847"/>
  <c r="BR846" s="1"/>
  <c r="BQ921"/>
  <c r="BQ920" s="1"/>
  <c r="BT1021"/>
  <c r="BT1020" s="1"/>
  <c r="BT1018" s="1"/>
  <c r="BQ1023"/>
  <c r="BT1175"/>
  <c r="BQ1184"/>
  <c r="BS1210"/>
  <c r="BS1209" s="1"/>
  <c r="BR1228"/>
  <c r="BS1269"/>
  <c r="BT1369"/>
  <c r="BT1496"/>
  <c r="BV244"/>
  <c r="BV243" s="1"/>
  <c r="BZ13"/>
  <c r="BX690"/>
  <c r="BR89"/>
  <c r="BS148"/>
  <c r="BS147" s="1"/>
  <c r="BS146" s="1"/>
  <c r="BS145" s="1"/>
  <c r="BT216"/>
  <c r="BT212" s="1"/>
  <c r="BT260"/>
  <c r="BT259" s="1"/>
  <c r="BT258" s="1"/>
  <c r="BR445"/>
  <c r="BR444" s="1"/>
  <c r="BR691"/>
  <c r="BR690" s="1"/>
  <c r="BT691"/>
  <c r="BT690" s="1"/>
  <c r="BS708"/>
  <c r="BS707" s="1"/>
  <c r="BR750"/>
  <c r="BR749" s="1"/>
  <c r="BR748" s="1"/>
  <c r="BS802"/>
  <c r="BT821"/>
  <c r="BT820" s="1"/>
  <c r="BT819" s="1"/>
  <c r="BT921"/>
  <c r="BT920" s="1"/>
  <c r="BT906" s="1"/>
  <c r="BT860" s="1"/>
  <c r="BR928"/>
  <c r="BT937"/>
  <c r="BT1037"/>
  <c r="BT1036" s="1"/>
  <c r="BS1081"/>
  <c r="BS1175"/>
  <c r="BQ1364"/>
  <c r="BQ1363" s="1"/>
  <c r="BQ1362" s="1"/>
  <c r="BV60"/>
  <c r="BY122"/>
  <c r="BW860"/>
  <c r="BR148"/>
  <c r="BR147" s="1"/>
  <c r="BR146" s="1"/>
  <c r="BR145" s="1"/>
  <c r="BS260"/>
  <c r="BS259" s="1"/>
  <c r="BS258" s="1"/>
  <c r="BS252" s="1"/>
  <c r="BS250" s="1"/>
  <c r="BT717"/>
  <c r="BT716" s="1"/>
  <c r="BT1229"/>
  <c r="BR1241"/>
  <c r="BR1223" s="1"/>
  <c r="BR1222" s="1"/>
  <c r="BT1487"/>
  <c r="BY1027"/>
  <c r="BX479"/>
  <c r="BQ89"/>
  <c r="BQ78" s="1"/>
  <c r="BQ77" s="1"/>
  <c r="BQ76" s="1"/>
  <c r="BQ66" s="1"/>
  <c r="BR128"/>
  <c r="BS198"/>
  <c r="BS197" s="1"/>
  <c r="BS196" s="1"/>
  <c r="BS195" s="1"/>
  <c r="BR376"/>
  <c r="BR375" s="1"/>
  <c r="BR432"/>
  <c r="BR470"/>
  <c r="BR497"/>
  <c r="BR496" s="1"/>
  <c r="BS627"/>
  <c r="BS661"/>
  <c r="BS660" s="1"/>
  <c r="BT831"/>
  <c r="BT830" s="1"/>
  <c r="BT829" s="1"/>
  <c r="BS876"/>
  <c r="BS875" s="1"/>
  <c r="BS874" s="1"/>
  <c r="BT988"/>
  <c r="BR1184"/>
  <c r="BT1210"/>
  <c r="BT1209" s="1"/>
  <c r="BT1269"/>
  <c r="BT1268" s="1"/>
  <c r="BT1267" s="1"/>
  <c r="BQ1417"/>
  <c r="BT1449"/>
  <c r="BS1496"/>
  <c r="BY588"/>
  <c r="BZ479"/>
  <c r="BX13"/>
  <c r="BW334"/>
  <c r="BW78"/>
  <c r="BW77" s="1"/>
  <c r="BW76" s="1"/>
  <c r="BW66" s="1"/>
  <c r="BW1400"/>
  <c r="BW1394" s="1"/>
  <c r="BW1383" s="1"/>
  <c r="BW1360" s="1"/>
  <c r="BY934"/>
  <c r="BX1027"/>
  <c r="BW13"/>
  <c r="BW1027"/>
  <c r="BZ1027"/>
  <c r="BZ1220"/>
  <c r="BW1220"/>
  <c r="BY773"/>
  <c r="BX588"/>
  <c r="BZ334"/>
  <c r="BW211"/>
  <c r="BW172" s="1"/>
  <c r="BX1220"/>
  <c r="BW588"/>
  <c r="BX773"/>
  <c r="BW122"/>
  <c r="BW266"/>
  <c r="BX334"/>
  <c r="BZ690"/>
  <c r="BZ588" s="1"/>
  <c r="BY266"/>
  <c r="BR127"/>
  <c r="BR126"/>
  <c r="BR125"/>
  <c r="BR124" s="1"/>
  <c r="BQ324"/>
  <c r="BQ323" s="1"/>
  <c r="BQ127"/>
  <c r="BQ126"/>
  <c r="BT126"/>
  <c r="BT125"/>
  <c r="BT124" s="1"/>
  <c r="BT122" s="1"/>
  <c r="BT127"/>
  <c r="BR252"/>
  <c r="BR250" s="1"/>
  <c r="BQ55"/>
  <c r="BQ54" s="1"/>
  <c r="BQ53" s="1"/>
  <c r="BQ46" s="1"/>
  <c r="BQ24"/>
  <c r="BS128"/>
  <c r="BS163"/>
  <c r="BS162" s="1"/>
  <c r="BS178"/>
  <c r="BS177" s="1"/>
  <c r="BS176" s="1"/>
  <c r="BS175" s="1"/>
  <c r="BS174" s="1"/>
  <c r="BQ212"/>
  <c r="BR275"/>
  <c r="BR274" s="1"/>
  <c r="BR269" s="1"/>
  <c r="BR268" s="1"/>
  <c r="BV321"/>
  <c r="BT339"/>
  <c r="BT338" s="1"/>
  <c r="BT337" s="1"/>
  <c r="BT336" s="1"/>
  <c r="BT242"/>
  <c r="BT241" s="1"/>
  <c r="BT55"/>
  <c r="BT54" s="1"/>
  <c r="BT53" s="1"/>
  <c r="BT46" s="1"/>
  <c r="BT13" s="1"/>
  <c r="BT89"/>
  <c r="BT78" s="1"/>
  <c r="BT77" s="1"/>
  <c r="BT76" s="1"/>
  <c r="BT66" s="1"/>
  <c r="BT198"/>
  <c r="BT197" s="1"/>
  <c r="BT196" s="1"/>
  <c r="BT195" s="1"/>
  <c r="BU321"/>
  <c r="BS55"/>
  <c r="BS54" s="1"/>
  <c r="BS53" s="1"/>
  <c r="BS46" s="1"/>
  <c r="BR78"/>
  <c r="BR77" s="1"/>
  <c r="BR76" s="1"/>
  <c r="BR163"/>
  <c r="BR162" s="1"/>
  <c r="BR122" s="1"/>
  <c r="BR223"/>
  <c r="BT252"/>
  <c r="BT250" s="1"/>
  <c r="BT301"/>
  <c r="BT290" s="1"/>
  <c r="BR339"/>
  <c r="BR338" s="1"/>
  <c r="BR337" s="1"/>
  <c r="BR336" s="1"/>
  <c r="BQ339"/>
  <c r="BR369"/>
  <c r="BQ242"/>
  <c r="BQ241" s="1"/>
  <c r="BR242"/>
  <c r="BR241" s="1"/>
  <c r="BR55"/>
  <c r="BR54" s="1"/>
  <c r="BR53" s="1"/>
  <c r="BR46" s="1"/>
  <c r="BR13" s="1"/>
  <c r="BQ163"/>
  <c r="BQ162" s="1"/>
  <c r="BT269"/>
  <c r="BT268" s="1"/>
  <c r="BS301"/>
  <c r="BS290" s="1"/>
  <c r="BQ311"/>
  <c r="BQ310" s="1"/>
  <c r="BR311"/>
  <c r="BR310" s="1"/>
  <c r="BR301" s="1"/>
  <c r="BQ1425"/>
  <c r="BS242"/>
  <c r="BS241" s="1"/>
  <c r="BR527"/>
  <c r="BQ776"/>
  <c r="BQ775" s="1"/>
  <c r="BR865"/>
  <c r="BR864" s="1"/>
  <c r="BR863" s="1"/>
  <c r="BR862" s="1"/>
  <c r="BS1065"/>
  <c r="BS1228"/>
  <c r="BT1228"/>
  <c r="BT1364"/>
  <c r="BT1363" s="1"/>
  <c r="BT1362" s="1"/>
  <c r="BR1369"/>
  <c r="BR1364" s="1"/>
  <c r="BR1363" s="1"/>
  <c r="BR1362" s="1"/>
  <c r="BR1417"/>
  <c r="BR1409" s="1"/>
  <c r="BR1429"/>
  <c r="BR1425" s="1"/>
  <c r="BT1442"/>
  <c r="BR1477"/>
  <c r="BR1476" s="1"/>
  <c r="BR1475" s="1"/>
  <c r="BR1474" s="1"/>
  <c r="BT1504"/>
  <c r="BT1503" s="1"/>
  <c r="BS1504"/>
  <c r="BS1503" s="1"/>
  <c r="BQ445"/>
  <c r="BQ444" s="1"/>
  <c r="BQ527"/>
  <c r="BT554"/>
  <c r="BS626"/>
  <c r="BT660"/>
  <c r="BR717"/>
  <c r="BR716" s="1"/>
  <c r="BR776"/>
  <c r="BR775" s="1"/>
  <c r="BQ929"/>
  <c r="BQ1037"/>
  <c r="BQ1036" s="1"/>
  <c r="BQ1268"/>
  <c r="BQ1267" s="1"/>
  <c r="BS1268"/>
  <c r="BS1267" s="1"/>
  <c r="BQ1487"/>
  <c r="BQ1486" s="1"/>
  <c r="BS554"/>
  <c r="BS591"/>
  <c r="BS590" s="1"/>
  <c r="BR661"/>
  <c r="BR660" s="1"/>
  <c r="BQ691"/>
  <c r="BQ831"/>
  <c r="BQ830" s="1"/>
  <c r="BQ829" s="1"/>
  <c r="BS1169"/>
  <c r="BS1241"/>
  <c r="BS1223" s="1"/>
  <c r="BS1222" s="1"/>
  <c r="BR1269"/>
  <c r="BR1268" s="1"/>
  <c r="BR1267" s="1"/>
  <c r="BQ1409"/>
  <c r="BQ1400" s="1"/>
  <c r="BQ1394" s="1"/>
  <c r="BQ1383" s="1"/>
  <c r="BQ1360" s="1"/>
  <c r="BS1425"/>
  <c r="BT1486"/>
  <c r="BT1472" s="1"/>
  <c r="BS509"/>
  <c r="BS865"/>
  <c r="BS864" s="1"/>
  <c r="BS863" s="1"/>
  <c r="BS862" s="1"/>
  <c r="BR1104"/>
  <c r="BR1169"/>
  <c r="BT1169"/>
  <c r="BS1369"/>
  <c r="BS1364" s="1"/>
  <c r="BS1363" s="1"/>
  <c r="BS1362" s="1"/>
  <c r="BS1477"/>
  <c r="BS1476" s="1"/>
  <c r="BS1475" s="1"/>
  <c r="BS1474" s="1"/>
  <c r="BQ148"/>
  <c r="BQ17"/>
  <c r="BQ16" s="1"/>
  <c r="BQ15" s="1"/>
  <c r="BN242"/>
  <c r="BQ802"/>
  <c r="BT936"/>
  <c r="BQ937"/>
  <c r="BQ936" s="1"/>
  <c r="BR993"/>
  <c r="BR988" s="1"/>
  <c r="BR987" s="1"/>
  <c r="BS993"/>
  <c r="BS988" s="1"/>
  <c r="BS987" s="1"/>
  <c r="BQ1477"/>
  <c r="BQ1476" s="1"/>
  <c r="BQ1475" s="1"/>
  <c r="BQ1474" s="1"/>
  <c r="BQ1472" s="1"/>
  <c r="BS1417"/>
  <c r="BS1409" s="1"/>
  <c r="BQ1175"/>
  <c r="BT1142"/>
  <c r="BR1142"/>
  <c r="BR1126" s="1"/>
  <c r="BQ1104"/>
  <c r="BR1081"/>
  <c r="BR1065" s="1"/>
  <c r="BQ1081"/>
  <c r="BQ1065" s="1"/>
  <c r="BS937"/>
  <c r="BS936" s="1"/>
  <c r="BQ907"/>
  <c r="BQ906" s="1"/>
  <c r="BQ860" s="1"/>
  <c r="BR610"/>
  <c r="BR591" s="1"/>
  <c r="BR590" s="1"/>
  <c r="BR588" s="1"/>
  <c r="BQ376"/>
  <c r="BQ375" s="1"/>
  <c r="BQ301"/>
  <c r="BQ290" s="1"/>
  <c r="BQ275"/>
  <c r="BQ274" s="1"/>
  <c r="BQ269" s="1"/>
  <c r="BQ268" s="1"/>
  <c r="BQ223"/>
  <c r="BR66"/>
  <c r="BS89"/>
  <c r="BS78" s="1"/>
  <c r="BS77" s="1"/>
  <c r="BS76" s="1"/>
  <c r="BS66" s="1"/>
  <c r="BQ147"/>
  <c r="BQ146" s="1"/>
  <c r="BQ145" s="1"/>
  <c r="BQ338"/>
  <c r="BQ337" s="1"/>
  <c r="BQ336" s="1"/>
  <c r="BS17"/>
  <c r="BS16" s="1"/>
  <c r="BS15" s="1"/>
  <c r="BR216"/>
  <c r="BR212" s="1"/>
  <c r="BR211" s="1"/>
  <c r="BR172" s="1"/>
  <c r="BT223"/>
  <c r="BT211" s="1"/>
  <c r="BT172" s="1"/>
  <c r="BR290"/>
  <c r="BR324"/>
  <c r="BR323" s="1"/>
  <c r="BR363"/>
  <c r="BS127"/>
  <c r="BS125"/>
  <c r="BS124" s="1"/>
  <c r="BS126"/>
  <c r="BS339"/>
  <c r="BS338" s="1"/>
  <c r="BS337" s="1"/>
  <c r="BS336" s="1"/>
  <c r="BQ125"/>
  <c r="BQ124" s="1"/>
  <c r="BS399"/>
  <c r="BS369" s="1"/>
  <c r="BS363" s="1"/>
  <c r="BT399"/>
  <c r="BS432"/>
  <c r="BT432"/>
  <c r="BT430" s="1"/>
  <c r="BR451"/>
  <c r="BR450" s="1"/>
  <c r="BR482"/>
  <c r="BR481" s="1"/>
  <c r="BS497"/>
  <c r="BS496" s="1"/>
  <c r="BT497"/>
  <c r="BT496" s="1"/>
  <c r="BQ509"/>
  <c r="BQ508" s="1"/>
  <c r="BQ507" s="1"/>
  <c r="BT527"/>
  <c r="BR579"/>
  <c r="BR578" s="1"/>
  <c r="BR577" s="1"/>
  <c r="BQ661"/>
  <c r="BQ660" s="1"/>
  <c r="BS691"/>
  <c r="BS690" s="1"/>
  <c r="BT422"/>
  <c r="BT423"/>
  <c r="BS223"/>
  <c r="BS211" s="1"/>
  <c r="BS172" s="1"/>
  <c r="BS275"/>
  <c r="BS274" s="1"/>
  <c r="BS269" s="1"/>
  <c r="BS268" s="1"/>
  <c r="BT376"/>
  <c r="BT375" s="1"/>
  <c r="BT369" s="1"/>
  <c r="BT363" s="1"/>
  <c r="BT334" s="1"/>
  <c r="BR430"/>
  <c r="BT509"/>
  <c r="BS527"/>
  <c r="BQ579"/>
  <c r="BQ578" s="1"/>
  <c r="BQ577" s="1"/>
  <c r="BQ690"/>
  <c r="BQ422"/>
  <c r="BQ423"/>
  <c r="BS423"/>
  <c r="BS422"/>
  <c r="BQ260"/>
  <c r="BQ259" s="1"/>
  <c r="BQ258" s="1"/>
  <c r="BQ252" s="1"/>
  <c r="BQ250" s="1"/>
  <c r="BS508"/>
  <c r="BS507" s="1"/>
  <c r="BR423"/>
  <c r="BR422"/>
  <c r="BQ399"/>
  <c r="BQ432"/>
  <c r="BQ451"/>
  <c r="BQ450" s="1"/>
  <c r="BS451"/>
  <c r="BS450" s="1"/>
  <c r="BS482"/>
  <c r="BS481" s="1"/>
  <c r="BT482"/>
  <c r="BT481" s="1"/>
  <c r="BQ497"/>
  <c r="BQ496" s="1"/>
  <c r="BR509"/>
  <c r="BR508" s="1"/>
  <c r="BR507" s="1"/>
  <c r="BS734"/>
  <c r="BS717" s="1"/>
  <c r="BS716" s="1"/>
  <c r="BT762"/>
  <c r="BT761" s="1"/>
  <c r="BT749" s="1"/>
  <c r="BT748" s="1"/>
  <c r="BR802"/>
  <c r="BR801" s="1"/>
  <c r="BR773" s="1"/>
  <c r="BT802"/>
  <c r="BT801" s="1"/>
  <c r="BQ847"/>
  <c r="BQ846" s="1"/>
  <c r="BS847"/>
  <c r="BS846" s="1"/>
  <c r="BR876"/>
  <c r="BR875" s="1"/>
  <c r="BR874" s="1"/>
  <c r="BS907"/>
  <c r="BR937"/>
  <c r="BR936" s="1"/>
  <c r="BT1065"/>
  <c r="BT1104"/>
  <c r="BQ627"/>
  <c r="BQ626" s="1"/>
  <c r="BT640"/>
  <c r="BT627" s="1"/>
  <c r="BT626" s="1"/>
  <c r="BT588" s="1"/>
  <c r="BQ801"/>
  <c r="BT987"/>
  <c r="BT934" s="1"/>
  <c r="BS929"/>
  <c r="BS928"/>
  <c r="BS801"/>
  <c r="BT847"/>
  <c r="BT846" s="1"/>
  <c r="BT1022"/>
  <c r="BQ1142"/>
  <c r="BQ1126" s="1"/>
  <c r="BQ1169"/>
  <c r="BR907"/>
  <c r="BR906" s="1"/>
  <c r="BS1104"/>
  <c r="BT1126"/>
  <c r="BQ987"/>
  <c r="BS1126"/>
  <c r="BS1023"/>
  <c r="BS1021"/>
  <c r="BS1020" s="1"/>
  <c r="BS1018" s="1"/>
  <c r="BT929"/>
  <c r="BQ1223"/>
  <c r="BQ1222" s="1"/>
  <c r="BQ1220" s="1"/>
  <c r="BT1241"/>
  <c r="BT1223" s="1"/>
  <c r="BT1222" s="1"/>
  <c r="BT1220" s="1"/>
  <c r="BT1425"/>
  <c r="BT1400" s="1"/>
  <c r="BT1394" s="1"/>
  <c r="BT1383" s="1"/>
  <c r="BT1360" s="1"/>
  <c r="BR1496"/>
  <c r="BR1487" s="1"/>
  <c r="BR1486" s="1"/>
  <c r="BR1472" s="1"/>
  <c r="BS1487"/>
  <c r="BS1486" s="1"/>
  <c r="BS1472" s="1"/>
  <c r="BM1369"/>
  <c r="BK301"/>
  <c r="BK148"/>
  <c r="BK147" s="1"/>
  <c r="BK146" s="1"/>
  <c r="BK145" s="1"/>
  <c r="BK242"/>
  <c r="BM55"/>
  <c r="BM54" s="1"/>
  <c r="BM53" s="1"/>
  <c r="BM46" s="1"/>
  <c r="BM13" s="1"/>
  <c r="BM470"/>
  <c r="BM451" s="1"/>
  <c r="BM450" s="1"/>
  <c r="BL148"/>
  <c r="BL147" s="1"/>
  <c r="BL146" s="1"/>
  <c r="BL145" s="1"/>
  <c r="BN554"/>
  <c r="BN1184"/>
  <c r="BN252"/>
  <c r="BN250" s="1"/>
  <c r="BK376"/>
  <c r="BK375" s="1"/>
  <c r="BM831"/>
  <c r="BM830" s="1"/>
  <c r="BM829" s="1"/>
  <c r="BK216"/>
  <c r="BK212" s="1"/>
  <c r="BL241"/>
  <c r="BN432"/>
  <c r="BK451"/>
  <c r="BK450" s="1"/>
  <c r="BM482"/>
  <c r="BM481" s="1"/>
  <c r="BK497"/>
  <c r="BK496" s="1"/>
  <c r="BL831"/>
  <c r="BL830" s="1"/>
  <c r="BL829" s="1"/>
  <c r="BM921"/>
  <c r="BM920" s="1"/>
  <c r="BN1037"/>
  <c r="BN1036" s="1"/>
  <c r="BK1241"/>
  <c r="BM1175"/>
  <c r="BL708"/>
  <c r="BL707" s="1"/>
  <c r="BN921"/>
  <c r="BN920" s="1"/>
  <c r="BK1228"/>
  <c r="BK54"/>
  <c r="BK53" s="1"/>
  <c r="BN1175"/>
  <c r="BK38"/>
  <c r="BK37" s="1"/>
  <c r="BK36" s="1"/>
  <c r="BK35" s="1"/>
  <c r="BM80"/>
  <c r="BM79" s="1"/>
  <c r="BN163"/>
  <c r="BN162" s="1"/>
  <c r="BM241"/>
  <c r="BK445"/>
  <c r="BK444" s="1"/>
  <c r="BK432" s="1"/>
  <c r="BL610"/>
  <c r="BN734"/>
  <c r="BN717" s="1"/>
  <c r="BN716" s="1"/>
  <c r="BL781"/>
  <c r="BL776" s="1"/>
  <c r="BL775" s="1"/>
  <c r="BK921"/>
  <c r="BK920" s="1"/>
  <c r="BL1409"/>
  <c r="BN46"/>
  <c r="BN13" s="1"/>
  <c r="BL198"/>
  <c r="BL197" s="1"/>
  <c r="BL196" s="1"/>
  <c r="BL195" s="1"/>
  <c r="BK802"/>
  <c r="BK102"/>
  <c r="BK89" s="1"/>
  <c r="BK78" s="1"/>
  <c r="BK77" s="1"/>
  <c r="BK76" s="1"/>
  <c r="BK66" s="1"/>
  <c r="BK198"/>
  <c r="BK197" s="1"/>
  <c r="BK196" s="1"/>
  <c r="BK195" s="1"/>
  <c r="BL993"/>
  <c r="BL988" s="1"/>
  <c r="BL987" s="1"/>
  <c r="BL1184"/>
  <c r="BK163"/>
  <c r="BK162" s="1"/>
  <c r="BK750"/>
  <c r="BK749" s="1"/>
  <c r="BK748" s="1"/>
  <c r="BM781"/>
  <c r="BM776" s="1"/>
  <c r="BM775" s="1"/>
  <c r="BM1037"/>
  <c r="BM1036" s="1"/>
  <c r="BL1369"/>
  <c r="BL1364" s="1"/>
  <c r="BL1363" s="1"/>
  <c r="BL1362" s="1"/>
  <c r="BK1504"/>
  <c r="BK1503" s="1"/>
  <c r="BN89"/>
  <c r="BM1364"/>
  <c r="BM1363" s="1"/>
  <c r="BM1362" s="1"/>
  <c r="BL177"/>
  <c r="BL176" s="1"/>
  <c r="BL175" s="1"/>
  <c r="BL174" s="1"/>
  <c r="BN216"/>
  <c r="BN212" s="1"/>
  <c r="BK178"/>
  <c r="BK177" s="1"/>
  <c r="BK176" s="1"/>
  <c r="BK175" s="1"/>
  <c r="BK174" s="1"/>
  <c r="BM177"/>
  <c r="BM176" s="1"/>
  <c r="BM175" s="1"/>
  <c r="BM174" s="1"/>
  <c r="BL216"/>
  <c r="BL212" s="1"/>
  <c r="BN399"/>
  <c r="BM579"/>
  <c r="BM578" s="1"/>
  <c r="BM577" s="1"/>
  <c r="BK591"/>
  <c r="BK590" s="1"/>
  <c r="BM610"/>
  <c r="BM591" s="1"/>
  <c r="BM590" s="1"/>
  <c r="BM640"/>
  <c r="BM627" s="1"/>
  <c r="BM626" s="1"/>
  <c r="BM708"/>
  <c r="BM707" s="1"/>
  <c r="BL750"/>
  <c r="BL749" s="1"/>
  <c r="BL748" s="1"/>
  <c r="BN781"/>
  <c r="BN776" s="1"/>
  <c r="BN775" s="1"/>
  <c r="BN821"/>
  <c r="BN820" s="1"/>
  <c r="BN819" s="1"/>
  <c r="BL847"/>
  <c r="BL846" s="1"/>
  <c r="BL937"/>
  <c r="BL936" s="1"/>
  <c r="BN1104"/>
  <c r="BN1210"/>
  <c r="BN1209" s="1"/>
  <c r="BM1228"/>
  <c r="BL1241"/>
  <c r="BN148"/>
  <c r="BN147" s="1"/>
  <c r="BN146" s="1"/>
  <c r="BN145" s="1"/>
  <c r="BN178"/>
  <c r="BL223"/>
  <c r="BM260"/>
  <c r="BM259" s="1"/>
  <c r="BM258" s="1"/>
  <c r="BM252" s="1"/>
  <c r="BM250" s="1"/>
  <c r="BK627"/>
  <c r="BK626" s="1"/>
  <c r="BK691"/>
  <c r="BL1175"/>
  <c r="BK1184"/>
  <c r="BM1210"/>
  <c r="BM1209" s="1"/>
  <c r="BM1269"/>
  <c r="BM1268" s="1"/>
  <c r="BM1267" s="1"/>
  <c r="BM148"/>
  <c r="BM147" s="1"/>
  <c r="BM146" s="1"/>
  <c r="BM145" s="1"/>
  <c r="BM339"/>
  <c r="BM338" s="1"/>
  <c r="BM337" s="1"/>
  <c r="BM336" s="1"/>
  <c r="BN376"/>
  <c r="BN375" s="1"/>
  <c r="BM509"/>
  <c r="BK993"/>
  <c r="BK988" s="1"/>
  <c r="BK987" s="1"/>
  <c r="BL1081"/>
  <c r="BL1065" s="1"/>
  <c r="BL1210"/>
  <c r="BL1209" s="1"/>
  <c r="BK1269"/>
  <c r="BK1268" s="1"/>
  <c r="BK1267" s="1"/>
  <c r="BN1402"/>
  <c r="BN1401" s="1"/>
  <c r="BM1504"/>
  <c r="BM1503" s="1"/>
  <c r="BL324"/>
  <c r="BL323" s="1"/>
  <c r="BK399"/>
  <c r="BM527"/>
  <c r="BM717"/>
  <c r="BM716" s="1"/>
  <c r="BM750"/>
  <c r="BM749" s="1"/>
  <c r="BM748" s="1"/>
  <c r="BK781"/>
  <c r="BK776" s="1"/>
  <c r="BK775" s="1"/>
  <c r="BN831"/>
  <c r="BN830" s="1"/>
  <c r="BN829" s="1"/>
  <c r="BM847"/>
  <c r="BM846" s="1"/>
  <c r="BL928"/>
  <c r="BK1081"/>
  <c r="BK1065" s="1"/>
  <c r="BK1210"/>
  <c r="BK1209" s="1"/>
  <c r="BN1229"/>
  <c r="BN1228" s="1"/>
  <c r="BL1496"/>
  <c r="BL1487" s="1"/>
  <c r="BL54"/>
  <c r="BL53" s="1"/>
  <c r="BL46" s="1"/>
  <c r="BL13" s="1"/>
  <c r="BL89"/>
  <c r="BL78" s="1"/>
  <c r="BL77" s="1"/>
  <c r="BL76" s="1"/>
  <c r="BL66" s="1"/>
  <c r="BK223"/>
  <c r="BL252"/>
  <c r="BL250" s="1"/>
  <c r="BK252"/>
  <c r="BK250" s="1"/>
  <c r="BK127"/>
  <c r="BK126"/>
  <c r="BN80"/>
  <c r="BN79" s="1"/>
  <c r="BM128"/>
  <c r="BM127" s="1"/>
  <c r="BL163"/>
  <c r="BL162" s="1"/>
  <c r="BM275"/>
  <c r="BM274" s="1"/>
  <c r="BM269" s="1"/>
  <c r="BM268" s="1"/>
  <c r="BL311"/>
  <c r="BL310" s="1"/>
  <c r="BL376"/>
  <c r="BL375" s="1"/>
  <c r="BM445"/>
  <c r="BM444" s="1"/>
  <c r="BM432" s="1"/>
  <c r="BK1496"/>
  <c r="BL126"/>
  <c r="BN223"/>
  <c r="BL445"/>
  <c r="BL444" s="1"/>
  <c r="BL432" s="1"/>
  <c r="BK1487"/>
  <c r="BN177"/>
  <c r="BN176" s="1"/>
  <c r="BN175" s="1"/>
  <c r="BN174" s="1"/>
  <c r="BM216"/>
  <c r="BM212" s="1"/>
  <c r="BK339"/>
  <c r="BK338" s="1"/>
  <c r="BK337" s="1"/>
  <c r="BK336" s="1"/>
  <c r="BM163"/>
  <c r="BM162" s="1"/>
  <c r="BL269"/>
  <c r="BL268" s="1"/>
  <c r="BL339"/>
  <c r="BL338" s="1"/>
  <c r="BL337" s="1"/>
  <c r="BL336" s="1"/>
  <c r="BM376"/>
  <c r="BM375" s="1"/>
  <c r="BK579"/>
  <c r="BK578" s="1"/>
  <c r="BK577" s="1"/>
  <c r="BL691"/>
  <c r="BL690" s="1"/>
  <c r="BL1037"/>
  <c r="BL1036" s="1"/>
  <c r="BK1175"/>
  <c r="BK1169" s="1"/>
  <c r="BK1402"/>
  <c r="BK1401" s="1"/>
  <c r="BN579"/>
  <c r="BN578" s="1"/>
  <c r="BN577" s="1"/>
  <c r="BK847"/>
  <c r="BK846" s="1"/>
  <c r="BN1241"/>
  <c r="BN1269"/>
  <c r="BN1268" s="1"/>
  <c r="BN1267" s="1"/>
  <c r="BN1369"/>
  <c r="BN1364" s="1"/>
  <c r="BN1363" s="1"/>
  <c r="BN1362" s="1"/>
  <c r="BN1409"/>
  <c r="BL1425"/>
  <c r="BL1400" s="1"/>
  <c r="BL1394" s="1"/>
  <c r="BL1383" s="1"/>
  <c r="BN509"/>
  <c r="BN527"/>
  <c r="BL554"/>
  <c r="BK661"/>
  <c r="BK660" s="1"/>
  <c r="BK831"/>
  <c r="BK830" s="1"/>
  <c r="BK829" s="1"/>
  <c r="BM993"/>
  <c r="BM988" s="1"/>
  <c r="BM987" s="1"/>
  <c r="BL1142"/>
  <c r="BL1126" s="1"/>
  <c r="BL1269"/>
  <c r="BL1268" s="1"/>
  <c r="BL1267" s="1"/>
  <c r="BK1369"/>
  <c r="BK1364" s="1"/>
  <c r="BK1363" s="1"/>
  <c r="BK1362" s="1"/>
  <c r="BK1409"/>
  <c r="BK1425"/>
  <c r="BL640"/>
  <c r="BL627" s="1"/>
  <c r="BL626" s="1"/>
  <c r="BK876"/>
  <c r="BK875" s="1"/>
  <c r="BK874" s="1"/>
  <c r="BK1142"/>
  <c r="BK1126" s="1"/>
  <c r="BL1228"/>
  <c r="BN1487"/>
  <c r="BL1504"/>
  <c r="BL1503" s="1"/>
  <c r="BN127"/>
  <c r="BN125"/>
  <c r="BN124" s="1"/>
  <c r="BN126"/>
  <c r="BK422"/>
  <c r="BK423"/>
  <c r="BM423"/>
  <c r="BM422"/>
  <c r="BN269"/>
  <c r="BN268" s="1"/>
  <c r="BN290"/>
  <c r="BN324"/>
  <c r="BN323" s="1"/>
  <c r="BM223"/>
  <c r="BK269"/>
  <c r="BK268" s="1"/>
  <c r="BK290"/>
  <c r="BK324"/>
  <c r="BK323" s="1"/>
  <c r="BM324"/>
  <c r="BM323" s="1"/>
  <c r="BM399"/>
  <c r="BM302"/>
  <c r="BM301" s="1"/>
  <c r="BM290" s="1"/>
  <c r="BK46"/>
  <c r="BK13" s="1"/>
  <c r="BM89"/>
  <c r="BM78" s="1"/>
  <c r="BM77" s="1"/>
  <c r="BM76" s="1"/>
  <c r="BM66" s="1"/>
  <c r="BN339"/>
  <c r="BN338" s="1"/>
  <c r="BN337" s="1"/>
  <c r="BN336" s="1"/>
  <c r="BL399"/>
  <c r="BL451"/>
  <c r="BL450" s="1"/>
  <c r="BN451"/>
  <c r="BN450" s="1"/>
  <c r="BN430" s="1"/>
  <c r="BL302"/>
  <c r="BL301" s="1"/>
  <c r="BL290" s="1"/>
  <c r="BL422"/>
  <c r="BL423"/>
  <c r="BN423"/>
  <c r="BN422"/>
  <c r="BK369"/>
  <c r="BK363" s="1"/>
  <c r="BL125"/>
  <c r="BL124" s="1"/>
  <c r="BL482"/>
  <c r="BL481" s="1"/>
  <c r="BN497"/>
  <c r="BN496" s="1"/>
  <c r="BL591"/>
  <c r="BL590" s="1"/>
  <c r="BN640"/>
  <c r="BN627" s="1"/>
  <c r="BN626" s="1"/>
  <c r="BL661"/>
  <c r="BL660" s="1"/>
  <c r="BN691"/>
  <c r="BN708"/>
  <c r="BN707" s="1"/>
  <c r="BM801"/>
  <c r="BN847"/>
  <c r="BN846" s="1"/>
  <c r="BM876"/>
  <c r="BM875" s="1"/>
  <c r="BM874" s="1"/>
  <c r="BN876"/>
  <c r="BN875" s="1"/>
  <c r="BN874" s="1"/>
  <c r="BM907"/>
  <c r="BN907"/>
  <c r="BL921"/>
  <c r="BL920" s="1"/>
  <c r="BN937"/>
  <c r="BN936" s="1"/>
  <c r="BK125"/>
  <c r="BK124" s="1"/>
  <c r="BK482"/>
  <c r="BK481" s="1"/>
  <c r="BM497"/>
  <c r="BM496" s="1"/>
  <c r="BM554"/>
  <c r="BM691"/>
  <c r="BK708"/>
  <c r="BK707" s="1"/>
  <c r="BK690" s="1"/>
  <c r="BK717"/>
  <c r="BK716" s="1"/>
  <c r="BN750"/>
  <c r="BN749" s="1"/>
  <c r="BN748" s="1"/>
  <c r="BL802"/>
  <c r="BL801" s="1"/>
  <c r="BN802"/>
  <c r="BN801" s="1"/>
  <c r="BL876"/>
  <c r="BL875" s="1"/>
  <c r="BL874" s="1"/>
  <c r="BL907"/>
  <c r="BM937"/>
  <c r="BM936" s="1"/>
  <c r="BN928"/>
  <c r="BN929"/>
  <c r="BL509"/>
  <c r="BL527"/>
  <c r="BK801"/>
  <c r="BK509"/>
  <c r="BK527"/>
  <c r="BL579"/>
  <c r="BL578" s="1"/>
  <c r="BL577" s="1"/>
  <c r="BN610"/>
  <c r="BN591" s="1"/>
  <c r="BN590" s="1"/>
  <c r="BM661"/>
  <c r="BM660" s="1"/>
  <c r="BN661"/>
  <c r="BN660" s="1"/>
  <c r="BL717"/>
  <c r="BL716" s="1"/>
  <c r="BK907"/>
  <c r="BK1040"/>
  <c r="BK1039" s="1"/>
  <c r="BK1038" s="1"/>
  <c r="BK1037" s="1"/>
  <c r="BK1036" s="1"/>
  <c r="BN993"/>
  <c r="BN988" s="1"/>
  <c r="BN987" s="1"/>
  <c r="BM1081"/>
  <c r="BM1065" s="1"/>
  <c r="BL1104"/>
  <c r="BN1142"/>
  <c r="BN1126" s="1"/>
  <c r="BL1169"/>
  <c r="BK1223"/>
  <c r="BK1222" s="1"/>
  <c r="BM929"/>
  <c r="BK937"/>
  <c r="BK936" s="1"/>
  <c r="BK1104"/>
  <c r="BM1142"/>
  <c r="BM1126" s="1"/>
  <c r="BL1023"/>
  <c r="BL1021"/>
  <c r="BL1020" s="1"/>
  <c r="BL1018" s="1"/>
  <c r="BK1023"/>
  <c r="BK1021"/>
  <c r="BK1020" s="1"/>
  <c r="BK1018" s="1"/>
  <c r="BK928"/>
  <c r="BN1081"/>
  <c r="BN1065" s="1"/>
  <c r="BM1241"/>
  <c r="BM1223" s="1"/>
  <c r="BM1222" s="1"/>
  <c r="BM1220" s="1"/>
  <c r="BM1496"/>
  <c r="BM1487" s="1"/>
  <c r="BM1486" s="1"/>
  <c r="BM1472" s="1"/>
  <c r="BN1425"/>
  <c r="BN1504"/>
  <c r="BN1503" s="1"/>
  <c r="BM1184"/>
  <c r="BM1169" s="1"/>
  <c r="BM1409"/>
  <c r="BM1425"/>
  <c r="BJ974"/>
  <c r="BP974" s="1"/>
  <c r="BI974"/>
  <c r="BF973"/>
  <c r="BF972" s="1"/>
  <c r="BF971" s="1"/>
  <c r="BG973"/>
  <c r="BG972" s="1"/>
  <c r="BG971" s="1"/>
  <c r="BH973"/>
  <c r="BH972" s="1"/>
  <c r="BH971" s="1"/>
  <c r="BE973"/>
  <c r="BE972" s="1"/>
  <c r="BE971" s="1"/>
  <c r="BJ1149"/>
  <c r="BP1149" s="1"/>
  <c r="BI1149"/>
  <c r="BO1149" s="1"/>
  <c r="BR1220" l="1"/>
  <c r="BQ266"/>
  <c r="BM125"/>
  <c r="BM124" s="1"/>
  <c r="BS773"/>
  <c r="BS122"/>
  <c r="BW1512"/>
  <c r="BY1512"/>
  <c r="BR1400"/>
  <c r="BR1394" s="1"/>
  <c r="BR1383" s="1"/>
  <c r="BR1360" s="1"/>
  <c r="BX1512"/>
  <c r="BV320"/>
  <c r="BV319" s="1"/>
  <c r="BV318" s="1"/>
  <c r="CB321"/>
  <c r="CB320" s="1"/>
  <c r="CB319" s="1"/>
  <c r="CB318" s="1"/>
  <c r="BS1400"/>
  <c r="BS1394" s="1"/>
  <c r="BS1383" s="1"/>
  <c r="BS1360" s="1"/>
  <c r="BR334"/>
  <c r="BT266"/>
  <c r="BQ211"/>
  <c r="BQ172" s="1"/>
  <c r="BZ1512"/>
  <c r="BU320"/>
  <c r="BU319" s="1"/>
  <c r="BU318" s="1"/>
  <c r="CA321"/>
  <c r="CA320" s="1"/>
  <c r="CA319" s="1"/>
  <c r="CA318" s="1"/>
  <c r="BT508"/>
  <c r="BT507" s="1"/>
  <c r="BQ588"/>
  <c r="BS588"/>
  <c r="BN1169"/>
  <c r="BS266"/>
  <c r="BR266"/>
  <c r="BT773"/>
  <c r="BS1220"/>
  <c r="BQ1027"/>
  <c r="BQ13"/>
  <c r="BQ773"/>
  <c r="BQ934"/>
  <c r="BP973"/>
  <c r="BP972" s="1"/>
  <c r="BP971" s="1"/>
  <c r="BV974"/>
  <c r="BR934"/>
  <c r="BS934"/>
  <c r="BO1148"/>
  <c r="BO1147" s="1"/>
  <c r="BU1149"/>
  <c r="BP1148"/>
  <c r="BP1147" s="1"/>
  <c r="BV1149"/>
  <c r="BT1027"/>
  <c r="BS1027"/>
  <c r="BR1027"/>
  <c r="BQ479"/>
  <c r="BS906"/>
  <c r="BS860" s="1"/>
  <c r="BT479"/>
  <c r="BR479"/>
  <c r="BS430"/>
  <c r="BQ122"/>
  <c r="BS334"/>
  <c r="BR860"/>
  <c r="BS13"/>
  <c r="BS479"/>
  <c r="BQ430"/>
  <c r="BQ369"/>
  <c r="BQ363" s="1"/>
  <c r="BQ334" s="1"/>
  <c r="BM906"/>
  <c r="BN122"/>
  <c r="BK430"/>
  <c r="BK1220"/>
  <c r="BK211"/>
  <c r="BK172" s="1"/>
  <c r="BK122"/>
  <c r="BK1486"/>
  <c r="BK1472" s="1"/>
  <c r="BL266"/>
  <c r="BL1486"/>
  <c r="BL1472" s="1"/>
  <c r="BM211"/>
  <c r="BM172" s="1"/>
  <c r="BK1400"/>
  <c r="BK1394" s="1"/>
  <c r="BK1383" s="1"/>
  <c r="BL1360"/>
  <c r="BN78"/>
  <c r="BN77" s="1"/>
  <c r="BN76" s="1"/>
  <c r="BN66" s="1"/>
  <c r="BM508"/>
  <c r="BM507" s="1"/>
  <c r="BM479" s="1"/>
  <c r="BL369"/>
  <c r="BL363" s="1"/>
  <c r="BL334" s="1"/>
  <c r="BL430"/>
  <c r="BM430"/>
  <c r="BN690"/>
  <c r="BN588" s="1"/>
  <c r="BM690"/>
  <c r="BM588" s="1"/>
  <c r="BN773"/>
  <c r="BK588"/>
  <c r="BL122"/>
  <c r="BN1400"/>
  <c r="BN1394" s="1"/>
  <c r="BN1383" s="1"/>
  <c r="BN1360" s="1"/>
  <c r="BN211"/>
  <c r="BN172" s="1"/>
  <c r="BN1223"/>
  <c r="BN1222" s="1"/>
  <c r="BN1220" s="1"/>
  <c r="BM369"/>
  <c r="BM363" s="1"/>
  <c r="BM334" s="1"/>
  <c r="BN369"/>
  <c r="BN363" s="1"/>
  <c r="BN334" s="1"/>
  <c r="BK1027"/>
  <c r="BK934"/>
  <c r="BL773"/>
  <c r="BN266"/>
  <c r="BL1223"/>
  <c r="BL1222" s="1"/>
  <c r="BL1220" s="1"/>
  <c r="BN508"/>
  <c r="BN507" s="1"/>
  <c r="BN479" s="1"/>
  <c r="BL211"/>
  <c r="BL172" s="1"/>
  <c r="BN934"/>
  <c r="BM122"/>
  <c r="BN1486"/>
  <c r="BN1472" s="1"/>
  <c r="BM126"/>
  <c r="BK1360"/>
  <c r="BJ973"/>
  <c r="BJ972" s="1"/>
  <c r="BJ971" s="1"/>
  <c r="BN1027"/>
  <c r="BL1027"/>
  <c r="BL906"/>
  <c r="BL860" s="1"/>
  <c r="BK334"/>
  <c r="BL934"/>
  <c r="BK906"/>
  <c r="BK860" s="1"/>
  <c r="BI973"/>
  <c r="BI972" s="1"/>
  <c r="BI971" s="1"/>
  <c r="BO974"/>
  <c r="BM1027"/>
  <c r="BK773"/>
  <c r="BL508"/>
  <c r="BL507" s="1"/>
  <c r="BL479" s="1"/>
  <c r="BM934"/>
  <c r="BN906"/>
  <c r="BN860" s="1"/>
  <c r="BM773"/>
  <c r="BL588"/>
  <c r="BM1400"/>
  <c r="BM1394" s="1"/>
  <c r="BM1383" s="1"/>
  <c r="BM1360" s="1"/>
  <c r="BK508"/>
  <c r="BK507" s="1"/>
  <c r="BK479" s="1"/>
  <c r="BM860"/>
  <c r="BK266"/>
  <c r="BM266"/>
  <c r="BE808"/>
  <c r="BE807" s="1"/>
  <c r="BU1148" l="1"/>
  <c r="BU1147" s="1"/>
  <c r="CA1149"/>
  <c r="CA1148" s="1"/>
  <c r="CA1147" s="1"/>
  <c r="BV973"/>
  <c r="BV972" s="1"/>
  <c r="BV971" s="1"/>
  <c r="CB974"/>
  <c r="CB973" s="1"/>
  <c r="CB972" s="1"/>
  <c r="CB971" s="1"/>
  <c r="BV1148"/>
  <c r="BV1147" s="1"/>
  <c r="CB1149"/>
  <c r="CB1148" s="1"/>
  <c r="CB1147" s="1"/>
  <c r="BT1512"/>
  <c r="BO973"/>
  <c r="BO972" s="1"/>
  <c r="BO971" s="1"/>
  <c r="BU974"/>
  <c r="BR1512"/>
  <c r="BQ1512"/>
  <c r="BS1512"/>
  <c r="BM1512"/>
  <c r="BK1512"/>
  <c r="BL1512"/>
  <c r="BN1512"/>
  <c r="BJ1502"/>
  <c r="BP1502" s="1"/>
  <c r="BI1502"/>
  <c r="BF1501"/>
  <c r="BF1500" s="1"/>
  <c r="BG1501"/>
  <c r="BG1500" s="1"/>
  <c r="BH1501"/>
  <c r="BH1500" s="1"/>
  <c r="BE1501"/>
  <c r="BE1500" s="1"/>
  <c r="BU973" l="1"/>
  <c r="BU972" s="1"/>
  <c r="BU971" s="1"/>
  <c r="CA974"/>
  <c r="CA973" s="1"/>
  <c r="CA972" s="1"/>
  <c r="CA971" s="1"/>
  <c r="BP1501"/>
  <c r="BP1500" s="1"/>
  <c r="BV1502"/>
  <c r="BJ1501"/>
  <c r="BJ1500" s="1"/>
  <c r="BI1501"/>
  <c r="BI1500" s="1"/>
  <c r="BO1502"/>
  <c r="BG945"/>
  <c r="BV1501" l="1"/>
  <c r="BV1500" s="1"/>
  <c r="CB1502"/>
  <c r="CB1501" s="1"/>
  <c r="CB1500" s="1"/>
  <c r="BO1501"/>
  <c r="BO1500" s="1"/>
  <c r="BU1502"/>
  <c r="BG1041"/>
  <c r="BE1041"/>
  <c r="BU1501" l="1"/>
  <c r="BU1500" s="1"/>
  <c r="CA1502"/>
  <c r="CA1501" s="1"/>
  <c r="CA1500" s="1"/>
  <c r="BJ1195"/>
  <c r="BP1195" s="1"/>
  <c r="BI1195"/>
  <c r="BJ1192"/>
  <c r="BI1192"/>
  <c r="BF1194"/>
  <c r="BF1193" s="1"/>
  <c r="BG1194"/>
  <c r="BG1193" s="1"/>
  <c r="BH1194"/>
  <c r="BH1193" s="1"/>
  <c r="BJ1194"/>
  <c r="BJ1193" s="1"/>
  <c r="BF1191"/>
  <c r="BF1190" s="1"/>
  <c r="BF1189" s="1"/>
  <c r="BG1191"/>
  <c r="BG1190" s="1"/>
  <c r="BG1189" s="1"/>
  <c r="BH1191"/>
  <c r="BH1190" s="1"/>
  <c r="BH1189" s="1"/>
  <c r="BE1194"/>
  <c r="BE1193" s="1"/>
  <c r="BE1191"/>
  <c r="BE1190" s="1"/>
  <c r="BE1189" s="1"/>
  <c r="BJ1157"/>
  <c r="BI1157"/>
  <c r="BF1156"/>
  <c r="BF1155" s="1"/>
  <c r="BG1156"/>
  <c r="BG1155" s="1"/>
  <c r="BH1156"/>
  <c r="BH1155" s="1"/>
  <c r="BE1156"/>
  <c r="BE1155" s="1"/>
  <c r="BJ1148"/>
  <c r="BJ1147" s="1"/>
  <c r="BI1148"/>
  <c r="BI1147" s="1"/>
  <c r="BF1148"/>
  <c r="BF1147" s="1"/>
  <c r="BG1148"/>
  <c r="BG1147" s="1"/>
  <c r="BH1148"/>
  <c r="BH1147" s="1"/>
  <c r="BE1148"/>
  <c r="BE1147" s="1"/>
  <c r="BP1194" l="1"/>
  <c r="BP1193" s="1"/>
  <c r="BV1195"/>
  <c r="BI1194"/>
  <c r="BI1193" s="1"/>
  <c r="BO1195"/>
  <c r="BJ1156"/>
  <c r="BJ1155" s="1"/>
  <c r="BP1157"/>
  <c r="BI1191"/>
  <c r="BI1190" s="1"/>
  <c r="BI1189" s="1"/>
  <c r="BO1192"/>
  <c r="BI1156"/>
  <c r="BI1155" s="1"/>
  <c r="BO1157"/>
  <c r="BJ1191"/>
  <c r="BJ1190" s="1"/>
  <c r="BJ1189" s="1"/>
  <c r="BP1192"/>
  <c r="BF808"/>
  <c r="BF807" s="1"/>
  <c r="BG808"/>
  <c r="BG807" s="1"/>
  <c r="BH808"/>
  <c r="BH807" s="1"/>
  <c r="BJ809"/>
  <c r="BP809" s="1"/>
  <c r="BI809"/>
  <c r="BJ812"/>
  <c r="BI812"/>
  <c r="BO812" s="1"/>
  <c r="BF811"/>
  <c r="BF810" s="1"/>
  <c r="BG811"/>
  <c r="BG810" s="1"/>
  <c r="BH811"/>
  <c r="BH810" s="1"/>
  <c r="BE811"/>
  <c r="BE810" s="1"/>
  <c r="BV1194" l="1"/>
  <c r="BV1193" s="1"/>
  <c r="CB1195"/>
  <c r="CB1194" s="1"/>
  <c r="CB1193" s="1"/>
  <c r="BP808"/>
  <c r="BP807" s="1"/>
  <c r="BV809"/>
  <c r="BP1191"/>
  <c r="BP1190" s="1"/>
  <c r="BP1189" s="1"/>
  <c r="BV1192"/>
  <c r="BO1191"/>
  <c r="BO1190" s="1"/>
  <c r="BO1189" s="1"/>
  <c r="BU1192"/>
  <c r="BO1194"/>
  <c r="BO1193" s="1"/>
  <c r="BU1195"/>
  <c r="BO811"/>
  <c r="BO810" s="1"/>
  <c r="BU812"/>
  <c r="BO1156"/>
  <c r="BO1155" s="1"/>
  <c r="BU1157"/>
  <c r="BP1156"/>
  <c r="BP1155" s="1"/>
  <c r="BV1157"/>
  <c r="BJ808"/>
  <c r="BJ807" s="1"/>
  <c r="BI811"/>
  <c r="BI810" s="1"/>
  <c r="BJ811"/>
  <c r="BJ810" s="1"/>
  <c r="BP812"/>
  <c r="BI808"/>
  <c r="BI807" s="1"/>
  <c r="BO809"/>
  <c r="BJ411"/>
  <c r="BP411" s="1"/>
  <c r="BV411" s="1"/>
  <c r="CB411" s="1"/>
  <c r="BI411"/>
  <c r="BO411" s="1"/>
  <c r="BU411" s="1"/>
  <c r="CA411" s="1"/>
  <c r="BF410"/>
  <c r="BG410"/>
  <c r="BH410"/>
  <c r="BE410"/>
  <c r="BG635"/>
  <c r="BJ683"/>
  <c r="BP683" s="1"/>
  <c r="BI683"/>
  <c r="BH682"/>
  <c r="BG682"/>
  <c r="BF682"/>
  <c r="BF681" s="1"/>
  <c r="BE682"/>
  <c r="BE681" s="1"/>
  <c r="BH681"/>
  <c r="BG681"/>
  <c r="BJ624"/>
  <c r="BP624" s="1"/>
  <c r="BI624"/>
  <c r="BF623"/>
  <c r="BF622" s="1"/>
  <c r="BG623"/>
  <c r="BG622" s="1"/>
  <c r="BH623"/>
  <c r="BH622" s="1"/>
  <c r="BE623"/>
  <c r="BE622" s="1"/>
  <c r="BH1509"/>
  <c r="BH1508" s="1"/>
  <c r="BG1509"/>
  <c r="BG1508" s="1"/>
  <c r="BF1509"/>
  <c r="BF1508" s="1"/>
  <c r="BE1509"/>
  <c r="BE1508" s="1"/>
  <c r="BH1506"/>
  <c r="BG1506"/>
  <c r="BG1505" s="1"/>
  <c r="BF1506"/>
  <c r="BF1505" s="1"/>
  <c r="BE1506"/>
  <c r="BE1505" s="1"/>
  <c r="BH1505"/>
  <c r="BH1498"/>
  <c r="BH1497" s="1"/>
  <c r="BH1496" s="1"/>
  <c r="BG1498"/>
  <c r="BG1497" s="1"/>
  <c r="BG1496" s="1"/>
  <c r="BF1498"/>
  <c r="BF1497" s="1"/>
  <c r="BF1496" s="1"/>
  <c r="BE1498"/>
  <c r="BE1497" s="1"/>
  <c r="BE1496" s="1"/>
  <c r="BH1494"/>
  <c r="BH1493" s="1"/>
  <c r="BH1492" s="1"/>
  <c r="BG1494"/>
  <c r="BG1493" s="1"/>
  <c r="BG1492" s="1"/>
  <c r="BF1494"/>
  <c r="BF1493" s="1"/>
  <c r="BF1492" s="1"/>
  <c r="BE1494"/>
  <c r="BE1493" s="1"/>
  <c r="BE1492" s="1"/>
  <c r="BH1490"/>
  <c r="BH1489" s="1"/>
  <c r="BH1488" s="1"/>
  <c r="BG1490"/>
  <c r="BG1489" s="1"/>
  <c r="BG1488" s="1"/>
  <c r="BF1490"/>
  <c r="BF1489" s="1"/>
  <c r="BF1488" s="1"/>
  <c r="BE1490"/>
  <c r="BE1489" s="1"/>
  <c r="BE1488" s="1"/>
  <c r="BH1482"/>
  <c r="BG1482"/>
  <c r="BF1482"/>
  <c r="BE1482"/>
  <c r="BH1480"/>
  <c r="BG1480"/>
  <c r="BF1480"/>
  <c r="BE1480"/>
  <c r="BH1478"/>
  <c r="BG1478"/>
  <c r="BG1477" s="1"/>
  <c r="BG1476" s="1"/>
  <c r="BG1475" s="1"/>
  <c r="BG1474" s="1"/>
  <c r="BF1478"/>
  <c r="BE1478"/>
  <c r="BE1477" s="1"/>
  <c r="BE1476" s="1"/>
  <c r="BE1475" s="1"/>
  <c r="BE1474" s="1"/>
  <c r="BH1469"/>
  <c r="BH1468" s="1"/>
  <c r="BH1467" s="1"/>
  <c r="BH1466" s="1"/>
  <c r="BH1465" s="1"/>
  <c r="BH1464" s="1"/>
  <c r="BG1469"/>
  <c r="BG1468" s="1"/>
  <c r="BG1467" s="1"/>
  <c r="BG1466" s="1"/>
  <c r="BG1465" s="1"/>
  <c r="BG1464" s="1"/>
  <c r="BF1469"/>
  <c r="BF1468" s="1"/>
  <c r="BF1467" s="1"/>
  <c r="BF1466" s="1"/>
  <c r="BF1465" s="1"/>
  <c r="BF1464" s="1"/>
  <c r="BE1469"/>
  <c r="BE1468" s="1"/>
  <c r="BE1467" s="1"/>
  <c r="BE1466" s="1"/>
  <c r="BE1465" s="1"/>
  <c r="BE1464" s="1"/>
  <c r="BH1461"/>
  <c r="BH1460" s="1"/>
  <c r="BH1459" s="1"/>
  <c r="BH1458" s="1"/>
  <c r="BH1457" s="1"/>
  <c r="BG1461"/>
  <c r="BG1460" s="1"/>
  <c r="BG1459" s="1"/>
  <c r="BG1458" s="1"/>
  <c r="BG1457" s="1"/>
  <c r="BF1461"/>
  <c r="BF1460" s="1"/>
  <c r="BF1459" s="1"/>
  <c r="BF1458" s="1"/>
  <c r="BF1457" s="1"/>
  <c r="BE1461"/>
  <c r="BE1460" s="1"/>
  <c r="BE1459" s="1"/>
  <c r="BE1458" s="1"/>
  <c r="BE1457" s="1"/>
  <c r="BH1454"/>
  <c r="BG1454"/>
  <c r="BF1454"/>
  <c r="BE1454"/>
  <c r="BH1452"/>
  <c r="BG1452"/>
  <c r="BF1452"/>
  <c r="BE1452"/>
  <c r="BH1450"/>
  <c r="BG1450"/>
  <c r="BF1450"/>
  <c r="BF1449" s="1"/>
  <c r="BE1450"/>
  <c r="BE1449" s="1"/>
  <c r="BH1449"/>
  <c r="BH1447"/>
  <c r="BG1447"/>
  <c r="BF1447"/>
  <c r="BE1447"/>
  <c r="BH1445"/>
  <c r="BG1445"/>
  <c r="BF1445"/>
  <c r="BE1445"/>
  <c r="BH1443"/>
  <c r="BH1442" s="1"/>
  <c r="BG1443"/>
  <c r="BG1442" s="1"/>
  <c r="BF1443"/>
  <c r="BE1443"/>
  <c r="BE1442" s="1"/>
  <c r="BH1440"/>
  <c r="BG1440"/>
  <c r="BG1439" s="1"/>
  <c r="BF1440"/>
  <c r="BF1439" s="1"/>
  <c r="BE1440"/>
  <c r="BE1439" s="1"/>
  <c r="BH1439"/>
  <c r="BH1437"/>
  <c r="BG1437"/>
  <c r="BF1437"/>
  <c r="BE1437"/>
  <c r="BH1435"/>
  <c r="BG1435"/>
  <c r="BF1435"/>
  <c r="BF1434" s="1"/>
  <c r="BE1435"/>
  <c r="BH1434"/>
  <c r="BH1432"/>
  <c r="BG1432"/>
  <c r="BF1432"/>
  <c r="BE1432"/>
  <c r="BH1430"/>
  <c r="BG1430"/>
  <c r="BG1429" s="1"/>
  <c r="BF1430"/>
  <c r="BE1430"/>
  <c r="BE1429" s="1"/>
  <c r="BH1429"/>
  <c r="BH1427"/>
  <c r="BG1427"/>
  <c r="BF1427"/>
  <c r="BE1427"/>
  <c r="BE1426" s="1"/>
  <c r="BH1426"/>
  <c r="BG1426"/>
  <c r="BF1426"/>
  <c r="BH1422"/>
  <c r="BG1422"/>
  <c r="BF1422"/>
  <c r="BE1422"/>
  <c r="BH1420"/>
  <c r="BG1420"/>
  <c r="BF1420"/>
  <c r="BE1420"/>
  <c r="BH1418"/>
  <c r="BG1418"/>
  <c r="BF1418"/>
  <c r="BF1417" s="1"/>
  <c r="BE1418"/>
  <c r="BE1417" s="1"/>
  <c r="BH1415"/>
  <c r="BG1415"/>
  <c r="BF1415"/>
  <c r="BE1415"/>
  <c r="BH1413"/>
  <c r="BG1413"/>
  <c r="BF1413"/>
  <c r="BE1413"/>
  <c r="BH1411"/>
  <c r="BH1410" s="1"/>
  <c r="BG1411"/>
  <c r="BG1410" s="1"/>
  <c r="BF1411"/>
  <c r="BF1410" s="1"/>
  <c r="BE1411"/>
  <c r="BH1407"/>
  <c r="BG1407"/>
  <c r="BF1407"/>
  <c r="BE1407"/>
  <c r="BH1405"/>
  <c r="BG1405"/>
  <c r="BF1405"/>
  <c r="BE1405"/>
  <c r="BH1403"/>
  <c r="BH1402" s="1"/>
  <c r="BH1401" s="1"/>
  <c r="BG1403"/>
  <c r="BG1402" s="1"/>
  <c r="BG1401" s="1"/>
  <c r="BF1403"/>
  <c r="BF1402" s="1"/>
  <c r="BF1401" s="1"/>
  <c r="BE1403"/>
  <c r="BE1402" s="1"/>
  <c r="BE1401" s="1"/>
  <c r="BH1398"/>
  <c r="BG1398"/>
  <c r="BG1397" s="1"/>
  <c r="BG1396" s="1"/>
  <c r="BG1395" s="1"/>
  <c r="BF1398"/>
  <c r="BF1397" s="1"/>
  <c r="BF1396" s="1"/>
  <c r="BF1395" s="1"/>
  <c r="BE1398"/>
  <c r="BE1397" s="1"/>
  <c r="BE1396" s="1"/>
  <c r="BE1395" s="1"/>
  <c r="BH1397"/>
  <c r="BH1396" s="1"/>
  <c r="BH1395" s="1"/>
  <c r="BH1392"/>
  <c r="BG1392"/>
  <c r="BG1391" s="1"/>
  <c r="BG1390" s="1"/>
  <c r="BG1389" s="1"/>
  <c r="BF1392"/>
  <c r="BF1391" s="1"/>
  <c r="BF1390" s="1"/>
  <c r="BF1389" s="1"/>
  <c r="BE1392"/>
  <c r="BE1391" s="1"/>
  <c r="BE1390" s="1"/>
  <c r="BE1389" s="1"/>
  <c r="BH1391"/>
  <c r="BH1390" s="1"/>
  <c r="BH1389" s="1"/>
  <c r="BH1387"/>
  <c r="BG1387"/>
  <c r="BF1387"/>
  <c r="BE1387"/>
  <c r="BE1386" s="1"/>
  <c r="BE1385" s="1"/>
  <c r="BE1384" s="1"/>
  <c r="BH1386"/>
  <c r="BH1385" s="1"/>
  <c r="BH1384" s="1"/>
  <c r="BG1386"/>
  <c r="BG1385" s="1"/>
  <c r="BG1384" s="1"/>
  <c r="BF1386"/>
  <c r="BF1385" s="1"/>
  <c r="BF1384" s="1"/>
  <c r="BH1380"/>
  <c r="BH1379" s="1"/>
  <c r="BG1380"/>
  <c r="BG1379" s="1"/>
  <c r="BF1380"/>
  <c r="BF1379" s="1"/>
  <c r="BE1380"/>
  <c r="BE1379" s="1"/>
  <c r="BH1377"/>
  <c r="BG1377"/>
  <c r="BG1376" s="1"/>
  <c r="BF1377"/>
  <c r="BF1376" s="1"/>
  <c r="BE1377"/>
  <c r="BE1376" s="1"/>
  <c r="BH1376"/>
  <c r="BH1374"/>
  <c r="BG1374"/>
  <c r="BF1374"/>
  <c r="BE1374"/>
  <c r="BE1373" s="1"/>
  <c r="BH1373"/>
  <c r="BG1373"/>
  <c r="BF1373"/>
  <c r="BH1371"/>
  <c r="BG1371"/>
  <c r="BG1370" s="1"/>
  <c r="BF1371"/>
  <c r="BF1370" s="1"/>
  <c r="BE1371"/>
  <c r="BE1370" s="1"/>
  <c r="BH1370"/>
  <c r="BH1367"/>
  <c r="BG1367"/>
  <c r="BG1366" s="1"/>
  <c r="BG1365" s="1"/>
  <c r="BF1367"/>
  <c r="BF1366" s="1"/>
  <c r="BF1365" s="1"/>
  <c r="BE1367"/>
  <c r="BE1366" s="1"/>
  <c r="BE1365" s="1"/>
  <c r="BH1366"/>
  <c r="BH1365" s="1"/>
  <c r="BH1357"/>
  <c r="BG1357"/>
  <c r="BG1356" s="1"/>
  <c r="BG1355" s="1"/>
  <c r="BG1354" s="1"/>
  <c r="BG1353" s="1"/>
  <c r="BF1357"/>
  <c r="BF1356" s="1"/>
  <c r="BF1355" s="1"/>
  <c r="BF1354" s="1"/>
  <c r="BF1353" s="1"/>
  <c r="BE1357"/>
  <c r="BE1356" s="1"/>
  <c r="BE1355" s="1"/>
  <c r="BE1354" s="1"/>
  <c r="BE1353" s="1"/>
  <c r="BH1356"/>
  <c r="BH1355" s="1"/>
  <c r="BH1354" s="1"/>
  <c r="BH1353" s="1"/>
  <c r="BH1350"/>
  <c r="BG1350"/>
  <c r="BG1349" s="1"/>
  <c r="BF1350"/>
  <c r="BF1349" s="1"/>
  <c r="BE1350"/>
  <c r="BE1349" s="1"/>
  <c r="BH1349"/>
  <c r="BH1347"/>
  <c r="BG1347"/>
  <c r="BG1346" s="1"/>
  <c r="BG1345" s="1"/>
  <c r="BF1347"/>
  <c r="BF1346" s="1"/>
  <c r="BF1345" s="1"/>
  <c r="BE1347"/>
  <c r="BE1346" s="1"/>
  <c r="BE1345" s="1"/>
  <c r="BH1346"/>
  <c r="BH1345" s="1"/>
  <c r="BH1343"/>
  <c r="BG1343"/>
  <c r="BF1343"/>
  <c r="BE1343"/>
  <c r="BE1342" s="1"/>
  <c r="BH1342"/>
  <c r="BG1342"/>
  <c r="BF1342"/>
  <c r="BH1340"/>
  <c r="BG1340"/>
  <c r="BG1339" s="1"/>
  <c r="BF1340"/>
  <c r="BF1339" s="1"/>
  <c r="BE1340"/>
  <c r="BE1339" s="1"/>
  <c r="BH1339"/>
  <c r="BH1337"/>
  <c r="BG1337"/>
  <c r="BF1337"/>
  <c r="BE1337"/>
  <c r="BE1336" s="1"/>
  <c r="BH1336"/>
  <c r="BG1336"/>
  <c r="BF1336"/>
  <c r="BH1334"/>
  <c r="BG1334"/>
  <c r="BG1333" s="1"/>
  <c r="BF1334"/>
  <c r="BF1333" s="1"/>
  <c r="BE1334"/>
  <c r="BE1333" s="1"/>
  <c r="BH1333"/>
  <c r="BH1331"/>
  <c r="BG1331"/>
  <c r="BF1331"/>
  <c r="BE1331"/>
  <c r="BE1330" s="1"/>
  <c r="BH1330"/>
  <c r="BG1330"/>
  <c r="BF1330"/>
  <c r="BH1328"/>
  <c r="BG1328"/>
  <c r="BG1327" s="1"/>
  <c r="BF1328"/>
  <c r="BF1327" s="1"/>
  <c r="BE1328"/>
  <c r="BE1327" s="1"/>
  <c r="BH1327"/>
  <c r="BH1325"/>
  <c r="BG1325"/>
  <c r="BF1325"/>
  <c r="BE1325"/>
  <c r="BE1324" s="1"/>
  <c r="BH1324"/>
  <c r="BG1324"/>
  <c r="BF1324"/>
  <c r="BH1322"/>
  <c r="BG1322"/>
  <c r="BG1321" s="1"/>
  <c r="BF1322"/>
  <c r="BF1321" s="1"/>
  <c r="BE1322"/>
  <c r="BE1321" s="1"/>
  <c r="BH1321"/>
  <c r="BH1319"/>
  <c r="BG1319"/>
  <c r="BF1319"/>
  <c r="BE1319"/>
  <c r="BE1318" s="1"/>
  <c r="BH1318"/>
  <c r="BG1318"/>
  <c r="BF1318"/>
  <c r="BH1316"/>
  <c r="BG1316"/>
  <c r="BG1315" s="1"/>
  <c r="BF1316"/>
  <c r="BF1315" s="1"/>
  <c r="BE1316"/>
  <c r="BE1315" s="1"/>
  <c r="BH1315"/>
  <c r="BH1313"/>
  <c r="BH1312" s="1"/>
  <c r="BG1313"/>
  <c r="BG1312" s="1"/>
  <c r="BF1313"/>
  <c r="BF1312" s="1"/>
  <c r="BE1313"/>
  <c r="BE1312" s="1"/>
  <c r="BH1310"/>
  <c r="BG1310"/>
  <c r="BG1309" s="1"/>
  <c r="BF1310"/>
  <c r="BF1309" s="1"/>
  <c r="BE1310"/>
  <c r="BE1309" s="1"/>
  <c r="BH1309"/>
  <c r="BH1307"/>
  <c r="BG1307"/>
  <c r="BF1307"/>
  <c r="BE1307"/>
  <c r="BE1306" s="1"/>
  <c r="BH1306"/>
  <c r="BG1306"/>
  <c r="BF1306"/>
  <c r="BH1304"/>
  <c r="BG1304"/>
  <c r="BG1303" s="1"/>
  <c r="BF1304"/>
  <c r="BF1303" s="1"/>
  <c r="BE1304"/>
  <c r="BE1303" s="1"/>
  <c r="BH1303"/>
  <c r="BH1301"/>
  <c r="BG1301"/>
  <c r="BF1301"/>
  <c r="BF1300" s="1"/>
  <c r="BE1301"/>
  <c r="BE1300" s="1"/>
  <c r="BH1300"/>
  <c r="BG1300"/>
  <c r="BH1298"/>
  <c r="BG1298"/>
  <c r="BG1297" s="1"/>
  <c r="BF1298"/>
  <c r="BF1297" s="1"/>
  <c r="BE1298"/>
  <c r="BE1297" s="1"/>
  <c r="BH1297"/>
  <c r="BH1295"/>
  <c r="BG1295"/>
  <c r="BF1295"/>
  <c r="BE1295"/>
  <c r="BE1294" s="1"/>
  <c r="BH1294"/>
  <c r="BG1294"/>
  <c r="BF1294"/>
  <c r="BH1292"/>
  <c r="BG1292"/>
  <c r="BF1292"/>
  <c r="BE1292"/>
  <c r="BH1291"/>
  <c r="BG1291"/>
  <c r="BF1291"/>
  <c r="BE1291"/>
  <c r="BH1289"/>
  <c r="BG1289"/>
  <c r="BF1289"/>
  <c r="BE1289"/>
  <c r="BH1288"/>
  <c r="BG1288"/>
  <c r="BF1288"/>
  <c r="BE1288"/>
  <c r="BH1286"/>
  <c r="BG1286"/>
  <c r="BG1285" s="1"/>
  <c r="BF1286"/>
  <c r="BF1285" s="1"/>
  <c r="BE1286"/>
  <c r="BE1285" s="1"/>
  <c r="BH1285"/>
  <c r="BH1283"/>
  <c r="BG1283"/>
  <c r="BF1283"/>
  <c r="BE1283"/>
  <c r="BH1282"/>
  <c r="BG1282"/>
  <c r="BF1282"/>
  <c r="BE1282"/>
  <c r="BH1280"/>
  <c r="BG1280"/>
  <c r="BF1280"/>
  <c r="BE1280"/>
  <c r="BH1279"/>
  <c r="BG1279"/>
  <c r="BF1279"/>
  <c r="BE1279"/>
  <c r="BH1277"/>
  <c r="BH1276" s="1"/>
  <c r="BG1277"/>
  <c r="BG1276" s="1"/>
  <c r="BF1277"/>
  <c r="BF1276" s="1"/>
  <c r="BE1277"/>
  <c r="BE1276" s="1"/>
  <c r="BJ1274"/>
  <c r="BJ1273" s="1"/>
  <c r="BI1274"/>
  <c r="BI1273" s="1"/>
  <c r="BH1274"/>
  <c r="BH1273" s="1"/>
  <c r="BG1274"/>
  <c r="BG1273" s="1"/>
  <c r="BF1274"/>
  <c r="BF1273" s="1"/>
  <c r="BE1274"/>
  <c r="BE1273" s="1"/>
  <c r="BH1271"/>
  <c r="BG1271"/>
  <c r="BF1271"/>
  <c r="BE1271"/>
  <c r="BE1270" s="1"/>
  <c r="BH1270"/>
  <c r="BG1270"/>
  <c r="BF1270"/>
  <c r="BH1264"/>
  <c r="BG1264"/>
  <c r="BG1263" s="1"/>
  <c r="BG1262" s="1"/>
  <c r="BG1261" s="1"/>
  <c r="BG1260" s="1"/>
  <c r="BG1259" s="1"/>
  <c r="BF1264"/>
  <c r="BF1263" s="1"/>
  <c r="BF1262" s="1"/>
  <c r="BF1261" s="1"/>
  <c r="BF1260" s="1"/>
  <c r="BF1259" s="1"/>
  <c r="BE1264"/>
  <c r="BE1263" s="1"/>
  <c r="BE1262" s="1"/>
  <c r="BE1261" s="1"/>
  <c r="BE1260" s="1"/>
  <c r="BE1259" s="1"/>
  <c r="BH1263"/>
  <c r="BH1262" s="1"/>
  <c r="BH1261" s="1"/>
  <c r="BH1260" s="1"/>
  <c r="BH1259" s="1"/>
  <c r="BH1256"/>
  <c r="BH1255" s="1"/>
  <c r="BH1254" s="1"/>
  <c r="BH1253" s="1"/>
  <c r="BH1252" s="1"/>
  <c r="BG1256"/>
  <c r="BG1255" s="1"/>
  <c r="BG1254" s="1"/>
  <c r="BG1253" s="1"/>
  <c r="BG1252" s="1"/>
  <c r="BF1256"/>
  <c r="BF1255" s="1"/>
  <c r="BF1254" s="1"/>
  <c r="BF1253" s="1"/>
  <c r="BF1252" s="1"/>
  <c r="BE1256"/>
  <c r="BE1255" s="1"/>
  <c r="BE1254" s="1"/>
  <c r="BE1253" s="1"/>
  <c r="BE1252" s="1"/>
  <c r="BH1249"/>
  <c r="BH1248" s="1"/>
  <c r="BG1249"/>
  <c r="BG1248" s="1"/>
  <c r="BF1249"/>
  <c r="BF1248" s="1"/>
  <c r="BE1249"/>
  <c r="BE1248" s="1"/>
  <c r="BH1246"/>
  <c r="BG1246"/>
  <c r="BF1246"/>
  <c r="BE1246"/>
  <c r="BH1245"/>
  <c r="BG1245"/>
  <c r="BF1245"/>
  <c r="BE1245"/>
  <c r="BH1243"/>
  <c r="BG1243"/>
  <c r="BG1242" s="1"/>
  <c r="BF1243"/>
  <c r="BF1242" s="1"/>
  <c r="BE1243"/>
  <c r="BE1242" s="1"/>
  <c r="BH1242"/>
  <c r="BH1239"/>
  <c r="BH1238" s="1"/>
  <c r="BH1237" s="1"/>
  <c r="BG1239"/>
  <c r="BG1238" s="1"/>
  <c r="BG1237" s="1"/>
  <c r="BF1239"/>
  <c r="BF1238" s="1"/>
  <c r="BF1237" s="1"/>
  <c r="BH1235"/>
  <c r="BH1234" s="1"/>
  <c r="BG1235"/>
  <c r="BG1234" s="1"/>
  <c r="BF1235"/>
  <c r="BF1234" s="1"/>
  <c r="BE1235"/>
  <c r="BE1234" s="1"/>
  <c r="BH1232"/>
  <c r="BG1232"/>
  <c r="BF1232"/>
  <c r="BE1232"/>
  <c r="BG1231"/>
  <c r="BG1230" s="1"/>
  <c r="BH1230"/>
  <c r="BF1230"/>
  <c r="BF1229" s="1"/>
  <c r="BE1230"/>
  <c r="BE1229" s="1"/>
  <c r="BH1226"/>
  <c r="BH1225" s="1"/>
  <c r="BH1224" s="1"/>
  <c r="BG1226"/>
  <c r="BG1225" s="1"/>
  <c r="BG1224" s="1"/>
  <c r="BF1226"/>
  <c r="BF1225" s="1"/>
  <c r="BF1224" s="1"/>
  <c r="BE1226"/>
  <c r="BE1225" s="1"/>
  <c r="BE1224" s="1"/>
  <c r="BH1217"/>
  <c r="BG1217"/>
  <c r="BF1217"/>
  <c r="BE1217"/>
  <c r="BH1216"/>
  <c r="BH1215" s="1"/>
  <c r="BG1216"/>
  <c r="BG1215" s="1"/>
  <c r="BF1216"/>
  <c r="BF1215" s="1"/>
  <c r="BE1216"/>
  <c r="BE1215" s="1"/>
  <c r="BH1213"/>
  <c r="BG1213"/>
  <c r="BF1213"/>
  <c r="BF1212" s="1"/>
  <c r="BF1211" s="1"/>
  <c r="BE1213"/>
  <c r="BE1212" s="1"/>
  <c r="BE1211" s="1"/>
  <c r="BH1212"/>
  <c r="BH1211" s="1"/>
  <c r="BH1210" s="1"/>
  <c r="BH1209" s="1"/>
  <c r="BG1212"/>
  <c r="BG1211" s="1"/>
  <c r="BH1206"/>
  <c r="BG1206"/>
  <c r="BF1206"/>
  <c r="BE1206"/>
  <c r="BH1205"/>
  <c r="BG1205"/>
  <c r="BF1205"/>
  <c r="BE1205"/>
  <c r="BH1204"/>
  <c r="BG1204"/>
  <c r="BF1204"/>
  <c r="BF1203" s="1"/>
  <c r="BF1202" s="1"/>
  <c r="BE1204"/>
  <c r="BE1203" s="1"/>
  <c r="BE1202" s="1"/>
  <c r="BH1203"/>
  <c r="BH1202" s="1"/>
  <c r="BG1203"/>
  <c r="BG1202" s="1"/>
  <c r="BH1199"/>
  <c r="BG1199"/>
  <c r="BG1198" s="1"/>
  <c r="BG1197" s="1"/>
  <c r="BG1196" s="1"/>
  <c r="BF1199"/>
  <c r="BF1198" s="1"/>
  <c r="BF1197" s="1"/>
  <c r="BF1196" s="1"/>
  <c r="BE1199"/>
  <c r="BE1198" s="1"/>
  <c r="BE1197" s="1"/>
  <c r="BE1196" s="1"/>
  <c r="BH1198"/>
  <c r="BH1197" s="1"/>
  <c r="BH1196" s="1"/>
  <c r="BH1187"/>
  <c r="BG1187"/>
  <c r="BG1186" s="1"/>
  <c r="BG1185" s="1"/>
  <c r="BG1184" s="1"/>
  <c r="BF1187"/>
  <c r="BE1187"/>
  <c r="BE1186" s="1"/>
  <c r="BE1185" s="1"/>
  <c r="BE1184" s="1"/>
  <c r="BH1186"/>
  <c r="BH1185" s="1"/>
  <c r="BH1184" s="1"/>
  <c r="BF1186"/>
  <c r="BF1185" s="1"/>
  <c r="BF1184" s="1"/>
  <c r="BH1182"/>
  <c r="BH1181" s="1"/>
  <c r="BH1180" s="1"/>
  <c r="BG1182"/>
  <c r="BG1181" s="1"/>
  <c r="BG1180" s="1"/>
  <c r="BF1182"/>
  <c r="BF1181" s="1"/>
  <c r="BF1180" s="1"/>
  <c r="BE1182"/>
  <c r="BE1181" s="1"/>
  <c r="BE1180" s="1"/>
  <c r="BH1178"/>
  <c r="BG1178"/>
  <c r="BG1177" s="1"/>
  <c r="BG1176" s="1"/>
  <c r="BF1178"/>
  <c r="BF1177" s="1"/>
  <c r="BF1176" s="1"/>
  <c r="BE1178"/>
  <c r="BE1177" s="1"/>
  <c r="BE1176" s="1"/>
  <c r="BH1177"/>
  <c r="BH1176" s="1"/>
  <c r="BH1175" s="1"/>
  <c r="BH1173"/>
  <c r="BG1173"/>
  <c r="BF1173"/>
  <c r="BF1172" s="1"/>
  <c r="BF1171" s="1"/>
  <c r="BF1170" s="1"/>
  <c r="BE1173"/>
  <c r="BE1172" s="1"/>
  <c r="BE1171" s="1"/>
  <c r="BE1170" s="1"/>
  <c r="BH1172"/>
  <c r="BH1171" s="1"/>
  <c r="BH1170" s="1"/>
  <c r="BG1172"/>
  <c r="BG1171" s="1"/>
  <c r="BG1170" s="1"/>
  <c r="BH1166"/>
  <c r="BG1166"/>
  <c r="BG1165" s="1"/>
  <c r="BG1164" s="1"/>
  <c r="BG1163" s="1"/>
  <c r="BF1166"/>
  <c r="BF1165" s="1"/>
  <c r="BF1164" s="1"/>
  <c r="BF1163" s="1"/>
  <c r="BE1166"/>
  <c r="BE1165" s="1"/>
  <c r="BE1164" s="1"/>
  <c r="BE1163" s="1"/>
  <c r="BH1165"/>
  <c r="BH1164" s="1"/>
  <c r="BH1163" s="1"/>
  <c r="BH1159"/>
  <c r="BG1159"/>
  <c r="BF1159"/>
  <c r="BF1158" s="1"/>
  <c r="BE1159"/>
  <c r="BE1158" s="1"/>
  <c r="BH1158"/>
  <c r="BG1158"/>
  <c r="BH1151"/>
  <c r="BG1151"/>
  <c r="BG1150" s="1"/>
  <c r="BF1151"/>
  <c r="BF1150" s="1"/>
  <c r="BE1151"/>
  <c r="BE1150" s="1"/>
  <c r="BH1150"/>
  <c r="BH1145"/>
  <c r="BG1145"/>
  <c r="BG1144" s="1"/>
  <c r="BG1143" s="1"/>
  <c r="BF1145"/>
  <c r="BF1144" s="1"/>
  <c r="BF1143" s="1"/>
  <c r="BE1145"/>
  <c r="BE1144" s="1"/>
  <c r="BE1143" s="1"/>
  <c r="BH1144"/>
  <c r="BH1143" s="1"/>
  <c r="BH1140"/>
  <c r="BG1140"/>
  <c r="BG1139" s="1"/>
  <c r="BG1138" s="1"/>
  <c r="BG1137" s="1"/>
  <c r="BF1140"/>
  <c r="BF1139" s="1"/>
  <c r="BF1138" s="1"/>
  <c r="BF1137" s="1"/>
  <c r="BE1140"/>
  <c r="BE1139" s="1"/>
  <c r="BE1138" s="1"/>
  <c r="BE1137" s="1"/>
  <c r="BH1139"/>
  <c r="BH1138" s="1"/>
  <c r="BH1137" s="1"/>
  <c r="BH1135"/>
  <c r="BG1135"/>
  <c r="BF1135"/>
  <c r="BE1135"/>
  <c r="BE1134" s="1"/>
  <c r="BE1133" s="1"/>
  <c r="BE1132" s="1"/>
  <c r="BH1134"/>
  <c r="BH1133" s="1"/>
  <c r="BH1132" s="1"/>
  <c r="BG1134"/>
  <c r="BG1133" s="1"/>
  <c r="BG1132" s="1"/>
  <c r="BF1134"/>
  <c r="BF1133" s="1"/>
  <c r="BF1132" s="1"/>
  <c r="BH1130"/>
  <c r="BG1130"/>
  <c r="BG1129" s="1"/>
  <c r="BG1128" s="1"/>
  <c r="BG1127" s="1"/>
  <c r="BF1130"/>
  <c r="BF1129" s="1"/>
  <c r="BF1128" s="1"/>
  <c r="BF1127" s="1"/>
  <c r="BE1130"/>
  <c r="BE1129" s="1"/>
  <c r="BE1128" s="1"/>
  <c r="BE1127" s="1"/>
  <c r="BH1129"/>
  <c r="BH1128" s="1"/>
  <c r="BH1127" s="1"/>
  <c r="BH1123"/>
  <c r="BG1123"/>
  <c r="BG1122" s="1"/>
  <c r="BG1121" s="1"/>
  <c r="BG1120" s="1"/>
  <c r="BF1123"/>
  <c r="BF1122" s="1"/>
  <c r="BF1121" s="1"/>
  <c r="BF1120" s="1"/>
  <c r="BE1123"/>
  <c r="BE1122" s="1"/>
  <c r="BE1121" s="1"/>
  <c r="BE1120" s="1"/>
  <c r="BH1122"/>
  <c r="BH1121" s="1"/>
  <c r="BH1120" s="1"/>
  <c r="BH1118"/>
  <c r="BH1117" s="1"/>
  <c r="BH1116" s="1"/>
  <c r="BH1115" s="1"/>
  <c r="BG1118"/>
  <c r="BG1117" s="1"/>
  <c r="BG1116" s="1"/>
  <c r="BG1115" s="1"/>
  <c r="BF1118"/>
  <c r="BF1117" s="1"/>
  <c r="BF1116" s="1"/>
  <c r="BF1115" s="1"/>
  <c r="BE1118"/>
  <c r="BE1117" s="1"/>
  <c r="BE1116" s="1"/>
  <c r="BE1115" s="1"/>
  <c r="BH1113"/>
  <c r="BH1112" s="1"/>
  <c r="BH1111" s="1"/>
  <c r="BH1110" s="1"/>
  <c r="BG1113"/>
  <c r="BG1112" s="1"/>
  <c r="BG1111" s="1"/>
  <c r="BG1110" s="1"/>
  <c r="BF1113"/>
  <c r="BF1112" s="1"/>
  <c r="BF1111" s="1"/>
  <c r="BF1110" s="1"/>
  <c r="BE1113"/>
  <c r="BE1112" s="1"/>
  <c r="BE1111" s="1"/>
  <c r="BE1110" s="1"/>
  <c r="BH1108"/>
  <c r="BG1108"/>
  <c r="BF1108"/>
  <c r="BE1108"/>
  <c r="BE1107" s="1"/>
  <c r="BE1106" s="1"/>
  <c r="BE1105" s="1"/>
  <c r="BH1107"/>
  <c r="BH1106" s="1"/>
  <c r="BH1105" s="1"/>
  <c r="BG1107"/>
  <c r="BG1106" s="1"/>
  <c r="BG1105" s="1"/>
  <c r="BF1107"/>
  <c r="BF1106" s="1"/>
  <c r="BF1105" s="1"/>
  <c r="BH1101"/>
  <c r="BH1100" s="1"/>
  <c r="BH1099" s="1"/>
  <c r="BH1098" s="1"/>
  <c r="BG1101"/>
  <c r="BG1100" s="1"/>
  <c r="BG1099" s="1"/>
  <c r="BG1098" s="1"/>
  <c r="BF1101"/>
  <c r="BF1100" s="1"/>
  <c r="BF1099" s="1"/>
  <c r="BF1098" s="1"/>
  <c r="BE1101"/>
  <c r="BE1100" s="1"/>
  <c r="BE1099" s="1"/>
  <c r="BE1098" s="1"/>
  <c r="BH1096"/>
  <c r="BH1095" s="1"/>
  <c r="BG1096"/>
  <c r="BG1095" s="1"/>
  <c r="BE1096"/>
  <c r="BE1095" s="1"/>
  <c r="BH1093"/>
  <c r="BG1093"/>
  <c r="BG1092" s="1"/>
  <c r="BF1093"/>
  <c r="BF1092" s="1"/>
  <c r="BE1093"/>
  <c r="BE1092" s="1"/>
  <c r="BH1092"/>
  <c r="BH1090"/>
  <c r="BG1090"/>
  <c r="BF1090"/>
  <c r="BE1090"/>
  <c r="BH1089"/>
  <c r="BG1089"/>
  <c r="BF1089"/>
  <c r="BE1089"/>
  <c r="BH1087"/>
  <c r="BH1086" s="1"/>
  <c r="BG1087"/>
  <c r="BG1086" s="1"/>
  <c r="BF1087"/>
  <c r="BF1086" s="1"/>
  <c r="BH1084"/>
  <c r="BG1084"/>
  <c r="BG1083" s="1"/>
  <c r="BG1082" s="1"/>
  <c r="BF1084"/>
  <c r="BF1083" s="1"/>
  <c r="BF1082" s="1"/>
  <c r="BE1084"/>
  <c r="BE1083" s="1"/>
  <c r="BE1082" s="1"/>
  <c r="BH1083"/>
  <c r="BH1082" s="1"/>
  <c r="BH1079"/>
  <c r="BG1079"/>
  <c r="BG1078" s="1"/>
  <c r="BG1077" s="1"/>
  <c r="BG1076" s="1"/>
  <c r="BF1079"/>
  <c r="BF1078" s="1"/>
  <c r="BF1077" s="1"/>
  <c r="BF1076" s="1"/>
  <c r="BE1079"/>
  <c r="BE1078" s="1"/>
  <c r="BE1077" s="1"/>
  <c r="BE1076" s="1"/>
  <c r="BH1078"/>
  <c r="BH1077" s="1"/>
  <c r="BH1076" s="1"/>
  <c r="BH1074"/>
  <c r="BG1074"/>
  <c r="BG1073" s="1"/>
  <c r="BG1072" s="1"/>
  <c r="BG1071" s="1"/>
  <c r="BF1074"/>
  <c r="BF1073" s="1"/>
  <c r="BF1072" s="1"/>
  <c r="BF1071" s="1"/>
  <c r="BE1074"/>
  <c r="BE1073" s="1"/>
  <c r="BE1072" s="1"/>
  <c r="BE1071" s="1"/>
  <c r="BH1073"/>
  <c r="BH1072" s="1"/>
  <c r="BH1071" s="1"/>
  <c r="BH1069"/>
  <c r="BH1068" s="1"/>
  <c r="BH1067" s="1"/>
  <c r="BH1066" s="1"/>
  <c r="BG1069"/>
  <c r="BG1068" s="1"/>
  <c r="BG1067" s="1"/>
  <c r="BG1066" s="1"/>
  <c r="BF1069"/>
  <c r="BF1068" s="1"/>
  <c r="BF1067" s="1"/>
  <c r="BF1066" s="1"/>
  <c r="BE1069"/>
  <c r="BE1068" s="1"/>
  <c r="BE1067" s="1"/>
  <c r="BE1066" s="1"/>
  <c r="BH1062"/>
  <c r="BH1061" s="1"/>
  <c r="BH1060" s="1"/>
  <c r="BH1059" s="1"/>
  <c r="BH1058" s="1"/>
  <c r="BG1062"/>
  <c r="BF1062"/>
  <c r="BF1061" s="1"/>
  <c r="BF1060" s="1"/>
  <c r="BF1059" s="1"/>
  <c r="BF1058" s="1"/>
  <c r="BE1062"/>
  <c r="BE1061" s="1"/>
  <c r="BE1060" s="1"/>
  <c r="BE1059" s="1"/>
  <c r="BE1058" s="1"/>
  <c r="BG1061"/>
  <c r="BG1060" s="1"/>
  <c r="BG1059" s="1"/>
  <c r="BG1058" s="1"/>
  <c r="BH1056"/>
  <c r="BH1055" s="1"/>
  <c r="BH1054" s="1"/>
  <c r="BH1053" s="1"/>
  <c r="BH1052" s="1"/>
  <c r="BG1056"/>
  <c r="BG1055" s="1"/>
  <c r="BG1054" s="1"/>
  <c r="BG1053" s="1"/>
  <c r="BG1052" s="1"/>
  <c r="BF1056"/>
  <c r="BF1055" s="1"/>
  <c r="BF1054" s="1"/>
  <c r="BF1053" s="1"/>
  <c r="BF1052" s="1"/>
  <c r="BE1056"/>
  <c r="BE1055" s="1"/>
  <c r="BE1054" s="1"/>
  <c r="BE1053" s="1"/>
  <c r="BE1052" s="1"/>
  <c r="BH1049"/>
  <c r="BH1048" s="1"/>
  <c r="BG1049"/>
  <c r="BG1048" s="1"/>
  <c r="BF1049"/>
  <c r="BF1048" s="1"/>
  <c r="BE1049"/>
  <c r="BE1048" s="1"/>
  <c r="BH1046"/>
  <c r="BG1046"/>
  <c r="BF1046"/>
  <c r="BE1046"/>
  <c r="BH1044"/>
  <c r="BG1044"/>
  <c r="BG1043" s="1"/>
  <c r="BG1042" s="1"/>
  <c r="BF1044"/>
  <c r="BF1043" s="1"/>
  <c r="BF1042" s="1"/>
  <c r="BE1044"/>
  <c r="BE1043" s="1"/>
  <c r="BE1042" s="1"/>
  <c r="BH1040"/>
  <c r="BG1040"/>
  <c r="BG1039" s="1"/>
  <c r="BG1038" s="1"/>
  <c r="BF1040"/>
  <c r="BF1039" s="1"/>
  <c r="BF1038" s="1"/>
  <c r="BE1040"/>
  <c r="BE1039" s="1"/>
  <c r="BE1038" s="1"/>
  <c r="BH1039"/>
  <c r="BH1038" s="1"/>
  <c r="BH1033"/>
  <c r="BG1033"/>
  <c r="BG1032" s="1"/>
  <c r="BG1031" s="1"/>
  <c r="BG1030" s="1"/>
  <c r="BG1029" s="1"/>
  <c r="BF1033"/>
  <c r="BF1032" s="1"/>
  <c r="BF1031" s="1"/>
  <c r="BF1030" s="1"/>
  <c r="BF1029" s="1"/>
  <c r="BE1033"/>
  <c r="BE1032" s="1"/>
  <c r="BE1031" s="1"/>
  <c r="BE1030" s="1"/>
  <c r="BE1029" s="1"/>
  <c r="BH1032"/>
  <c r="BH1031" s="1"/>
  <c r="BH1030" s="1"/>
  <c r="BH1029" s="1"/>
  <c r="BH1024"/>
  <c r="BH1023" s="1"/>
  <c r="BG1024"/>
  <c r="BG1022" s="1"/>
  <c r="BF1024"/>
  <c r="BF1023" s="1"/>
  <c r="BE1024"/>
  <c r="BE1023" s="1"/>
  <c r="BH1022"/>
  <c r="BH1015"/>
  <c r="BG1015"/>
  <c r="BG1014" s="1"/>
  <c r="BG1013" s="1"/>
  <c r="BG1012" s="1"/>
  <c r="BG1011" s="1"/>
  <c r="BF1015"/>
  <c r="BF1014" s="1"/>
  <c r="BF1013" s="1"/>
  <c r="BF1012" s="1"/>
  <c r="BF1011" s="1"/>
  <c r="BE1015"/>
  <c r="BE1014" s="1"/>
  <c r="BE1013" s="1"/>
  <c r="BE1012" s="1"/>
  <c r="BE1011" s="1"/>
  <c r="BH1014"/>
  <c r="BH1013" s="1"/>
  <c r="BH1012" s="1"/>
  <c r="BH1011" s="1"/>
  <c r="BH1008"/>
  <c r="BG1008"/>
  <c r="BG1007" s="1"/>
  <c r="BG1006" s="1"/>
  <c r="BG1005" s="1"/>
  <c r="BF1008"/>
  <c r="BF1007" s="1"/>
  <c r="BF1006" s="1"/>
  <c r="BF1005" s="1"/>
  <c r="BE1008"/>
  <c r="BE1007" s="1"/>
  <c r="BE1006" s="1"/>
  <c r="BE1005" s="1"/>
  <c r="BH1007"/>
  <c r="BH1006" s="1"/>
  <c r="BH1005" s="1"/>
  <c r="BH1003"/>
  <c r="BG1003"/>
  <c r="BF1003"/>
  <c r="BE1003"/>
  <c r="BE1002" s="1"/>
  <c r="BE1001" s="1"/>
  <c r="BE1000" s="1"/>
  <c r="BH1002"/>
  <c r="BH1001" s="1"/>
  <c r="BH1000" s="1"/>
  <c r="BG1002"/>
  <c r="BG1001" s="1"/>
  <c r="BG1000" s="1"/>
  <c r="BF1002"/>
  <c r="BF1001" s="1"/>
  <c r="BF1000" s="1"/>
  <c r="BH998"/>
  <c r="BG998"/>
  <c r="BG997" s="1"/>
  <c r="BF998"/>
  <c r="BF997" s="1"/>
  <c r="BE998"/>
  <c r="BE997" s="1"/>
  <c r="BH997"/>
  <c r="BH995"/>
  <c r="BH994" s="1"/>
  <c r="BG995"/>
  <c r="BG994" s="1"/>
  <c r="BF995"/>
  <c r="BF994" s="1"/>
  <c r="BE995"/>
  <c r="BE994" s="1"/>
  <c r="BH991"/>
  <c r="BG991"/>
  <c r="BF991"/>
  <c r="BE991"/>
  <c r="BE990" s="1"/>
  <c r="BE989" s="1"/>
  <c r="BH990"/>
  <c r="BH989" s="1"/>
  <c r="BG990"/>
  <c r="BG989" s="1"/>
  <c r="BF990"/>
  <c r="BF989" s="1"/>
  <c r="BH984"/>
  <c r="BH983" s="1"/>
  <c r="BH982" s="1"/>
  <c r="BH981" s="1"/>
  <c r="BH980" s="1"/>
  <c r="BG984"/>
  <c r="BG983" s="1"/>
  <c r="BG982" s="1"/>
  <c r="BG981" s="1"/>
  <c r="BG980" s="1"/>
  <c r="BF984"/>
  <c r="BF983" s="1"/>
  <c r="BF982" s="1"/>
  <c r="BF981" s="1"/>
  <c r="BF980" s="1"/>
  <c r="BE984"/>
  <c r="BE983" s="1"/>
  <c r="BE982" s="1"/>
  <c r="BE981" s="1"/>
  <c r="BE980" s="1"/>
  <c r="BH977"/>
  <c r="BG977"/>
  <c r="BG976" s="1"/>
  <c r="BG975" s="1"/>
  <c r="BF977"/>
  <c r="BF976" s="1"/>
  <c r="BF975" s="1"/>
  <c r="BE977"/>
  <c r="BE976" s="1"/>
  <c r="BE975" s="1"/>
  <c r="BH976"/>
  <c r="BH975" s="1"/>
  <c r="BH969"/>
  <c r="BG969"/>
  <c r="BG968" s="1"/>
  <c r="BG967" s="1"/>
  <c r="BG966" s="1"/>
  <c r="BF969"/>
  <c r="BF968" s="1"/>
  <c r="BF967" s="1"/>
  <c r="BF966" s="1"/>
  <c r="BE969"/>
  <c r="BE968" s="1"/>
  <c r="BE967" s="1"/>
  <c r="BE966" s="1"/>
  <c r="BH968"/>
  <c r="BH967" s="1"/>
  <c r="BH966" s="1"/>
  <c r="BH964"/>
  <c r="BH963" s="1"/>
  <c r="BG964"/>
  <c r="BG963" s="1"/>
  <c r="BF964"/>
  <c r="BF963" s="1"/>
  <c r="BE964"/>
  <c r="BE963" s="1"/>
  <c r="BH961"/>
  <c r="BG961"/>
  <c r="BG960" s="1"/>
  <c r="BF961"/>
  <c r="BF960" s="1"/>
  <c r="BE961"/>
  <c r="BE960" s="1"/>
  <c r="BH960"/>
  <c r="BH958"/>
  <c r="BH957" s="1"/>
  <c r="BG958"/>
  <c r="BG957" s="1"/>
  <c r="BF958"/>
  <c r="BF957" s="1"/>
  <c r="BE958"/>
  <c r="BE957" s="1"/>
  <c r="BH955"/>
  <c r="BG955"/>
  <c r="BG954" s="1"/>
  <c r="BF955"/>
  <c r="BF954" s="1"/>
  <c r="BE955"/>
  <c r="BE954" s="1"/>
  <c r="BH954"/>
  <c r="BH952"/>
  <c r="BH951" s="1"/>
  <c r="BH950" s="1"/>
  <c r="BG952"/>
  <c r="BG951" s="1"/>
  <c r="BG950" s="1"/>
  <c r="BF952"/>
  <c r="BF951" s="1"/>
  <c r="BF950" s="1"/>
  <c r="BE952"/>
  <c r="BE951" s="1"/>
  <c r="BE950" s="1"/>
  <c r="BH948"/>
  <c r="BH947" s="1"/>
  <c r="BH946" s="1"/>
  <c r="BG948"/>
  <c r="BG947" s="1"/>
  <c r="BG946" s="1"/>
  <c r="BF948"/>
  <c r="BF947" s="1"/>
  <c r="BF946" s="1"/>
  <c r="BE948"/>
  <c r="BE947" s="1"/>
  <c r="BE946" s="1"/>
  <c r="BH944"/>
  <c r="BH943" s="1"/>
  <c r="BH942" s="1"/>
  <c r="BG944"/>
  <c r="BG943" s="1"/>
  <c r="BG942" s="1"/>
  <c r="BF944"/>
  <c r="BF943" s="1"/>
  <c r="BF942" s="1"/>
  <c r="BE944"/>
  <c r="BE943" s="1"/>
  <c r="BE942" s="1"/>
  <c r="BH940"/>
  <c r="BH939" s="1"/>
  <c r="BH938" s="1"/>
  <c r="BG940"/>
  <c r="BG939" s="1"/>
  <c r="BG938" s="1"/>
  <c r="BF940"/>
  <c r="BF939" s="1"/>
  <c r="BF938" s="1"/>
  <c r="BE940"/>
  <c r="BE939" s="1"/>
  <c r="BE938" s="1"/>
  <c r="BH931"/>
  <c r="BG931"/>
  <c r="BF931"/>
  <c r="BF930" s="1"/>
  <c r="BF928" s="1"/>
  <c r="BE931"/>
  <c r="BE930" s="1"/>
  <c r="BE929" s="1"/>
  <c r="BH930"/>
  <c r="BH929" s="1"/>
  <c r="BG930"/>
  <c r="BG928" s="1"/>
  <c r="BH926"/>
  <c r="BH925" s="1"/>
  <c r="BG926"/>
  <c r="BG925" s="1"/>
  <c r="BF926"/>
  <c r="BF925" s="1"/>
  <c r="BE926"/>
  <c r="BE925" s="1"/>
  <c r="BH923"/>
  <c r="BG923"/>
  <c r="BG922" s="1"/>
  <c r="BF923"/>
  <c r="BF922" s="1"/>
  <c r="BE923"/>
  <c r="BE922" s="1"/>
  <c r="BH922"/>
  <c r="BH918"/>
  <c r="BH917" s="1"/>
  <c r="BG918"/>
  <c r="BG917" s="1"/>
  <c r="BG916" s="1"/>
  <c r="BF918"/>
  <c r="BF917" s="1"/>
  <c r="BF916" s="1"/>
  <c r="BE918"/>
  <c r="BE917" s="1"/>
  <c r="BE916" s="1"/>
  <c r="BH916"/>
  <c r="BH914"/>
  <c r="BH913" s="1"/>
  <c r="BH912" s="1"/>
  <c r="BG914"/>
  <c r="BG913" s="1"/>
  <c r="BG912" s="1"/>
  <c r="BF914"/>
  <c r="BF913" s="1"/>
  <c r="BF912" s="1"/>
  <c r="BE914"/>
  <c r="BE913" s="1"/>
  <c r="BE912" s="1"/>
  <c r="BH910"/>
  <c r="BH909" s="1"/>
  <c r="BG910"/>
  <c r="BG909" s="1"/>
  <c r="BG908" s="1"/>
  <c r="BF910"/>
  <c r="BF909" s="1"/>
  <c r="BF908" s="1"/>
  <c r="BE910"/>
  <c r="BE909" s="1"/>
  <c r="BE908" s="1"/>
  <c r="BH908"/>
  <c r="BH903"/>
  <c r="BH902" s="1"/>
  <c r="BH901" s="1"/>
  <c r="BH900" s="1"/>
  <c r="BH899" s="1"/>
  <c r="BG903"/>
  <c r="BG902" s="1"/>
  <c r="BG901" s="1"/>
  <c r="BG900" s="1"/>
  <c r="BG899" s="1"/>
  <c r="BF903"/>
  <c r="BF902" s="1"/>
  <c r="BF901" s="1"/>
  <c r="BF900" s="1"/>
  <c r="BF899" s="1"/>
  <c r="BE903"/>
  <c r="BE902"/>
  <c r="BE901" s="1"/>
  <c r="BE900" s="1"/>
  <c r="BE899" s="1"/>
  <c r="BH896"/>
  <c r="BH895" s="1"/>
  <c r="BG896"/>
  <c r="BG895" s="1"/>
  <c r="BF896"/>
  <c r="BF895" s="1"/>
  <c r="BE896"/>
  <c r="BE895" s="1"/>
  <c r="BH893"/>
  <c r="BG893"/>
  <c r="BF893"/>
  <c r="BF892" s="1"/>
  <c r="BE893"/>
  <c r="BE892" s="1"/>
  <c r="BH892"/>
  <c r="BG892"/>
  <c r="BH890"/>
  <c r="BH889" s="1"/>
  <c r="BG890"/>
  <c r="BG889" s="1"/>
  <c r="BF890"/>
  <c r="BF889" s="1"/>
  <c r="BE890"/>
  <c r="BE889" s="1"/>
  <c r="BH887"/>
  <c r="BG887"/>
  <c r="BF887"/>
  <c r="BF886" s="1"/>
  <c r="BE887"/>
  <c r="BE886" s="1"/>
  <c r="BH886"/>
  <c r="BG886"/>
  <c r="BH884"/>
  <c r="BH883" s="1"/>
  <c r="BG884"/>
  <c r="BG883" s="1"/>
  <c r="BF884"/>
  <c r="BF883" s="1"/>
  <c r="BE884"/>
  <c r="BE883" s="1"/>
  <c r="BH881"/>
  <c r="BG881"/>
  <c r="BF881"/>
  <c r="BF880" s="1"/>
  <c r="BE881"/>
  <c r="BE880" s="1"/>
  <c r="BH880"/>
  <c r="BG880"/>
  <c r="BH878"/>
  <c r="BH877" s="1"/>
  <c r="BG878"/>
  <c r="BG877" s="1"/>
  <c r="BF878"/>
  <c r="BF877" s="1"/>
  <c r="BE878"/>
  <c r="BE877" s="1"/>
  <c r="BH870"/>
  <c r="BG870"/>
  <c r="BF870"/>
  <c r="BE870"/>
  <c r="BH868"/>
  <c r="BG868"/>
  <c r="BF868"/>
  <c r="BE868"/>
  <c r="BH866"/>
  <c r="BG866"/>
  <c r="BF866"/>
  <c r="BF865" s="1"/>
  <c r="BF864" s="1"/>
  <c r="BF863" s="1"/>
  <c r="BF862" s="1"/>
  <c r="BE866"/>
  <c r="BH865"/>
  <c r="BH864" s="1"/>
  <c r="BH863" s="1"/>
  <c r="BH862" s="1"/>
  <c r="BG865"/>
  <c r="BG864" s="1"/>
  <c r="BG863" s="1"/>
  <c r="BG862" s="1"/>
  <c r="BH857"/>
  <c r="BH856" s="1"/>
  <c r="BG857"/>
  <c r="BG856" s="1"/>
  <c r="BF857"/>
  <c r="BF856" s="1"/>
  <c r="BE857"/>
  <c r="BE856" s="1"/>
  <c r="BH854"/>
  <c r="BG854"/>
  <c r="BG853" s="1"/>
  <c r="BG852" s="1"/>
  <c r="BF854"/>
  <c r="BF853" s="1"/>
  <c r="BF852" s="1"/>
  <c r="BE854"/>
  <c r="BE853" s="1"/>
  <c r="BE852" s="1"/>
  <c r="BH853"/>
  <c r="BH852" s="1"/>
  <c r="BH850"/>
  <c r="BG850"/>
  <c r="BG849" s="1"/>
  <c r="BG848" s="1"/>
  <c r="BF850"/>
  <c r="BF849" s="1"/>
  <c r="BF848" s="1"/>
  <c r="BE850"/>
  <c r="BE849" s="1"/>
  <c r="BE848" s="1"/>
  <c r="BH849"/>
  <c r="BH848" s="1"/>
  <c r="BH843"/>
  <c r="BG843"/>
  <c r="BF843"/>
  <c r="BF842" s="1"/>
  <c r="BF841" s="1"/>
  <c r="BF840" s="1"/>
  <c r="BF839" s="1"/>
  <c r="BE843"/>
  <c r="BE842" s="1"/>
  <c r="BE841" s="1"/>
  <c r="BE840" s="1"/>
  <c r="BE839" s="1"/>
  <c r="BH842"/>
  <c r="BH841" s="1"/>
  <c r="BH840" s="1"/>
  <c r="BH839" s="1"/>
  <c r="BG842"/>
  <c r="BG841" s="1"/>
  <c r="BG840" s="1"/>
  <c r="BG839" s="1"/>
  <c r="BH836"/>
  <c r="BG836"/>
  <c r="BG835" s="1"/>
  <c r="BF836"/>
  <c r="BF835" s="1"/>
  <c r="BE836"/>
  <c r="BE835" s="1"/>
  <c r="BH835"/>
  <c r="BH833"/>
  <c r="BH832" s="1"/>
  <c r="BG833"/>
  <c r="BG832" s="1"/>
  <c r="BF833"/>
  <c r="BF832" s="1"/>
  <c r="BE833"/>
  <c r="BE832" s="1"/>
  <c r="BH826"/>
  <c r="BH825" s="1"/>
  <c r="BG826"/>
  <c r="BG825" s="1"/>
  <c r="BG820" s="1"/>
  <c r="BG819" s="1"/>
  <c r="BH823"/>
  <c r="BG823"/>
  <c r="BF823"/>
  <c r="BF822" s="1"/>
  <c r="BF821" s="1"/>
  <c r="BF820" s="1"/>
  <c r="BF819" s="1"/>
  <c r="BE823"/>
  <c r="BE822" s="1"/>
  <c r="BE821" s="1"/>
  <c r="BE820" s="1"/>
  <c r="BE819" s="1"/>
  <c r="BH822"/>
  <c r="BG822"/>
  <c r="BH816"/>
  <c r="BG816"/>
  <c r="BF816"/>
  <c r="BF815" s="1"/>
  <c r="BF814" s="1"/>
  <c r="BF813" s="1"/>
  <c r="BE816"/>
  <c r="BE815" s="1"/>
  <c r="BE814" s="1"/>
  <c r="BE813" s="1"/>
  <c r="BH815"/>
  <c r="BH814" s="1"/>
  <c r="BH813" s="1"/>
  <c r="BG815"/>
  <c r="BG814" s="1"/>
  <c r="BG813" s="1"/>
  <c r="BH805"/>
  <c r="BG805"/>
  <c r="BG804" s="1"/>
  <c r="BG803" s="1"/>
  <c r="BG802" s="1"/>
  <c r="BF805"/>
  <c r="BF804" s="1"/>
  <c r="BF803" s="1"/>
  <c r="BF802" s="1"/>
  <c r="BE805"/>
  <c r="BE804" s="1"/>
  <c r="BE803" s="1"/>
  <c r="BE802" s="1"/>
  <c r="BH804"/>
  <c r="BH803" s="1"/>
  <c r="BH802" s="1"/>
  <c r="BH798"/>
  <c r="BH797" s="1"/>
  <c r="BH796" s="1"/>
  <c r="BH795" s="1"/>
  <c r="BH794" s="1"/>
  <c r="BG798"/>
  <c r="BG797" s="1"/>
  <c r="BG796" s="1"/>
  <c r="BG795" s="1"/>
  <c r="BG794" s="1"/>
  <c r="BF798"/>
  <c r="BF797" s="1"/>
  <c r="BF796" s="1"/>
  <c r="BF795" s="1"/>
  <c r="BF794" s="1"/>
  <c r="BE798"/>
  <c r="BE797" s="1"/>
  <c r="BE796" s="1"/>
  <c r="BE795" s="1"/>
  <c r="BE794" s="1"/>
  <c r="BH791"/>
  <c r="BH790" s="1"/>
  <c r="BH789" s="1"/>
  <c r="BH788" s="1"/>
  <c r="BG791"/>
  <c r="BG790" s="1"/>
  <c r="BG789" s="1"/>
  <c r="BG788" s="1"/>
  <c r="BF791"/>
  <c r="BF790" s="1"/>
  <c r="BF789" s="1"/>
  <c r="BF788" s="1"/>
  <c r="BE791"/>
  <c r="BE790" s="1"/>
  <c r="BE789" s="1"/>
  <c r="BE788" s="1"/>
  <c r="BH786"/>
  <c r="BG786"/>
  <c r="BG785" s="1"/>
  <c r="BF786"/>
  <c r="BF785" s="1"/>
  <c r="BE786"/>
  <c r="BE785" s="1"/>
  <c r="BH785"/>
  <c r="BH783"/>
  <c r="BH782" s="1"/>
  <c r="BG783"/>
  <c r="BG782" s="1"/>
  <c r="BF783"/>
  <c r="BF782" s="1"/>
  <c r="BE783"/>
  <c r="BE782" s="1"/>
  <c r="BH779"/>
  <c r="BH778" s="1"/>
  <c r="BH777" s="1"/>
  <c r="BG779"/>
  <c r="BG778" s="1"/>
  <c r="BG777" s="1"/>
  <c r="BF779"/>
  <c r="BF778" s="1"/>
  <c r="BF777" s="1"/>
  <c r="BE779"/>
  <c r="BE778" s="1"/>
  <c r="BE777" s="1"/>
  <c r="BH770"/>
  <c r="BG770"/>
  <c r="BF770"/>
  <c r="BE770"/>
  <c r="BH768"/>
  <c r="BG768"/>
  <c r="BG767" s="1"/>
  <c r="BF768"/>
  <c r="BE768"/>
  <c r="BH767"/>
  <c r="BH765"/>
  <c r="BG765"/>
  <c r="BF765"/>
  <c r="BE765"/>
  <c r="BH763"/>
  <c r="BG763"/>
  <c r="BG762" s="1"/>
  <c r="BG761" s="1"/>
  <c r="BF763"/>
  <c r="BE763"/>
  <c r="BE762" s="1"/>
  <c r="BE761" s="1"/>
  <c r="BH759"/>
  <c r="BH758" s="1"/>
  <c r="BH757" s="1"/>
  <c r="BG759"/>
  <c r="BG758" s="1"/>
  <c r="BG757" s="1"/>
  <c r="BF759"/>
  <c r="BF758" s="1"/>
  <c r="BF757" s="1"/>
  <c r="BE759"/>
  <c r="BE758" s="1"/>
  <c r="BE757" s="1"/>
  <c r="BH755"/>
  <c r="BH754" s="1"/>
  <c r="BG755"/>
  <c r="BG754" s="1"/>
  <c r="BF755"/>
  <c r="BF754" s="1"/>
  <c r="BE755"/>
  <c r="BE754" s="1"/>
  <c r="BH752"/>
  <c r="BG752"/>
  <c r="BG751" s="1"/>
  <c r="BF752"/>
  <c r="BF751" s="1"/>
  <c r="BE752"/>
  <c r="BE751" s="1"/>
  <c r="BH751"/>
  <c r="BJ745"/>
  <c r="BJ744" s="1"/>
  <c r="BH745"/>
  <c r="BG745"/>
  <c r="BF745"/>
  <c r="BF744" s="1"/>
  <c r="BE745"/>
  <c r="BE744" s="1"/>
  <c r="BH744"/>
  <c r="BG744"/>
  <c r="BJ742"/>
  <c r="BJ741" s="1"/>
  <c r="BH742"/>
  <c r="BG742"/>
  <c r="BG741" s="1"/>
  <c r="BF742"/>
  <c r="BF741" s="1"/>
  <c r="BE742"/>
  <c r="BE741" s="1"/>
  <c r="BH741"/>
  <c r="BH739"/>
  <c r="BH738" s="1"/>
  <c r="BG739"/>
  <c r="BG738" s="1"/>
  <c r="BF739"/>
  <c r="BF738" s="1"/>
  <c r="BH736"/>
  <c r="BH735" s="1"/>
  <c r="BG736"/>
  <c r="BG735" s="1"/>
  <c r="BF736"/>
  <c r="BF735" s="1"/>
  <c r="BH732"/>
  <c r="BG732"/>
  <c r="BF732"/>
  <c r="BE732"/>
  <c r="BH730"/>
  <c r="BG730"/>
  <c r="BF730"/>
  <c r="BE730"/>
  <c r="BH728"/>
  <c r="BG728"/>
  <c r="BF728"/>
  <c r="BF727" s="1"/>
  <c r="BF726" s="1"/>
  <c r="BE728"/>
  <c r="BE727" s="1"/>
  <c r="BE726" s="1"/>
  <c r="BH727"/>
  <c r="BH726" s="1"/>
  <c r="BG727"/>
  <c r="BG726" s="1"/>
  <c r="BH724"/>
  <c r="BG724"/>
  <c r="BF724"/>
  <c r="BF723" s="1"/>
  <c r="BF722" s="1"/>
  <c r="BE724"/>
  <c r="BE723" s="1"/>
  <c r="BE722" s="1"/>
  <c r="BH723"/>
  <c r="BH722" s="1"/>
  <c r="BG723"/>
  <c r="BG722" s="1"/>
  <c r="BH720"/>
  <c r="BG720"/>
  <c r="BF720"/>
  <c r="BF719" s="1"/>
  <c r="BF718" s="1"/>
  <c r="BE720"/>
  <c r="BE719" s="1"/>
  <c r="BE718" s="1"/>
  <c r="BH719"/>
  <c r="BH718" s="1"/>
  <c r="BG719"/>
  <c r="BG718" s="1"/>
  <c r="BH713"/>
  <c r="BG713"/>
  <c r="BF713"/>
  <c r="BF712" s="1"/>
  <c r="BE713"/>
  <c r="BE712" s="1"/>
  <c r="BH712"/>
  <c r="BG712"/>
  <c r="BH710"/>
  <c r="BH709" s="1"/>
  <c r="BG710"/>
  <c r="BG709" s="1"/>
  <c r="BF710"/>
  <c r="BF709" s="1"/>
  <c r="BE710"/>
  <c r="BE709" s="1"/>
  <c r="BH705"/>
  <c r="BG705"/>
  <c r="BF705"/>
  <c r="BF704" s="1"/>
  <c r="BE705"/>
  <c r="BE704" s="1"/>
  <c r="BH704"/>
  <c r="BG704"/>
  <c r="BH702"/>
  <c r="BH701" s="1"/>
  <c r="BH700" s="1"/>
  <c r="BG702"/>
  <c r="BG701" s="1"/>
  <c r="BG700" s="1"/>
  <c r="BF702"/>
  <c r="BF701" s="1"/>
  <c r="BF700" s="1"/>
  <c r="BH698"/>
  <c r="BH697" s="1"/>
  <c r="BH696" s="1"/>
  <c r="BG698"/>
  <c r="BG697" s="1"/>
  <c r="BG696" s="1"/>
  <c r="BF698"/>
  <c r="BF697" s="1"/>
  <c r="BF696" s="1"/>
  <c r="BE698"/>
  <c r="BE697" s="1"/>
  <c r="BE696" s="1"/>
  <c r="BH694"/>
  <c r="BH693" s="1"/>
  <c r="BH692" s="1"/>
  <c r="BG694"/>
  <c r="BG693" s="1"/>
  <c r="BG692" s="1"/>
  <c r="BF694"/>
  <c r="BF693" s="1"/>
  <c r="BF692" s="1"/>
  <c r="BE694"/>
  <c r="BE693" s="1"/>
  <c r="BE692" s="1"/>
  <c r="BH687"/>
  <c r="BH686" s="1"/>
  <c r="BH685" s="1"/>
  <c r="BH684" s="1"/>
  <c r="BG687"/>
  <c r="BG686" s="1"/>
  <c r="BG685" s="1"/>
  <c r="BG684" s="1"/>
  <c r="BF687"/>
  <c r="BF686" s="1"/>
  <c r="BF685" s="1"/>
  <c r="BF684" s="1"/>
  <c r="BE687"/>
  <c r="BE686" s="1"/>
  <c r="BE685" s="1"/>
  <c r="BE684" s="1"/>
  <c r="BH679"/>
  <c r="BG679"/>
  <c r="BG678" s="1"/>
  <c r="BF679"/>
  <c r="BF678" s="1"/>
  <c r="BE679"/>
  <c r="BE678" s="1"/>
  <c r="BH678"/>
  <c r="BF676"/>
  <c r="BF675" s="1"/>
  <c r="BF674" s="1"/>
  <c r="BH675"/>
  <c r="BH674" s="1"/>
  <c r="BG675"/>
  <c r="BG674" s="1"/>
  <c r="BH672"/>
  <c r="BH671" s="1"/>
  <c r="BH670" s="1"/>
  <c r="BG672"/>
  <c r="BG671" s="1"/>
  <c r="BG670" s="1"/>
  <c r="BF672"/>
  <c r="BF671" s="1"/>
  <c r="BF670" s="1"/>
  <c r="BE672"/>
  <c r="BE671" s="1"/>
  <c r="BE670" s="1"/>
  <c r="BH668"/>
  <c r="BH667" s="1"/>
  <c r="BH666" s="1"/>
  <c r="BG668"/>
  <c r="BG667" s="1"/>
  <c r="BG666" s="1"/>
  <c r="BF668"/>
  <c r="BF667" s="1"/>
  <c r="BF666" s="1"/>
  <c r="BE668"/>
  <c r="BE667" s="1"/>
  <c r="BE666" s="1"/>
  <c r="BH664"/>
  <c r="BH663" s="1"/>
  <c r="BH662" s="1"/>
  <c r="BG664"/>
  <c r="BG663" s="1"/>
  <c r="BG662" s="1"/>
  <c r="BF664"/>
  <c r="BF663" s="1"/>
  <c r="BF662" s="1"/>
  <c r="BE664"/>
  <c r="BE663" s="1"/>
  <c r="BE662" s="1"/>
  <c r="BH657"/>
  <c r="BH656" s="1"/>
  <c r="BH655" s="1"/>
  <c r="BH654" s="1"/>
  <c r="BG657"/>
  <c r="BG656" s="1"/>
  <c r="BG655" s="1"/>
  <c r="BG654" s="1"/>
  <c r="BF657"/>
  <c r="BF656" s="1"/>
  <c r="BF655" s="1"/>
  <c r="BF654" s="1"/>
  <c r="BE657"/>
  <c r="BE656" s="1"/>
  <c r="BE655" s="1"/>
  <c r="BE654" s="1"/>
  <c r="BH652"/>
  <c r="BH651" s="1"/>
  <c r="BG652"/>
  <c r="BG651" s="1"/>
  <c r="BF652"/>
  <c r="BF651" s="1"/>
  <c r="BH649"/>
  <c r="BH648" s="1"/>
  <c r="BG649"/>
  <c r="BG648" s="1"/>
  <c r="BF649"/>
  <c r="BF648" s="1"/>
  <c r="BH645"/>
  <c r="BH644" s="1"/>
  <c r="BG645"/>
  <c r="BG644" s="1"/>
  <c r="BF645"/>
  <c r="BF644" s="1"/>
  <c r="BH642"/>
  <c r="BH641" s="1"/>
  <c r="BG642"/>
  <c r="BG641" s="1"/>
  <c r="BF642"/>
  <c r="BF641" s="1"/>
  <c r="BH638"/>
  <c r="BH637" s="1"/>
  <c r="BH636" s="1"/>
  <c r="BG638"/>
  <c r="BG637" s="1"/>
  <c r="BG636" s="1"/>
  <c r="BF638"/>
  <c r="BF637" s="1"/>
  <c r="BF636" s="1"/>
  <c r="BE638"/>
  <c r="BE637" s="1"/>
  <c r="BE636" s="1"/>
  <c r="BH634"/>
  <c r="BH633" s="1"/>
  <c r="BH632" s="1"/>
  <c r="BG634"/>
  <c r="BG633" s="1"/>
  <c r="BG632" s="1"/>
  <c r="BF634"/>
  <c r="BF633" s="1"/>
  <c r="BF632" s="1"/>
  <c r="BE634"/>
  <c r="BE633" s="1"/>
  <c r="BE632" s="1"/>
  <c r="BH630"/>
  <c r="BH629" s="1"/>
  <c r="BH628" s="1"/>
  <c r="BG630"/>
  <c r="BG629" s="1"/>
  <c r="BG628" s="1"/>
  <c r="BF630"/>
  <c r="BF629" s="1"/>
  <c r="BF628" s="1"/>
  <c r="BE630"/>
  <c r="BE629" s="1"/>
  <c r="BE628" s="1"/>
  <c r="BH620"/>
  <c r="BH619" s="1"/>
  <c r="BG620"/>
  <c r="BG619" s="1"/>
  <c r="BF620"/>
  <c r="BF619" s="1"/>
  <c r="BE620"/>
  <c r="BE619" s="1"/>
  <c r="BH616"/>
  <c r="BH615" s="1"/>
  <c r="BG616"/>
  <c r="BG615" s="1"/>
  <c r="BF616"/>
  <c r="BF615" s="1"/>
  <c r="BH612"/>
  <c r="BH611" s="1"/>
  <c r="BG612"/>
  <c r="BG611" s="1"/>
  <c r="BF612"/>
  <c r="BF611" s="1"/>
  <c r="BE610"/>
  <c r="BH608"/>
  <c r="BH607" s="1"/>
  <c r="BH606" s="1"/>
  <c r="BG608"/>
  <c r="BG607" s="1"/>
  <c r="BG606" s="1"/>
  <c r="BF608"/>
  <c r="BF607" s="1"/>
  <c r="BF606" s="1"/>
  <c r="BE608"/>
  <c r="BE607" s="1"/>
  <c r="BE606" s="1"/>
  <c r="BH604"/>
  <c r="BH603" s="1"/>
  <c r="BH602" s="1"/>
  <c r="BG604"/>
  <c r="BG603" s="1"/>
  <c r="BG602" s="1"/>
  <c r="BF604"/>
  <c r="BF603" s="1"/>
  <c r="BF602" s="1"/>
  <c r="BE604"/>
  <c r="BE603" s="1"/>
  <c r="BE602" s="1"/>
  <c r="BH599"/>
  <c r="BG599"/>
  <c r="BG598" s="1"/>
  <c r="BG597" s="1"/>
  <c r="BF599"/>
  <c r="BF598" s="1"/>
  <c r="BF597" s="1"/>
  <c r="BE599"/>
  <c r="BE598" s="1"/>
  <c r="BE597" s="1"/>
  <c r="BH598"/>
  <c r="BH597" s="1"/>
  <c r="BH594"/>
  <c r="BH593" s="1"/>
  <c r="BH592" s="1"/>
  <c r="BG594"/>
  <c r="BG593" s="1"/>
  <c r="BG592" s="1"/>
  <c r="BF594"/>
  <c r="BF593" s="1"/>
  <c r="BF592" s="1"/>
  <c r="BE594"/>
  <c r="BE593" s="1"/>
  <c r="BE592" s="1"/>
  <c r="BH585"/>
  <c r="BG585"/>
  <c r="BG584" s="1"/>
  <c r="BG583" s="1"/>
  <c r="BF585"/>
  <c r="BF584" s="1"/>
  <c r="BF583" s="1"/>
  <c r="BE585"/>
  <c r="BE584" s="1"/>
  <c r="BE583" s="1"/>
  <c r="BH584"/>
  <c r="BH583" s="1"/>
  <c r="BH581"/>
  <c r="BG581"/>
  <c r="BG580" s="1"/>
  <c r="BF581"/>
  <c r="BF580" s="1"/>
  <c r="BE581"/>
  <c r="BE580" s="1"/>
  <c r="BH580"/>
  <c r="BH574"/>
  <c r="BG574"/>
  <c r="BG573" s="1"/>
  <c r="BG572" s="1"/>
  <c r="BG571" s="1"/>
  <c r="BG570" s="1"/>
  <c r="BF574"/>
  <c r="BF573" s="1"/>
  <c r="BF572" s="1"/>
  <c r="BF571" s="1"/>
  <c r="BF570" s="1"/>
  <c r="BE574"/>
  <c r="BE573" s="1"/>
  <c r="BE572" s="1"/>
  <c r="BE571" s="1"/>
  <c r="BE570" s="1"/>
  <c r="BH573"/>
  <c r="BH572" s="1"/>
  <c r="BH571" s="1"/>
  <c r="BH570" s="1"/>
  <c r="BH567"/>
  <c r="BG567"/>
  <c r="BG566" s="1"/>
  <c r="BG565" s="1"/>
  <c r="BG564" s="1"/>
  <c r="BF567"/>
  <c r="BF566" s="1"/>
  <c r="BF565" s="1"/>
  <c r="BF564" s="1"/>
  <c r="BE567"/>
  <c r="BE566" s="1"/>
  <c r="BE565" s="1"/>
  <c r="BE564" s="1"/>
  <c r="BH566"/>
  <c r="BH565" s="1"/>
  <c r="BH564" s="1"/>
  <c r="BH562"/>
  <c r="BH561" s="1"/>
  <c r="BG562"/>
  <c r="BG561" s="1"/>
  <c r="BF562"/>
  <c r="BF561" s="1"/>
  <c r="BE562"/>
  <c r="BE561" s="1"/>
  <c r="BH559"/>
  <c r="BH558" s="1"/>
  <c r="BG559"/>
  <c r="BG558" s="1"/>
  <c r="BF559"/>
  <c r="BF558" s="1"/>
  <c r="BH556"/>
  <c r="BH555" s="1"/>
  <c r="BG556"/>
  <c r="BG555" s="1"/>
  <c r="BF556"/>
  <c r="BF555" s="1"/>
  <c r="BH551"/>
  <c r="BG551"/>
  <c r="BF551"/>
  <c r="BF550" s="1"/>
  <c r="BF549" s="1"/>
  <c r="BE551"/>
  <c r="BE550" s="1"/>
  <c r="BE549" s="1"/>
  <c r="BH550"/>
  <c r="BH549" s="1"/>
  <c r="BG550"/>
  <c r="BG549" s="1"/>
  <c r="BH547"/>
  <c r="BG547"/>
  <c r="BF547"/>
  <c r="BF546" s="1"/>
  <c r="BF545" s="1"/>
  <c r="BE547"/>
  <c r="BE546" s="1"/>
  <c r="BE545" s="1"/>
  <c r="BH546"/>
  <c r="BH545" s="1"/>
  <c r="BG546"/>
  <c r="BG545" s="1"/>
  <c r="BH542"/>
  <c r="BH541" s="1"/>
  <c r="BG542"/>
  <c r="BG541" s="1"/>
  <c r="BF542"/>
  <c r="BF541" s="1"/>
  <c r="BE542"/>
  <c r="BE541" s="1"/>
  <c r="BH539"/>
  <c r="BG539"/>
  <c r="BF539"/>
  <c r="BF538" s="1"/>
  <c r="BE539"/>
  <c r="BE538" s="1"/>
  <c r="BH538"/>
  <c r="BG538"/>
  <c r="BH536"/>
  <c r="BH535" s="1"/>
  <c r="BG536"/>
  <c r="BG535" s="1"/>
  <c r="BF536"/>
  <c r="BF535" s="1"/>
  <c r="BE536"/>
  <c r="BE535" s="1"/>
  <c r="BH532"/>
  <c r="BH531" s="1"/>
  <c r="BG532"/>
  <c r="BG531" s="1"/>
  <c r="BF532"/>
  <c r="BF531" s="1"/>
  <c r="BE532"/>
  <c r="BE531" s="1"/>
  <c r="BH529"/>
  <c r="BG529"/>
  <c r="BF529"/>
  <c r="BF528" s="1"/>
  <c r="BE529"/>
  <c r="BE528" s="1"/>
  <c r="BH528"/>
  <c r="BG528"/>
  <c r="BH524"/>
  <c r="BH523" s="1"/>
  <c r="BG524"/>
  <c r="BG523" s="1"/>
  <c r="BF524"/>
  <c r="BF523" s="1"/>
  <c r="BE524"/>
  <c r="BE523" s="1"/>
  <c r="BH521"/>
  <c r="BG521"/>
  <c r="BF521"/>
  <c r="BF520" s="1"/>
  <c r="BE521"/>
  <c r="BE520" s="1"/>
  <c r="BH520"/>
  <c r="BG520"/>
  <c r="BH518"/>
  <c r="BH517" s="1"/>
  <c r="BG518"/>
  <c r="BG517" s="1"/>
  <c r="BF518"/>
  <c r="BF517" s="1"/>
  <c r="BE518"/>
  <c r="BE517" s="1"/>
  <c r="BH514"/>
  <c r="BH513" s="1"/>
  <c r="BG514"/>
  <c r="BG513" s="1"/>
  <c r="BF514"/>
  <c r="BF513" s="1"/>
  <c r="BE514"/>
  <c r="BE513" s="1"/>
  <c r="BH511"/>
  <c r="BG511"/>
  <c r="BF511"/>
  <c r="BF510" s="1"/>
  <c r="BE511"/>
  <c r="BE510" s="1"/>
  <c r="BH510"/>
  <c r="BG510"/>
  <c r="BH504"/>
  <c r="BG504"/>
  <c r="BF504"/>
  <c r="BF503" s="1"/>
  <c r="BF502" s="1"/>
  <c r="BE504"/>
  <c r="BE503" s="1"/>
  <c r="BE502" s="1"/>
  <c r="BH503"/>
  <c r="BH502" s="1"/>
  <c r="BG503"/>
  <c r="BG502" s="1"/>
  <c r="BH500"/>
  <c r="BG500"/>
  <c r="BF500"/>
  <c r="BF499" s="1"/>
  <c r="BF498" s="1"/>
  <c r="BE500"/>
  <c r="BE499" s="1"/>
  <c r="BE498" s="1"/>
  <c r="BH499"/>
  <c r="BH498" s="1"/>
  <c r="BG499"/>
  <c r="BG498" s="1"/>
  <c r="BH493"/>
  <c r="BG493"/>
  <c r="BF493"/>
  <c r="BF492" s="1"/>
  <c r="BF491" s="1"/>
  <c r="BE493"/>
  <c r="BE492" s="1"/>
  <c r="BE491" s="1"/>
  <c r="BH492"/>
  <c r="BH491" s="1"/>
  <c r="BG492"/>
  <c r="BG491" s="1"/>
  <c r="BH489"/>
  <c r="BG489"/>
  <c r="BF489"/>
  <c r="BF488" s="1"/>
  <c r="BF487" s="1"/>
  <c r="BE489"/>
  <c r="BE488" s="1"/>
  <c r="BE487" s="1"/>
  <c r="BH488"/>
  <c r="BH487" s="1"/>
  <c r="BG488"/>
  <c r="BG487" s="1"/>
  <c r="BH485"/>
  <c r="BG485"/>
  <c r="BF485"/>
  <c r="BF484" s="1"/>
  <c r="BF483" s="1"/>
  <c r="BE485"/>
  <c r="BE484" s="1"/>
  <c r="BE483" s="1"/>
  <c r="BH484"/>
  <c r="BH483" s="1"/>
  <c r="BG484"/>
  <c r="BG483" s="1"/>
  <c r="BH476"/>
  <c r="BH475" s="1"/>
  <c r="BG476"/>
  <c r="BG475" s="1"/>
  <c r="BF476"/>
  <c r="BF475" s="1"/>
  <c r="BE476"/>
  <c r="BE475" s="1"/>
  <c r="BH473"/>
  <c r="BG473"/>
  <c r="BF473"/>
  <c r="BE473"/>
  <c r="BH471"/>
  <c r="BG471"/>
  <c r="BG470" s="1"/>
  <c r="BF471"/>
  <c r="BF470" s="1"/>
  <c r="BE471"/>
  <c r="BE470" s="1"/>
  <c r="BH468"/>
  <c r="BG468"/>
  <c r="BF468"/>
  <c r="BE468"/>
  <c r="BH466"/>
  <c r="BH465" s="1"/>
  <c r="BG466"/>
  <c r="BG465" s="1"/>
  <c r="BF466"/>
  <c r="BE466"/>
  <c r="BE465" s="1"/>
  <c r="BH463"/>
  <c r="BG463"/>
  <c r="BF463"/>
  <c r="BE463"/>
  <c r="BH461"/>
  <c r="BG461"/>
  <c r="BF461"/>
  <c r="BF460" s="1"/>
  <c r="BE461"/>
  <c r="BE460" s="1"/>
  <c r="BH460"/>
  <c r="BG460"/>
  <c r="BH458"/>
  <c r="BH457" s="1"/>
  <c r="BH456" s="1"/>
  <c r="BG458"/>
  <c r="BG457" s="1"/>
  <c r="BG456" s="1"/>
  <c r="BF458"/>
  <c r="BF457" s="1"/>
  <c r="BF456" s="1"/>
  <c r="BE458"/>
  <c r="BE457" s="1"/>
  <c r="BE456" s="1"/>
  <c r="BH454"/>
  <c r="BH453" s="1"/>
  <c r="BH452" s="1"/>
  <c r="BG454"/>
  <c r="BG453" s="1"/>
  <c r="BG452" s="1"/>
  <c r="BF454"/>
  <c r="BF453" s="1"/>
  <c r="BF452" s="1"/>
  <c r="BE454"/>
  <c r="BE453" s="1"/>
  <c r="BE452" s="1"/>
  <c r="BH447"/>
  <c r="BH446" s="1"/>
  <c r="BG447"/>
  <c r="BG446" s="1"/>
  <c r="BF447"/>
  <c r="BF445" s="1"/>
  <c r="BF444" s="1"/>
  <c r="BE447"/>
  <c r="BE446" s="1"/>
  <c r="BH442"/>
  <c r="BG442"/>
  <c r="BF442"/>
  <c r="BF441" s="1"/>
  <c r="BF440" s="1"/>
  <c r="BF439" s="1"/>
  <c r="BF438" s="1"/>
  <c r="BE442"/>
  <c r="BE441" s="1"/>
  <c r="BE440" s="1"/>
  <c r="BE439" s="1"/>
  <c r="BE438" s="1"/>
  <c r="BH441"/>
  <c r="BH440" s="1"/>
  <c r="BH439" s="1"/>
  <c r="BH438" s="1"/>
  <c r="BG441"/>
  <c r="BG440" s="1"/>
  <c r="BG439" s="1"/>
  <c r="BG438" s="1"/>
  <c r="BH436"/>
  <c r="BG436"/>
  <c r="BF436"/>
  <c r="BF435" s="1"/>
  <c r="BF434" s="1"/>
  <c r="BF433" s="1"/>
  <c r="BE436"/>
  <c r="BE435" s="1"/>
  <c r="BE434" s="1"/>
  <c r="BE433" s="1"/>
  <c r="BH435"/>
  <c r="BH434" s="1"/>
  <c r="BH433" s="1"/>
  <c r="BG435"/>
  <c r="BG434" s="1"/>
  <c r="BG433" s="1"/>
  <c r="BH427"/>
  <c r="BH426" s="1"/>
  <c r="BH425" s="1"/>
  <c r="BH424" s="1"/>
  <c r="BG427"/>
  <c r="BG426" s="1"/>
  <c r="BG425" s="1"/>
  <c r="BG424" s="1"/>
  <c r="BF427"/>
  <c r="BF426" s="1"/>
  <c r="BF425" s="1"/>
  <c r="BF424" s="1"/>
  <c r="BE427"/>
  <c r="BE426" s="1"/>
  <c r="BE425" s="1"/>
  <c r="BE424" s="1"/>
  <c r="BH419"/>
  <c r="BG419"/>
  <c r="BF419"/>
  <c r="BF418" s="1"/>
  <c r="BF417" s="1"/>
  <c r="BF416" s="1"/>
  <c r="BF415" s="1"/>
  <c r="BF414" s="1"/>
  <c r="BE419"/>
  <c r="BE418" s="1"/>
  <c r="BE417" s="1"/>
  <c r="BE416" s="1"/>
  <c r="BE415" s="1"/>
  <c r="BE414" s="1"/>
  <c r="BH418"/>
  <c r="BH417" s="1"/>
  <c r="BH416" s="1"/>
  <c r="BH415" s="1"/>
  <c r="BH414" s="1"/>
  <c r="BG418"/>
  <c r="BG417" s="1"/>
  <c r="BG416" s="1"/>
  <c r="BG415" s="1"/>
  <c r="BG414" s="1"/>
  <c r="BH408"/>
  <c r="BG408"/>
  <c r="BF408"/>
  <c r="BE408"/>
  <c r="BH406"/>
  <c r="BG406"/>
  <c r="BG405" s="1"/>
  <c r="BG404" s="1"/>
  <c r="BF406"/>
  <c r="BE406"/>
  <c r="BE405" s="1"/>
  <c r="BE404" s="1"/>
  <c r="BH402"/>
  <c r="BH401" s="1"/>
  <c r="BH400" s="1"/>
  <c r="BG402"/>
  <c r="BG401" s="1"/>
  <c r="BG400" s="1"/>
  <c r="BF402"/>
  <c r="BF401" s="1"/>
  <c r="BF400" s="1"/>
  <c r="BE402"/>
  <c r="BE401" s="1"/>
  <c r="BE400" s="1"/>
  <c r="BH397"/>
  <c r="BG397"/>
  <c r="BF397"/>
  <c r="BF396" s="1"/>
  <c r="BE397"/>
  <c r="BE396" s="1"/>
  <c r="BE395" s="1"/>
  <c r="BE394" s="1"/>
  <c r="BH396"/>
  <c r="BH395" s="1"/>
  <c r="BH394" s="1"/>
  <c r="BG396"/>
  <c r="BG395" s="1"/>
  <c r="BG394" s="1"/>
  <c r="BF395"/>
  <c r="BF394" s="1"/>
  <c r="BH392"/>
  <c r="BH391" s="1"/>
  <c r="BG392"/>
  <c r="BG391" s="1"/>
  <c r="BF392"/>
  <c r="BF391" s="1"/>
  <c r="BE392"/>
  <c r="BE391" s="1"/>
  <c r="BH389"/>
  <c r="BH388" s="1"/>
  <c r="BH387" s="1"/>
  <c r="BG389"/>
  <c r="BG388" s="1"/>
  <c r="BG387" s="1"/>
  <c r="BF389"/>
  <c r="BF388" s="1"/>
  <c r="BF387" s="1"/>
  <c r="BE389"/>
  <c r="BE388" s="1"/>
  <c r="BE387" s="1"/>
  <c r="BH385"/>
  <c r="BH384" s="1"/>
  <c r="BH383" s="1"/>
  <c r="BG385"/>
  <c r="BG384" s="1"/>
  <c r="BG383" s="1"/>
  <c r="BF385"/>
  <c r="BF384" s="1"/>
  <c r="BF383" s="1"/>
  <c r="BH381"/>
  <c r="BH380" s="1"/>
  <c r="BG381"/>
  <c r="BG380" s="1"/>
  <c r="BF381"/>
  <c r="BF380" s="1"/>
  <c r="BE381"/>
  <c r="BE380" s="1"/>
  <c r="BH378"/>
  <c r="BH377" s="1"/>
  <c r="BG378"/>
  <c r="BG377" s="1"/>
  <c r="BF378"/>
  <c r="BF377" s="1"/>
  <c r="BF376" s="1"/>
  <c r="BE378"/>
  <c r="BE377" s="1"/>
  <c r="BH373"/>
  <c r="BG373"/>
  <c r="BG372" s="1"/>
  <c r="BG371" s="1"/>
  <c r="BG370" s="1"/>
  <c r="BF373"/>
  <c r="BF372" s="1"/>
  <c r="BF371" s="1"/>
  <c r="BF370" s="1"/>
  <c r="BE373"/>
  <c r="BE372" s="1"/>
  <c r="BE371" s="1"/>
  <c r="BE370" s="1"/>
  <c r="BH372"/>
  <c r="BH371" s="1"/>
  <c r="BH370" s="1"/>
  <c r="BH367"/>
  <c r="BH366" s="1"/>
  <c r="BH365" s="1"/>
  <c r="BH364" s="1"/>
  <c r="BG367"/>
  <c r="BG366" s="1"/>
  <c r="BG365" s="1"/>
  <c r="BG364" s="1"/>
  <c r="BF367"/>
  <c r="BF366" s="1"/>
  <c r="BF365" s="1"/>
  <c r="BF364" s="1"/>
  <c r="BE367"/>
  <c r="BE366" s="1"/>
  <c r="BE365" s="1"/>
  <c r="BE364" s="1"/>
  <c r="BH360"/>
  <c r="BG360"/>
  <c r="BG359" s="1"/>
  <c r="BF360"/>
  <c r="BF359" s="1"/>
  <c r="BE360"/>
  <c r="BE359" s="1"/>
  <c r="BH359"/>
  <c r="BH357"/>
  <c r="BH356" s="1"/>
  <c r="BH355" s="1"/>
  <c r="BG357"/>
  <c r="BG356" s="1"/>
  <c r="BG355" s="1"/>
  <c r="BF357"/>
  <c r="BF356" s="1"/>
  <c r="BF355" s="1"/>
  <c r="BE357"/>
  <c r="BE356" s="1"/>
  <c r="BE355" s="1"/>
  <c r="BH353"/>
  <c r="BH352" s="1"/>
  <c r="BG353"/>
  <c r="BG352" s="1"/>
  <c r="BF353"/>
  <c r="BF352" s="1"/>
  <c r="BE353"/>
  <c r="BE352" s="1"/>
  <c r="BH350"/>
  <c r="BG350"/>
  <c r="BF350"/>
  <c r="BE350"/>
  <c r="BH347"/>
  <c r="BH346" s="1"/>
  <c r="BG347"/>
  <c r="BG346" s="1"/>
  <c r="BF347"/>
  <c r="BF346" s="1"/>
  <c r="BE347"/>
  <c r="BE346" s="1"/>
  <c r="BH344"/>
  <c r="BG344"/>
  <c r="BF344"/>
  <c r="BF343" s="1"/>
  <c r="BE344"/>
  <c r="BE343" s="1"/>
  <c r="BH343"/>
  <c r="BG343"/>
  <c r="BH341"/>
  <c r="BH340" s="1"/>
  <c r="BG341"/>
  <c r="BG340" s="1"/>
  <c r="BF341"/>
  <c r="BF340" s="1"/>
  <c r="BE341"/>
  <c r="BE340" s="1"/>
  <c r="BH331"/>
  <c r="BH330" s="1"/>
  <c r="BH329" s="1"/>
  <c r="BG331"/>
  <c r="BG330" s="1"/>
  <c r="BG329" s="1"/>
  <c r="BF331"/>
  <c r="BF330" s="1"/>
  <c r="BF329" s="1"/>
  <c r="BE331"/>
  <c r="BE330" s="1"/>
  <c r="BE329" s="1"/>
  <c r="BH327"/>
  <c r="BH326" s="1"/>
  <c r="BH325" s="1"/>
  <c r="BH324" s="1"/>
  <c r="BH323" s="1"/>
  <c r="BG327"/>
  <c r="BG326" s="1"/>
  <c r="BG325" s="1"/>
  <c r="BF327"/>
  <c r="BF326" s="1"/>
  <c r="BF325" s="1"/>
  <c r="BE327"/>
  <c r="BE326" s="1"/>
  <c r="BE325" s="1"/>
  <c r="BE324" s="1"/>
  <c r="BE323" s="1"/>
  <c r="BH316"/>
  <c r="BG316"/>
  <c r="BF316"/>
  <c r="BE316"/>
  <c r="BH314"/>
  <c r="BG314"/>
  <c r="BF314"/>
  <c r="BE314"/>
  <c r="BH312"/>
  <c r="BG312"/>
  <c r="BG311" s="1"/>
  <c r="BG310" s="1"/>
  <c r="BF312"/>
  <c r="BF311" s="1"/>
  <c r="BF310" s="1"/>
  <c r="BE312"/>
  <c r="BH308"/>
  <c r="BH307" s="1"/>
  <c r="BG308"/>
  <c r="BG307" s="1"/>
  <c r="BG306" s="1"/>
  <c r="BF308"/>
  <c r="BF307" s="1"/>
  <c r="BF306" s="1"/>
  <c r="BE308"/>
  <c r="BE307" s="1"/>
  <c r="BE306" s="1"/>
  <c r="BH306"/>
  <c r="BH304"/>
  <c r="BH303" s="1"/>
  <c r="BG304"/>
  <c r="BG303" s="1"/>
  <c r="BG302" s="1"/>
  <c r="BF304"/>
  <c r="BF303" s="1"/>
  <c r="BE304"/>
  <c r="BE303" s="1"/>
  <c r="BE302" s="1"/>
  <c r="BH302"/>
  <c r="BH299"/>
  <c r="BH298" s="1"/>
  <c r="BH297" s="1"/>
  <c r="BH296" s="1"/>
  <c r="BG299"/>
  <c r="BG298" s="1"/>
  <c r="BG297" s="1"/>
  <c r="BG296" s="1"/>
  <c r="BF299"/>
  <c r="BF298" s="1"/>
  <c r="BF297" s="1"/>
  <c r="BF296" s="1"/>
  <c r="BE299"/>
  <c r="BE298" s="1"/>
  <c r="BE297" s="1"/>
  <c r="BE296" s="1"/>
  <c r="BH294"/>
  <c r="BH293" s="1"/>
  <c r="BH292" s="1"/>
  <c r="BH291" s="1"/>
  <c r="BG294"/>
  <c r="BG293" s="1"/>
  <c r="BG292" s="1"/>
  <c r="BG291" s="1"/>
  <c r="BF294"/>
  <c r="BF293" s="1"/>
  <c r="BF292" s="1"/>
  <c r="BF291" s="1"/>
  <c r="BE294"/>
  <c r="BE293" s="1"/>
  <c r="BE292" s="1"/>
  <c r="BE291" s="1"/>
  <c r="BH287"/>
  <c r="BH286" s="1"/>
  <c r="BG287"/>
  <c r="BG286" s="1"/>
  <c r="BG285" s="1"/>
  <c r="BG284" s="1"/>
  <c r="BG283" s="1"/>
  <c r="BF287"/>
  <c r="BF286" s="1"/>
  <c r="BF285" s="1"/>
  <c r="BF284" s="1"/>
  <c r="BF283" s="1"/>
  <c r="BE287"/>
  <c r="BE286" s="1"/>
  <c r="BE285" s="1"/>
  <c r="BE284" s="1"/>
  <c r="BE283" s="1"/>
  <c r="BH285"/>
  <c r="BH284" s="1"/>
  <c r="BH283" s="1"/>
  <c r="BH280"/>
  <c r="BG280"/>
  <c r="BF280"/>
  <c r="BE280"/>
  <c r="BH278"/>
  <c r="BG278"/>
  <c r="BF278"/>
  <c r="BE278"/>
  <c r="BH276"/>
  <c r="BG276"/>
  <c r="BF276"/>
  <c r="BF275" s="1"/>
  <c r="BF274" s="1"/>
  <c r="BE276"/>
  <c r="BE275" s="1"/>
  <c r="BE274" s="1"/>
  <c r="BH275"/>
  <c r="BH274" s="1"/>
  <c r="BG275"/>
  <c r="BG274" s="1"/>
  <c r="BH272"/>
  <c r="BG272"/>
  <c r="BF272"/>
  <c r="BF271" s="1"/>
  <c r="BF270" s="1"/>
  <c r="BE272"/>
  <c r="BE271" s="1"/>
  <c r="BE270" s="1"/>
  <c r="BH271"/>
  <c r="BH270" s="1"/>
  <c r="BG271"/>
  <c r="BG270" s="1"/>
  <c r="BH263"/>
  <c r="BG263"/>
  <c r="BF263"/>
  <c r="BE263"/>
  <c r="BH261"/>
  <c r="BG261"/>
  <c r="BF261"/>
  <c r="BE261"/>
  <c r="BH256"/>
  <c r="BG256"/>
  <c r="BF256"/>
  <c r="BF255" s="1"/>
  <c r="BF254" s="1"/>
  <c r="BF253" s="1"/>
  <c r="BE256"/>
  <c r="BE255" s="1"/>
  <c r="BE254" s="1"/>
  <c r="BE253" s="1"/>
  <c r="BH255"/>
  <c r="BH254" s="1"/>
  <c r="BH253" s="1"/>
  <c r="BG255"/>
  <c r="BG254" s="1"/>
  <c r="BG253" s="1"/>
  <c r="BH247"/>
  <c r="BH246" s="1"/>
  <c r="BG247"/>
  <c r="BG246" s="1"/>
  <c r="BF247"/>
  <c r="BF246" s="1"/>
  <c r="BF242" s="1"/>
  <c r="BE247"/>
  <c r="BE246" s="1"/>
  <c r="BH238"/>
  <c r="BG238"/>
  <c r="BF238"/>
  <c r="BF237" s="1"/>
  <c r="BE238"/>
  <c r="BE237" s="1"/>
  <c r="BH237"/>
  <c r="BG237"/>
  <c r="BH235"/>
  <c r="BH234" s="1"/>
  <c r="BG235"/>
  <c r="BG234" s="1"/>
  <c r="BF235"/>
  <c r="BF234" s="1"/>
  <c r="BE235"/>
  <c r="BE234" s="1"/>
  <c r="BH232"/>
  <c r="BG232"/>
  <c r="BF232"/>
  <c r="BF231" s="1"/>
  <c r="BF230" s="1"/>
  <c r="BE232"/>
  <c r="BE231" s="1"/>
  <c r="BE230" s="1"/>
  <c r="BH231"/>
  <c r="BH230" s="1"/>
  <c r="BG231"/>
  <c r="BG230" s="1"/>
  <c r="BH228"/>
  <c r="BG228"/>
  <c r="BF228"/>
  <c r="BF227" s="1"/>
  <c r="BE228"/>
  <c r="BE227" s="1"/>
  <c r="BH227"/>
  <c r="BG227"/>
  <c r="BH225"/>
  <c r="BH224" s="1"/>
  <c r="BG225"/>
  <c r="BG224" s="1"/>
  <c r="BF225"/>
  <c r="BF224" s="1"/>
  <c r="BE225"/>
  <c r="BE224" s="1"/>
  <c r="BH221"/>
  <c r="BH220" s="1"/>
  <c r="BG221"/>
  <c r="BG220" s="1"/>
  <c r="BF221"/>
  <c r="BF220" s="1"/>
  <c r="BE221"/>
  <c r="BE220" s="1"/>
  <c r="BH218"/>
  <c r="BG218"/>
  <c r="BF218"/>
  <c r="BF217" s="1"/>
  <c r="BE218"/>
  <c r="BE217" s="1"/>
  <c r="BH217"/>
  <c r="BG217"/>
  <c r="BH214"/>
  <c r="BG214"/>
  <c r="BG213" s="1"/>
  <c r="BF214"/>
  <c r="BF213" s="1"/>
  <c r="BE214"/>
  <c r="BE213" s="1"/>
  <c r="BH213"/>
  <c r="BH208"/>
  <c r="BH207" s="1"/>
  <c r="BH206" s="1"/>
  <c r="BH205" s="1"/>
  <c r="BH204" s="1"/>
  <c r="BG208"/>
  <c r="BG207" s="1"/>
  <c r="BG206" s="1"/>
  <c r="BG205" s="1"/>
  <c r="BG204" s="1"/>
  <c r="BF208"/>
  <c r="BF207" s="1"/>
  <c r="BF206" s="1"/>
  <c r="BF205" s="1"/>
  <c r="BF204" s="1"/>
  <c r="BE208"/>
  <c r="BE207" s="1"/>
  <c r="BE206" s="1"/>
  <c r="BE205" s="1"/>
  <c r="BE204" s="1"/>
  <c r="BH201"/>
  <c r="BG201"/>
  <c r="BF201"/>
  <c r="BE201"/>
  <c r="BH199"/>
  <c r="BG199"/>
  <c r="BF199"/>
  <c r="BE199"/>
  <c r="BE198" s="1"/>
  <c r="BE197" s="1"/>
  <c r="BE196" s="1"/>
  <c r="BE195" s="1"/>
  <c r="BH192"/>
  <c r="BH191" s="1"/>
  <c r="BH190" s="1"/>
  <c r="BH189" s="1"/>
  <c r="BH188" s="1"/>
  <c r="BH187" s="1"/>
  <c r="BG192"/>
  <c r="BG191" s="1"/>
  <c r="BG190" s="1"/>
  <c r="BG189" s="1"/>
  <c r="BG188" s="1"/>
  <c r="BG187" s="1"/>
  <c r="BF192"/>
  <c r="BF191" s="1"/>
  <c r="BF190" s="1"/>
  <c r="BF189" s="1"/>
  <c r="BF188" s="1"/>
  <c r="BF187" s="1"/>
  <c r="BE192"/>
  <c r="BE191" s="1"/>
  <c r="BE190" s="1"/>
  <c r="BE189" s="1"/>
  <c r="BE188" s="1"/>
  <c r="BE187" s="1"/>
  <c r="BH184"/>
  <c r="BG184"/>
  <c r="BF184"/>
  <c r="BF183" s="1"/>
  <c r="BE184"/>
  <c r="BE183" s="1"/>
  <c r="BH183"/>
  <c r="BG183"/>
  <c r="BH181"/>
  <c r="BG181"/>
  <c r="BF181"/>
  <c r="BE181"/>
  <c r="BH179"/>
  <c r="BH178" s="1"/>
  <c r="BG179"/>
  <c r="BF179"/>
  <c r="BF178" s="1"/>
  <c r="BE179"/>
  <c r="BE178" s="1"/>
  <c r="BH169"/>
  <c r="BH168" s="1"/>
  <c r="BH167" s="1"/>
  <c r="BG169"/>
  <c r="BG168" s="1"/>
  <c r="BG167" s="1"/>
  <c r="BF169"/>
  <c r="BF168" s="1"/>
  <c r="BF167" s="1"/>
  <c r="BE169"/>
  <c r="BE168" s="1"/>
  <c r="BE167" s="1"/>
  <c r="BH165"/>
  <c r="BG165"/>
  <c r="BF165"/>
  <c r="BE165"/>
  <c r="BH164"/>
  <c r="BG164"/>
  <c r="BG163" s="1"/>
  <c r="BG162" s="1"/>
  <c r="BF164"/>
  <c r="BE164"/>
  <c r="BH159"/>
  <c r="BG159"/>
  <c r="BG158" s="1"/>
  <c r="BG157" s="1"/>
  <c r="BF159"/>
  <c r="BF158" s="1"/>
  <c r="BF157" s="1"/>
  <c r="BE159"/>
  <c r="BE158" s="1"/>
  <c r="BE157" s="1"/>
  <c r="BH158"/>
  <c r="BH157" s="1"/>
  <c r="BH155"/>
  <c r="BH154" s="1"/>
  <c r="BG155"/>
  <c r="BG154" s="1"/>
  <c r="BF155"/>
  <c r="BF154" s="1"/>
  <c r="BE155"/>
  <c r="BE154" s="1"/>
  <c r="BH151"/>
  <c r="BG151"/>
  <c r="BF151"/>
  <c r="BE151"/>
  <c r="BH149"/>
  <c r="BG149"/>
  <c r="BF149"/>
  <c r="BE149"/>
  <c r="BH148"/>
  <c r="BH142"/>
  <c r="BG142"/>
  <c r="BF142"/>
  <c r="BE142"/>
  <c r="BH141"/>
  <c r="BG141"/>
  <c r="BF141"/>
  <c r="BE141"/>
  <c r="BH140"/>
  <c r="BG140"/>
  <c r="BF140"/>
  <c r="BE140"/>
  <c r="BH139"/>
  <c r="BG139"/>
  <c r="BF139"/>
  <c r="BE139"/>
  <c r="BH138"/>
  <c r="BG138"/>
  <c r="BF138"/>
  <c r="BE138"/>
  <c r="BH135"/>
  <c r="BG135"/>
  <c r="BF135"/>
  <c r="BE135"/>
  <c r="BH133"/>
  <c r="BG133"/>
  <c r="BF133"/>
  <c r="BE133"/>
  <c r="BH131"/>
  <c r="BG131"/>
  <c r="BF131"/>
  <c r="BE131"/>
  <c r="BH129"/>
  <c r="BG129"/>
  <c r="BF129"/>
  <c r="BE129"/>
  <c r="BH119"/>
  <c r="BG119"/>
  <c r="BG118" s="1"/>
  <c r="BG117" s="1"/>
  <c r="BG116" s="1"/>
  <c r="BG115" s="1"/>
  <c r="BG114" s="1"/>
  <c r="BF119"/>
  <c r="BF118" s="1"/>
  <c r="BF117" s="1"/>
  <c r="BF116" s="1"/>
  <c r="BF115" s="1"/>
  <c r="BF114" s="1"/>
  <c r="BE119"/>
  <c r="BE118" s="1"/>
  <c r="BE117" s="1"/>
  <c r="BE116" s="1"/>
  <c r="BE115" s="1"/>
  <c r="BE114" s="1"/>
  <c r="BH118"/>
  <c r="BH117" s="1"/>
  <c r="BH116" s="1"/>
  <c r="BH115" s="1"/>
  <c r="BH114" s="1"/>
  <c r="BH111"/>
  <c r="BH110" s="1"/>
  <c r="BG111"/>
  <c r="BG110" s="1"/>
  <c r="BF111"/>
  <c r="BF110" s="1"/>
  <c r="BE111"/>
  <c r="BE110" s="1"/>
  <c r="BH108"/>
  <c r="BH107" s="1"/>
  <c r="BG108"/>
  <c r="BG107" s="1"/>
  <c r="BF108"/>
  <c r="BF107" s="1"/>
  <c r="BE108"/>
  <c r="BE107" s="1"/>
  <c r="BH105"/>
  <c r="BG105"/>
  <c r="BF105"/>
  <c r="BE105"/>
  <c r="BH103"/>
  <c r="BG103"/>
  <c r="BG102" s="1"/>
  <c r="BF103"/>
  <c r="BE103"/>
  <c r="BE102" s="1"/>
  <c r="BH100"/>
  <c r="BH99" s="1"/>
  <c r="BG100"/>
  <c r="BG99" s="1"/>
  <c r="BF100"/>
  <c r="BF99" s="1"/>
  <c r="BE100"/>
  <c r="BE99" s="1"/>
  <c r="BH97"/>
  <c r="BH96" s="1"/>
  <c r="BG97"/>
  <c r="BG96" s="1"/>
  <c r="BF97"/>
  <c r="BF96" s="1"/>
  <c r="BE97"/>
  <c r="BE96" s="1"/>
  <c r="BH94"/>
  <c r="BG94"/>
  <c r="BG93" s="1"/>
  <c r="BF94"/>
  <c r="BF93" s="1"/>
  <c r="BE94"/>
  <c r="BE93" s="1"/>
  <c r="BH93"/>
  <c r="BH91"/>
  <c r="BH90" s="1"/>
  <c r="BG91"/>
  <c r="BG90" s="1"/>
  <c r="BF91"/>
  <c r="BF90" s="1"/>
  <c r="BE91"/>
  <c r="BE90" s="1"/>
  <c r="BH87"/>
  <c r="BG87"/>
  <c r="BF87"/>
  <c r="BE87"/>
  <c r="BH85"/>
  <c r="BG85"/>
  <c r="BF85"/>
  <c r="BE85"/>
  <c r="BH83"/>
  <c r="BG83"/>
  <c r="BF83"/>
  <c r="BE83"/>
  <c r="BH81"/>
  <c r="BG81"/>
  <c r="BF81"/>
  <c r="BF80" s="1"/>
  <c r="BF79" s="1"/>
  <c r="BE81"/>
  <c r="BH73"/>
  <c r="BH72" s="1"/>
  <c r="BH71" s="1"/>
  <c r="BH70" s="1"/>
  <c r="BH69" s="1"/>
  <c r="BH68" s="1"/>
  <c r="BG73"/>
  <c r="BG72" s="1"/>
  <c r="BG71" s="1"/>
  <c r="BG70" s="1"/>
  <c r="BG69" s="1"/>
  <c r="BG68" s="1"/>
  <c r="BF73"/>
  <c r="BF72" s="1"/>
  <c r="BF71" s="1"/>
  <c r="BF70" s="1"/>
  <c r="BF69" s="1"/>
  <c r="BF68" s="1"/>
  <c r="BE73"/>
  <c r="BE72" s="1"/>
  <c r="BE71" s="1"/>
  <c r="BE70" s="1"/>
  <c r="BE69" s="1"/>
  <c r="BE68" s="1"/>
  <c r="BH63"/>
  <c r="BG63"/>
  <c r="BG62" s="1"/>
  <c r="BF63"/>
  <c r="BF62" s="1"/>
  <c r="BE63"/>
  <c r="BE62" s="1"/>
  <c r="BH62"/>
  <c r="BH58"/>
  <c r="BG58"/>
  <c r="BF58"/>
  <c r="BE58"/>
  <c r="BH56"/>
  <c r="BG56"/>
  <c r="BF56"/>
  <c r="BE56"/>
  <c r="BH51"/>
  <c r="BG51"/>
  <c r="BG50" s="1"/>
  <c r="BG49" s="1"/>
  <c r="BG48" s="1"/>
  <c r="BG47" s="1"/>
  <c r="BF51"/>
  <c r="BF50" s="1"/>
  <c r="BF49" s="1"/>
  <c r="BF48" s="1"/>
  <c r="BF47" s="1"/>
  <c r="BE51"/>
  <c r="BE50" s="1"/>
  <c r="BE49" s="1"/>
  <c r="BE48" s="1"/>
  <c r="BE47" s="1"/>
  <c r="BH50"/>
  <c r="BH49" s="1"/>
  <c r="BH48" s="1"/>
  <c r="BH47" s="1"/>
  <c r="BH43"/>
  <c r="BG43"/>
  <c r="BF43"/>
  <c r="BE43"/>
  <c r="BH41"/>
  <c r="BG41"/>
  <c r="BF41"/>
  <c r="BE41"/>
  <c r="BH39"/>
  <c r="BG39"/>
  <c r="BF39"/>
  <c r="BF38" s="1"/>
  <c r="BF37" s="1"/>
  <c r="BF36" s="1"/>
  <c r="BF35" s="1"/>
  <c r="BE39"/>
  <c r="BE38" s="1"/>
  <c r="BE37" s="1"/>
  <c r="BE36" s="1"/>
  <c r="BE35" s="1"/>
  <c r="BH31"/>
  <c r="BG31"/>
  <c r="BF31"/>
  <c r="BE31"/>
  <c r="BH29"/>
  <c r="BG29"/>
  <c r="BF29"/>
  <c r="BE29"/>
  <c r="BH27"/>
  <c r="BG27"/>
  <c r="BF27"/>
  <c r="BE27"/>
  <c r="BH25"/>
  <c r="BG25"/>
  <c r="BF25"/>
  <c r="BF24" s="1"/>
  <c r="BE25"/>
  <c r="BH22"/>
  <c r="BH21" s="1"/>
  <c r="BG22"/>
  <c r="BG21" s="1"/>
  <c r="BF22"/>
  <c r="BF21" s="1"/>
  <c r="BE22"/>
  <c r="BE21" s="1"/>
  <c r="BH19"/>
  <c r="BH18" s="1"/>
  <c r="BG19"/>
  <c r="BG18" s="1"/>
  <c r="BF19"/>
  <c r="BF18" s="1"/>
  <c r="BE19"/>
  <c r="BE18" s="1"/>
  <c r="AY166"/>
  <c r="BU1156" l="1"/>
  <c r="BU1155" s="1"/>
  <c r="CA1157"/>
  <c r="CA1156" s="1"/>
  <c r="CA1155" s="1"/>
  <c r="BU1194"/>
  <c r="BU1193" s="1"/>
  <c r="CA1195"/>
  <c r="CA1194" s="1"/>
  <c r="CA1193" s="1"/>
  <c r="BV1191"/>
  <c r="BV1190" s="1"/>
  <c r="BV1189" s="1"/>
  <c r="CB1192"/>
  <c r="CB1191" s="1"/>
  <c r="CB1190" s="1"/>
  <c r="CB1189" s="1"/>
  <c r="BJ623"/>
  <c r="BJ622" s="1"/>
  <c r="BV1156"/>
  <c r="BV1155" s="1"/>
  <c r="CB1157"/>
  <c r="CB1156" s="1"/>
  <c r="CB1155" s="1"/>
  <c r="BU811"/>
  <c r="BU810" s="1"/>
  <c r="CA812"/>
  <c r="CA811" s="1"/>
  <c r="CA810" s="1"/>
  <c r="BU1191"/>
  <c r="BU1190" s="1"/>
  <c r="BU1189" s="1"/>
  <c r="CA1192"/>
  <c r="CA1191" s="1"/>
  <c r="CA1190" s="1"/>
  <c r="CA1189" s="1"/>
  <c r="BV808"/>
  <c r="BV807" s="1"/>
  <c r="CB809"/>
  <c r="CB808" s="1"/>
  <c r="CB807" s="1"/>
  <c r="BG781"/>
  <c r="BP623"/>
  <c r="BP622" s="1"/>
  <c r="BV624"/>
  <c r="BP682"/>
  <c r="BP681" s="1"/>
  <c r="BV683"/>
  <c r="BO808"/>
  <c r="BO807" s="1"/>
  <c r="BU809"/>
  <c r="BH405"/>
  <c r="BH404" s="1"/>
  <c r="BH399" s="1"/>
  <c r="BF781"/>
  <c r="BF776" s="1"/>
  <c r="BF775" s="1"/>
  <c r="BP811"/>
  <c r="BP810" s="1"/>
  <c r="BV812"/>
  <c r="BH993"/>
  <c r="BF831"/>
  <c r="BF830" s="1"/>
  <c r="BF829" s="1"/>
  <c r="BF1142"/>
  <c r="BF177"/>
  <c r="BF176" s="1"/>
  <c r="BF175" s="1"/>
  <c r="BF174" s="1"/>
  <c r="BH102"/>
  <c r="BE223"/>
  <c r="BG734"/>
  <c r="BG717" s="1"/>
  <c r="BG716" s="1"/>
  <c r="BJ682"/>
  <c r="BJ681" s="1"/>
  <c r="BF260"/>
  <c r="BF259" s="1"/>
  <c r="BF258" s="1"/>
  <c r="BH177"/>
  <c r="BH176" s="1"/>
  <c r="BH175" s="1"/>
  <c r="BH174" s="1"/>
  <c r="BF198"/>
  <c r="BF197" s="1"/>
  <c r="BF196" s="1"/>
  <c r="BF195" s="1"/>
  <c r="BH661"/>
  <c r="BH660" s="1"/>
  <c r="BG708"/>
  <c r="BG707" s="1"/>
  <c r="BH781"/>
  <c r="BH776" s="1"/>
  <c r="BH775" s="1"/>
  <c r="BE831"/>
  <c r="BE830" s="1"/>
  <c r="BE829" s="1"/>
  <c r="BG1229"/>
  <c r="BG1228" s="1"/>
  <c r="BF1369"/>
  <c r="BF1364" s="1"/>
  <c r="BF1363" s="1"/>
  <c r="BF1362" s="1"/>
  <c r="BF554"/>
  <c r="BH1021"/>
  <c r="BH1020" s="1"/>
  <c r="BH1018" s="1"/>
  <c r="BE260"/>
  <c r="BE259" s="1"/>
  <c r="BE258" s="1"/>
  <c r="BH1142"/>
  <c r="BH1126" s="1"/>
  <c r="BE445"/>
  <c r="BE444" s="1"/>
  <c r="BH482"/>
  <c r="BH481" s="1"/>
  <c r="BE781"/>
  <c r="BG907"/>
  <c r="BG1023"/>
  <c r="BG1142"/>
  <c r="BG1126" s="1"/>
  <c r="BF339"/>
  <c r="BF338" s="1"/>
  <c r="BF337" s="1"/>
  <c r="BF336" s="1"/>
  <c r="BH876"/>
  <c r="BH875" s="1"/>
  <c r="BH874" s="1"/>
  <c r="BG1021"/>
  <c r="BG1020" s="1"/>
  <c r="BG1018" s="1"/>
  <c r="BF661"/>
  <c r="BF660" s="1"/>
  <c r="BH928"/>
  <c r="BE339"/>
  <c r="BE338" s="1"/>
  <c r="BE337" s="1"/>
  <c r="BE336" s="1"/>
  <c r="BF446"/>
  <c r="BH831"/>
  <c r="BH830" s="1"/>
  <c r="BH829" s="1"/>
  <c r="BH921"/>
  <c r="BH920" s="1"/>
  <c r="BE177"/>
  <c r="BE176" s="1"/>
  <c r="BE175" s="1"/>
  <c r="BE174" s="1"/>
  <c r="BG661"/>
  <c r="BG660" s="1"/>
  <c r="BH691"/>
  <c r="BH847"/>
  <c r="BH846" s="1"/>
  <c r="BH708"/>
  <c r="BH707" s="1"/>
  <c r="BG847"/>
  <c r="BG846" s="1"/>
  <c r="BH1229"/>
  <c r="BI682"/>
  <c r="BI681" s="1"/>
  <c r="BO683"/>
  <c r="BG1037"/>
  <c r="BG1036" s="1"/>
  <c r="BF1269"/>
  <c r="BF1268" s="1"/>
  <c r="BF1267" s="1"/>
  <c r="BI623"/>
  <c r="BI622" s="1"/>
  <c r="BO624"/>
  <c r="BG1175"/>
  <c r="BG876"/>
  <c r="BG875" s="1"/>
  <c r="BG874" s="1"/>
  <c r="BF1409"/>
  <c r="BG451"/>
  <c r="BG450" s="1"/>
  <c r="BG831"/>
  <c r="BG830" s="1"/>
  <c r="BG829" s="1"/>
  <c r="BE1142"/>
  <c r="BE1126" s="1"/>
  <c r="BG937"/>
  <c r="BG936" s="1"/>
  <c r="BE1037"/>
  <c r="BE1036" s="1"/>
  <c r="BE661"/>
  <c r="BE660" s="1"/>
  <c r="BF302"/>
  <c r="BF301"/>
  <c r="BF290" s="1"/>
  <c r="BG38"/>
  <c r="BG37" s="1"/>
  <c r="BG36" s="1"/>
  <c r="BG35" s="1"/>
  <c r="BF148"/>
  <c r="BF147" s="1"/>
  <c r="BF146" s="1"/>
  <c r="BF145" s="1"/>
  <c r="BF223"/>
  <c r="BE311"/>
  <c r="BE310" s="1"/>
  <c r="BE301" s="1"/>
  <c r="BE290" s="1"/>
  <c r="BG691"/>
  <c r="BG690" s="1"/>
  <c r="BE708"/>
  <c r="BE707" s="1"/>
  <c r="BF876"/>
  <c r="BF875" s="1"/>
  <c r="BF874" s="1"/>
  <c r="BH1043"/>
  <c r="BH1042" s="1"/>
  <c r="BH1037" s="1"/>
  <c r="BH1036" s="1"/>
  <c r="BG1210"/>
  <c r="BG1209" s="1"/>
  <c r="BH1417"/>
  <c r="BH1409" s="1"/>
  <c r="BF102"/>
  <c r="BE148"/>
  <c r="BE147" s="1"/>
  <c r="BE146" s="1"/>
  <c r="BE145" s="1"/>
  <c r="BF269"/>
  <c r="BF268" s="1"/>
  <c r="BF405"/>
  <c r="BF404" s="1"/>
  <c r="BF399" s="1"/>
  <c r="BE937"/>
  <c r="BE936" s="1"/>
  <c r="BF1175"/>
  <c r="BF1169" s="1"/>
  <c r="BH1477"/>
  <c r="BH1476" s="1"/>
  <c r="BH1475" s="1"/>
  <c r="BH1474" s="1"/>
  <c r="BG55"/>
  <c r="BG54" s="1"/>
  <c r="BG53" s="1"/>
  <c r="BG46" s="1"/>
  <c r="BH147"/>
  <c r="BH146" s="1"/>
  <c r="BH145" s="1"/>
  <c r="BH163"/>
  <c r="BH162" s="1"/>
  <c r="BG198"/>
  <c r="BG197" s="1"/>
  <c r="BG196" s="1"/>
  <c r="BG195" s="1"/>
  <c r="BH527"/>
  <c r="BF937"/>
  <c r="BF936" s="1"/>
  <c r="BH1169"/>
  <c r="BF1228"/>
  <c r="BG1434"/>
  <c r="BG1504"/>
  <c r="BG1503" s="1"/>
  <c r="BH24"/>
  <c r="BH17" s="1"/>
  <c r="BH16" s="1"/>
  <c r="BH15" s="1"/>
  <c r="BF55"/>
  <c r="BF54" s="1"/>
  <c r="BF53" s="1"/>
  <c r="BF46" s="1"/>
  <c r="BG80"/>
  <c r="BG79" s="1"/>
  <c r="BH128"/>
  <c r="BH126" s="1"/>
  <c r="BE216"/>
  <c r="BE212" s="1"/>
  <c r="BH260"/>
  <c r="BH259" s="1"/>
  <c r="BH258" s="1"/>
  <c r="BH252" s="1"/>
  <c r="BH250" s="1"/>
  <c r="BH470"/>
  <c r="BH451" s="1"/>
  <c r="BH450" s="1"/>
  <c r="BE1210"/>
  <c r="BE1209" s="1"/>
  <c r="BG399"/>
  <c r="BE399"/>
  <c r="BE242"/>
  <c r="BE241"/>
  <c r="BE80"/>
  <c r="BE79" s="1"/>
  <c r="BH38"/>
  <c r="BH37" s="1"/>
  <c r="BH36" s="1"/>
  <c r="BH35" s="1"/>
  <c r="BH80"/>
  <c r="BH79" s="1"/>
  <c r="BG178"/>
  <c r="BG177" s="1"/>
  <c r="BG176" s="1"/>
  <c r="BG175" s="1"/>
  <c r="BG174" s="1"/>
  <c r="BG24"/>
  <c r="BG17" s="1"/>
  <c r="BG16" s="1"/>
  <c r="BG15" s="1"/>
  <c r="BH55"/>
  <c r="BH54" s="1"/>
  <c r="BH53" s="1"/>
  <c r="BH46" s="1"/>
  <c r="BG128"/>
  <c r="BG127" s="1"/>
  <c r="BG148"/>
  <c r="BG147" s="1"/>
  <c r="BG146" s="1"/>
  <c r="BG145" s="1"/>
  <c r="BH198"/>
  <c r="BH197" s="1"/>
  <c r="BH196" s="1"/>
  <c r="BH195" s="1"/>
  <c r="BF216"/>
  <c r="BF212" s="1"/>
  <c r="BH223"/>
  <c r="BF241"/>
  <c r="BH311"/>
  <c r="BH310" s="1"/>
  <c r="BH301" s="1"/>
  <c r="BH290" s="1"/>
  <c r="BE376"/>
  <c r="BE375" s="1"/>
  <c r="BG445"/>
  <c r="BG444" s="1"/>
  <c r="BE482"/>
  <c r="BE481" s="1"/>
  <c r="BG497"/>
  <c r="BG496" s="1"/>
  <c r="BF1104"/>
  <c r="BE89"/>
  <c r="BF128"/>
  <c r="BF127" s="1"/>
  <c r="BG269"/>
  <c r="BG268" s="1"/>
  <c r="BH339"/>
  <c r="BH338" s="1"/>
  <c r="BH337" s="1"/>
  <c r="BH336" s="1"/>
  <c r="BH376"/>
  <c r="BH375" s="1"/>
  <c r="BF497"/>
  <c r="BF496" s="1"/>
  <c r="BF734"/>
  <c r="BF717" s="1"/>
  <c r="BF716" s="1"/>
  <c r="BF375"/>
  <c r="BG376"/>
  <c r="BG375" s="1"/>
  <c r="BE432"/>
  <c r="BH509"/>
  <c r="BE55"/>
  <c r="BE54" s="1"/>
  <c r="BE53" s="1"/>
  <c r="BE46" s="1"/>
  <c r="BG260"/>
  <c r="BG259" s="1"/>
  <c r="BG258" s="1"/>
  <c r="BG252" s="1"/>
  <c r="BG250" s="1"/>
  <c r="BF324"/>
  <c r="BF323" s="1"/>
  <c r="BH445"/>
  <c r="BH444" s="1"/>
  <c r="BH432" s="1"/>
  <c r="BE579"/>
  <c r="BE578" s="1"/>
  <c r="BE577" s="1"/>
  <c r="BG579"/>
  <c r="BG578" s="1"/>
  <c r="BG577" s="1"/>
  <c r="BG640"/>
  <c r="BH750"/>
  <c r="BH762"/>
  <c r="BH761" s="1"/>
  <c r="BF767"/>
  <c r="BE801"/>
  <c r="BH937"/>
  <c r="BH936" s="1"/>
  <c r="BF1021"/>
  <c r="BF1020" s="1"/>
  <c r="BF1018" s="1"/>
  <c r="BF1022"/>
  <c r="BG1269"/>
  <c r="BG1268" s="1"/>
  <c r="BG1267" s="1"/>
  <c r="BH1369"/>
  <c r="BH1364" s="1"/>
  <c r="BH1363" s="1"/>
  <c r="BH1362" s="1"/>
  <c r="BE1410"/>
  <c r="BE1409" s="1"/>
  <c r="BF1429"/>
  <c r="BG1449"/>
  <c r="BF1477"/>
  <c r="BF1476" s="1"/>
  <c r="BF1475" s="1"/>
  <c r="BF1474" s="1"/>
  <c r="BF1504"/>
  <c r="BF1503" s="1"/>
  <c r="BG750"/>
  <c r="BG749" s="1"/>
  <c r="BG748" s="1"/>
  <c r="BE847"/>
  <c r="BE846" s="1"/>
  <c r="BE1022"/>
  <c r="BF1126"/>
  <c r="BF1241"/>
  <c r="BG1417"/>
  <c r="BG1409" s="1"/>
  <c r="BE591"/>
  <c r="BE590" s="1"/>
  <c r="BF610"/>
  <c r="BF591" s="1"/>
  <c r="BF590" s="1"/>
  <c r="BH610"/>
  <c r="BH591" s="1"/>
  <c r="BH590" s="1"/>
  <c r="BE627"/>
  <c r="BE626" s="1"/>
  <c r="BF750"/>
  <c r="BH988"/>
  <c r="BH987" s="1"/>
  <c r="BH1104"/>
  <c r="BE1228"/>
  <c r="BE1434"/>
  <c r="BF1442"/>
  <c r="BE717"/>
  <c r="BE716" s="1"/>
  <c r="BF801"/>
  <c r="BF907"/>
  <c r="BG921"/>
  <c r="BG920" s="1"/>
  <c r="BG929"/>
  <c r="BE1175"/>
  <c r="BE1241"/>
  <c r="BH1241"/>
  <c r="BH1269"/>
  <c r="BH1268" s="1"/>
  <c r="BH1267" s="1"/>
  <c r="BG1369"/>
  <c r="BG1364" s="1"/>
  <c r="BG1363" s="1"/>
  <c r="BG1362" s="1"/>
  <c r="BE1425"/>
  <c r="BH1425"/>
  <c r="BH1081"/>
  <c r="BH1065" s="1"/>
  <c r="BG993"/>
  <c r="BG988" s="1"/>
  <c r="BG987" s="1"/>
  <c r="BG934" s="1"/>
  <c r="BE993"/>
  <c r="BE988" s="1"/>
  <c r="BE987" s="1"/>
  <c r="BF993"/>
  <c r="BF988" s="1"/>
  <c r="BF987" s="1"/>
  <c r="BF921"/>
  <c r="BF920" s="1"/>
  <c r="BE907"/>
  <c r="BE921"/>
  <c r="BE920" s="1"/>
  <c r="BH907"/>
  <c r="BH906" s="1"/>
  <c r="BH860" s="1"/>
  <c r="BE1504"/>
  <c r="BE1503" s="1"/>
  <c r="BE1269"/>
  <c r="BE1268" s="1"/>
  <c r="BE1267" s="1"/>
  <c r="BF1210"/>
  <c r="BF1209" s="1"/>
  <c r="BE1081"/>
  <c r="BE1065" s="1"/>
  <c r="BE865"/>
  <c r="BE864" s="1"/>
  <c r="BE863" s="1"/>
  <c r="BE862" s="1"/>
  <c r="BE776"/>
  <c r="BE775" s="1"/>
  <c r="BE767"/>
  <c r="BF762"/>
  <c r="BF761" s="1"/>
  <c r="BE451"/>
  <c r="BE450" s="1"/>
  <c r="BF465"/>
  <c r="BF451" s="1"/>
  <c r="BF450" s="1"/>
  <c r="BG223"/>
  <c r="BF163"/>
  <c r="BF162" s="1"/>
  <c r="BE163"/>
  <c r="BE162" s="1"/>
  <c r="BE128"/>
  <c r="BE126" s="1"/>
  <c r="BE24"/>
  <c r="BE17" s="1"/>
  <c r="BE16" s="1"/>
  <c r="BE15" s="1"/>
  <c r="BH89"/>
  <c r="BH78" s="1"/>
  <c r="BH77" s="1"/>
  <c r="BH76" s="1"/>
  <c r="BH66" s="1"/>
  <c r="BH216"/>
  <c r="BH212" s="1"/>
  <c r="BG324"/>
  <c r="BG323" s="1"/>
  <c r="BE78"/>
  <c r="BE77" s="1"/>
  <c r="BE76" s="1"/>
  <c r="BE66" s="1"/>
  <c r="BF89"/>
  <c r="BF78" s="1"/>
  <c r="BF77" s="1"/>
  <c r="BF76" s="1"/>
  <c r="BF66" s="1"/>
  <c r="BG216"/>
  <c r="BG212" s="1"/>
  <c r="BF252"/>
  <c r="BF250" s="1"/>
  <c r="BH269"/>
  <c r="BH268" s="1"/>
  <c r="BG339"/>
  <c r="BG338" s="1"/>
  <c r="BG337" s="1"/>
  <c r="BG336" s="1"/>
  <c r="BE252"/>
  <c r="BE250" s="1"/>
  <c r="BH241"/>
  <c r="BH242"/>
  <c r="BG242"/>
  <c r="BG241"/>
  <c r="BF17"/>
  <c r="BF16" s="1"/>
  <c r="BF15" s="1"/>
  <c r="BG89"/>
  <c r="BE269"/>
  <c r="BE268" s="1"/>
  <c r="BE422"/>
  <c r="BE423"/>
  <c r="BG423"/>
  <c r="BG422"/>
  <c r="BH125"/>
  <c r="BH124" s="1"/>
  <c r="BH122" s="1"/>
  <c r="BG301"/>
  <c r="BG290" s="1"/>
  <c r="BG432"/>
  <c r="BG482"/>
  <c r="BG481" s="1"/>
  <c r="BE497"/>
  <c r="BE496" s="1"/>
  <c r="BG509"/>
  <c r="BE509"/>
  <c r="BG527"/>
  <c r="BE527"/>
  <c r="BH554"/>
  <c r="BH508" s="1"/>
  <c r="BH507" s="1"/>
  <c r="BF579"/>
  <c r="BF578" s="1"/>
  <c r="BF577" s="1"/>
  <c r="BG610"/>
  <c r="BG591" s="1"/>
  <c r="BG590" s="1"/>
  <c r="BH640"/>
  <c r="BH627" s="1"/>
  <c r="BH626" s="1"/>
  <c r="BE691"/>
  <c r="BF708"/>
  <c r="BF707" s="1"/>
  <c r="BG801"/>
  <c r="BE876"/>
  <c r="BE875" s="1"/>
  <c r="BE874" s="1"/>
  <c r="BF432"/>
  <c r="BF482"/>
  <c r="BF481" s="1"/>
  <c r="BH497"/>
  <c r="BH496" s="1"/>
  <c r="BG554"/>
  <c r="BH579"/>
  <c r="BH578" s="1"/>
  <c r="BH577" s="1"/>
  <c r="BG627"/>
  <c r="BG626" s="1"/>
  <c r="BF691"/>
  <c r="BH734"/>
  <c r="BH717" s="1"/>
  <c r="BH716" s="1"/>
  <c r="BE750"/>
  <c r="BG776"/>
  <c r="BG775" s="1"/>
  <c r="BF423"/>
  <c r="BF422"/>
  <c r="BH422"/>
  <c r="BH423"/>
  <c r="BF509"/>
  <c r="BF527"/>
  <c r="BF640"/>
  <c r="BF627" s="1"/>
  <c r="BF626" s="1"/>
  <c r="BH801"/>
  <c r="BH821"/>
  <c r="BH820" s="1"/>
  <c r="BH819" s="1"/>
  <c r="BE928"/>
  <c r="BF847"/>
  <c r="BF846" s="1"/>
  <c r="BF1037"/>
  <c r="BF1036" s="1"/>
  <c r="BF929"/>
  <c r="BE1021"/>
  <c r="BE1020" s="1"/>
  <c r="BE1018" s="1"/>
  <c r="BG1104"/>
  <c r="BH1228"/>
  <c r="BF1487"/>
  <c r="BH1504"/>
  <c r="BH1503" s="1"/>
  <c r="BE1104"/>
  <c r="BH1223"/>
  <c r="BH1222" s="1"/>
  <c r="BH1220" s="1"/>
  <c r="BG1241"/>
  <c r="BE1369"/>
  <c r="BE1364" s="1"/>
  <c r="BE1363" s="1"/>
  <c r="BE1362" s="1"/>
  <c r="BG1081"/>
  <c r="BG1065" s="1"/>
  <c r="BG1169"/>
  <c r="BE1487"/>
  <c r="BE1486" s="1"/>
  <c r="BE1472" s="1"/>
  <c r="BE1169"/>
  <c r="BG1487"/>
  <c r="BH1487"/>
  <c r="BF1096"/>
  <c r="BF1095" s="1"/>
  <c r="BF1081" s="1"/>
  <c r="BF1065" s="1"/>
  <c r="BD516"/>
  <c r="BJ516" s="1"/>
  <c r="BP516" s="1"/>
  <c r="BV516" s="1"/>
  <c r="CB516" s="1"/>
  <c r="AZ1151"/>
  <c r="AZ1150" s="1"/>
  <c r="BA1151"/>
  <c r="BA1150" s="1"/>
  <c r="BB1151"/>
  <c r="BB1150" s="1"/>
  <c r="AY1151"/>
  <c r="AY1150" s="1"/>
  <c r="BD1152"/>
  <c r="BC1152"/>
  <c r="BD1160"/>
  <c r="BJ1160" s="1"/>
  <c r="BC1160"/>
  <c r="AZ1159"/>
  <c r="AZ1158" s="1"/>
  <c r="BA1159"/>
  <c r="BA1158" s="1"/>
  <c r="BB1159"/>
  <c r="BB1158" s="1"/>
  <c r="AY1159"/>
  <c r="AY1158" s="1"/>
  <c r="AZ1097"/>
  <c r="BD1097" s="1"/>
  <c r="BD1096" s="1"/>
  <c r="BD1095" s="1"/>
  <c r="BD1094"/>
  <c r="BC1094"/>
  <c r="AZ1093"/>
  <c r="AZ1092" s="1"/>
  <c r="BA1093"/>
  <c r="BA1092" s="1"/>
  <c r="BB1093"/>
  <c r="BB1092" s="1"/>
  <c r="BA1096"/>
  <c r="BA1095" s="1"/>
  <c r="BB1096"/>
  <c r="BB1095" s="1"/>
  <c r="AY1093"/>
  <c r="AY1092" s="1"/>
  <c r="AY1096"/>
  <c r="AY1095" s="1"/>
  <c r="BF1223" l="1"/>
  <c r="BF1222" s="1"/>
  <c r="BF1220" s="1"/>
  <c r="BV811"/>
  <c r="BV810" s="1"/>
  <c r="CB812"/>
  <c r="CB811" s="1"/>
  <c r="CB810" s="1"/>
  <c r="BV682"/>
  <c r="BV681" s="1"/>
  <c r="CB683"/>
  <c r="CB682" s="1"/>
  <c r="CB681" s="1"/>
  <c r="BU808"/>
  <c r="BU807" s="1"/>
  <c r="CA809"/>
  <c r="CA808" s="1"/>
  <c r="CA807" s="1"/>
  <c r="BV623"/>
  <c r="BV622" s="1"/>
  <c r="CB624"/>
  <c r="CB623" s="1"/>
  <c r="CB622" s="1"/>
  <c r="BO623"/>
  <c r="BO622" s="1"/>
  <c r="BU624"/>
  <c r="BO682"/>
  <c r="BO681" s="1"/>
  <c r="BU683"/>
  <c r="BG1223"/>
  <c r="BG1222" s="1"/>
  <c r="BG1220" s="1"/>
  <c r="BE690"/>
  <c r="BE211"/>
  <c r="BE172" s="1"/>
  <c r="BG1486"/>
  <c r="BG1472" s="1"/>
  <c r="BE125"/>
  <c r="BE124" s="1"/>
  <c r="BE122" s="1"/>
  <c r="BH369"/>
  <c r="BH363" s="1"/>
  <c r="BH334" s="1"/>
  <c r="BG430"/>
  <c r="BF906"/>
  <c r="BF860" s="1"/>
  <c r="BF125"/>
  <c r="BF124" s="1"/>
  <c r="BF122" s="1"/>
  <c r="BF1486"/>
  <c r="BF126"/>
  <c r="BH934"/>
  <c r="BH1400"/>
  <c r="BH1394" s="1"/>
  <c r="BH1383" s="1"/>
  <c r="BH1360" s="1"/>
  <c r="BH690"/>
  <c r="BG369"/>
  <c r="BG363" s="1"/>
  <c r="BG334" s="1"/>
  <c r="BG78"/>
  <c r="BG77" s="1"/>
  <c r="BG76" s="1"/>
  <c r="BG66" s="1"/>
  <c r="BG125"/>
  <c r="BG124" s="1"/>
  <c r="BG122" s="1"/>
  <c r="BG1425"/>
  <c r="BG1400" s="1"/>
  <c r="BG1394" s="1"/>
  <c r="BG1383" s="1"/>
  <c r="BG1360" s="1"/>
  <c r="BH211"/>
  <c r="BH172" s="1"/>
  <c r="BG126"/>
  <c r="BH1486"/>
  <c r="BH1472" s="1"/>
  <c r="BF1472"/>
  <c r="BG906"/>
  <c r="BG860" s="1"/>
  <c r="BH479"/>
  <c r="BH13"/>
  <c r="BH749"/>
  <c r="BH748" s="1"/>
  <c r="BE749"/>
  <c r="BE748" s="1"/>
  <c r="BE934"/>
  <c r="BG588"/>
  <c r="BE430"/>
  <c r="BH430"/>
  <c r="BJ1159"/>
  <c r="BJ1158" s="1"/>
  <c r="BP1160"/>
  <c r="BF13"/>
  <c r="BF1425"/>
  <c r="BF1400" s="1"/>
  <c r="BF1394" s="1"/>
  <c r="BF1383" s="1"/>
  <c r="BF1360" s="1"/>
  <c r="BG13"/>
  <c r="BF773"/>
  <c r="BF266"/>
  <c r="BE773"/>
  <c r="BE508"/>
  <c r="BE507" s="1"/>
  <c r="BE479" s="1"/>
  <c r="BF211"/>
  <c r="BF172" s="1"/>
  <c r="BG266"/>
  <c r="BJ1097"/>
  <c r="BE1400"/>
  <c r="BE1394" s="1"/>
  <c r="BE1383" s="1"/>
  <c r="BE1360" s="1"/>
  <c r="BE369"/>
  <c r="BE363" s="1"/>
  <c r="BE334" s="1"/>
  <c r="BF934"/>
  <c r="BE127"/>
  <c r="BH127"/>
  <c r="BE1223"/>
  <c r="BE1222" s="1"/>
  <c r="BE1220" s="1"/>
  <c r="BG773"/>
  <c r="BD1093"/>
  <c r="BD1092" s="1"/>
  <c r="BJ1094"/>
  <c r="BC1093"/>
  <c r="BC1092" s="1"/>
  <c r="BI1094"/>
  <c r="BC1159"/>
  <c r="BC1158" s="1"/>
  <c r="BI1160"/>
  <c r="AZ1096"/>
  <c r="AZ1095" s="1"/>
  <c r="BD1159"/>
  <c r="BD1158" s="1"/>
  <c r="BH1027"/>
  <c r="BF508"/>
  <c r="BF507" s="1"/>
  <c r="BF479" s="1"/>
  <c r="BF690"/>
  <c r="BH266"/>
  <c r="BG211"/>
  <c r="BG172" s="1"/>
  <c r="BF749"/>
  <c r="BF748" s="1"/>
  <c r="BD1151"/>
  <c r="BD1150" s="1"/>
  <c r="BJ1152"/>
  <c r="BC1151"/>
  <c r="BC1150" s="1"/>
  <c r="BI1152"/>
  <c r="BF369"/>
  <c r="BF363" s="1"/>
  <c r="BF334" s="1"/>
  <c r="BE906"/>
  <c r="BE860" s="1"/>
  <c r="BG1027"/>
  <c r="BE1027"/>
  <c r="BE13"/>
  <c r="BF1027"/>
  <c r="BH773"/>
  <c r="BF430"/>
  <c r="BG508"/>
  <c r="BG507" s="1"/>
  <c r="BG479" s="1"/>
  <c r="BE266"/>
  <c r="BC1097"/>
  <c r="BE588" l="1"/>
  <c r="BU623"/>
  <c r="BU622" s="1"/>
  <c r="CA624"/>
  <c r="CA623" s="1"/>
  <c r="CA622" s="1"/>
  <c r="BU682"/>
  <c r="BU681" s="1"/>
  <c r="CA683"/>
  <c r="CA682" s="1"/>
  <c r="CA681" s="1"/>
  <c r="BP1159"/>
  <c r="BP1158" s="1"/>
  <c r="BV1160"/>
  <c r="BH588"/>
  <c r="BF588"/>
  <c r="BF1512" s="1"/>
  <c r="BJ1096"/>
  <c r="BJ1095" s="1"/>
  <c r="BP1097"/>
  <c r="BI1151"/>
  <c r="BI1150" s="1"/>
  <c r="BO1152"/>
  <c r="BI1093"/>
  <c r="BI1092" s="1"/>
  <c r="BO1094"/>
  <c r="BJ1151"/>
  <c r="BJ1150" s="1"/>
  <c r="BP1152"/>
  <c r="BI1159"/>
  <c r="BI1158" s="1"/>
  <c r="BO1160"/>
  <c r="BJ1093"/>
  <c r="BJ1092" s="1"/>
  <c r="BP1094"/>
  <c r="BH1512"/>
  <c r="BC1096"/>
  <c r="BC1095" s="1"/>
  <c r="BI1097"/>
  <c r="BE1512"/>
  <c r="BG1512"/>
  <c r="AZ1090"/>
  <c r="AZ1089" s="1"/>
  <c r="BA1090"/>
  <c r="BA1089" s="1"/>
  <c r="BB1090"/>
  <c r="BB1089" s="1"/>
  <c r="AY1090"/>
  <c r="AY1089" s="1"/>
  <c r="BD1218"/>
  <c r="BJ1218" s="1"/>
  <c r="BC1218"/>
  <c r="AZ1217"/>
  <c r="AZ1216" s="1"/>
  <c r="AZ1215" s="1"/>
  <c r="BA1217"/>
  <c r="BA1216" s="1"/>
  <c r="BA1215" s="1"/>
  <c r="BB1217"/>
  <c r="BB1216" s="1"/>
  <c r="BB1215" s="1"/>
  <c r="AY1217"/>
  <c r="AY1216" s="1"/>
  <c r="AY1215" s="1"/>
  <c r="AZ1490"/>
  <c r="AZ1489" s="1"/>
  <c r="AZ1488" s="1"/>
  <c r="BA1490"/>
  <c r="BA1489" s="1"/>
  <c r="BA1488" s="1"/>
  <c r="BB1490"/>
  <c r="BB1489" s="1"/>
  <c r="BB1488" s="1"/>
  <c r="AY1490"/>
  <c r="AY1489" s="1"/>
  <c r="AY1488" s="1"/>
  <c r="AZ1509"/>
  <c r="AZ1508" s="1"/>
  <c r="BA1509"/>
  <c r="BA1508" s="1"/>
  <c r="BB1509"/>
  <c r="BB1508" s="1"/>
  <c r="AY1509"/>
  <c r="AY1508" s="1"/>
  <c r="AZ1506"/>
  <c r="AZ1505" s="1"/>
  <c r="BA1506"/>
  <c r="BA1505" s="1"/>
  <c r="BA1504" s="1"/>
  <c r="BA1503" s="1"/>
  <c r="BB1506"/>
  <c r="BB1505" s="1"/>
  <c r="AY1506"/>
  <c r="AY1505" s="1"/>
  <c r="AZ1498"/>
  <c r="AZ1497" s="1"/>
  <c r="AZ1496" s="1"/>
  <c r="BA1498"/>
  <c r="BA1497" s="1"/>
  <c r="BA1496" s="1"/>
  <c r="BB1498"/>
  <c r="BB1497" s="1"/>
  <c r="BB1496" s="1"/>
  <c r="AY1498"/>
  <c r="AY1497" s="1"/>
  <c r="AY1496" s="1"/>
  <c r="AZ1494"/>
  <c r="AZ1493" s="1"/>
  <c r="AZ1492" s="1"/>
  <c r="BA1494"/>
  <c r="BA1493" s="1"/>
  <c r="BA1492" s="1"/>
  <c r="BB1494"/>
  <c r="BB1493" s="1"/>
  <c r="BB1492" s="1"/>
  <c r="AY1494"/>
  <c r="AY1493" s="1"/>
  <c r="AY1492" s="1"/>
  <c r="BD1510"/>
  <c r="BC1510"/>
  <c r="BD1507"/>
  <c r="BC1507"/>
  <c r="BD1499"/>
  <c r="BC1499"/>
  <c r="BD1495"/>
  <c r="BC1495"/>
  <c r="BD1491"/>
  <c r="BC1491"/>
  <c r="BD1484"/>
  <c r="BC1484"/>
  <c r="BI1484" s="1"/>
  <c r="BO1484" s="1"/>
  <c r="BU1484" s="1"/>
  <c r="CA1484" s="1"/>
  <c r="BD1483"/>
  <c r="BJ1483" s="1"/>
  <c r="BP1483" s="1"/>
  <c r="BV1483" s="1"/>
  <c r="CB1483" s="1"/>
  <c r="BC1483"/>
  <c r="BI1483" s="1"/>
  <c r="BO1483" s="1"/>
  <c r="BU1483" s="1"/>
  <c r="BD1481"/>
  <c r="BJ1481" s="1"/>
  <c r="BC1481"/>
  <c r="BD1479"/>
  <c r="BJ1479" s="1"/>
  <c r="BC1479"/>
  <c r="AZ1482"/>
  <c r="BA1482"/>
  <c r="BB1482"/>
  <c r="AY1482"/>
  <c r="AZ1480"/>
  <c r="BA1480"/>
  <c r="BB1480"/>
  <c r="AY1480"/>
  <c r="AZ1478"/>
  <c r="BA1478"/>
  <c r="BB1478"/>
  <c r="AY1478"/>
  <c r="BD927"/>
  <c r="BJ927" s="1"/>
  <c r="BC927"/>
  <c r="BI927" s="1"/>
  <c r="BD756"/>
  <c r="BC756"/>
  <c r="AZ755"/>
  <c r="AZ754" s="1"/>
  <c r="BA755"/>
  <c r="BA754" s="1"/>
  <c r="BB755"/>
  <c r="BB754" s="1"/>
  <c r="AY755"/>
  <c r="AY754" s="1"/>
  <c r="BD771"/>
  <c r="BC771"/>
  <c r="BD769"/>
  <c r="BC769"/>
  <c r="BD766"/>
  <c r="BJ766" s="1"/>
  <c r="BC766"/>
  <c r="BD764"/>
  <c r="BC764"/>
  <c r="BI764" s="1"/>
  <c r="AZ768"/>
  <c r="BA768"/>
  <c r="BB768"/>
  <c r="AZ770"/>
  <c r="BA770"/>
  <c r="BB770"/>
  <c r="AY770"/>
  <c r="AY768"/>
  <c r="AZ765"/>
  <c r="BA765"/>
  <c r="BB765"/>
  <c r="AZ763"/>
  <c r="BA763"/>
  <c r="BB763"/>
  <c r="AY765"/>
  <c r="AY763"/>
  <c r="BA978"/>
  <c r="BC978" s="1"/>
  <c r="BD978"/>
  <c r="AZ977"/>
  <c r="AZ976" s="1"/>
  <c r="AZ975" s="1"/>
  <c r="BB977"/>
  <c r="BB976" s="1"/>
  <c r="BB975" s="1"/>
  <c r="AY977"/>
  <c r="AY976" s="1"/>
  <c r="AY975" s="1"/>
  <c r="BD477"/>
  <c r="BC477"/>
  <c r="AZ476"/>
  <c r="AZ475" s="1"/>
  <c r="BA476"/>
  <c r="BA475" s="1"/>
  <c r="BB476"/>
  <c r="BB475" s="1"/>
  <c r="AY476"/>
  <c r="AY475" s="1"/>
  <c r="BD469"/>
  <c r="BC469"/>
  <c r="BD467"/>
  <c r="BJ467" s="1"/>
  <c r="BC467"/>
  <c r="BD474"/>
  <c r="BC474"/>
  <c r="BD472"/>
  <c r="BC472"/>
  <c r="AZ471"/>
  <c r="BA471"/>
  <c r="BB471"/>
  <c r="AY471"/>
  <c r="AZ473"/>
  <c r="BA473"/>
  <c r="BA470" s="1"/>
  <c r="BB473"/>
  <c r="BB470" s="1"/>
  <c r="AY473"/>
  <c r="AZ466"/>
  <c r="BA466"/>
  <c r="BB466"/>
  <c r="AY466"/>
  <c r="AZ468"/>
  <c r="BA468"/>
  <c r="BB468"/>
  <c r="AY468"/>
  <c r="BD160"/>
  <c r="BC160"/>
  <c r="BI160" s="1"/>
  <c r="AZ159"/>
  <c r="AZ158" s="1"/>
  <c r="AZ157" s="1"/>
  <c r="BA159"/>
  <c r="BA158" s="1"/>
  <c r="BA157" s="1"/>
  <c r="BB159"/>
  <c r="BB158" s="1"/>
  <c r="BB157" s="1"/>
  <c r="AY159"/>
  <c r="AY158" s="1"/>
  <c r="AY157" s="1"/>
  <c r="BD239"/>
  <c r="BC239"/>
  <c r="AZ238"/>
  <c r="AZ237" s="1"/>
  <c r="BA238"/>
  <c r="BA237" s="1"/>
  <c r="BB238"/>
  <c r="BB237" s="1"/>
  <c r="AY238"/>
  <c r="AY237" s="1"/>
  <c r="BC763" l="1"/>
  <c r="BU1482"/>
  <c r="CA1483"/>
  <c r="CA1482" s="1"/>
  <c r="BV1159"/>
  <c r="BV1158" s="1"/>
  <c r="CB1160"/>
  <c r="CB1159" s="1"/>
  <c r="CB1158" s="1"/>
  <c r="BC159"/>
  <c r="BC158" s="1"/>
  <c r="BC157" s="1"/>
  <c r="BP1093"/>
  <c r="BP1092" s="1"/>
  <c r="BV1094"/>
  <c r="BO1159"/>
  <c r="BO1158" s="1"/>
  <c r="BU1160"/>
  <c r="BO1093"/>
  <c r="BO1092" s="1"/>
  <c r="BU1094"/>
  <c r="BP1096"/>
  <c r="BP1095" s="1"/>
  <c r="BV1097"/>
  <c r="BP1151"/>
  <c r="BP1150" s="1"/>
  <c r="BV1152"/>
  <c r="BO1151"/>
  <c r="BO1150" s="1"/>
  <c r="BU1152"/>
  <c r="BD1217"/>
  <c r="BD1216" s="1"/>
  <c r="BD1215" s="1"/>
  <c r="BD1480"/>
  <c r="AZ762"/>
  <c r="AZ761" s="1"/>
  <c r="BD765"/>
  <c r="BO1482"/>
  <c r="BJ765"/>
  <c r="BP766"/>
  <c r="BJ926"/>
  <c r="BJ925" s="1"/>
  <c r="BP927"/>
  <c r="BI926"/>
  <c r="BI925" s="1"/>
  <c r="BO927"/>
  <c r="BJ1478"/>
  <c r="BP1479"/>
  <c r="BI159"/>
  <c r="BI158" s="1"/>
  <c r="BI157" s="1"/>
  <c r="BO160"/>
  <c r="BJ1217"/>
  <c r="BJ1216" s="1"/>
  <c r="BJ1215" s="1"/>
  <c r="BP1218"/>
  <c r="BI1096"/>
  <c r="BI1095" s="1"/>
  <c r="BO1097"/>
  <c r="BJ466"/>
  <c r="BP467"/>
  <c r="BI763"/>
  <c r="BO764"/>
  <c r="BJ1480"/>
  <c r="BP1481"/>
  <c r="BI1482"/>
  <c r="BD1478"/>
  <c r="BC468"/>
  <c r="BI469"/>
  <c r="BC977"/>
  <c r="BC976" s="1"/>
  <c r="BC975" s="1"/>
  <c r="BI978"/>
  <c r="BD768"/>
  <c r="BJ769"/>
  <c r="BD755"/>
  <c r="BD754" s="1"/>
  <c r="BJ756"/>
  <c r="BD1506"/>
  <c r="BD1505" s="1"/>
  <c r="BJ1507"/>
  <c r="BD471"/>
  <c r="BJ472"/>
  <c r="BD476"/>
  <c r="BD475" s="1"/>
  <c r="BJ477"/>
  <c r="BD977"/>
  <c r="BD976" s="1"/>
  <c r="BD975" s="1"/>
  <c r="BJ978"/>
  <c r="BC768"/>
  <c r="BI769"/>
  <c r="BC755"/>
  <c r="BC754" s="1"/>
  <c r="BI756"/>
  <c r="BC1480"/>
  <c r="BI1481"/>
  <c r="BC1494"/>
  <c r="BC1493" s="1"/>
  <c r="BC1492" s="1"/>
  <c r="BI1495"/>
  <c r="BC1506"/>
  <c r="BC1505" s="1"/>
  <c r="BI1507"/>
  <c r="BC471"/>
  <c r="BI472"/>
  <c r="BC466"/>
  <c r="BC465" s="1"/>
  <c r="BI467"/>
  <c r="BC476"/>
  <c r="BC475" s="1"/>
  <c r="BI477"/>
  <c r="BD770"/>
  <c r="BJ771"/>
  <c r="BD1490"/>
  <c r="BD1489" s="1"/>
  <c r="BD1488" s="1"/>
  <c r="BJ1491"/>
  <c r="BD1498"/>
  <c r="BD1497" s="1"/>
  <c r="BD1496" s="1"/>
  <c r="BJ1499"/>
  <c r="BD1509"/>
  <c r="BD1508" s="1"/>
  <c r="BJ1510"/>
  <c r="BD466"/>
  <c r="BC1478"/>
  <c r="BI1479"/>
  <c r="BC1490"/>
  <c r="BC1489" s="1"/>
  <c r="BC1488" s="1"/>
  <c r="BI1491"/>
  <c r="BC1498"/>
  <c r="BC1497" s="1"/>
  <c r="BC1496" s="1"/>
  <c r="BI1499"/>
  <c r="BC1509"/>
  <c r="BC1508" s="1"/>
  <c r="BI1510"/>
  <c r="BC765"/>
  <c r="BI766"/>
  <c r="BC473"/>
  <c r="BI474"/>
  <c r="BD1494"/>
  <c r="BD1493" s="1"/>
  <c r="BD1492" s="1"/>
  <c r="BJ1495"/>
  <c r="BC1217"/>
  <c r="BC1216" s="1"/>
  <c r="BC1215" s="1"/>
  <c r="BI1218"/>
  <c r="BD238"/>
  <c r="BD237" s="1"/>
  <c r="BJ239"/>
  <c r="BD473"/>
  <c r="BJ474"/>
  <c r="BD468"/>
  <c r="BJ469"/>
  <c r="BC770"/>
  <c r="BI771"/>
  <c r="BC238"/>
  <c r="BC237" s="1"/>
  <c r="BI239"/>
  <c r="BD159"/>
  <c r="BD158" s="1"/>
  <c r="BD157" s="1"/>
  <c r="BJ160"/>
  <c r="BD763"/>
  <c r="BJ764"/>
  <c r="BD1482"/>
  <c r="BJ1484"/>
  <c r="AZ1477"/>
  <c r="AZ1476" s="1"/>
  <c r="AZ1475" s="1"/>
  <c r="AZ1474" s="1"/>
  <c r="BA1477"/>
  <c r="BA1476" s="1"/>
  <c r="BA1475" s="1"/>
  <c r="BA1474" s="1"/>
  <c r="AY762"/>
  <c r="AY761" s="1"/>
  <c r="BA977"/>
  <c r="BA976" s="1"/>
  <c r="BA975" s="1"/>
  <c r="BA767"/>
  <c r="BB1477"/>
  <c r="BB1476" s="1"/>
  <c r="BB1475" s="1"/>
  <c r="BB1474" s="1"/>
  <c r="BA1487"/>
  <c r="BA1486" s="1"/>
  <c r="AY767"/>
  <c r="BB1504"/>
  <c r="BB1503" s="1"/>
  <c r="AZ1504"/>
  <c r="AZ1503" s="1"/>
  <c r="BB1487"/>
  <c r="AZ1487"/>
  <c r="AY1504"/>
  <c r="AY1503" s="1"/>
  <c r="AY1487"/>
  <c r="AY1477"/>
  <c r="AY1476" s="1"/>
  <c r="AY1475" s="1"/>
  <c r="AY1474" s="1"/>
  <c r="BC1482"/>
  <c r="BB762"/>
  <c r="BB761" s="1"/>
  <c r="AZ767"/>
  <c r="BB767"/>
  <c r="BC762"/>
  <c r="BC761" s="1"/>
  <c r="BA762"/>
  <c r="BA761" s="1"/>
  <c r="AY465"/>
  <c r="BA465"/>
  <c r="AZ465"/>
  <c r="AY470"/>
  <c r="AZ470"/>
  <c r="BB465"/>
  <c r="BD1477" l="1"/>
  <c r="BD1476" s="1"/>
  <c r="BD1475" s="1"/>
  <c r="BD1474" s="1"/>
  <c r="BD470"/>
  <c r="BV1151"/>
  <c r="BV1150" s="1"/>
  <c r="CB1152"/>
  <c r="CB1151" s="1"/>
  <c r="CB1150" s="1"/>
  <c r="BU1151"/>
  <c r="BU1150" s="1"/>
  <c r="CA1152"/>
  <c r="CA1151" s="1"/>
  <c r="CA1150" s="1"/>
  <c r="BU1159"/>
  <c r="BU1158" s="1"/>
  <c r="CA1160"/>
  <c r="CA1159" s="1"/>
  <c r="CA1158" s="1"/>
  <c r="BU1093"/>
  <c r="BU1092" s="1"/>
  <c r="CA1094"/>
  <c r="CA1093" s="1"/>
  <c r="CA1092" s="1"/>
  <c r="BV1093"/>
  <c r="BV1092" s="1"/>
  <c r="CB1094"/>
  <c r="CB1093" s="1"/>
  <c r="CB1092" s="1"/>
  <c r="BV1096"/>
  <c r="BV1095" s="1"/>
  <c r="CB1097"/>
  <c r="CB1096" s="1"/>
  <c r="CB1095" s="1"/>
  <c r="BO763"/>
  <c r="BU764"/>
  <c r="BO1096"/>
  <c r="BO1095" s="1"/>
  <c r="BU1097"/>
  <c r="BO159"/>
  <c r="BO158" s="1"/>
  <c r="BO157" s="1"/>
  <c r="BU160"/>
  <c r="BO926"/>
  <c r="BO925" s="1"/>
  <c r="BU927"/>
  <c r="BP765"/>
  <c r="BV766"/>
  <c r="BP1480"/>
  <c r="BV1481"/>
  <c r="BP466"/>
  <c r="BV467"/>
  <c r="BP1217"/>
  <c r="BP1216" s="1"/>
  <c r="BP1215" s="1"/>
  <c r="BV1218"/>
  <c r="BP1478"/>
  <c r="BV1479"/>
  <c r="BP926"/>
  <c r="BP925" s="1"/>
  <c r="BV927"/>
  <c r="BD1504"/>
  <c r="BD1503" s="1"/>
  <c r="BD767"/>
  <c r="BC767"/>
  <c r="BC1504"/>
  <c r="BC1503" s="1"/>
  <c r="BD762"/>
  <c r="BD761" s="1"/>
  <c r="BC1487"/>
  <c r="BD1487"/>
  <c r="BJ1498"/>
  <c r="BJ1497" s="1"/>
  <c r="BJ1496" s="1"/>
  <c r="BP1499"/>
  <c r="BJ770"/>
  <c r="BP771"/>
  <c r="BI466"/>
  <c r="BO467"/>
  <c r="BI1506"/>
  <c r="BI1505" s="1"/>
  <c r="BO1507"/>
  <c r="BI1480"/>
  <c r="BO1481"/>
  <c r="BI768"/>
  <c r="BO769"/>
  <c r="BJ476"/>
  <c r="BJ475" s="1"/>
  <c r="BP477"/>
  <c r="BJ1506"/>
  <c r="BJ1505" s="1"/>
  <c r="BP1507"/>
  <c r="BJ768"/>
  <c r="BP769"/>
  <c r="BI468"/>
  <c r="BO469"/>
  <c r="BJ763"/>
  <c r="BJ762" s="1"/>
  <c r="BJ761" s="1"/>
  <c r="BP764"/>
  <c r="BI238"/>
  <c r="BI237" s="1"/>
  <c r="BO239"/>
  <c r="BJ468"/>
  <c r="BJ465" s="1"/>
  <c r="BP469"/>
  <c r="BJ238"/>
  <c r="BJ237" s="1"/>
  <c r="BP239"/>
  <c r="BJ1494"/>
  <c r="BJ1493" s="1"/>
  <c r="BJ1492" s="1"/>
  <c r="BP1495"/>
  <c r="BI765"/>
  <c r="BI762" s="1"/>
  <c r="BI761" s="1"/>
  <c r="BO766"/>
  <c r="BI1498"/>
  <c r="BI1497" s="1"/>
  <c r="BI1496" s="1"/>
  <c r="BO1499"/>
  <c r="BI1478"/>
  <c r="BO1479"/>
  <c r="BJ1509"/>
  <c r="BJ1508" s="1"/>
  <c r="BP1510"/>
  <c r="BJ1490"/>
  <c r="BJ1489" s="1"/>
  <c r="BJ1488" s="1"/>
  <c r="BP1491"/>
  <c r="BI476"/>
  <c r="BI475" s="1"/>
  <c r="BO477"/>
  <c r="BI471"/>
  <c r="BO472"/>
  <c r="BI1494"/>
  <c r="BI1493" s="1"/>
  <c r="BI1492" s="1"/>
  <c r="BO1495"/>
  <c r="BI755"/>
  <c r="BI754" s="1"/>
  <c r="BO756"/>
  <c r="BJ977"/>
  <c r="BJ976" s="1"/>
  <c r="BJ975" s="1"/>
  <c r="BP978"/>
  <c r="BJ471"/>
  <c r="BP472"/>
  <c r="BJ755"/>
  <c r="BJ754" s="1"/>
  <c r="BP756"/>
  <c r="BI977"/>
  <c r="BI976" s="1"/>
  <c r="BI975" s="1"/>
  <c r="BO978"/>
  <c r="BJ1482"/>
  <c r="BJ1477" s="1"/>
  <c r="BJ1476" s="1"/>
  <c r="BJ1475" s="1"/>
  <c r="BJ1474" s="1"/>
  <c r="BP1484"/>
  <c r="BJ159"/>
  <c r="BJ158" s="1"/>
  <c r="BJ157" s="1"/>
  <c r="BP160"/>
  <c r="BI770"/>
  <c r="BO771"/>
  <c r="BJ473"/>
  <c r="BP474"/>
  <c r="BI1217"/>
  <c r="BI1216" s="1"/>
  <c r="BI1215" s="1"/>
  <c r="BO1218"/>
  <c r="BI473"/>
  <c r="BO474"/>
  <c r="BI1509"/>
  <c r="BI1508" s="1"/>
  <c r="BO1510"/>
  <c r="BI1490"/>
  <c r="BI1489" s="1"/>
  <c r="BI1488" s="1"/>
  <c r="BO1491"/>
  <c r="BA1472"/>
  <c r="BC470"/>
  <c r="BD465"/>
  <c r="BC1477"/>
  <c r="BC1476" s="1"/>
  <c r="BC1475" s="1"/>
  <c r="BC1474" s="1"/>
  <c r="AY1486"/>
  <c r="AY1472" s="1"/>
  <c r="AZ1486"/>
  <c r="AZ1472" s="1"/>
  <c r="BB1486"/>
  <c r="BB1472" s="1"/>
  <c r="BV1478" l="1"/>
  <c r="CB1479"/>
  <c r="CB1478" s="1"/>
  <c r="BV466"/>
  <c r="CB467"/>
  <c r="CB466" s="1"/>
  <c r="BV765"/>
  <c r="CB766"/>
  <c r="CB765" s="1"/>
  <c r="BU159"/>
  <c r="BU158" s="1"/>
  <c r="BU157" s="1"/>
  <c r="CA160"/>
  <c r="CA159" s="1"/>
  <c r="CA158" s="1"/>
  <c r="CA157" s="1"/>
  <c r="BU763"/>
  <c r="CA764"/>
  <c r="CA763" s="1"/>
  <c r="BV926"/>
  <c r="BV925" s="1"/>
  <c r="CB927"/>
  <c r="CB926" s="1"/>
  <c r="CB925" s="1"/>
  <c r="BV1217"/>
  <c r="BV1216" s="1"/>
  <c r="BV1215" s="1"/>
  <c r="CB1218"/>
  <c r="CB1217" s="1"/>
  <c r="CB1216" s="1"/>
  <c r="CB1215" s="1"/>
  <c r="BV1480"/>
  <c r="CB1481"/>
  <c r="CB1480" s="1"/>
  <c r="BU926"/>
  <c r="BU925" s="1"/>
  <c r="CA927"/>
  <c r="CA926" s="1"/>
  <c r="CA925" s="1"/>
  <c r="BU1096"/>
  <c r="BU1095" s="1"/>
  <c r="CA1097"/>
  <c r="CA1096" s="1"/>
  <c r="CA1095" s="1"/>
  <c r="BO1490"/>
  <c r="BO1489" s="1"/>
  <c r="BO1488" s="1"/>
  <c r="BU1491"/>
  <c r="BP473"/>
  <c r="BV474"/>
  <c r="BO977"/>
  <c r="BO976" s="1"/>
  <c r="BO975" s="1"/>
  <c r="BU978"/>
  <c r="BO755"/>
  <c r="BO754" s="1"/>
  <c r="BU756"/>
  <c r="BP1490"/>
  <c r="BP1489" s="1"/>
  <c r="BP1488" s="1"/>
  <c r="BV1491"/>
  <c r="BO765"/>
  <c r="BO762" s="1"/>
  <c r="BO761" s="1"/>
  <c r="BU766"/>
  <c r="BP238"/>
  <c r="BP237" s="1"/>
  <c r="BV239"/>
  <c r="BO468"/>
  <c r="BU469"/>
  <c r="BP1506"/>
  <c r="BP1505" s="1"/>
  <c r="BV1507"/>
  <c r="BO1506"/>
  <c r="BO1505" s="1"/>
  <c r="BU1507"/>
  <c r="BO1509"/>
  <c r="BO1508" s="1"/>
  <c r="BU1510"/>
  <c r="BO1217"/>
  <c r="BO1216" s="1"/>
  <c r="BO1215" s="1"/>
  <c r="BU1218"/>
  <c r="BO770"/>
  <c r="BU771"/>
  <c r="BP1482"/>
  <c r="BP1477" s="1"/>
  <c r="BP1476" s="1"/>
  <c r="BP1475" s="1"/>
  <c r="BP1474" s="1"/>
  <c r="BV1484"/>
  <c r="BP755"/>
  <c r="BP754" s="1"/>
  <c r="BV756"/>
  <c r="BP977"/>
  <c r="BP976" s="1"/>
  <c r="BP975" s="1"/>
  <c r="BV978"/>
  <c r="BO1494"/>
  <c r="BO1493" s="1"/>
  <c r="BO1492" s="1"/>
  <c r="BU1495"/>
  <c r="BO476"/>
  <c r="BO475" s="1"/>
  <c r="BU477"/>
  <c r="BP1509"/>
  <c r="BP1508" s="1"/>
  <c r="BV1510"/>
  <c r="BO1498"/>
  <c r="BO1497" s="1"/>
  <c r="BO1496" s="1"/>
  <c r="BO1487" s="1"/>
  <c r="BU1499"/>
  <c r="BP1494"/>
  <c r="BP1493" s="1"/>
  <c r="BP1492" s="1"/>
  <c r="BV1495"/>
  <c r="BP468"/>
  <c r="BP465" s="1"/>
  <c r="BV469"/>
  <c r="BP763"/>
  <c r="BP762" s="1"/>
  <c r="BP761" s="1"/>
  <c r="BV764"/>
  <c r="BP768"/>
  <c r="BV769"/>
  <c r="BP476"/>
  <c r="BP475" s="1"/>
  <c r="BV477"/>
  <c r="BO1480"/>
  <c r="BU1481"/>
  <c r="BO466"/>
  <c r="BU467"/>
  <c r="BP1498"/>
  <c r="BP1497" s="1"/>
  <c r="BP1496" s="1"/>
  <c r="BP1487" s="1"/>
  <c r="BV1499"/>
  <c r="BO473"/>
  <c r="BU474"/>
  <c r="BP159"/>
  <c r="BP158" s="1"/>
  <c r="BP157" s="1"/>
  <c r="BV160"/>
  <c r="BP471"/>
  <c r="BV472"/>
  <c r="BO471"/>
  <c r="BU472"/>
  <c r="BO1478"/>
  <c r="BU1479"/>
  <c r="BO238"/>
  <c r="BO237" s="1"/>
  <c r="BU239"/>
  <c r="BO768"/>
  <c r="BU769"/>
  <c r="BP770"/>
  <c r="BV771"/>
  <c r="BJ470"/>
  <c r="BI470"/>
  <c r="BI1504"/>
  <c r="BI1503" s="1"/>
  <c r="BI767"/>
  <c r="BJ1504"/>
  <c r="BJ1503" s="1"/>
  <c r="BC1486"/>
  <c r="BD1486"/>
  <c r="BD1472" s="1"/>
  <c r="BJ767"/>
  <c r="BI1477"/>
  <c r="BI1476" s="1"/>
  <c r="BI1475" s="1"/>
  <c r="BI1474" s="1"/>
  <c r="BC1472"/>
  <c r="BI1487"/>
  <c r="BJ1487"/>
  <c r="BI465"/>
  <c r="BO465"/>
  <c r="BO767"/>
  <c r="BO1504"/>
  <c r="BO1503" s="1"/>
  <c r="AY1418"/>
  <c r="AZ1418"/>
  <c r="BA1418"/>
  <c r="BB1418"/>
  <c r="BD134"/>
  <c r="BC134"/>
  <c r="BI134" s="1"/>
  <c r="AZ133"/>
  <c r="BA133"/>
  <c r="BB133"/>
  <c r="AY133"/>
  <c r="BD609"/>
  <c r="BC609"/>
  <c r="AZ608"/>
  <c r="AZ607" s="1"/>
  <c r="AZ606" s="1"/>
  <c r="BA608"/>
  <c r="BA607" s="1"/>
  <c r="BA606" s="1"/>
  <c r="BB608"/>
  <c r="BB607" s="1"/>
  <c r="BB606" s="1"/>
  <c r="AY608"/>
  <c r="AY607" s="1"/>
  <c r="AY606" s="1"/>
  <c r="BB1469"/>
  <c r="BB1468" s="1"/>
  <c r="BB1467" s="1"/>
  <c r="BB1466" s="1"/>
  <c r="BB1465" s="1"/>
  <c r="BB1464" s="1"/>
  <c r="BA1469"/>
  <c r="BA1468" s="1"/>
  <c r="BA1467" s="1"/>
  <c r="BA1466" s="1"/>
  <c r="BA1465" s="1"/>
  <c r="BA1464" s="1"/>
  <c r="AZ1469"/>
  <c r="AZ1468" s="1"/>
  <c r="AZ1467" s="1"/>
  <c r="AZ1466" s="1"/>
  <c r="AZ1465" s="1"/>
  <c r="AZ1464" s="1"/>
  <c r="AY1469"/>
  <c r="AY1468" s="1"/>
  <c r="AY1467" s="1"/>
  <c r="AY1466" s="1"/>
  <c r="AY1465" s="1"/>
  <c r="AY1464" s="1"/>
  <c r="BB1461"/>
  <c r="BA1461"/>
  <c r="BA1460" s="1"/>
  <c r="BA1459" s="1"/>
  <c r="BA1458" s="1"/>
  <c r="BA1457" s="1"/>
  <c r="AZ1461"/>
  <c r="AZ1460" s="1"/>
  <c r="AZ1459" s="1"/>
  <c r="AZ1458" s="1"/>
  <c r="AZ1457" s="1"/>
  <c r="AY1461"/>
  <c r="AY1460" s="1"/>
  <c r="AY1459" s="1"/>
  <c r="AY1458" s="1"/>
  <c r="AY1457" s="1"/>
  <c r="BB1460"/>
  <c r="BB1459" s="1"/>
  <c r="BB1458" s="1"/>
  <c r="BB1457" s="1"/>
  <c r="BB1454"/>
  <c r="BA1454"/>
  <c r="AZ1454"/>
  <c r="AY1454"/>
  <c r="BB1452"/>
  <c r="BA1452"/>
  <c r="AZ1452"/>
  <c r="AY1452"/>
  <c r="BB1450"/>
  <c r="BA1450"/>
  <c r="BA1449" s="1"/>
  <c r="AZ1450"/>
  <c r="AY1450"/>
  <c r="AY1449" s="1"/>
  <c r="BB1449"/>
  <c r="BB1447"/>
  <c r="BA1447"/>
  <c r="AZ1447"/>
  <c r="AY1447"/>
  <c r="BB1445"/>
  <c r="BA1445"/>
  <c r="AZ1445"/>
  <c r="AY1445"/>
  <c r="BB1443"/>
  <c r="BA1443"/>
  <c r="BA1442" s="1"/>
  <c r="AZ1443"/>
  <c r="AY1443"/>
  <c r="AY1442" s="1"/>
  <c r="BB1440"/>
  <c r="BA1440"/>
  <c r="BA1439" s="1"/>
  <c r="AZ1440"/>
  <c r="AZ1439" s="1"/>
  <c r="AY1440"/>
  <c r="AY1439" s="1"/>
  <c r="BB1439"/>
  <c r="BB1437"/>
  <c r="BA1437"/>
  <c r="AZ1437"/>
  <c r="AY1437"/>
  <c r="BB1435"/>
  <c r="BA1435"/>
  <c r="BA1434" s="1"/>
  <c r="AZ1435"/>
  <c r="AZ1434" s="1"/>
  <c r="AY1435"/>
  <c r="AY1434" s="1"/>
  <c r="BB1432"/>
  <c r="BA1432"/>
  <c r="AZ1432"/>
  <c r="AY1432"/>
  <c r="BB1430"/>
  <c r="BA1430"/>
  <c r="AZ1430"/>
  <c r="AY1430"/>
  <c r="AY1429" s="1"/>
  <c r="BB1429"/>
  <c r="BB1427"/>
  <c r="BB1426" s="1"/>
  <c r="BA1427"/>
  <c r="BA1426" s="1"/>
  <c r="AZ1427"/>
  <c r="AZ1426" s="1"/>
  <c r="AY1427"/>
  <c r="AY1426" s="1"/>
  <c r="BB1422"/>
  <c r="BA1422"/>
  <c r="AZ1422"/>
  <c r="AY1422"/>
  <c r="BB1420"/>
  <c r="BA1420"/>
  <c r="AZ1420"/>
  <c r="AY1420"/>
  <c r="BB1415"/>
  <c r="BA1415"/>
  <c r="AZ1415"/>
  <c r="AY1415"/>
  <c r="BB1413"/>
  <c r="BA1413"/>
  <c r="AZ1413"/>
  <c r="AY1413"/>
  <c r="BB1411"/>
  <c r="BB1410" s="1"/>
  <c r="BA1411"/>
  <c r="BA1410" s="1"/>
  <c r="AZ1411"/>
  <c r="AZ1410" s="1"/>
  <c r="AY1411"/>
  <c r="AY1410" s="1"/>
  <c r="BB1407"/>
  <c r="BA1407"/>
  <c r="AZ1407"/>
  <c r="AY1407"/>
  <c r="BB1405"/>
  <c r="BA1405"/>
  <c r="AZ1405"/>
  <c r="AY1405"/>
  <c r="BB1403"/>
  <c r="BB1402" s="1"/>
  <c r="BB1401" s="1"/>
  <c r="BA1403"/>
  <c r="BA1402" s="1"/>
  <c r="BA1401" s="1"/>
  <c r="AZ1403"/>
  <c r="AZ1402" s="1"/>
  <c r="AZ1401" s="1"/>
  <c r="AY1403"/>
  <c r="AY1402" s="1"/>
  <c r="AY1401" s="1"/>
  <c r="BB1398"/>
  <c r="BA1398"/>
  <c r="AZ1398"/>
  <c r="AZ1397" s="1"/>
  <c r="AZ1396" s="1"/>
  <c r="AZ1395" s="1"/>
  <c r="AY1398"/>
  <c r="AY1397" s="1"/>
  <c r="AY1396" s="1"/>
  <c r="AY1395" s="1"/>
  <c r="BB1397"/>
  <c r="BB1396" s="1"/>
  <c r="BB1395" s="1"/>
  <c r="BA1397"/>
  <c r="BA1396" s="1"/>
  <c r="BA1395" s="1"/>
  <c r="BB1392"/>
  <c r="BA1392"/>
  <c r="AZ1392"/>
  <c r="AZ1391" s="1"/>
  <c r="AZ1390" s="1"/>
  <c r="AZ1389" s="1"/>
  <c r="AY1392"/>
  <c r="AY1391" s="1"/>
  <c r="AY1390" s="1"/>
  <c r="AY1389" s="1"/>
  <c r="BB1391"/>
  <c r="BB1390" s="1"/>
  <c r="BB1389" s="1"/>
  <c r="BA1391"/>
  <c r="BA1390" s="1"/>
  <c r="BA1389" s="1"/>
  <c r="BB1387"/>
  <c r="BB1386" s="1"/>
  <c r="BB1385" s="1"/>
  <c r="BB1384" s="1"/>
  <c r="BA1387"/>
  <c r="BA1386" s="1"/>
  <c r="BA1385" s="1"/>
  <c r="BA1384" s="1"/>
  <c r="AZ1387"/>
  <c r="AZ1386" s="1"/>
  <c r="AZ1385" s="1"/>
  <c r="AZ1384" s="1"/>
  <c r="AY1387"/>
  <c r="AY1386" s="1"/>
  <c r="AY1385" s="1"/>
  <c r="AY1384" s="1"/>
  <c r="BB1380"/>
  <c r="BB1379" s="1"/>
  <c r="BA1380"/>
  <c r="BA1379" s="1"/>
  <c r="AZ1380"/>
  <c r="AZ1379" s="1"/>
  <c r="AY1380"/>
  <c r="AY1379" s="1"/>
  <c r="BB1377"/>
  <c r="BA1377"/>
  <c r="BA1376" s="1"/>
  <c r="AZ1377"/>
  <c r="AZ1376" s="1"/>
  <c r="AY1377"/>
  <c r="AY1376" s="1"/>
  <c r="BB1376"/>
  <c r="BB1374"/>
  <c r="BB1373" s="1"/>
  <c r="BA1374"/>
  <c r="BA1373" s="1"/>
  <c r="AZ1374"/>
  <c r="AZ1373" s="1"/>
  <c r="AY1374"/>
  <c r="AY1373" s="1"/>
  <c r="BB1371"/>
  <c r="BB1370" s="1"/>
  <c r="BA1371"/>
  <c r="BA1370" s="1"/>
  <c r="AZ1371"/>
  <c r="AZ1370" s="1"/>
  <c r="AY1371"/>
  <c r="AY1370" s="1"/>
  <c r="BB1367"/>
  <c r="BA1367"/>
  <c r="AZ1367"/>
  <c r="AZ1366" s="1"/>
  <c r="AZ1365" s="1"/>
  <c r="AY1367"/>
  <c r="AY1366" s="1"/>
  <c r="AY1365" s="1"/>
  <c r="BB1366"/>
  <c r="BB1365" s="1"/>
  <c r="BA1366"/>
  <c r="BA1365" s="1"/>
  <c r="BB1357"/>
  <c r="BA1357"/>
  <c r="AZ1357"/>
  <c r="AZ1356" s="1"/>
  <c r="AZ1355" s="1"/>
  <c r="AZ1354" s="1"/>
  <c r="AZ1353" s="1"/>
  <c r="AY1357"/>
  <c r="AY1356" s="1"/>
  <c r="AY1355" s="1"/>
  <c r="AY1354" s="1"/>
  <c r="AY1353" s="1"/>
  <c r="BB1356"/>
  <c r="BB1355" s="1"/>
  <c r="BB1354" s="1"/>
  <c r="BB1353" s="1"/>
  <c r="BA1356"/>
  <c r="BA1355" s="1"/>
  <c r="BA1354" s="1"/>
  <c r="BA1353" s="1"/>
  <c r="BB1350"/>
  <c r="BA1350"/>
  <c r="BA1349" s="1"/>
  <c r="AZ1350"/>
  <c r="AZ1349" s="1"/>
  <c r="AY1350"/>
  <c r="AY1349" s="1"/>
  <c r="BB1349"/>
  <c r="BB1347"/>
  <c r="BB1346" s="1"/>
  <c r="BB1345" s="1"/>
  <c r="BA1347"/>
  <c r="BA1346" s="1"/>
  <c r="BA1345" s="1"/>
  <c r="AZ1347"/>
  <c r="AZ1346" s="1"/>
  <c r="AZ1345" s="1"/>
  <c r="AY1347"/>
  <c r="AY1346" s="1"/>
  <c r="AY1345" s="1"/>
  <c r="BB1343"/>
  <c r="BB1342" s="1"/>
  <c r="BA1343"/>
  <c r="BA1342" s="1"/>
  <c r="AZ1343"/>
  <c r="AZ1342" s="1"/>
  <c r="AY1343"/>
  <c r="AY1342" s="1"/>
  <c r="BB1340"/>
  <c r="BA1340"/>
  <c r="BA1339" s="1"/>
  <c r="AZ1340"/>
  <c r="AZ1339" s="1"/>
  <c r="AY1340"/>
  <c r="AY1339" s="1"/>
  <c r="BB1339"/>
  <c r="BB1337"/>
  <c r="BB1336" s="1"/>
  <c r="BA1337"/>
  <c r="BA1336" s="1"/>
  <c r="AZ1337"/>
  <c r="AZ1336" s="1"/>
  <c r="AY1337"/>
  <c r="AY1336" s="1"/>
  <c r="BB1334"/>
  <c r="BA1334"/>
  <c r="BA1333" s="1"/>
  <c r="AZ1334"/>
  <c r="AZ1333" s="1"/>
  <c r="AY1334"/>
  <c r="AY1333" s="1"/>
  <c r="BB1333"/>
  <c r="BB1331"/>
  <c r="BB1330" s="1"/>
  <c r="BA1331"/>
  <c r="BA1330" s="1"/>
  <c r="AZ1331"/>
  <c r="AZ1330" s="1"/>
  <c r="AY1331"/>
  <c r="AY1330" s="1"/>
  <c r="BB1328"/>
  <c r="BA1328"/>
  <c r="BA1327" s="1"/>
  <c r="AZ1328"/>
  <c r="AZ1327" s="1"/>
  <c r="AY1328"/>
  <c r="AY1327" s="1"/>
  <c r="BB1327"/>
  <c r="BB1325"/>
  <c r="BB1324" s="1"/>
  <c r="BA1325"/>
  <c r="BA1324" s="1"/>
  <c r="AZ1325"/>
  <c r="AZ1324" s="1"/>
  <c r="AY1325"/>
  <c r="AY1324" s="1"/>
  <c r="BB1322"/>
  <c r="BA1322"/>
  <c r="BA1321" s="1"/>
  <c r="AZ1322"/>
  <c r="AZ1321" s="1"/>
  <c r="AY1322"/>
  <c r="AY1321" s="1"/>
  <c r="BB1321"/>
  <c r="BB1319"/>
  <c r="BB1318" s="1"/>
  <c r="BA1319"/>
  <c r="BA1318" s="1"/>
  <c r="AZ1319"/>
  <c r="AZ1318" s="1"/>
  <c r="AY1319"/>
  <c r="AY1318" s="1"/>
  <c r="BB1316"/>
  <c r="BA1316"/>
  <c r="BA1315" s="1"/>
  <c r="AZ1316"/>
  <c r="AZ1315" s="1"/>
  <c r="AY1316"/>
  <c r="AY1315" s="1"/>
  <c r="BB1315"/>
  <c r="BB1313"/>
  <c r="BB1312" s="1"/>
  <c r="BA1313"/>
  <c r="BA1312" s="1"/>
  <c r="AZ1313"/>
  <c r="AZ1312" s="1"/>
  <c r="AY1313"/>
  <c r="AY1312" s="1"/>
  <c r="BB1310"/>
  <c r="BA1310"/>
  <c r="AZ1310"/>
  <c r="AZ1309" s="1"/>
  <c r="AY1310"/>
  <c r="AY1309" s="1"/>
  <c r="BB1309"/>
  <c r="BA1309"/>
  <c r="BB1307"/>
  <c r="BB1306" s="1"/>
  <c r="BA1307"/>
  <c r="BA1306" s="1"/>
  <c r="AZ1307"/>
  <c r="AZ1306" s="1"/>
  <c r="AY1307"/>
  <c r="AY1306" s="1"/>
  <c r="BB1304"/>
  <c r="BA1304"/>
  <c r="BA1303" s="1"/>
  <c r="AZ1304"/>
  <c r="AZ1303" s="1"/>
  <c r="AY1304"/>
  <c r="AY1303" s="1"/>
  <c r="BB1303"/>
  <c r="BB1301"/>
  <c r="BB1300" s="1"/>
  <c r="BA1301"/>
  <c r="BA1300" s="1"/>
  <c r="AZ1301"/>
  <c r="AZ1300" s="1"/>
  <c r="AY1301"/>
  <c r="AY1300" s="1"/>
  <c r="BB1298"/>
  <c r="BA1298"/>
  <c r="BA1297" s="1"/>
  <c r="AZ1298"/>
  <c r="AZ1297" s="1"/>
  <c r="AY1298"/>
  <c r="AY1297" s="1"/>
  <c r="BB1297"/>
  <c r="BB1295"/>
  <c r="BB1294" s="1"/>
  <c r="BA1295"/>
  <c r="BA1294" s="1"/>
  <c r="AZ1295"/>
  <c r="AZ1294" s="1"/>
  <c r="AY1295"/>
  <c r="AY1294" s="1"/>
  <c r="BB1292"/>
  <c r="BA1292"/>
  <c r="BA1291" s="1"/>
  <c r="AZ1292"/>
  <c r="AZ1291" s="1"/>
  <c r="AY1292"/>
  <c r="AY1291" s="1"/>
  <c r="BB1291"/>
  <c r="BB1289"/>
  <c r="BB1288" s="1"/>
  <c r="BA1289"/>
  <c r="BA1288" s="1"/>
  <c r="AZ1289"/>
  <c r="AZ1288" s="1"/>
  <c r="AY1289"/>
  <c r="AY1288" s="1"/>
  <c r="BB1286"/>
  <c r="BA1286"/>
  <c r="AZ1286"/>
  <c r="AZ1285" s="1"/>
  <c r="AY1286"/>
  <c r="AY1285" s="1"/>
  <c r="BB1285"/>
  <c r="BA1285"/>
  <c r="BB1283"/>
  <c r="BB1282" s="1"/>
  <c r="BA1283"/>
  <c r="BA1282" s="1"/>
  <c r="AZ1283"/>
  <c r="AZ1282" s="1"/>
  <c r="AY1283"/>
  <c r="AY1282" s="1"/>
  <c r="BB1280"/>
  <c r="BB1279" s="1"/>
  <c r="BA1280"/>
  <c r="BA1279" s="1"/>
  <c r="AZ1280"/>
  <c r="AZ1279" s="1"/>
  <c r="AY1280"/>
  <c r="AY1279" s="1"/>
  <c r="BB1277"/>
  <c r="BB1276" s="1"/>
  <c r="BA1277"/>
  <c r="BA1276" s="1"/>
  <c r="AZ1277"/>
  <c r="AZ1276" s="1"/>
  <c r="AY1277"/>
  <c r="AY1276" s="1"/>
  <c r="BD1274"/>
  <c r="BD1273" s="1"/>
  <c r="BC1274"/>
  <c r="BC1273" s="1"/>
  <c r="BB1274"/>
  <c r="BB1273" s="1"/>
  <c r="BA1274"/>
  <c r="BA1273" s="1"/>
  <c r="AZ1274"/>
  <c r="AZ1273" s="1"/>
  <c r="AY1274"/>
  <c r="AY1273" s="1"/>
  <c r="BB1271"/>
  <c r="BA1271"/>
  <c r="BA1270" s="1"/>
  <c r="AZ1271"/>
  <c r="AZ1270" s="1"/>
  <c r="AY1271"/>
  <c r="AY1270" s="1"/>
  <c r="BB1270"/>
  <c r="BB1264"/>
  <c r="BA1264"/>
  <c r="AZ1264"/>
  <c r="AZ1263" s="1"/>
  <c r="AZ1262" s="1"/>
  <c r="AZ1261" s="1"/>
  <c r="AZ1260" s="1"/>
  <c r="AZ1259" s="1"/>
  <c r="AY1264"/>
  <c r="AY1263" s="1"/>
  <c r="AY1262" s="1"/>
  <c r="AY1261" s="1"/>
  <c r="AY1260" s="1"/>
  <c r="AY1259" s="1"/>
  <c r="BB1263"/>
  <c r="BB1262" s="1"/>
  <c r="BB1261" s="1"/>
  <c r="BB1260" s="1"/>
  <c r="BB1259" s="1"/>
  <c r="BA1263"/>
  <c r="BA1262" s="1"/>
  <c r="BA1261" s="1"/>
  <c r="BA1260" s="1"/>
  <c r="BA1259" s="1"/>
  <c r="BB1256"/>
  <c r="BB1255" s="1"/>
  <c r="BB1254" s="1"/>
  <c r="BB1253" s="1"/>
  <c r="BB1252" s="1"/>
  <c r="BA1256"/>
  <c r="BA1255" s="1"/>
  <c r="BA1254" s="1"/>
  <c r="BA1253" s="1"/>
  <c r="BA1252" s="1"/>
  <c r="AZ1256"/>
  <c r="AZ1255" s="1"/>
  <c r="AZ1254" s="1"/>
  <c r="AZ1253" s="1"/>
  <c r="AZ1252" s="1"/>
  <c r="AY1256"/>
  <c r="AY1255" s="1"/>
  <c r="AY1254" s="1"/>
  <c r="AY1253" s="1"/>
  <c r="AY1252" s="1"/>
  <c r="BB1249"/>
  <c r="BB1248" s="1"/>
  <c r="BA1249"/>
  <c r="BA1248" s="1"/>
  <c r="AZ1249"/>
  <c r="AZ1248" s="1"/>
  <c r="AY1249"/>
  <c r="AY1248" s="1"/>
  <c r="BB1246"/>
  <c r="BA1246"/>
  <c r="AZ1246"/>
  <c r="AZ1245" s="1"/>
  <c r="AY1246"/>
  <c r="AY1245" s="1"/>
  <c r="BB1245"/>
  <c r="BA1245"/>
  <c r="BB1243"/>
  <c r="BB1242" s="1"/>
  <c r="BA1243"/>
  <c r="BA1242" s="1"/>
  <c r="AZ1243"/>
  <c r="AZ1242" s="1"/>
  <c r="AY1243"/>
  <c r="AY1242" s="1"/>
  <c r="BB1239"/>
  <c r="BB1238" s="1"/>
  <c r="BB1237" s="1"/>
  <c r="BA1239"/>
  <c r="BA1238" s="1"/>
  <c r="BA1237" s="1"/>
  <c r="AZ1239"/>
  <c r="AZ1238" s="1"/>
  <c r="AZ1237" s="1"/>
  <c r="BB1235"/>
  <c r="BB1234" s="1"/>
  <c r="BA1235"/>
  <c r="BA1234" s="1"/>
  <c r="AZ1235"/>
  <c r="AZ1234" s="1"/>
  <c r="AY1235"/>
  <c r="AY1234" s="1"/>
  <c r="BB1232"/>
  <c r="BA1232"/>
  <c r="AZ1232"/>
  <c r="AY1232"/>
  <c r="BA1231"/>
  <c r="BA1230" s="1"/>
  <c r="BB1230"/>
  <c r="AZ1230"/>
  <c r="AZ1229" s="1"/>
  <c r="AY1230"/>
  <c r="AY1229" s="1"/>
  <c r="AY1228" s="1"/>
  <c r="BB1226"/>
  <c r="BB1225" s="1"/>
  <c r="BB1224" s="1"/>
  <c r="BA1226"/>
  <c r="BA1225" s="1"/>
  <c r="BA1224" s="1"/>
  <c r="AZ1226"/>
  <c r="AZ1225" s="1"/>
  <c r="AZ1224" s="1"/>
  <c r="AY1226"/>
  <c r="AY1225" s="1"/>
  <c r="AY1224" s="1"/>
  <c r="BB1213"/>
  <c r="BA1213"/>
  <c r="BA1212" s="1"/>
  <c r="BA1211" s="1"/>
  <c r="BA1210" s="1"/>
  <c r="BA1209" s="1"/>
  <c r="AZ1213"/>
  <c r="AZ1212" s="1"/>
  <c r="AZ1211" s="1"/>
  <c r="AZ1210" s="1"/>
  <c r="AZ1209" s="1"/>
  <c r="AY1213"/>
  <c r="AY1212" s="1"/>
  <c r="AY1211" s="1"/>
  <c r="AY1210" s="1"/>
  <c r="AY1209" s="1"/>
  <c r="BB1212"/>
  <c r="BB1211" s="1"/>
  <c r="BB1210" s="1"/>
  <c r="BB1209" s="1"/>
  <c r="BB1206"/>
  <c r="BA1206"/>
  <c r="BA1205" s="1"/>
  <c r="BA1204" s="1"/>
  <c r="BA1203" s="1"/>
  <c r="BA1202" s="1"/>
  <c r="AZ1206"/>
  <c r="AZ1205" s="1"/>
  <c r="AZ1204" s="1"/>
  <c r="AZ1203" s="1"/>
  <c r="AZ1202" s="1"/>
  <c r="AY1206"/>
  <c r="AY1205" s="1"/>
  <c r="AY1204" s="1"/>
  <c r="AY1203" s="1"/>
  <c r="AY1202" s="1"/>
  <c r="BB1205"/>
  <c r="BB1204" s="1"/>
  <c r="BB1203" s="1"/>
  <c r="BB1202" s="1"/>
  <c r="BB1199"/>
  <c r="BB1198" s="1"/>
  <c r="BB1197" s="1"/>
  <c r="BB1196" s="1"/>
  <c r="BA1199"/>
  <c r="BA1198" s="1"/>
  <c r="BA1197" s="1"/>
  <c r="BA1196" s="1"/>
  <c r="AZ1199"/>
  <c r="AZ1198" s="1"/>
  <c r="AZ1197" s="1"/>
  <c r="AZ1196" s="1"/>
  <c r="AY1199"/>
  <c r="AY1198" s="1"/>
  <c r="AY1197" s="1"/>
  <c r="AY1196" s="1"/>
  <c r="BB1187"/>
  <c r="BA1187"/>
  <c r="AZ1187"/>
  <c r="AY1187"/>
  <c r="AY1186" s="1"/>
  <c r="AY1185" s="1"/>
  <c r="AY1184" s="1"/>
  <c r="BB1186"/>
  <c r="BB1185" s="1"/>
  <c r="BB1184" s="1"/>
  <c r="BA1186"/>
  <c r="BA1185" s="1"/>
  <c r="BA1184" s="1"/>
  <c r="AZ1186"/>
  <c r="AZ1185" s="1"/>
  <c r="AZ1184" s="1"/>
  <c r="BB1182"/>
  <c r="BB1181" s="1"/>
  <c r="BB1180" s="1"/>
  <c r="BA1182"/>
  <c r="BA1181" s="1"/>
  <c r="BA1180" s="1"/>
  <c r="AZ1182"/>
  <c r="AZ1181" s="1"/>
  <c r="AZ1180" s="1"/>
  <c r="AY1182"/>
  <c r="AY1181" s="1"/>
  <c r="AY1180" s="1"/>
  <c r="BB1178"/>
  <c r="BB1177" s="1"/>
  <c r="BB1176" s="1"/>
  <c r="BB1175" s="1"/>
  <c r="BA1178"/>
  <c r="BA1177" s="1"/>
  <c r="BA1176" s="1"/>
  <c r="BA1175" s="1"/>
  <c r="AZ1178"/>
  <c r="AY1178"/>
  <c r="AY1177" s="1"/>
  <c r="AY1176" s="1"/>
  <c r="AZ1177"/>
  <c r="AZ1176" s="1"/>
  <c r="BB1173"/>
  <c r="BA1173"/>
  <c r="AZ1173"/>
  <c r="AY1173"/>
  <c r="AY1172" s="1"/>
  <c r="AY1171" s="1"/>
  <c r="AY1170" s="1"/>
  <c r="BB1172"/>
  <c r="BB1171" s="1"/>
  <c r="BB1170" s="1"/>
  <c r="BA1172"/>
  <c r="BA1171" s="1"/>
  <c r="BA1170" s="1"/>
  <c r="AZ1172"/>
  <c r="AZ1171" s="1"/>
  <c r="AZ1170" s="1"/>
  <c r="BB1166"/>
  <c r="BA1166"/>
  <c r="AZ1166"/>
  <c r="AZ1165" s="1"/>
  <c r="AZ1164" s="1"/>
  <c r="AZ1163" s="1"/>
  <c r="AY1166"/>
  <c r="AY1165" s="1"/>
  <c r="AY1164" s="1"/>
  <c r="AY1163" s="1"/>
  <c r="BB1165"/>
  <c r="BB1164" s="1"/>
  <c r="BB1163" s="1"/>
  <c r="BA1165"/>
  <c r="BA1164" s="1"/>
  <c r="BA1163" s="1"/>
  <c r="BB1145"/>
  <c r="BA1145"/>
  <c r="BA1144" s="1"/>
  <c r="BA1143" s="1"/>
  <c r="BA1142" s="1"/>
  <c r="AZ1145"/>
  <c r="AZ1144" s="1"/>
  <c r="AZ1143" s="1"/>
  <c r="AZ1142" s="1"/>
  <c r="AY1145"/>
  <c r="AY1144" s="1"/>
  <c r="AY1143" s="1"/>
  <c r="AY1142" s="1"/>
  <c r="BB1144"/>
  <c r="BB1143" s="1"/>
  <c r="BB1142" s="1"/>
  <c r="BB1140"/>
  <c r="BA1140"/>
  <c r="AZ1140"/>
  <c r="AZ1139" s="1"/>
  <c r="AZ1138" s="1"/>
  <c r="AZ1137" s="1"/>
  <c r="AY1140"/>
  <c r="AY1139" s="1"/>
  <c r="AY1138" s="1"/>
  <c r="AY1137" s="1"/>
  <c r="BB1139"/>
  <c r="BB1138" s="1"/>
  <c r="BB1137" s="1"/>
  <c r="BA1139"/>
  <c r="BA1138" s="1"/>
  <c r="BA1137" s="1"/>
  <c r="BB1135"/>
  <c r="BA1135"/>
  <c r="BA1134" s="1"/>
  <c r="BA1133" s="1"/>
  <c r="BA1132" s="1"/>
  <c r="AZ1135"/>
  <c r="AZ1134" s="1"/>
  <c r="AZ1133" s="1"/>
  <c r="AZ1132" s="1"/>
  <c r="AY1135"/>
  <c r="AY1134" s="1"/>
  <c r="AY1133" s="1"/>
  <c r="AY1132" s="1"/>
  <c r="BB1134"/>
  <c r="BB1133" s="1"/>
  <c r="BB1132" s="1"/>
  <c r="BB1130"/>
  <c r="BA1130"/>
  <c r="AZ1130"/>
  <c r="AY1130"/>
  <c r="BB1129"/>
  <c r="BA1129"/>
  <c r="AZ1129"/>
  <c r="AY1129"/>
  <c r="BB1128"/>
  <c r="BA1128"/>
  <c r="AZ1128"/>
  <c r="AY1128"/>
  <c r="AY1127" s="1"/>
  <c r="BB1127"/>
  <c r="BA1127"/>
  <c r="AZ1127"/>
  <c r="BB1123"/>
  <c r="BA1123"/>
  <c r="BA1122" s="1"/>
  <c r="BA1121" s="1"/>
  <c r="BA1120" s="1"/>
  <c r="AZ1123"/>
  <c r="AZ1122" s="1"/>
  <c r="AZ1121" s="1"/>
  <c r="AZ1120" s="1"/>
  <c r="AY1123"/>
  <c r="AY1122" s="1"/>
  <c r="AY1121" s="1"/>
  <c r="AY1120" s="1"/>
  <c r="BB1122"/>
  <c r="BB1121" s="1"/>
  <c r="BB1120" s="1"/>
  <c r="BB1118"/>
  <c r="BA1118"/>
  <c r="AZ1118"/>
  <c r="AZ1117" s="1"/>
  <c r="AZ1116" s="1"/>
  <c r="AZ1115" s="1"/>
  <c r="AY1118"/>
  <c r="AY1117" s="1"/>
  <c r="AY1116" s="1"/>
  <c r="AY1115" s="1"/>
  <c r="BB1117"/>
  <c r="BB1116" s="1"/>
  <c r="BB1115" s="1"/>
  <c r="BA1117"/>
  <c r="BA1116" s="1"/>
  <c r="BA1115" s="1"/>
  <c r="BB1113"/>
  <c r="BA1113"/>
  <c r="AZ1113"/>
  <c r="AY1113"/>
  <c r="BB1112"/>
  <c r="BA1112"/>
  <c r="AZ1112"/>
  <c r="AY1112"/>
  <c r="BB1111"/>
  <c r="BA1111"/>
  <c r="AZ1111"/>
  <c r="AZ1110" s="1"/>
  <c r="AY1111"/>
  <c r="AY1110" s="1"/>
  <c r="BB1110"/>
  <c r="BA1110"/>
  <c r="BB1108"/>
  <c r="BB1107" s="1"/>
  <c r="BB1106" s="1"/>
  <c r="BB1105" s="1"/>
  <c r="BA1108"/>
  <c r="BA1107" s="1"/>
  <c r="BA1106" s="1"/>
  <c r="BA1105" s="1"/>
  <c r="AZ1108"/>
  <c r="AZ1107" s="1"/>
  <c r="AZ1106" s="1"/>
  <c r="AZ1105" s="1"/>
  <c r="AY1108"/>
  <c r="AY1107" s="1"/>
  <c r="AY1106" s="1"/>
  <c r="AY1105" s="1"/>
  <c r="BB1101"/>
  <c r="BB1100" s="1"/>
  <c r="BB1099" s="1"/>
  <c r="BB1098" s="1"/>
  <c r="BA1101"/>
  <c r="BA1100" s="1"/>
  <c r="BA1099" s="1"/>
  <c r="BA1098" s="1"/>
  <c r="AZ1101"/>
  <c r="AZ1100" s="1"/>
  <c r="AZ1099" s="1"/>
  <c r="AZ1098" s="1"/>
  <c r="AY1101"/>
  <c r="AY1100" s="1"/>
  <c r="AY1099" s="1"/>
  <c r="AY1098" s="1"/>
  <c r="BB1087"/>
  <c r="BB1086" s="1"/>
  <c r="BA1087"/>
  <c r="BA1086" s="1"/>
  <c r="AZ1087"/>
  <c r="AZ1086" s="1"/>
  <c r="BB1084"/>
  <c r="BA1084"/>
  <c r="BA1083" s="1"/>
  <c r="BA1082" s="1"/>
  <c r="AZ1084"/>
  <c r="AZ1083" s="1"/>
  <c r="AZ1082" s="1"/>
  <c r="AY1084"/>
  <c r="AY1083" s="1"/>
  <c r="AY1082" s="1"/>
  <c r="AY1081" s="1"/>
  <c r="BB1083"/>
  <c r="BB1082" s="1"/>
  <c r="BB1079"/>
  <c r="BB1078" s="1"/>
  <c r="BB1077" s="1"/>
  <c r="BB1076" s="1"/>
  <c r="BA1079"/>
  <c r="BA1078" s="1"/>
  <c r="BA1077" s="1"/>
  <c r="BA1076" s="1"/>
  <c r="AZ1079"/>
  <c r="AZ1078" s="1"/>
  <c r="AZ1077" s="1"/>
  <c r="AZ1076" s="1"/>
  <c r="AY1079"/>
  <c r="AY1078" s="1"/>
  <c r="AY1077" s="1"/>
  <c r="AY1076" s="1"/>
  <c r="BB1074"/>
  <c r="BA1074"/>
  <c r="AZ1074"/>
  <c r="AY1074"/>
  <c r="BB1073"/>
  <c r="BA1073"/>
  <c r="AZ1073"/>
  <c r="AY1073"/>
  <c r="BB1072"/>
  <c r="BA1072"/>
  <c r="AZ1072"/>
  <c r="AY1072"/>
  <c r="BB1071"/>
  <c r="BA1071"/>
  <c r="AZ1071"/>
  <c r="AY1071"/>
  <c r="BB1069"/>
  <c r="BA1069"/>
  <c r="AZ1069"/>
  <c r="AY1069"/>
  <c r="BB1068"/>
  <c r="BA1068"/>
  <c r="AZ1068"/>
  <c r="AZ1067" s="1"/>
  <c r="AZ1066" s="1"/>
  <c r="AY1068"/>
  <c r="AY1067" s="1"/>
  <c r="AY1066" s="1"/>
  <c r="BB1067"/>
  <c r="BA1067"/>
  <c r="BA1066" s="1"/>
  <c r="BB1066"/>
  <c r="BB1062"/>
  <c r="BA1062"/>
  <c r="BA1061" s="1"/>
  <c r="BA1060" s="1"/>
  <c r="BA1059" s="1"/>
  <c r="BA1058" s="1"/>
  <c r="AZ1062"/>
  <c r="AZ1061" s="1"/>
  <c r="AZ1060" s="1"/>
  <c r="AZ1059" s="1"/>
  <c r="AZ1058" s="1"/>
  <c r="AY1062"/>
  <c r="AY1061" s="1"/>
  <c r="AY1060" s="1"/>
  <c r="AY1059" s="1"/>
  <c r="AY1058" s="1"/>
  <c r="BB1061"/>
  <c r="BB1060" s="1"/>
  <c r="BB1059" s="1"/>
  <c r="BB1058" s="1"/>
  <c r="BB1056"/>
  <c r="BB1055" s="1"/>
  <c r="BB1054" s="1"/>
  <c r="BB1053" s="1"/>
  <c r="BB1052" s="1"/>
  <c r="BA1056"/>
  <c r="BA1055" s="1"/>
  <c r="BA1054" s="1"/>
  <c r="BA1053" s="1"/>
  <c r="BA1052" s="1"/>
  <c r="AZ1056"/>
  <c r="AZ1055" s="1"/>
  <c r="AZ1054" s="1"/>
  <c r="AZ1053" s="1"/>
  <c r="AZ1052" s="1"/>
  <c r="AY1056"/>
  <c r="AY1055" s="1"/>
  <c r="AY1054" s="1"/>
  <c r="AY1053" s="1"/>
  <c r="AY1052" s="1"/>
  <c r="BB1049"/>
  <c r="BB1048" s="1"/>
  <c r="BA1049"/>
  <c r="BA1048" s="1"/>
  <c r="AZ1049"/>
  <c r="AZ1048" s="1"/>
  <c r="AY1049"/>
  <c r="AY1048" s="1"/>
  <c r="BB1046"/>
  <c r="BA1046"/>
  <c r="AZ1046"/>
  <c r="AY1046"/>
  <c r="BB1044"/>
  <c r="BA1044"/>
  <c r="BA1043" s="1"/>
  <c r="BA1042" s="1"/>
  <c r="AZ1044"/>
  <c r="AZ1043" s="1"/>
  <c r="AZ1042" s="1"/>
  <c r="AY1044"/>
  <c r="BB1043"/>
  <c r="BB1042" s="1"/>
  <c r="BB1040"/>
  <c r="BA1040"/>
  <c r="BA1039" s="1"/>
  <c r="BA1038" s="1"/>
  <c r="AZ1040"/>
  <c r="AZ1039" s="1"/>
  <c r="AZ1038" s="1"/>
  <c r="AY1040"/>
  <c r="AY1039" s="1"/>
  <c r="AY1038" s="1"/>
  <c r="BB1039"/>
  <c r="BB1038" s="1"/>
  <c r="BB1033"/>
  <c r="BA1033"/>
  <c r="BA1032" s="1"/>
  <c r="BA1031" s="1"/>
  <c r="BA1030" s="1"/>
  <c r="BA1029" s="1"/>
  <c r="AZ1033"/>
  <c r="AY1033"/>
  <c r="AY1032" s="1"/>
  <c r="AY1031" s="1"/>
  <c r="AY1030" s="1"/>
  <c r="AY1029" s="1"/>
  <c r="BB1032"/>
  <c r="BB1031" s="1"/>
  <c r="BB1030" s="1"/>
  <c r="BB1029" s="1"/>
  <c r="AZ1032"/>
  <c r="AZ1031" s="1"/>
  <c r="AZ1030" s="1"/>
  <c r="AZ1029" s="1"/>
  <c r="BB1024"/>
  <c r="BB1022" s="1"/>
  <c r="BA1024"/>
  <c r="BA1021" s="1"/>
  <c r="BA1020" s="1"/>
  <c r="BA1018" s="1"/>
  <c r="AZ1024"/>
  <c r="AZ1023" s="1"/>
  <c r="AY1024"/>
  <c r="AY1023" s="1"/>
  <c r="BB1023"/>
  <c r="BA1023"/>
  <c r="BB1021"/>
  <c r="BB1020" s="1"/>
  <c r="BB1018" s="1"/>
  <c r="BB1015"/>
  <c r="BB1014" s="1"/>
  <c r="BB1013" s="1"/>
  <c r="BB1012" s="1"/>
  <c r="BB1011" s="1"/>
  <c r="BA1015"/>
  <c r="BA1014" s="1"/>
  <c r="BA1013" s="1"/>
  <c r="BA1012" s="1"/>
  <c r="BA1011" s="1"/>
  <c r="AZ1015"/>
  <c r="AZ1014" s="1"/>
  <c r="AZ1013" s="1"/>
  <c r="AZ1012" s="1"/>
  <c r="AZ1011" s="1"/>
  <c r="AY1015"/>
  <c r="AY1014" s="1"/>
  <c r="AY1013" s="1"/>
  <c r="AY1012" s="1"/>
  <c r="AY1011" s="1"/>
  <c r="BB1008"/>
  <c r="BA1008"/>
  <c r="AZ1008"/>
  <c r="AY1008"/>
  <c r="BB1007"/>
  <c r="BA1007"/>
  <c r="AZ1007"/>
  <c r="AZ1006" s="1"/>
  <c r="AZ1005" s="1"/>
  <c r="AY1007"/>
  <c r="AY1006" s="1"/>
  <c r="AY1005" s="1"/>
  <c r="BB1006"/>
  <c r="BB1005" s="1"/>
  <c r="BA1006"/>
  <c r="BA1005" s="1"/>
  <c r="BB1003"/>
  <c r="BA1003"/>
  <c r="BA1002" s="1"/>
  <c r="BA1001" s="1"/>
  <c r="BA1000" s="1"/>
  <c r="AZ1003"/>
  <c r="AZ1002" s="1"/>
  <c r="AZ1001" s="1"/>
  <c r="AZ1000" s="1"/>
  <c r="AY1003"/>
  <c r="AY1002" s="1"/>
  <c r="AY1001" s="1"/>
  <c r="AY1000" s="1"/>
  <c r="BB1002"/>
  <c r="BB1001" s="1"/>
  <c r="BB1000" s="1"/>
  <c r="BB998"/>
  <c r="BB997" s="1"/>
  <c r="BA998"/>
  <c r="BA997" s="1"/>
  <c r="AZ998"/>
  <c r="AZ997" s="1"/>
  <c r="AY998"/>
  <c r="AY997" s="1"/>
  <c r="BB995"/>
  <c r="BA995"/>
  <c r="BA994" s="1"/>
  <c r="AZ995"/>
  <c r="AZ994" s="1"/>
  <c r="AY995"/>
  <c r="AY994" s="1"/>
  <c r="BB994"/>
  <c r="BB991"/>
  <c r="BA991"/>
  <c r="AZ991"/>
  <c r="AZ990" s="1"/>
  <c r="AZ989" s="1"/>
  <c r="AY991"/>
  <c r="AY990" s="1"/>
  <c r="AY989" s="1"/>
  <c r="BB990"/>
  <c r="BB989" s="1"/>
  <c r="BA990"/>
  <c r="BA989" s="1"/>
  <c r="BB984"/>
  <c r="BA984"/>
  <c r="BA983" s="1"/>
  <c r="BA982" s="1"/>
  <c r="BA981" s="1"/>
  <c r="BA980" s="1"/>
  <c r="AZ984"/>
  <c r="AZ983" s="1"/>
  <c r="AZ982" s="1"/>
  <c r="AZ981" s="1"/>
  <c r="AZ980" s="1"/>
  <c r="AY984"/>
  <c r="AY983" s="1"/>
  <c r="AY982" s="1"/>
  <c r="AY981" s="1"/>
  <c r="AY980" s="1"/>
  <c r="BB983"/>
  <c r="BB982" s="1"/>
  <c r="BB981" s="1"/>
  <c r="BB980" s="1"/>
  <c r="BB969"/>
  <c r="BA969"/>
  <c r="BA968" s="1"/>
  <c r="BA967" s="1"/>
  <c r="BA966" s="1"/>
  <c r="AZ969"/>
  <c r="AZ968" s="1"/>
  <c r="AZ967" s="1"/>
  <c r="AZ966" s="1"/>
  <c r="AY969"/>
  <c r="AY968" s="1"/>
  <c r="AY967" s="1"/>
  <c r="AY966" s="1"/>
  <c r="BB968"/>
  <c r="BB967" s="1"/>
  <c r="BB966" s="1"/>
  <c r="BB964"/>
  <c r="BB963" s="1"/>
  <c r="BA964"/>
  <c r="BA963" s="1"/>
  <c r="AZ964"/>
  <c r="AZ963" s="1"/>
  <c r="AY964"/>
  <c r="AY963" s="1"/>
  <c r="BB961"/>
  <c r="BA961"/>
  <c r="BA960" s="1"/>
  <c r="AZ961"/>
  <c r="AZ960" s="1"/>
  <c r="AY961"/>
  <c r="AY960" s="1"/>
  <c r="BB960"/>
  <c r="BB958"/>
  <c r="BB957" s="1"/>
  <c r="BA958"/>
  <c r="BA957" s="1"/>
  <c r="AZ958"/>
  <c r="AZ957" s="1"/>
  <c r="AY958"/>
  <c r="AY957" s="1"/>
  <c r="BB955"/>
  <c r="BA955"/>
  <c r="BA954" s="1"/>
  <c r="AZ955"/>
  <c r="AZ954" s="1"/>
  <c r="AY955"/>
  <c r="AY954" s="1"/>
  <c r="BB954"/>
  <c r="BB952"/>
  <c r="BB951" s="1"/>
  <c r="BB950" s="1"/>
  <c r="BA952"/>
  <c r="BA951" s="1"/>
  <c r="BA950" s="1"/>
  <c r="AZ952"/>
  <c r="AZ951" s="1"/>
  <c r="AZ950" s="1"/>
  <c r="AY952"/>
  <c r="AY951" s="1"/>
  <c r="AY950" s="1"/>
  <c r="BB948"/>
  <c r="BB947" s="1"/>
  <c r="BB946" s="1"/>
  <c r="BA948"/>
  <c r="BA947" s="1"/>
  <c r="BA946" s="1"/>
  <c r="AZ948"/>
  <c r="AZ947" s="1"/>
  <c r="AZ946" s="1"/>
  <c r="AY948"/>
  <c r="AY947" s="1"/>
  <c r="AY946" s="1"/>
  <c r="BB944"/>
  <c r="BB943" s="1"/>
  <c r="BB942" s="1"/>
  <c r="BA944"/>
  <c r="BA943" s="1"/>
  <c r="BA942" s="1"/>
  <c r="AZ944"/>
  <c r="AZ943" s="1"/>
  <c r="AZ942" s="1"/>
  <c r="AY944"/>
  <c r="AY943" s="1"/>
  <c r="AY942" s="1"/>
  <c r="BB940"/>
  <c r="BB939" s="1"/>
  <c r="BB938" s="1"/>
  <c r="BA940"/>
  <c r="BA939" s="1"/>
  <c r="BA938" s="1"/>
  <c r="AZ940"/>
  <c r="AZ939" s="1"/>
  <c r="AZ938" s="1"/>
  <c r="AY940"/>
  <c r="AY939" s="1"/>
  <c r="AY938" s="1"/>
  <c r="BB931"/>
  <c r="BA931"/>
  <c r="BA930" s="1"/>
  <c r="AZ931"/>
  <c r="AZ930" s="1"/>
  <c r="AY931"/>
  <c r="AY930" s="1"/>
  <c r="AY929" s="1"/>
  <c r="BB930"/>
  <c r="BB929" s="1"/>
  <c r="BD926"/>
  <c r="BD925" s="1"/>
  <c r="BC926"/>
  <c r="BC925" s="1"/>
  <c r="BB926"/>
  <c r="BA926"/>
  <c r="BA925" s="1"/>
  <c r="AZ926"/>
  <c r="AZ925" s="1"/>
  <c r="AY926"/>
  <c r="AY925" s="1"/>
  <c r="BB925"/>
  <c r="BB923"/>
  <c r="BB922" s="1"/>
  <c r="BA923"/>
  <c r="BA922" s="1"/>
  <c r="AZ923"/>
  <c r="AZ922" s="1"/>
  <c r="AY923"/>
  <c r="AY922" s="1"/>
  <c r="BB918"/>
  <c r="BA918"/>
  <c r="BA917" s="1"/>
  <c r="BA916" s="1"/>
  <c r="AZ918"/>
  <c r="AZ917" s="1"/>
  <c r="AZ916" s="1"/>
  <c r="AY918"/>
  <c r="AY917" s="1"/>
  <c r="AY916" s="1"/>
  <c r="BB917"/>
  <c r="BB916" s="1"/>
  <c r="BB914"/>
  <c r="BA914"/>
  <c r="BA913" s="1"/>
  <c r="BA912" s="1"/>
  <c r="AZ914"/>
  <c r="AZ913" s="1"/>
  <c r="AZ912" s="1"/>
  <c r="AY914"/>
  <c r="AY913" s="1"/>
  <c r="AY912" s="1"/>
  <c r="BB913"/>
  <c r="BB912" s="1"/>
  <c r="BB910"/>
  <c r="BA910"/>
  <c r="BA909" s="1"/>
  <c r="BA908" s="1"/>
  <c r="AZ910"/>
  <c r="AZ909" s="1"/>
  <c r="AZ908" s="1"/>
  <c r="AY910"/>
  <c r="AY909" s="1"/>
  <c r="AY908" s="1"/>
  <c r="BB909"/>
  <c r="BB908" s="1"/>
  <c r="BB903"/>
  <c r="BA903"/>
  <c r="BA902" s="1"/>
  <c r="BA901" s="1"/>
  <c r="BA900" s="1"/>
  <c r="BA899" s="1"/>
  <c r="AZ903"/>
  <c r="AZ902" s="1"/>
  <c r="AZ901" s="1"/>
  <c r="AZ900" s="1"/>
  <c r="AZ899" s="1"/>
  <c r="AY903"/>
  <c r="AY902" s="1"/>
  <c r="AY901" s="1"/>
  <c r="AY900" s="1"/>
  <c r="AY899" s="1"/>
  <c r="BB902"/>
  <c r="BB901" s="1"/>
  <c r="BB900" s="1"/>
  <c r="BB899" s="1"/>
  <c r="BB896"/>
  <c r="BA896"/>
  <c r="BA895" s="1"/>
  <c r="AZ896"/>
  <c r="AZ895" s="1"/>
  <c r="AY896"/>
  <c r="AY895" s="1"/>
  <c r="BB895"/>
  <c r="BB893"/>
  <c r="BB892" s="1"/>
  <c r="BA893"/>
  <c r="BA892" s="1"/>
  <c r="AZ893"/>
  <c r="AZ892" s="1"/>
  <c r="AY893"/>
  <c r="AY892" s="1"/>
  <c r="BB890"/>
  <c r="BA890"/>
  <c r="BA889" s="1"/>
  <c r="AZ890"/>
  <c r="AZ889" s="1"/>
  <c r="AY890"/>
  <c r="AY889" s="1"/>
  <c r="BB889"/>
  <c r="BB887"/>
  <c r="BB886" s="1"/>
  <c r="BA887"/>
  <c r="BA886" s="1"/>
  <c r="AZ887"/>
  <c r="AZ886" s="1"/>
  <c r="AY887"/>
  <c r="AY886" s="1"/>
  <c r="BB884"/>
  <c r="BA884"/>
  <c r="BA883" s="1"/>
  <c r="AZ884"/>
  <c r="AZ883" s="1"/>
  <c r="AY884"/>
  <c r="AY883" s="1"/>
  <c r="BB883"/>
  <c r="BB881"/>
  <c r="BB880" s="1"/>
  <c r="BA881"/>
  <c r="BA880" s="1"/>
  <c r="AZ881"/>
  <c r="AZ880" s="1"/>
  <c r="AY881"/>
  <c r="AY880" s="1"/>
  <c r="BB878"/>
  <c r="BA878"/>
  <c r="BA877" s="1"/>
  <c r="AZ878"/>
  <c r="AZ877" s="1"/>
  <c r="AY878"/>
  <c r="AY877" s="1"/>
  <c r="BB877"/>
  <c r="BB870"/>
  <c r="BA870"/>
  <c r="AZ870"/>
  <c r="AY870"/>
  <c r="BB868"/>
  <c r="BA868"/>
  <c r="AZ868"/>
  <c r="AY868"/>
  <c r="BB866"/>
  <c r="BB865" s="1"/>
  <c r="BB864" s="1"/>
  <c r="BB863" s="1"/>
  <c r="BB862" s="1"/>
  <c r="BA866"/>
  <c r="BA865" s="1"/>
  <c r="BA864" s="1"/>
  <c r="BA863" s="1"/>
  <c r="BA862" s="1"/>
  <c r="AZ866"/>
  <c r="AZ865" s="1"/>
  <c r="AZ864" s="1"/>
  <c r="AZ863" s="1"/>
  <c r="AZ862" s="1"/>
  <c r="AY866"/>
  <c r="BB857"/>
  <c r="BA857"/>
  <c r="BA856" s="1"/>
  <c r="AZ857"/>
  <c r="AZ856" s="1"/>
  <c r="AY857"/>
  <c r="AY856" s="1"/>
  <c r="BB856"/>
  <c r="BB854"/>
  <c r="BB853" s="1"/>
  <c r="BB852" s="1"/>
  <c r="BA854"/>
  <c r="BA853" s="1"/>
  <c r="BA852" s="1"/>
  <c r="AZ854"/>
  <c r="AZ853" s="1"/>
  <c r="AZ852" s="1"/>
  <c r="AY854"/>
  <c r="AY853" s="1"/>
  <c r="AY852" s="1"/>
  <c r="BB850"/>
  <c r="BB849" s="1"/>
  <c r="BB848" s="1"/>
  <c r="BA850"/>
  <c r="BA849" s="1"/>
  <c r="BA848" s="1"/>
  <c r="AZ850"/>
  <c r="AZ849" s="1"/>
  <c r="AZ848" s="1"/>
  <c r="AY850"/>
  <c r="AY849" s="1"/>
  <c r="AY848" s="1"/>
  <c r="BB843"/>
  <c r="BB842" s="1"/>
  <c r="BB841" s="1"/>
  <c r="BB840" s="1"/>
  <c r="BB839" s="1"/>
  <c r="BA843"/>
  <c r="BA842" s="1"/>
  <c r="BA841" s="1"/>
  <c r="BA840" s="1"/>
  <c r="BA839" s="1"/>
  <c r="AZ843"/>
  <c r="AZ842" s="1"/>
  <c r="AZ841" s="1"/>
  <c r="AZ840" s="1"/>
  <c r="AZ839" s="1"/>
  <c r="AY843"/>
  <c r="AY842" s="1"/>
  <c r="AY841" s="1"/>
  <c r="AY840" s="1"/>
  <c r="AY839" s="1"/>
  <c r="BB836"/>
  <c r="BB835" s="1"/>
  <c r="BA836"/>
  <c r="BA835" s="1"/>
  <c r="AZ836"/>
  <c r="AZ835" s="1"/>
  <c r="AY836"/>
  <c r="AY835" s="1"/>
  <c r="BB833"/>
  <c r="BA833"/>
  <c r="BA832" s="1"/>
  <c r="AZ833"/>
  <c r="AZ832" s="1"/>
  <c r="AY833"/>
  <c r="AY832" s="1"/>
  <c r="AY831" s="1"/>
  <c r="AY830" s="1"/>
  <c r="AY829" s="1"/>
  <c r="BB832"/>
  <c r="BB826"/>
  <c r="BB825" s="1"/>
  <c r="BA826"/>
  <c r="BA825" s="1"/>
  <c r="BA820" s="1"/>
  <c r="BA819" s="1"/>
  <c r="BB823"/>
  <c r="BB822" s="1"/>
  <c r="BA823"/>
  <c r="BA822" s="1"/>
  <c r="AZ823"/>
  <c r="AZ822" s="1"/>
  <c r="AZ821" s="1"/>
  <c r="AZ820" s="1"/>
  <c r="AZ819" s="1"/>
  <c r="AY823"/>
  <c r="AY822" s="1"/>
  <c r="AY821" s="1"/>
  <c r="AY820" s="1"/>
  <c r="AY819" s="1"/>
  <c r="BB816"/>
  <c r="BB815" s="1"/>
  <c r="BB814" s="1"/>
  <c r="BB813" s="1"/>
  <c r="BA816"/>
  <c r="BA815" s="1"/>
  <c r="BA814" s="1"/>
  <c r="BA813" s="1"/>
  <c r="AZ816"/>
  <c r="AZ815" s="1"/>
  <c r="AZ814" s="1"/>
  <c r="AZ813" s="1"/>
  <c r="AY816"/>
  <c r="AY815" s="1"/>
  <c r="AY814" s="1"/>
  <c r="AY813" s="1"/>
  <c r="BB805"/>
  <c r="BA805"/>
  <c r="AZ805"/>
  <c r="AZ804" s="1"/>
  <c r="AZ803" s="1"/>
  <c r="AZ802" s="1"/>
  <c r="AY805"/>
  <c r="AY804" s="1"/>
  <c r="AY803" s="1"/>
  <c r="AY802" s="1"/>
  <c r="BB804"/>
  <c r="BB803" s="1"/>
  <c r="BB802" s="1"/>
  <c r="BA804"/>
  <c r="BA803" s="1"/>
  <c r="BA802" s="1"/>
  <c r="BB798"/>
  <c r="BA798"/>
  <c r="AZ798"/>
  <c r="AZ797" s="1"/>
  <c r="AZ796" s="1"/>
  <c r="AZ795" s="1"/>
  <c r="AZ794" s="1"/>
  <c r="AY798"/>
  <c r="AY797" s="1"/>
  <c r="AY796" s="1"/>
  <c r="AY795" s="1"/>
  <c r="AY794" s="1"/>
  <c r="BB797"/>
  <c r="BB796" s="1"/>
  <c r="BB795" s="1"/>
  <c r="BB794" s="1"/>
  <c r="BA797"/>
  <c r="BA796" s="1"/>
  <c r="BA795" s="1"/>
  <c r="BA794" s="1"/>
  <c r="BB791"/>
  <c r="BA791"/>
  <c r="AZ791"/>
  <c r="AZ790" s="1"/>
  <c r="AZ789" s="1"/>
  <c r="AZ788" s="1"/>
  <c r="AY791"/>
  <c r="AY790" s="1"/>
  <c r="AY789" s="1"/>
  <c r="AY788" s="1"/>
  <c r="BB790"/>
  <c r="BB789" s="1"/>
  <c r="BB788" s="1"/>
  <c r="BA790"/>
  <c r="BA789" s="1"/>
  <c r="BA788" s="1"/>
  <c r="BB786"/>
  <c r="BB785" s="1"/>
  <c r="BA786"/>
  <c r="BA785" s="1"/>
  <c r="AZ786"/>
  <c r="AZ785" s="1"/>
  <c r="AY786"/>
  <c r="AY785"/>
  <c r="BB783"/>
  <c r="BB782" s="1"/>
  <c r="BA783"/>
  <c r="BA782" s="1"/>
  <c r="AZ783"/>
  <c r="AZ782" s="1"/>
  <c r="AY783"/>
  <c r="AY782" s="1"/>
  <c r="AY781" s="1"/>
  <c r="BB779"/>
  <c r="BA779"/>
  <c r="AZ779"/>
  <c r="AZ778" s="1"/>
  <c r="AZ777" s="1"/>
  <c r="AY779"/>
  <c r="AY778" s="1"/>
  <c r="AY777" s="1"/>
  <c r="BB778"/>
  <c r="BB777" s="1"/>
  <c r="BA778"/>
  <c r="BA777" s="1"/>
  <c r="BB759"/>
  <c r="BB758" s="1"/>
  <c r="BB757" s="1"/>
  <c r="BA759"/>
  <c r="BA758" s="1"/>
  <c r="BA757" s="1"/>
  <c r="AZ759"/>
  <c r="AZ758" s="1"/>
  <c r="AZ757" s="1"/>
  <c r="AY759"/>
  <c r="AY758" s="1"/>
  <c r="AY757" s="1"/>
  <c r="BB752"/>
  <c r="BB751" s="1"/>
  <c r="BB750" s="1"/>
  <c r="BB749" s="1"/>
  <c r="BB748" s="1"/>
  <c r="BA752"/>
  <c r="BA751" s="1"/>
  <c r="BA750" s="1"/>
  <c r="BA749" s="1"/>
  <c r="BA748" s="1"/>
  <c r="AZ752"/>
  <c r="AY752"/>
  <c r="AY751" s="1"/>
  <c r="AY750" s="1"/>
  <c r="AY749" s="1"/>
  <c r="AZ751"/>
  <c r="AZ750" s="1"/>
  <c r="AZ749" s="1"/>
  <c r="AZ748" s="1"/>
  <c r="BD745"/>
  <c r="BD744" s="1"/>
  <c r="BB745"/>
  <c r="BA745"/>
  <c r="BA744" s="1"/>
  <c r="AZ745"/>
  <c r="AZ744" s="1"/>
  <c r="AY745"/>
  <c r="AY744" s="1"/>
  <c r="BB744"/>
  <c r="BD742"/>
  <c r="BD741" s="1"/>
  <c r="BB742"/>
  <c r="BB741" s="1"/>
  <c r="BA742"/>
  <c r="BA741" s="1"/>
  <c r="AZ742"/>
  <c r="AZ741" s="1"/>
  <c r="AY742"/>
  <c r="AY741" s="1"/>
  <c r="BB739"/>
  <c r="BB738" s="1"/>
  <c r="BA739"/>
  <c r="BA738" s="1"/>
  <c r="AZ739"/>
  <c r="AZ738" s="1"/>
  <c r="BB736"/>
  <c r="BB735" s="1"/>
  <c r="BA736"/>
  <c r="BA735" s="1"/>
  <c r="AZ736"/>
  <c r="AZ735" s="1"/>
  <c r="BB732"/>
  <c r="BA732"/>
  <c r="AZ732"/>
  <c r="AY732"/>
  <c r="BB730"/>
  <c r="BA730"/>
  <c r="AZ730"/>
  <c r="AY730"/>
  <c r="BB728"/>
  <c r="BA728"/>
  <c r="BA727" s="1"/>
  <c r="BA726" s="1"/>
  <c r="AZ728"/>
  <c r="AZ727" s="1"/>
  <c r="AZ726" s="1"/>
  <c r="AY728"/>
  <c r="AY727" s="1"/>
  <c r="AY726" s="1"/>
  <c r="BB727"/>
  <c r="BB726" s="1"/>
  <c r="BB724"/>
  <c r="BA724"/>
  <c r="BA723" s="1"/>
  <c r="BA722" s="1"/>
  <c r="AZ724"/>
  <c r="AZ723" s="1"/>
  <c r="AZ722" s="1"/>
  <c r="AY724"/>
  <c r="AY723" s="1"/>
  <c r="AY722" s="1"/>
  <c r="BB723"/>
  <c r="BB722" s="1"/>
  <c r="BB720"/>
  <c r="BA720"/>
  <c r="BA719" s="1"/>
  <c r="BA718" s="1"/>
  <c r="AZ720"/>
  <c r="AZ719" s="1"/>
  <c r="AZ718" s="1"/>
  <c r="AY720"/>
  <c r="AY719" s="1"/>
  <c r="AY718" s="1"/>
  <c r="BB719"/>
  <c r="BB718" s="1"/>
  <c r="BB713"/>
  <c r="BA713"/>
  <c r="BA712" s="1"/>
  <c r="AZ713"/>
  <c r="AZ712" s="1"/>
  <c r="AY713"/>
  <c r="AY712" s="1"/>
  <c r="BB712"/>
  <c r="BB710"/>
  <c r="BB709" s="1"/>
  <c r="BA710"/>
  <c r="BA709" s="1"/>
  <c r="AZ710"/>
  <c r="AZ709" s="1"/>
  <c r="AY710"/>
  <c r="AY709" s="1"/>
  <c r="BB705"/>
  <c r="BA705"/>
  <c r="BA704" s="1"/>
  <c r="AZ705"/>
  <c r="AZ704" s="1"/>
  <c r="AY705"/>
  <c r="AY704" s="1"/>
  <c r="BB704"/>
  <c r="BB702"/>
  <c r="BB701" s="1"/>
  <c r="BB700" s="1"/>
  <c r="BA702"/>
  <c r="BA701" s="1"/>
  <c r="BA700" s="1"/>
  <c r="AZ702"/>
  <c r="AZ701" s="1"/>
  <c r="AZ700" s="1"/>
  <c r="BB698"/>
  <c r="BA698"/>
  <c r="BA697" s="1"/>
  <c r="BA696" s="1"/>
  <c r="AZ698"/>
  <c r="AZ697" s="1"/>
  <c r="AZ696" s="1"/>
  <c r="AY698"/>
  <c r="AY697" s="1"/>
  <c r="AY696" s="1"/>
  <c r="BB697"/>
  <c r="BB696" s="1"/>
  <c r="BB694"/>
  <c r="BA694"/>
  <c r="AZ694"/>
  <c r="AZ693" s="1"/>
  <c r="AZ692" s="1"/>
  <c r="AY694"/>
  <c r="AY693" s="1"/>
  <c r="AY692" s="1"/>
  <c r="BB693"/>
  <c r="BB692" s="1"/>
  <c r="BA693"/>
  <c r="BA692" s="1"/>
  <c r="BB687"/>
  <c r="BA687"/>
  <c r="AZ687"/>
  <c r="AZ686" s="1"/>
  <c r="AZ685" s="1"/>
  <c r="AZ684" s="1"/>
  <c r="AY687"/>
  <c r="AY686" s="1"/>
  <c r="AY685" s="1"/>
  <c r="AY684" s="1"/>
  <c r="BB686"/>
  <c r="BB685" s="1"/>
  <c r="BB684" s="1"/>
  <c r="BA686"/>
  <c r="BA685" s="1"/>
  <c r="BA684" s="1"/>
  <c r="BB679"/>
  <c r="BB678" s="1"/>
  <c r="BA679"/>
  <c r="BA678" s="1"/>
  <c r="AZ679"/>
  <c r="AZ678" s="1"/>
  <c r="AY679"/>
  <c r="AY678" s="1"/>
  <c r="AZ676"/>
  <c r="AZ675" s="1"/>
  <c r="AZ674" s="1"/>
  <c r="BB675"/>
  <c r="BB674" s="1"/>
  <c r="BA675"/>
  <c r="BA674" s="1"/>
  <c r="BB672"/>
  <c r="BB671" s="1"/>
  <c r="BB670" s="1"/>
  <c r="BA672"/>
  <c r="BA671" s="1"/>
  <c r="BA670" s="1"/>
  <c r="AZ672"/>
  <c r="AZ671" s="1"/>
  <c r="AZ670" s="1"/>
  <c r="AY672"/>
  <c r="AY671" s="1"/>
  <c r="AY670" s="1"/>
  <c r="BB668"/>
  <c r="BB667" s="1"/>
  <c r="BB666" s="1"/>
  <c r="BA668"/>
  <c r="BA667" s="1"/>
  <c r="BA666" s="1"/>
  <c r="AZ668"/>
  <c r="AZ667" s="1"/>
  <c r="AZ666" s="1"/>
  <c r="AY668"/>
  <c r="AY667" s="1"/>
  <c r="AY666" s="1"/>
  <c r="BB664"/>
  <c r="BB663" s="1"/>
  <c r="BB662" s="1"/>
  <c r="BA664"/>
  <c r="BA663" s="1"/>
  <c r="BA662" s="1"/>
  <c r="AZ664"/>
  <c r="AZ663" s="1"/>
  <c r="AZ662" s="1"/>
  <c r="AY664"/>
  <c r="AY663" s="1"/>
  <c r="AY662" s="1"/>
  <c r="BB657"/>
  <c r="BB656" s="1"/>
  <c r="BB655" s="1"/>
  <c r="BB654" s="1"/>
  <c r="BA657"/>
  <c r="BA656" s="1"/>
  <c r="BA655" s="1"/>
  <c r="BA654" s="1"/>
  <c r="AZ657"/>
  <c r="AZ656" s="1"/>
  <c r="AZ655" s="1"/>
  <c r="AZ654" s="1"/>
  <c r="AY657"/>
  <c r="AY656" s="1"/>
  <c r="AY655" s="1"/>
  <c r="AY654" s="1"/>
  <c r="BB652"/>
  <c r="BB651" s="1"/>
  <c r="BA652"/>
  <c r="BA651" s="1"/>
  <c r="AZ652"/>
  <c r="AZ651" s="1"/>
  <c r="BB649"/>
  <c r="BB648" s="1"/>
  <c r="BA649"/>
  <c r="BA648" s="1"/>
  <c r="AZ649"/>
  <c r="AZ648" s="1"/>
  <c r="BB645"/>
  <c r="BB644" s="1"/>
  <c r="BA645"/>
  <c r="BA644" s="1"/>
  <c r="AZ645"/>
  <c r="AZ644" s="1"/>
  <c r="BB642"/>
  <c r="BB641" s="1"/>
  <c r="BA642"/>
  <c r="BA641" s="1"/>
  <c r="AZ642"/>
  <c r="AZ641" s="1"/>
  <c r="BB638"/>
  <c r="BB637" s="1"/>
  <c r="BB636" s="1"/>
  <c r="BA638"/>
  <c r="BA637" s="1"/>
  <c r="BA636" s="1"/>
  <c r="AZ638"/>
  <c r="AZ637" s="1"/>
  <c r="AZ636" s="1"/>
  <c r="AY638"/>
  <c r="AY637" s="1"/>
  <c r="AY636" s="1"/>
  <c r="BB634"/>
  <c r="BA634"/>
  <c r="AZ634"/>
  <c r="AY634"/>
  <c r="AY633" s="1"/>
  <c r="AY632" s="1"/>
  <c r="BB633"/>
  <c r="BB632" s="1"/>
  <c r="BA633"/>
  <c r="BA632" s="1"/>
  <c r="AZ633"/>
  <c r="AZ632" s="1"/>
  <c r="BB630"/>
  <c r="BB629" s="1"/>
  <c r="BB628" s="1"/>
  <c r="BA630"/>
  <c r="BA629" s="1"/>
  <c r="BA628" s="1"/>
  <c r="AZ630"/>
  <c r="AZ629" s="1"/>
  <c r="AZ628" s="1"/>
  <c r="AY630"/>
  <c r="AY629" s="1"/>
  <c r="AY628" s="1"/>
  <c r="BB620"/>
  <c r="BB619" s="1"/>
  <c r="BA620"/>
  <c r="BA619" s="1"/>
  <c r="AZ620"/>
  <c r="AZ619" s="1"/>
  <c r="AY620"/>
  <c r="AY619" s="1"/>
  <c r="BB616"/>
  <c r="BB615" s="1"/>
  <c r="BA616"/>
  <c r="BA615" s="1"/>
  <c r="AZ616"/>
  <c r="AZ615" s="1"/>
  <c r="BB612"/>
  <c r="BB611" s="1"/>
  <c r="BA612"/>
  <c r="BA611" s="1"/>
  <c r="AZ612"/>
  <c r="AZ611" s="1"/>
  <c r="AY610"/>
  <c r="BB604"/>
  <c r="BA604"/>
  <c r="BA603" s="1"/>
  <c r="BA602" s="1"/>
  <c r="AZ604"/>
  <c r="AZ603" s="1"/>
  <c r="AZ602" s="1"/>
  <c r="AY604"/>
  <c r="AY603" s="1"/>
  <c r="AY602" s="1"/>
  <c r="BB603"/>
  <c r="BB602" s="1"/>
  <c r="BB599"/>
  <c r="BB598" s="1"/>
  <c r="BB597" s="1"/>
  <c r="BA599"/>
  <c r="BA598" s="1"/>
  <c r="BA597" s="1"/>
  <c r="AZ599"/>
  <c r="AZ598" s="1"/>
  <c r="AZ597" s="1"/>
  <c r="AY599"/>
  <c r="AY598" s="1"/>
  <c r="AY597" s="1"/>
  <c r="BB594"/>
  <c r="BA594"/>
  <c r="AZ594"/>
  <c r="AZ593" s="1"/>
  <c r="AZ592" s="1"/>
  <c r="AY594"/>
  <c r="AY593" s="1"/>
  <c r="AY592" s="1"/>
  <c r="BB593"/>
  <c r="BB592" s="1"/>
  <c r="BA593"/>
  <c r="BA592" s="1"/>
  <c r="BB585"/>
  <c r="BB584" s="1"/>
  <c r="BB583" s="1"/>
  <c r="BA585"/>
  <c r="BA584" s="1"/>
  <c r="BA583" s="1"/>
  <c r="AZ585"/>
  <c r="AZ584" s="1"/>
  <c r="AZ583" s="1"/>
  <c r="AY585"/>
  <c r="AY584" s="1"/>
  <c r="AY583" s="1"/>
  <c r="BB581"/>
  <c r="BB580" s="1"/>
  <c r="BA581"/>
  <c r="BA580" s="1"/>
  <c r="AZ581"/>
  <c r="AZ580" s="1"/>
  <c r="AZ579" s="1"/>
  <c r="AZ578" s="1"/>
  <c r="AZ577" s="1"/>
  <c r="AY581"/>
  <c r="AY580" s="1"/>
  <c r="AY579" s="1"/>
  <c r="AY578" s="1"/>
  <c r="AY577" s="1"/>
  <c r="BB574"/>
  <c r="BB573" s="1"/>
  <c r="BB572" s="1"/>
  <c r="BB571" s="1"/>
  <c r="BB570" s="1"/>
  <c r="BA574"/>
  <c r="BA573" s="1"/>
  <c r="BA572" s="1"/>
  <c r="BA571" s="1"/>
  <c r="BA570" s="1"/>
  <c r="AZ574"/>
  <c r="AZ573" s="1"/>
  <c r="AZ572" s="1"/>
  <c r="AZ571" s="1"/>
  <c r="AZ570" s="1"/>
  <c r="AY574"/>
  <c r="AY573" s="1"/>
  <c r="AY572" s="1"/>
  <c r="AY571" s="1"/>
  <c r="AY570" s="1"/>
  <c r="BB567"/>
  <c r="BB566" s="1"/>
  <c r="BA567"/>
  <c r="BA566" s="1"/>
  <c r="BA565" s="1"/>
  <c r="BA564" s="1"/>
  <c r="AZ567"/>
  <c r="AZ566" s="1"/>
  <c r="AZ565" s="1"/>
  <c r="AZ564" s="1"/>
  <c r="AY567"/>
  <c r="AY566" s="1"/>
  <c r="AY565" s="1"/>
  <c r="AY564" s="1"/>
  <c r="BB565"/>
  <c r="BB564" s="1"/>
  <c r="BB562"/>
  <c r="BA562"/>
  <c r="BA561" s="1"/>
  <c r="AZ562"/>
  <c r="AZ561" s="1"/>
  <c r="AY562"/>
  <c r="AY561" s="1"/>
  <c r="BB561"/>
  <c r="BB559"/>
  <c r="BB558" s="1"/>
  <c r="BA559"/>
  <c r="BA558" s="1"/>
  <c r="AZ559"/>
  <c r="AZ558" s="1"/>
  <c r="BB556"/>
  <c r="BB555" s="1"/>
  <c r="BA556"/>
  <c r="BA555" s="1"/>
  <c r="AZ556"/>
  <c r="AZ555" s="1"/>
  <c r="BB551"/>
  <c r="BA551"/>
  <c r="BA550" s="1"/>
  <c r="BA549" s="1"/>
  <c r="AZ551"/>
  <c r="AZ550" s="1"/>
  <c r="AZ549" s="1"/>
  <c r="AY551"/>
  <c r="AY550" s="1"/>
  <c r="AY549" s="1"/>
  <c r="BB550"/>
  <c r="BB549" s="1"/>
  <c r="BB547"/>
  <c r="BA547"/>
  <c r="BA546" s="1"/>
  <c r="BA545" s="1"/>
  <c r="AZ547"/>
  <c r="AZ546" s="1"/>
  <c r="AZ545" s="1"/>
  <c r="AY547"/>
  <c r="AY546" s="1"/>
  <c r="AY545" s="1"/>
  <c r="BB546"/>
  <c r="BB545" s="1"/>
  <c r="BB542"/>
  <c r="BA542"/>
  <c r="BA541" s="1"/>
  <c r="AZ542"/>
  <c r="AZ541" s="1"/>
  <c r="AY542"/>
  <c r="AY541" s="1"/>
  <c r="BB541"/>
  <c r="BB539"/>
  <c r="BB538" s="1"/>
  <c r="BA539"/>
  <c r="BA538" s="1"/>
  <c r="AZ539"/>
  <c r="AZ538" s="1"/>
  <c r="AY539"/>
  <c r="AY538" s="1"/>
  <c r="BB536"/>
  <c r="BA536"/>
  <c r="BA535" s="1"/>
  <c r="AZ536"/>
  <c r="AZ535" s="1"/>
  <c r="AY536"/>
  <c r="AY535" s="1"/>
  <c r="BB535"/>
  <c r="BB532"/>
  <c r="BA532"/>
  <c r="AZ532"/>
  <c r="AZ531" s="1"/>
  <c r="AY532"/>
  <c r="AY531" s="1"/>
  <c r="BB531"/>
  <c r="BA531"/>
  <c r="BB529"/>
  <c r="BA529"/>
  <c r="BA528" s="1"/>
  <c r="AZ529"/>
  <c r="AZ528" s="1"/>
  <c r="AY529"/>
  <c r="AY528" s="1"/>
  <c r="BB528"/>
  <c r="BB524"/>
  <c r="BA524"/>
  <c r="AZ524"/>
  <c r="AY524"/>
  <c r="AY523" s="1"/>
  <c r="BB523"/>
  <c r="BA523"/>
  <c r="AZ523"/>
  <c r="BB521"/>
  <c r="BB520" s="1"/>
  <c r="BA521"/>
  <c r="BA520" s="1"/>
  <c r="AZ521"/>
  <c r="AZ520" s="1"/>
  <c r="AY521"/>
  <c r="AY520" s="1"/>
  <c r="BB518"/>
  <c r="BB517" s="1"/>
  <c r="BA518"/>
  <c r="BA517" s="1"/>
  <c r="AZ518"/>
  <c r="AZ517" s="1"/>
  <c r="AY518"/>
  <c r="AY517" s="1"/>
  <c r="BB514"/>
  <c r="BB513" s="1"/>
  <c r="BA514"/>
  <c r="BA513" s="1"/>
  <c r="AZ514"/>
  <c r="AZ513" s="1"/>
  <c r="AY514"/>
  <c r="AY513" s="1"/>
  <c r="BB511"/>
  <c r="BB510" s="1"/>
  <c r="BA511"/>
  <c r="BA510" s="1"/>
  <c r="AZ511"/>
  <c r="AZ510" s="1"/>
  <c r="AY511"/>
  <c r="AY510" s="1"/>
  <c r="BB504"/>
  <c r="BB503" s="1"/>
  <c r="BB502" s="1"/>
  <c r="BA504"/>
  <c r="BA503" s="1"/>
  <c r="BA502" s="1"/>
  <c r="AZ504"/>
  <c r="AZ503" s="1"/>
  <c r="AZ502" s="1"/>
  <c r="AY504"/>
  <c r="AY503" s="1"/>
  <c r="AY502" s="1"/>
  <c r="BB500"/>
  <c r="BB499" s="1"/>
  <c r="BB498" s="1"/>
  <c r="BA500"/>
  <c r="BA499" s="1"/>
  <c r="BA498" s="1"/>
  <c r="AZ500"/>
  <c r="AZ499" s="1"/>
  <c r="AZ498" s="1"/>
  <c r="AY500"/>
  <c r="AY499" s="1"/>
  <c r="AY498" s="1"/>
  <c r="BB493"/>
  <c r="BB492" s="1"/>
  <c r="BB491" s="1"/>
  <c r="BA493"/>
  <c r="BA492" s="1"/>
  <c r="BA491" s="1"/>
  <c r="AZ493"/>
  <c r="AZ492" s="1"/>
  <c r="AZ491" s="1"/>
  <c r="AY493"/>
  <c r="AY492" s="1"/>
  <c r="AY491" s="1"/>
  <c r="BB489"/>
  <c r="BB488" s="1"/>
  <c r="BB487" s="1"/>
  <c r="BA489"/>
  <c r="BA488" s="1"/>
  <c r="BA487" s="1"/>
  <c r="AZ489"/>
  <c r="AZ488" s="1"/>
  <c r="AZ487" s="1"/>
  <c r="AY489"/>
  <c r="AY488" s="1"/>
  <c r="AY487" s="1"/>
  <c r="BB485"/>
  <c r="BB484" s="1"/>
  <c r="BB483" s="1"/>
  <c r="BB482" s="1"/>
  <c r="BB481" s="1"/>
  <c r="BA485"/>
  <c r="BA484" s="1"/>
  <c r="BA483" s="1"/>
  <c r="BA482" s="1"/>
  <c r="BA481" s="1"/>
  <c r="AZ485"/>
  <c r="AZ484" s="1"/>
  <c r="AZ483" s="1"/>
  <c r="AY485"/>
  <c r="AY484" s="1"/>
  <c r="AY483" s="1"/>
  <c r="BB463"/>
  <c r="BA463"/>
  <c r="AZ463"/>
  <c r="AY463"/>
  <c r="BB461"/>
  <c r="BA461"/>
  <c r="AZ461"/>
  <c r="AZ460" s="1"/>
  <c r="AY461"/>
  <c r="AY460" s="1"/>
  <c r="BB460"/>
  <c r="BA460"/>
  <c r="BB458"/>
  <c r="BB457" s="1"/>
  <c r="BB456" s="1"/>
  <c r="BA458"/>
  <c r="BA457" s="1"/>
  <c r="BA456" s="1"/>
  <c r="AZ458"/>
  <c r="AZ457" s="1"/>
  <c r="AZ456" s="1"/>
  <c r="AY458"/>
  <c r="AY457" s="1"/>
  <c r="AY456" s="1"/>
  <c r="BB454"/>
  <c r="BB453" s="1"/>
  <c r="BB452" s="1"/>
  <c r="BA454"/>
  <c r="BA453" s="1"/>
  <c r="BA452" s="1"/>
  <c r="AZ454"/>
  <c r="AZ453" s="1"/>
  <c r="AZ452" s="1"/>
  <c r="AY454"/>
  <c r="AY453" s="1"/>
  <c r="AY452" s="1"/>
  <c r="BB447"/>
  <c r="BB446" s="1"/>
  <c r="BA447"/>
  <c r="BA446" s="1"/>
  <c r="AZ447"/>
  <c r="AZ446" s="1"/>
  <c r="AY447"/>
  <c r="AY446" s="1"/>
  <c r="BB445"/>
  <c r="BB444" s="1"/>
  <c r="BA445"/>
  <c r="BA444" s="1"/>
  <c r="AZ445"/>
  <c r="AZ444" s="1"/>
  <c r="AY445"/>
  <c r="AY444" s="1"/>
  <c r="BB442"/>
  <c r="BB441" s="1"/>
  <c r="BB440" s="1"/>
  <c r="BB439" s="1"/>
  <c r="BB438" s="1"/>
  <c r="BA442"/>
  <c r="BA441" s="1"/>
  <c r="BA440" s="1"/>
  <c r="BA439" s="1"/>
  <c r="BA438" s="1"/>
  <c r="AZ442"/>
  <c r="AZ441" s="1"/>
  <c r="AZ440" s="1"/>
  <c r="AZ439" s="1"/>
  <c r="AZ438" s="1"/>
  <c r="AY442"/>
  <c r="AY441" s="1"/>
  <c r="AY440" s="1"/>
  <c r="AY439" s="1"/>
  <c r="AY438" s="1"/>
  <c r="BB436"/>
  <c r="BA436"/>
  <c r="AZ436"/>
  <c r="AZ435" s="1"/>
  <c r="AZ434" s="1"/>
  <c r="AZ433" s="1"/>
  <c r="AY436"/>
  <c r="AY435" s="1"/>
  <c r="AY434" s="1"/>
  <c r="AY433" s="1"/>
  <c r="BB435"/>
  <c r="BB434" s="1"/>
  <c r="BB433" s="1"/>
  <c r="BA435"/>
  <c r="BA434" s="1"/>
  <c r="BA433" s="1"/>
  <c r="BB427"/>
  <c r="BB426" s="1"/>
  <c r="BB425" s="1"/>
  <c r="BB424" s="1"/>
  <c r="BA427"/>
  <c r="BA426" s="1"/>
  <c r="BA425" s="1"/>
  <c r="BA424" s="1"/>
  <c r="AZ427"/>
  <c r="AZ426" s="1"/>
  <c r="AZ425" s="1"/>
  <c r="AZ424" s="1"/>
  <c r="AY427"/>
  <c r="AY426" s="1"/>
  <c r="AY425" s="1"/>
  <c r="AY424" s="1"/>
  <c r="BB419"/>
  <c r="BA419"/>
  <c r="AZ419"/>
  <c r="AZ418" s="1"/>
  <c r="AZ417" s="1"/>
  <c r="AZ416" s="1"/>
  <c r="AZ415" s="1"/>
  <c r="AZ414" s="1"/>
  <c r="AY419"/>
  <c r="AY418" s="1"/>
  <c r="AY417" s="1"/>
  <c r="AY416" s="1"/>
  <c r="AY415" s="1"/>
  <c r="AY414" s="1"/>
  <c r="BB418"/>
  <c r="BB417" s="1"/>
  <c r="BB416" s="1"/>
  <c r="BB415" s="1"/>
  <c r="BB414" s="1"/>
  <c r="BA418"/>
  <c r="BA417" s="1"/>
  <c r="BA416" s="1"/>
  <c r="BA415" s="1"/>
  <c r="BA414" s="1"/>
  <c r="BB410"/>
  <c r="BA410"/>
  <c r="AZ410"/>
  <c r="AY410"/>
  <c r="BB408"/>
  <c r="BA408"/>
  <c r="AZ408"/>
  <c r="AY408"/>
  <c r="BB406"/>
  <c r="BB405" s="1"/>
  <c r="BB404" s="1"/>
  <c r="BA406"/>
  <c r="BA405" s="1"/>
  <c r="BA404" s="1"/>
  <c r="AZ406"/>
  <c r="AZ405" s="1"/>
  <c r="AZ404" s="1"/>
  <c r="AY406"/>
  <c r="AY405" s="1"/>
  <c r="AY404" s="1"/>
  <c r="BB402"/>
  <c r="BB401" s="1"/>
  <c r="BB400" s="1"/>
  <c r="BA402"/>
  <c r="BA401" s="1"/>
  <c r="BA400" s="1"/>
  <c r="AZ402"/>
  <c r="AZ401" s="1"/>
  <c r="AZ400" s="1"/>
  <c r="AY402"/>
  <c r="AY401" s="1"/>
  <c r="AY400" s="1"/>
  <c r="BB397"/>
  <c r="BA397"/>
  <c r="BA396" s="1"/>
  <c r="BA395" s="1"/>
  <c r="BA394" s="1"/>
  <c r="AZ397"/>
  <c r="AZ396" s="1"/>
  <c r="AZ395" s="1"/>
  <c r="AZ394" s="1"/>
  <c r="AY397"/>
  <c r="AY396" s="1"/>
  <c r="AY395" s="1"/>
  <c r="AY394" s="1"/>
  <c r="BB396"/>
  <c r="BB395" s="1"/>
  <c r="BB394" s="1"/>
  <c r="BB392"/>
  <c r="BB391" s="1"/>
  <c r="BA392"/>
  <c r="BA391" s="1"/>
  <c r="AZ392"/>
  <c r="AZ391" s="1"/>
  <c r="AY392"/>
  <c r="AY391" s="1"/>
  <c r="BB389"/>
  <c r="BA389"/>
  <c r="BA388" s="1"/>
  <c r="BA387" s="1"/>
  <c r="AZ389"/>
  <c r="AZ388" s="1"/>
  <c r="AZ387" s="1"/>
  <c r="AY389"/>
  <c r="AY388" s="1"/>
  <c r="AY387" s="1"/>
  <c r="BB388"/>
  <c r="BB387" s="1"/>
  <c r="BB385"/>
  <c r="BB384" s="1"/>
  <c r="BB383" s="1"/>
  <c r="BA385"/>
  <c r="BA384" s="1"/>
  <c r="BA383" s="1"/>
  <c r="AZ385"/>
  <c r="AZ384" s="1"/>
  <c r="AZ383" s="1"/>
  <c r="BB381"/>
  <c r="BB380" s="1"/>
  <c r="BA381"/>
  <c r="BA380" s="1"/>
  <c r="AZ381"/>
  <c r="AZ380" s="1"/>
  <c r="AY381"/>
  <c r="AY380" s="1"/>
  <c r="BB378"/>
  <c r="BB377" s="1"/>
  <c r="BA378"/>
  <c r="BA377" s="1"/>
  <c r="AZ378"/>
  <c r="AZ377" s="1"/>
  <c r="AY378"/>
  <c r="AY377" s="1"/>
  <c r="BB373"/>
  <c r="BA373"/>
  <c r="BA372" s="1"/>
  <c r="BA371" s="1"/>
  <c r="BA370" s="1"/>
  <c r="AZ373"/>
  <c r="AZ372" s="1"/>
  <c r="AZ371" s="1"/>
  <c r="AZ370" s="1"/>
  <c r="AY373"/>
  <c r="AY372" s="1"/>
  <c r="AY371" s="1"/>
  <c r="AY370" s="1"/>
  <c r="BB372"/>
  <c r="BB371" s="1"/>
  <c r="BB370" s="1"/>
  <c r="BB367"/>
  <c r="BB366" s="1"/>
  <c r="BB365" s="1"/>
  <c r="BB364" s="1"/>
  <c r="BA367"/>
  <c r="BA366" s="1"/>
  <c r="BA365" s="1"/>
  <c r="BA364" s="1"/>
  <c r="AZ367"/>
  <c r="AZ366" s="1"/>
  <c r="AZ365" s="1"/>
  <c r="AZ364" s="1"/>
  <c r="AY367"/>
  <c r="AY366" s="1"/>
  <c r="AY365" s="1"/>
  <c r="AY364" s="1"/>
  <c r="BB360"/>
  <c r="BA360"/>
  <c r="BA359" s="1"/>
  <c r="AZ360"/>
  <c r="AZ359" s="1"/>
  <c r="AY360"/>
  <c r="AY359" s="1"/>
  <c r="BB359"/>
  <c r="BB357"/>
  <c r="BA357"/>
  <c r="AZ357"/>
  <c r="AZ356" s="1"/>
  <c r="AZ355" s="1"/>
  <c r="AY357"/>
  <c r="AY356" s="1"/>
  <c r="AY355" s="1"/>
  <c r="BB356"/>
  <c r="BB355" s="1"/>
  <c r="BA356"/>
  <c r="BA355" s="1"/>
  <c r="BB353"/>
  <c r="BB352" s="1"/>
  <c r="BA353"/>
  <c r="BA352" s="1"/>
  <c r="AZ353"/>
  <c r="AZ352" s="1"/>
  <c r="AY353"/>
  <c r="AY352" s="1"/>
  <c r="BB350"/>
  <c r="BA350"/>
  <c r="AZ350"/>
  <c r="AY350"/>
  <c r="BB347"/>
  <c r="BB346" s="1"/>
  <c r="BA347"/>
  <c r="BA346" s="1"/>
  <c r="AZ347"/>
  <c r="AZ346" s="1"/>
  <c r="AY347"/>
  <c r="AY346" s="1"/>
  <c r="BB344"/>
  <c r="BA344"/>
  <c r="BA343" s="1"/>
  <c r="AZ344"/>
  <c r="AZ343" s="1"/>
  <c r="AY344"/>
  <c r="AY343" s="1"/>
  <c r="BB343"/>
  <c r="BB341"/>
  <c r="BB340" s="1"/>
  <c r="BA341"/>
  <c r="BA340" s="1"/>
  <c r="AZ341"/>
  <c r="AZ340" s="1"/>
  <c r="AY341"/>
  <c r="AY340" s="1"/>
  <c r="BB331"/>
  <c r="BA331"/>
  <c r="AZ331"/>
  <c r="AY331"/>
  <c r="AY330" s="1"/>
  <c r="AY329" s="1"/>
  <c r="BB330"/>
  <c r="BB329" s="1"/>
  <c r="BA330"/>
  <c r="BA329" s="1"/>
  <c r="AZ330"/>
  <c r="AZ329" s="1"/>
  <c r="BB327"/>
  <c r="BA327"/>
  <c r="AZ327"/>
  <c r="AY327"/>
  <c r="AY326" s="1"/>
  <c r="AY325" s="1"/>
  <c r="BB326"/>
  <c r="BB325" s="1"/>
  <c r="BA326"/>
  <c r="BA325" s="1"/>
  <c r="AZ326"/>
  <c r="AZ325" s="1"/>
  <c r="BB316"/>
  <c r="BA316"/>
  <c r="AZ316"/>
  <c r="AY316"/>
  <c r="BB314"/>
  <c r="BA314"/>
  <c r="AZ314"/>
  <c r="AY314"/>
  <c r="BB312"/>
  <c r="BA312"/>
  <c r="AZ312"/>
  <c r="AY312"/>
  <c r="BB311"/>
  <c r="BB310" s="1"/>
  <c r="BB308"/>
  <c r="BA308"/>
  <c r="AZ308"/>
  <c r="AY308"/>
  <c r="AY307" s="1"/>
  <c r="AY306" s="1"/>
  <c r="BB307"/>
  <c r="BB306" s="1"/>
  <c r="BA307"/>
  <c r="BA306" s="1"/>
  <c r="AZ307"/>
  <c r="AZ306" s="1"/>
  <c r="BB304"/>
  <c r="BA304"/>
  <c r="BA303" s="1"/>
  <c r="BA302" s="1"/>
  <c r="AZ304"/>
  <c r="AZ303" s="1"/>
  <c r="AZ302" s="1"/>
  <c r="AY304"/>
  <c r="AY303" s="1"/>
  <c r="BB303"/>
  <c r="BB302" s="1"/>
  <c r="BB299"/>
  <c r="BB298" s="1"/>
  <c r="BB297" s="1"/>
  <c r="BB296" s="1"/>
  <c r="BA299"/>
  <c r="BA298" s="1"/>
  <c r="BA297" s="1"/>
  <c r="BA296" s="1"/>
  <c r="AZ299"/>
  <c r="AY299"/>
  <c r="AY298" s="1"/>
  <c r="AY297" s="1"/>
  <c r="AY296" s="1"/>
  <c r="AZ298"/>
  <c r="AZ297" s="1"/>
  <c r="AZ296" s="1"/>
  <c r="BB294"/>
  <c r="BA294"/>
  <c r="AZ294"/>
  <c r="AY294"/>
  <c r="AY293" s="1"/>
  <c r="AY292" s="1"/>
  <c r="AY291" s="1"/>
  <c r="BB293"/>
  <c r="BB292" s="1"/>
  <c r="BB291" s="1"/>
  <c r="BA293"/>
  <c r="BA292" s="1"/>
  <c r="BA291" s="1"/>
  <c r="AZ293"/>
  <c r="AZ292" s="1"/>
  <c r="AZ291" s="1"/>
  <c r="BB287"/>
  <c r="BB286" s="1"/>
  <c r="BB285" s="1"/>
  <c r="BB284" s="1"/>
  <c r="BB283" s="1"/>
  <c r="BA287"/>
  <c r="AZ287"/>
  <c r="AZ286" s="1"/>
  <c r="AZ285" s="1"/>
  <c r="AZ284" s="1"/>
  <c r="AZ283" s="1"/>
  <c r="AY287"/>
  <c r="AY286" s="1"/>
  <c r="AY285" s="1"/>
  <c r="AY284" s="1"/>
  <c r="AY283" s="1"/>
  <c r="BA286"/>
  <c r="BA285" s="1"/>
  <c r="BA284" s="1"/>
  <c r="BA283" s="1"/>
  <c r="BB280"/>
  <c r="BA280"/>
  <c r="AZ280"/>
  <c r="AY280"/>
  <c r="BB278"/>
  <c r="BA278"/>
  <c r="AZ278"/>
  <c r="AY278"/>
  <c r="BB276"/>
  <c r="BB275" s="1"/>
  <c r="BB274" s="1"/>
  <c r="BA276"/>
  <c r="BA275" s="1"/>
  <c r="BA274" s="1"/>
  <c r="AZ276"/>
  <c r="AY276"/>
  <c r="AY275" s="1"/>
  <c r="AY274" s="1"/>
  <c r="BB272"/>
  <c r="BA272"/>
  <c r="AZ272"/>
  <c r="AY272"/>
  <c r="AY271" s="1"/>
  <c r="AY270" s="1"/>
  <c r="BB271"/>
  <c r="BB270" s="1"/>
  <c r="BA271"/>
  <c r="BA270" s="1"/>
  <c r="AZ271"/>
  <c r="AZ270" s="1"/>
  <c r="BB263"/>
  <c r="BA263"/>
  <c r="AZ263"/>
  <c r="AY263"/>
  <c r="BB261"/>
  <c r="BA261"/>
  <c r="AZ261"/>
  <c r="AZ260" s="1"/>
  <c r="AZ259" s="1"/>
  <c r="AZ258" s="1"/>
  <c r="AY261"/>
  <c r="BB256"/>
  <c r="BB255" s="1"/>
  <c r="BB254" s="1"/>
  <c r="BB253" s="1"/>
  <c r="BA256"/>
  <c r="BA255" s="1"/>
  <c r="BA254" s="1"/>
  <c r="BA253" s="1"/>
  <c r="AZ256"/>
  <c r="AZ255" s="1"/>
  <c r="AZ254" s="1"/>
  <c r="AZ253" s="1"/>
  <c r="AY256"/>
  <c r="AY255" s="1"/>
  <c r="AY254" s="1"/>
  <c r="AY253" s="1"/>
  <c r="BB247"/>
  <c r="BB246" s="1"/>
  <c r="BA247"/>
  <c r="BA246" s="1"/>
  <c r="AZ247"/>
  <c r="AZ246" s="1"/>
  <c r="AY247"/>
  <c r="AY246" s="1"/>
  <c r="BB235"/>
  <c r="BB234" s="1"/>
  <c r="BA235"/>
  <c r="AZ235"/>
  <c r="AZ234" s="1"/>
  <c r="AY235"/>
  <c r="AY234" s="1"/>
  <c r="BA234"/>
  <c r="BB232"/>
  <c r="BA232"/>
  <c r="BA231" s="1"/>
  <c r="BA230" s="1"/>
  <c r="AZ232"/>
  <c r="AZ231" s="1"/>
  <c r="AZ230" s="1"/>
  <c r="AY232"/>
  <c r="AY231" s="1"/>
  <c r="AY230" s="1"/>
  <c r="BB231"/>
  <c r="BB230" s="1"/>
  <c r="BB228"/>
  <c r="BB227" s="1"/>
  <c r="BA228"/>
  <c r="BA227" s="1"/>
  <c r="AZ228"/>
  <c r="AZ227" s="1"/>
  <c r="AY228"/>
  <c r="AY227" s="1"/>
  <c r="BB225"/>
  <c r="BB224" s="1"/>
  <c r="BA225"/>
  <c r="BA224" s="1"/>
  <c r="AZ225"/>
  <c r="AZ224" s="1"/>
  <c r="AY225"/>
  <c r="AY224" s="1"/>
  <c r="BB221"/>
  <c r="BA221"/>
  <c r="BA220" s="1"/>
  <c r="AZ221"/>
  <c r="AZ220" s="1"/>
  <c r="AY221"/>
  <c r="AY220" s="1"/>
  <c r="BB220"/>
  <c r="BB218"/>
  <c r="BB217" s="1"/>
  <c r="BA218"/>
  <c r="BA217" s="1"/>
  <c r="AZ218"/>
  <c r="AZ217" s="1"/>
  <c r="AY218"/>
  <c r="AY217" s="1"/>
  <c r="BB214"/>
  <c r="BA214"/>
  <c r="BA213" s="1"/>
  <c r="AZ214"/>
  <c r="AZ213" s="1"/>
  <c r="AY214"/>
  <c r="AY213" s="1"/>
  <c r="BB213"/>
  <c r="BB208"/>
  <c r="BA208"/>
  <c r="AZ208"/>
  <c r="AZ207" s="1"/>
  <c r="AZ206" s="1"/>
  <c r="AZ205" s="1"/>
  <c r="AZ204" s="1"/>
  <c r="AY208"/>
  <c r="AY207" s="1"/>
  <c r="AY206" s="1"/>
  <c r="AY205" s="1"/>
  <c r="AY204" s="1"/>
  <c r="BB207"/>
  <c r="BB206" s="1"/>
  <c r="BB205" s="1"/>
  <c r="BB204" s="1"/>
  <c r="BA207"/>
  <c r="BA206" s="1"/>
  <c r="BA205" s="1"/>
  <c r="BA204" s="1"/>
  <c r="BB201"/>
  <c r="BA201"/>
  <c r="AZ201"/>
  <c r="AY201"/>
  <c r="BB199"/>
  <c r="BB198" s="1"/>
  <c r="BB197" s="1"/>
  <c r="BB196" s="1"/>
  <c r="BB195" s="1"/>
  <c r="BA199"/>
  <c r="AZ199"/>
  <c r="AY199"/>
  <c r="BB192"/>
  <c r="BA192"/>
  <c r="BA191" s="1"/>
  <c r="BA190" s="1"/>
  <c r="BA189" s="1"/>
  <c r="BA188" s="1"/>
  <c r="BA187" s="1"/>
  <c r="AZ192"/>
  <c r="AZ191" s="1"/>
  <c r="AZ190" s="1"/>
  <c r="AZ189" s="1"/>
  <c r="AZ188" s="1"/>
  <c r="AZ187" s="1"/>
  <c r="AY192"/>
  <c r="AY191" s="1"/>
  <c r="AY190" s="1"/>
  <c r="AY189" s="1"/>
  <c r="AY188" s="1"/>
  <c r="AY187" s="1"/>
  <c r="BB191"/>
  <c r="BB190" s="1"/>
  <c r="BB189" s="1"/>
  <c r="BB188" s="1"/>
  <c r="BB187" s="1"/>
  <c r="BB184"/>
  <c r="BB183" s="1"/>
  <c r="BA184"/>
  <c r="BA183" s="1"/>
  <c r="AZ184"/>
  <c r="AZ183" s="1"/>
  <c r="AY184"/>
  <c r="AY183" s="1"/>
  <c r="BB181"/>
  <c r="BA181"/>
  <c r="AZ181"/>
  <c r="AY181"/>
  <c r="BB179"/>
  <c r="BA179"/>
  <c r="BA178" s="1"/>
  <c r="AZ179"/>
  <c r="AY179"/>
  <c r="AY178" s="1"/>
  <c r="BB169"/>
  <c r="BA169"/>
  <c r="BA168" s="1"/>
  <c r="BA167" s="1"/>
  <c r="AZ169"/>
  <c r="AZ168" s="1"/>
  <c r="AZ167" s="1"/>
  <c r="AY169"/>
  <c r="AY168" s="1"/>
  <c r="AY167" s="1"/>
  <c r="BB168"/>
  <c r="BB167" s="1"/>
  <c r="AY165"/>
  <c r="BB165"/>
  <c r="BA165"/>
  <c r="AZ165"/>
  <c r="BB164"/>
  <c r="BA164"/>
  <c r="AZ164"/>
  <c r="AY164"/>
  <c r="BB155"/>
  <c r="BB154" s="1"/>
  <c r="BA155"/>
  <c r="BA154" s="1"/>
  <c r="AZ155"/>
  <c r="AZ154" s="1"/>
  <c r="AY155"/>
  <c r="AY154" s="1"/>
  <c r="BB151"/>
  <c r="BA151"/>
  <c r="AZ151"/>
  <c r="AY151"/>
  <c r="BB149"/>
  <c r="BA149"/>
  <c r="AZ149"/>
  <c r="AZ148" s="1"/>
  <c r="AY149"/>
  <c r="BB142"/>
  <c r="BA142"/>
  <c r="AZ142"/>
  <c r="AY142"/>
  <c r="BB141"/>
  <c r="BA141"/>
  <c r="AZ141"/>
  <c r="AY141"/>
  <c r="BB140"/>
  <c r="BA140"/>
  <c r="AZ140"/>
  <c r="AY140"/>
  <c r="BB139"/>
  <c r="BA139"/>
  <c r="AZ139"/>
  <c r="AY139"/>
  <c r="BB138"/>
  <c r="BA138"/>
  <c r="AZ138"/>
  <c r="AY138"/>
  <c r="BB135"/>
  <c r="BA135"/>
  <c r="AZ135"/>
  <c r="AY135"/>
  <c r="BB131"/>
  <c r="BA131"/>
  <c r="AZ131"/>
  <c r="AY131"/>
  <c r="BB129"/>
  <c r="BA129"/>
  <c r="AZ129"/>
  <c r="AZ128" s="1"/>
  <c r="AZ127" s="1"/>
  <c r="AY129"/>
  <c r="AY128" s="1"/>
  <c r="BB119"/>
  <c r="BB118" s="1"/>
  <c r="BB117" s="1"/>
  <c r="BB116" s="1"/>
  <c r="BB115" s="1"/>
  <c r="BB114" s="1"/>
  <c r="BA119"/>
  <c r="BA118" s="1"/>
  <c r="BA117" s="1"/>
  <c r="BA116" s="1"/>
  <c r="BA115" s="1"/>
  <c r="BA114" s="1"/>
  <c r="AZ119"/>
  <c r="AZ118" s="1"/>
  <c r="AZ117" s="1"/>
  <c r="AZ116" s="1"/>
  <c r="AZ115" s="1"/>
  <c r="AZ114" s="1"/>
  <c r="AY119"/>
  <c r="AY118" s="1"/>
  <c r="AY117" s="1"/>
  <c r="AY116" s="1"/>
  <c r="AY115" s="1"/>
  <c r="AY114" s="1"/>
  <c r="BB111"/>
  <c r="BA111"/>
  <c r="AZ111"/>
  <c r="AZ110" s="1"/>
  <c r="AY111"/>
  <c r="AY110" s="1"/>
  <c r="BB110"/>
  <c r="BA110"/>
  <c r="BB108"/>
  <c r="BB107" s="1"/>
  <c r="BA108"/>
  <c r="BA107" s="1"/>
  <c r="AZ108"/>
  <c r="AY108"/>
  <c r="AZ107"/>
  <c r="AY107"/>
  <c r="BB105"/>
  <c r="BA105"/>
  <c r="AZ105"/>
  <c r="AY105"/>
  <c r="BB103"/>
  <c r="BA103"/>
  <c r="AZ103"/>
  <c r="AY103"/>
  <c r="AY102" s="1"/>
  <c r="BB102"/>
  <c r="BA102"/>
  <c r="BB100"/>
  <c r="BB99" s="1"/>
  <c r="BA100"/>
  <c r="BA99" s="1"/>
  <c r="AZ100"/>
  <c r="AZ99" s="1"/>
  <c r="AY100"/>
  <c r="AY99" s="1"/>
  <c r="BB97"/>
  <c r="BA97"/>
  <c r="AZ97"/>
  <c r="AZ96" s="1"/>
  <c r="AY97"/>
  <c r="AY96" s="1"/>
  <c r="BB96"/>
  <c r="BA96"/>
  <c r="BB94"/>
  <c r="BB93" s="1"/>
  <c r="BA94"/>
  <c r="BA93" s="1"/>
  <c r="AZ94"/>
  <c r="AZ93" s="1"/>
  <c r="AY94"/>
  <c r="AY93" s="1"/>
  <c r="BB91"/>
  <c r="BA91"/>
  <c r="BA90" s="1"/>
  <c r="AZ91"/>
  <c r="AZ90" s="1"/>
  <c r="AY91"/>
  <c r="AY90" s="1"/>
  <c r="BB90"/>
  <c r="BB87"/>
  <c r="BA87"/>
  <c r="AZ87"/>
  <c r="AY87"/>
  <c r="BB85"/>
  <c r="BA85"/>
  <c r="AZ85"/>
  <c r="AY85"/>
  <c r="BB83"/>
  <c r="BA83"/>
  <c r="AZ83"/>
  <c r="AY83"/>
  <c r="BB81"/>
  <c r="BA81"/>
  <c r="BA80" s="1"/>
  <c r="BA79" s="1"/>
  <c r="AZ81"/>
  <c r="BB73"/>
  <c r="BB72" s="1"/>
  <c r="BB71" s="1"/>
  <c r="BB70" s="1"/>
  <c r="BB69" s="1"/>
  <c r="BB68" s="1"/>
  <c r="BA73"/>
  <c r="BA72" s="1"/>
  <c r="BA71" s="1"/>
  <c r="BA70" s="1"/>
  <c r="BA69" s="1"/>
  <c r="BA68" s="1"/>
  <c r="AZ73"/>
  <c r="AZ72" s="1"/>
  <c r="AZ71" s="1"/>
  <c r="AZ70" s="1"/>
  <c r="AZ69" s="1"/>
  <c r="AZ68" s="1"/>
  <c r="AY73"/>
  <c r="AY72" s="1"/>
  <c r="AY71" s="1"/>
  <c r="AY70" s="1"/>
  <c r="AY69" s="1"/>
  <c r="AY68" s="1"/>
  <c r="BB63"/>
  <c r="BA63"/>
  <c r="BA62" s="1"/>
  <c r="AZ63"/>
  <c r="AZ62" s="1"/>
  <c r="AY63"/>
  <c r="AY62" s="1"/>
  <c r="BB62"/>
  <c r="BB58"/>
  <c r="BA58"/>
  <c r="AZ58"/>
  <c r="AY58"/>
  <c r="BB56"/>
  <c r="BA56"/>
  <c r="AZ56"/>
  <c r="AY56"/>
  <c r="BB51"/>
  <c r="BA51"/>
  <c r="BA50" s="1"/>
  <c r="BA49" s="1"/>
  <c r="BA48" s="1"/>
  <c r="BA47" s="1"/>
  <c r="AZ51"/>
  <c r="AY51"/>
  <c r="AY50" s="1"/>
  <c r="AY49" s="1"/>
  <c r="AY48" s="1"/>
  <c r="AY47" s="1"/>
  <c r="BB50"/>
  <c r="BB49" s="1"/>
  <c r="BB48" s="1"/>
  <c r="BB47" s="1"/>
  <c r="AZ50"/>
  <c r="AZ49" s="1"/>
  <c r="AZ48" s="1"/>
  <c r="AZ47" s="1"/>
  <c r="BB43"/>
  <c r="BA43"/>
  <c r="AZ43"/>
  <c r="AY43"/>
  <c r="BB41"/>
  <c r="BA41"/>
  <c r="AZ41"/>
  <c r="AY41"/>
  <c r="BB39"/>
  <c r="BA39"/>
  <c r="BA38" s="1"/>
  <c r="BA37" s="1"/>
  <c r="BA36" s="1"/>
  <c r="BA35" s="1"/>
  <c r="AZ39"/>
  <c r="AZ38" s="1"/>
  <c r="AZ37" s="1"/>
  <c r="AZ36" s="1"/>
  <c r="AZ35" s="1"/>
  <c r="AY39"/>
  <c r="AY38" s="1"/>
  <c r="AY37" s="1"/>
  <c r="AY36" s="1"/>
  <c r="AY35" s="1"/>
  <c r="BB31"/>
  <c r="BA31"/>
  <c r="AZ31"/>
  <c r="AY31"/>
  <c r="BB29"/>
  <c r="BA29"/>
  <c r="AZ29"/>
  <c r="AY29"/>
  <c r="BB27"/>
  <c r="BA27"/>
  <c r="AZ27"/>
  <c r="AY27"/>
  <c r="BB25"/>
  <c r="BA25"/>
  <c r="BA24" s="1"/>
  <c r="AZ25"/>
  <c r="AZ24" s="1"/>
  <c r="AY25"/>
  <c r="BB22"/>
  <c r="BB21" s="1"/>
  <c r="BA22"/>
  <c r="BA21" s="1"/>
  <c r="AZ22"/>
  <c r="AZ21" s="1"/>
  <c r="AY22"/>
  <c r="AY21" s="1"/>
  <c r="BB19"/>
  <c r="BA19"/>
  <c r="AZ19"/>
  <c r="AZ18" s="1"/>
  <c r="AY19"/>
  <c r="AY18" s="1"/>
  <c r="BB18"/>
  <c r="BA18"/>
  <c r="AU605"/>
  <c r="AS166"/>
  <c r="AX688"/>
  <c r="BD688" s="1"/>
  <c r="AW688"/>
  <c r="AT687"/>
  <c r="AT686" s="1"/>
  <c r="AT685" s="1"/>
  <c r="AT684" s="1"/>
  <c r="AU687"/>
  <c r="AU686" s="1"/>
  <c r="AU685" s="1"/>
  <c r="AU684" s="1"/>
  <c r="AV687"/>
  <c r="AV686" s="1"/>
  <c r="AV685" s="1"/>
  <c r="AV684" s="1"/>
  <c r="AS687"/>
  <c r="AS686" s="1"/>
  <c r="AS685" s="1"/>
  <c r="AS684" s="1"/>
  <c r="BJ1486" l="1"/>
  <c r="BJ1472" s="1"/>
  <c r="BO1477"/>
  <c r="BO1476" s="1"/>
  <c r="BO1475" s="1"/>
  <c r="BO1474" s="1"/>
  <c r="BP767"/>
  <c r="BV1498"/>
  <c r="BV1497" s="1"/>
  <c r="BV1496" s="1"/>
  <c r="CB1499"/>
  <c r="CB1498" s="1"/>
  <c r="CB1497" s="1"/>
  <c r="CB1496" s="1"/>
  <c r="BU1480"/>
  <c r="CA1481"/>
  <c r="CA1480" s="1"/>
  <c r="BV768"/>
  <c r="CB769"/>
  <c r="CB768" s="1"/>
  <c r="BV468"/>
  <c r="BV465" s="1"/>
  <c r="CB469"/>
  <c r="CB468" s="1"/>
  <c r="BU1498"/>
  <c r="BU1497" s="1"/>
  <c r="BU1496" s="1"/>
  <c r="CA1499"/>
  <c r="CA1498" s="1"/>
  <c r="CA1497" s="1"/>
  <c r="CA1496" s="1"/>
  <c r="BU476"/>
  <c r="BU475" s="1"/>
  <c r="CA477"/>
  <c r="CA476" s="1"/>
  <c r="CA475" s="1"/>
  <c r="BV977"/>
  <c r="BV976" s="1"/>
  <c r="BV975" s="1"/>
  <c r="CB978"/>
  <c r="CB977" s="1"/>
  <c r="CB976" s="1"/>
  <c r="CB975" s="1"/>
  <c r="BV1482"/>
  <c r="BV1477" s="1"/>
  <c r="BV1476" s="1"/>
  <c r="BV1475" s="1"/>
  <c r="BV1474" s="1"/>
  <c r="CB1484"/>
  <c r="CB1482" s="1"/>
  <c r="BU1217"/>
  <c r="BU1216" s="1"/>
  <c r="BU1215" s="1"/>
  <c r="CA1218"/>
  <c r="CA1217" s="1"/>
  <c r="CA1216" s="1"/>
  <c r="CA1215" s="1"/>
  <c r="BU1506"/>
  <c r="BU1505" s="1"/>
  <c r="CA1507"/>
  <c r="CA1506" s="1"/>
  <c r="CA1505" s="1"/>
  <c r="BU468"/>
  <c r="CA469"/>
  <c r="CA468" s="1"/>
  <c r="BU765"/>
  <c r="BU762" s="1"/>
  <c r="BU761" s="1"/>
  <c r="CA766"/>
  <c r="CA765" s="1"/>
  <c r="BU755"/>
  <c r="BU754" s="1"/>
  <c r="CA756"/>
  <c r="CA755" s="1"/>
  <c r="CA754" s="1"/>
  <c r="BV473"/>
  <c r="CB474"/>
  <c r="CB473" s="1"/>
  <c r="BB781"/>
  <c r="BB776" s="1"/>
  <c r="BB775" s="1"/>
  <c r="BV770"/>
  <c r="CB771"/>
  <c r="CB770" s="1"/>
  <c r="BU238"/>
  <c r="BU237" s="1"/>
  <c r="CA239"/>
  <c r="CA238" s="1"/>
  <c r="CA237" s="1"/>
  <c r="BU471"/>
  <c r="CA472"/>
  <c r="CA471" s="1"/>
  <c r="BV159"/>
  <c r="BV158" s="1"/>
  <c r="BV157" s="1"/>
  <c r="CB160"/>
  <c r="CB159" s="1"/>
  <c r="CB158" s="1"/>
  <c r="CB157" s="1"/>
  <c r="BP1504"/>
  <c r="BP1503" s="1"/>
  <c r="CA762"/>
  <c r="CA761" s="1"/>
  <c r="CB1477"/>
  <c r="CB1476" s="1"/>
  <c r="CB1475" s="1"/>
  <c r="CB1474" s="1"/>
  <c r="BU466"/>
  <c r="BU465" s="1"/>
  <c r="CA467"/>
  <c r="CA466" s="1"/>
  <c r="CA465" s="1"/>
  <c r="BV476"/>
  <c r="BV475" s="1"/>
  <c r="CB477"/>
  <c r="CB476" s="1"/>
  <c r="CB475" s="1"/>
  <c r="BV763"/>
  <c r="BV762" s="1"/>
  <c r="BV761" s="1"/>
  <c r="CB764"/>
  <c r="CB763" s="1"/>
  <c r="CB762" s="1"/>
  <c r="CB761" s="1"/>
  <c r="BV1494"/>
  <c r="BV1493" s="1"/>
  <c r="BV1492" s="1"/>
  <c r="CB1495"/>
  <c r="CB1494" s="1"/>
  <c r="CB1493" s="1"/>
  <c r="CB1492" s="1"/>
  <c r="BV1509"/>
  <c r="BV1508" s="1"/>
  <c r="CB1510"/>
  <c r="CB1509" s="1"/>
  <c r="CB1508" s="1"/>
  <c r="BU1494"/>
  <c r="BU1493" s="1"/>
  <c r="BU1492" s="1"/>
  <c r="CA1495"/>
  <c r="CA1494" s="1"/>
  <c r="CA1493" s="1"/>
  <c r="CA1492" s="1"/>
  <c r="BV755"/>
  <c r="BV754" s="1"/>
  <c r="CB756"/>
  <c r="CB755" s="1"/>
  <c r="CB754" s="1"/>
  <c r="BU770"/>
  <c r="CA771"/>
  <c r="CA770" s="1"/>
  <c r="BU1509"/>
  <c r="BU1508" s="1"/>
  <c r="BU1504" s="1"/>
  <c r="BU1503" s="1"/>
  <c r="CA1510"/>
  <c r="CA1509" s="1"/>
  <c r="CA1508" s="1"/>
  <c r="BV1506"/>
  <c r="BV1505" s="1"/>
  <c r="CB1507"/>
  <c r="CB1506" s="1"/>
  <c r="CB1505" s="1"/>
  <c r="CB1504" s="1"/>
  <c r="CB1503" s="1"/>
  <c r="BV238"/>
  <c r="BV237" s="1"/>
  <c r="CB239"/>
  <c r="CB238" s="1"/>
  <c r="CB237" s="1"/>
  <c r="BV1490"/>
  <c r="BV1489" s="1"/>
  <c r="BV1488" s="1"/>
  <c r="CB1491"/>
  <c r="CB1490" s="1"/>
  <c r="CB1489" s="1"/>
  <c r="CB1488" s="1"/>
  <c r="CB1487" s="1"/>
  <c r="CB1486" s="1"/>
  <c r="BU977"/>
  <c r="BU976" s="1"/>
  <c r="BU975" s="1"/>
  <c r="CA978"/>
  <c r="CA977" s="1"/>
  <c r="CA976" s="1"/>
  <c r="CA975" s="1"/>
  <c r="BU1490"/>
  <c r="BU1489" s="1"/>
  <c r="BU1488" s="1"/>
  <c r="CA1491"/>
  <c r="CA1490" s="1"/>
  <c r="CA1489" s="1"/>
  <c r="CA1488" s="1"/>
  <c r="BP470"/>
  <c r="BO470"/>
  <c r="BU768"/>
  <c r="BU767" s="1"/>
  <c r="CA769"/>
  <c r="CA768" s="1"/>
  <c r="CA767" s="1"/>
  <c r="BU1478"/>
  <c r="BU1477" s="1"/>
  <c r="BU1476" s="1"/>
  <c r="BU1475" s="1"/>
  <c r="BU1474" s="1"/>
  <c r="CA1479"/>
  <c r="CA1478" s="1"/>
  <c r="CA1477" s="1"/>
  <c r="CA1476" s="1"/>
  <c r="CA1475" s="1"/>
  <c r="CA1474" s="1"/>
  <c r="BV471"/>
  <c r="BV470" s="1"/>
  <c r="CB472"/>
  <c r="CB471" s="1"/>
  <c r="CB470" s="1"/>
  <c r="BU473"/>
  <c r="CA474"/>
  <c r="CA473" s="1"/>
  <c r="CB465"/>
  <c r="BB610"/>
  <c r="BB591" s="1"/>
  <c r="BB590" s="1"/>
  <c r="AY627"/>
  <c r="BU1487"/>
  <c r="BU1486" s="1"/>
  <c r="BU1472" s="1"/>
  <c r="AY1369"/>
  <c r="BI1486"/>
  <c r="BI1472" s="1"/>
  <c r="BA1022"/>
  <c r="BA1081"/>
  <c r="BA1065" s="1"/>
  <c r="BA1417"/>
  <c r="AZ216"/>
  <c r="BB399"/>
  <c r="BB451"/>
  <c r="BB450" s="1"/>
  <c r="BO1486"/>
  <c r="BO1472" s="1"/>
  <c r="BP1486"/>
  <c r="BP1472" s="1"/>
  <c r="AX687"/>
  <c r="AX686" s="1"/>
  <c r="AX685" s="1"/>
  <c r="AX684" s="1"/>
  <c r="BI133"/>
  <c r="BO134"/>
  <c r="AZ198"/>
  <c r="AZ197" s="1"/>
  <c r="AZ196" s="1"/>
  <c r="AZ195" s="1"/>
  <c r="AZ497"/>
  <c r="AZ496" s="1"/>
  <c r="BB847"/>
  <c r="BB846" s="1"/>
  <c r="AY1021"/>
  <c r="AY1020" s="1"/>
  <c r="AY1018" s="1"/>
  <c r="AY1022"/>
  <c r="BB1081"/>
  <c r="AY324"/>
  <c r="AY323" s="1"/>
  <c r="AY216"/>
  <c r="AZ1021"/>
  <c r="AZ1020" s="1"/>
  <c r="AZ1018" s="1"/>
  <c r="AZ1022"/>
  <c r="BC608"/>
  <c r="BC607" s="1"/>
  <c r="BC606" s="1"/>
  <c r="BI609"/>
  <c r="BD133"/>
  <c r="BJ134"/>
  <c r="BA324"/>
  <c r="BA323" s="1"/>
  <c r="BB579"/>
  <c r="BB578" s="1"/>
  <c r="BB577" s="1"/>
  <c r="BD687"/>
  <c r="BD686" s="1"/>
  <c r="BD685" s="1"/>
  <c r="BD684" s="1"/>
  <c r="BJ688"/>
  <c r="BA1229"/>
  <c r="BA1228" s="1"/>
  <c r="BD608"/>
  <c r="BD607" s="1"/>
  <c r="BD606" s="1"/>
  <c r="BJ609"/>
  <c r="BC133"/>
  <c r="AY451"/>
  <c r="AY450" s="1"/>
  <c r="AZ554"/>
  <c r="AZ781"/>
  <c r="AZ1417"/>
  <c r="AZ1409" s="1"/>
  <c r="BA708"/>
  <c r="BA707" s="1"/>
  <c r="AZ708"/>
  <c r="AZ707" s="1"/>
  <c r="BA451"/>
  <c r="BB734"/>
  <c r="BB717" s="1"/>
  <c r="BB716" s="1"/>
  <c r="AY89"/>
  <c r="BB1065"/>
  <c r="BB1229"/>
  <c r="BB1228" s="1"/>
  <c r="AZ1081"/>
  <c r="AZ1065" s="1"/>
  <c r="BB708"/>
  <c r="BB707" s="1"/>
  <c r="AY921"/>
  <c r="AY920" s="1"/>
  <c r="AY748"/>
  <c r="AZ339"/>
  <c r="AZ55"/>
  <c r="AZ54" s="1"/>
  <c r="AZ53" s="1"/>
  <c r="BA527"/>
  <c r="BA831"/>
  <c r="BA830" s="1"/>
  <c r="BA829" s="1"/>
  <c r="BB163"/>
  <c r="BB162" s="1"/>
  <c r="AZ212"/>
  <c r="BB216"/>
  <c r="BB223"/>
  <c r="AZ432"/>
  <c r="BA497"/>
  <c r="BA496" s="1"/>
  <c r="BB554"/>
  <c r="BA579"/>
  <c r="BA578" s="1"/>
  <c r="BA577" s="1"/>
  <c r="BA223"/>
  <c r="AY260"/>
  <c r="AY259" s="1"/>
  <c r="AY258" s="1"/>
  <c r="AZ376"/>
  <c r="AZ451"/>
  <c r="AZ450" s="1"/>
  <c r="AY591"/>
  <c r="AY590" s="1"/>
  <c r="AY661"/>
  <c r="AY660" s="1"/>
  <c r="BA781"/>
  <c r="BA776" s="1"/>
  <c r="BA775" s="1"/>
  <c r="BB907"/>
  <c r="BB1269"/>
  <c r="BB1268" s="1"/>
  <c r="BB1267" s="1"/>
  <c r="AZ163"/>
  <c r="AZ162" s="1"/>
  <c r="BA163"/>
  <c r="BA162" s="1"/>
  <c r="AZ223"/>
  <c r="BB324"/>
  <c r="BB323" s="1"/>
  <c r="AY339"/>
  <c r="AY338" s="1"/>
  <c r="AY337" s="1"/>
  <c r="AY336" s="1"/>
  <c r="AY376"/>
  <c r="AZ610"/>
  <c r="BA691"/>
  <c r="BA690" s="1"/>
  <c r="BB876"/>
  <c r="BB875" s="1"/>
  <c r="BB874" s="1"/>
  <c r="AZ993"/>
  <c r="AZ988" s="1"/>
  <c r="AZ987" s="1"/>
  <c r="AY1364"/>
  <c r="AY1363" s="1"/>
  <c r="AY1362" s="1"/>
  <c r="AZ242"/>
  <c r="AZ241"/>
  <c r="BB55"/>
  <c r="BB54" s="1"/>
  <c r="BB53" s="1"/>
  <c r="AZ178"/>
  <c r="AZ177" s="1"/>
  <c r="AZ176" s="1"/>
  <c r="AZ175" s="1"/>
  <c r="AZ174" s="1"/>
  <c r="AZ311"/>
  <c r="AZ310" s="1"/>
  <c r="AZ301" s="1"/>
  <c r="AZ290" s="1"/>
  <c r="BA610"/>
  <c r="BA591" s="1"/>
  <c r="BA590" s="1"/>
  <c r="BA876"/>
  <c r="BA875" s="1"/>
  <c r="BA874" s="1"/>
  <c r="BB921"/>
  <c r="BB920" s="1"/>
  <c r="AY1043"/>
  <c r="AY1042" s="1"/>
  <c r="AZ1442"/>
  <c r="AZ17"/>
  <c r="AZ16" s="1"/>
  <c r="AZ15" s="1"/>
  <c r="AY198"/>
  <c r="AY197" s="1"/>
  <c r="AY196" s="1"/>
  <c r="AY195" s="1"/>
  <c r="BB269"/>
  <c r="BB268" s="1"/>
  <c r="AZ275"/>
  <c r="AZ274" s="1"/>
  <c r="AZ269" s="1"/>
  <c r="AZ268" s="1"/>
  <c r="BA847"/>
  <c r="BA846" s="1"/>
  <c r="AY148"/>
  <c r="AY147" s="1"/>
  <c r="BB178"/>
  <c r="BB177" s="1"/>
  <c r="BB176" s="1"/>
  <c r="BB175" s="1"/>
  <c r="BB174" s="1"/>
  <c r="AY212"/>
  <c r="AY223"/>
  <c r="BB301"/>
  <c r="BB290" s="1"/>
  <c r="AZ482"/>
  <c r="AZ481" s="1"/>
  <c r="AZ1037"/>
  <c r="AZ1036" s="1"/>
  <c r="AY1241"/>
  <c r="AY1223" s="1"/>
  <c r="AY1222" s="1"/>
  <c r="BA1409"/>
  <c r="BA450"/>
  <c r="AY55"/>
  <c r="BB148"/>
  <c r="BA198"/>
  <c r="BA197" s="1"/>
  <c r="BA196" s="1"/>
  <c r="BA195" s="1"/>
  <c r="BB212"/>
  <c r="BB260"/>
  <c r="BB259" s="1"/>
  <c r="BB258" s="1"/>
  <c r="BB252" s="1"/>
  <c r="BB250" s="1"/>
  <c r="BA432"/>
  <c r="AY482"/>
  <c r="AY481" s="1"/>
  <c r="AY993"/>
  <c r="AY988" s="1"/>
  <c r="AY987" s="1"/>
  <c r="BA311"/>
  <c r="BA310" s="1"/>
  <c r="BA301" s="1"/>
  <c r="BA290" s="1"/>
  <c r="AZ252"/>
  <c r="AZ250" s="1"/>
  <c r="AZ338"/>
  <c r="AZ337" s="1"/>
  <c r="AZ336" s="1"/>
  <c r="BB339"/>
  <c r="BB338" s="1"/>
  <c r="BB337" s="1"/>
  <c r="BB336" s="1"/>
  <c r="AZ46"/>
  <c r="BB46"/>
  <c r="AZ324"/>
  <c r="AZ323" s="1"/>
  <c r="AY242"/>
  <c r="AY241"/>
  <c r="BB24"/>
  <c r="BB17" s="1"/>
  <c r="BB80"/>
  <c r="BB79" s="1"/>
  <c r="BA89"/>
  <c r="AZ102"/>
  <c r="AZ89" s="1"/>
  <c r="AZ126"/>
  <c r="BA128"/>
  <c r="BA127" s="1"/>
  <c r="BA216"/>
  <c r="AW687"/>
  <c r="AW686" s="1"/>
  <c r="AW685" s="1"/>
  <c r="AW684" s="1"/>
  <c r="BC688"/>
  <c r="AY177"/>
  <c r="AY176" s="1"/>
  <c r="AY175" s="1"/>
  <c r="AY174" s="1"/>
  <c r="AY311"/>
  <c r="AY310" s="1"/>
  <c r="AY301" s="1"/>
  <c r="AY290" s="1"/>
  <c r="BB376"/>
  <c r="BB375" s="1"/>
  <c r="BB369" s="1"/>
  <c r="BB363" s="1"/>
  <c r="AY399"/>
  <c r="BB128"/>
  <c r="BB127" s="1"/>
  <c r="BA148"/>
  <c r="BA147" s="1"/>
  <c r="BA260"/>
  <c r="BA259" s="1"/>
  <c r="BA258" s="1"/>
  <c r="BA252" s="1"/>
  <c r="BA250" s="1"/>
  <c r="AY375"/>
  <c r="AY369" s="1"/>
  <c r="AY363" s="1"/>
  <c r="AY509"/>
  <c r="AZ734"/>
  <c r="AZ717" s="1"/>
  <c r="AZ716" s="1"/>
  <c r="AZ937"/>
  <c r="AZ936" s="1"/>
  <c r="AY937"/>
  <c r="AY936" s="1"/>
  <c r="BA1241"/>
  <c r="BA1223" s="1"/>
  <c r="BA1222" s="1"/>
  <c r="BB1369"/>
  <c r="BA1429"/>
  <c r="BA1425" s="1"/>
  <c r="BB1434"/>
  <c r="BB1442"/>
  <c r="BB1425" s="1"/>
  <c r="AZ1449"/>
  <c r="AY1417"/>
  <c r="AY1409" s="1"/>
  <c r="BB527"/>
  <c r="BA640"/>
  <c r="BA627" s="1"/>
  <c r="BA626" s="1"/>
  <c r="BA661"/>
  <c r="BA660" s="1"/>
  <c r="AZ1269"/>
  <c r="AZ1268" s="1"/>
  <c r="AZ1267" s="1"/>
  <c r="AZ1429"/>
  <c r="BA509"/>
  <c r="BA554"/>
  <c r="BA734"/>
  <c r="BA717" s="1"/>
  <c r="BA716" s="1"/>
  <c r="BB821"/>
  <c r="BB820" s="1"/>
  <c r="BB819" s="1"/>
  <c r="BB928"/>
  <c r="BA1126"/>
  <c r="AZ1126"/>
  <c r="AZ1175"/>
  <c r="AZ1169" s="1"/>
  <c r="BB1169"/>
  <c r="AZ1369"/>
  <c r="AZ1364" s="1"/>
  <c r="AZ1363" s="1"/>
  <c r="AZ1362" s="1"/>
  <c r="BB1417"/>
  <c r="BB1409" s="1"/>
  <c r="AY497"/>
  <c r="AY496" s="1"/>
  <c r="AZ527"/>
  <c r="AY708"/>
  <c r="AY707" s="1"/>
  <c r="AZ831"/>
  <c r="AZ830" s="1"/>
  <c r="AZ829" s="1"/>
  <c r="AY865"/>
  <c r="AY864" s="1"/>
  <c r="AY863" s="1"/>
  <c r="AY862" s="1"/>
  <c r="BA921"/>
  <c r="BA920" s="1"/>
  <c r="AY928"/>
  <c r="BA993"/>
  <c r="BA988" s="1"/>
  <c r="BA987" s="1"/>
  <c r="BB1037"/>
  <c r="BB1036" s="1"/>
  <c r="AY1104"/>
  <c r="AY1175"/>
  <c r="AY1169" s="1"/>
  <c r="AZ1228"/>
  <c r="BA1369"/>
  <c r="BA1364" s="1"/>
  <c r="BA1363" s="1"/>
  <c r="BA1362" s="1"/>
  <c r="AY54"/>
  <c r="AY53" s="1"/>
  <c r="AY46" s="1"/>
  <c r="AY24"/>
  <c r="AY17" s="1"/>
  <c r="AY16" s="1"/>
  <c r="AY15" s="1"/>
  <c r="AY127"/>
  <c r="AY126"/>
  <c r="AZ591"/>
  <c r="AZ590" s="1"/>
  <c r="AY1269"/>
  <c r="AY1268" s="1"/>
  <c r="AY1267" s="1"/>
  <c r="BB1126"/>
  <c r="AY1126"/>
  <c r="BA1104"/>
  <c r="BB1104"/>
  <c r="BA376"/>
  <c r="BA375" s="1"/>
  <c r="AZ147"/>
  <c r="BB38"/>
  <c r="BB37" s="1"/>
  <c r="BB36" s="1"/>
  <c r="BB35" s="1"/>
  <c r="BB16"/>
  <c r="BB15" s="1"/>
  <c r="BA17"/>
  <c r="BA16" s="1"/>
  <c r="BA15" s="1"/>
  <c r="AZ13"/>
  <c r="BB241"/>
  <c r="BB242"/>
  <c r="BA241"/>
  <c r="BA242"/>
  <c r="AZ423"/>
  <c r="AZ422"/>
  <c r="BB422"/>
  <c r="BB423"/>
  <c r="BA55"/>
  <c r="BA54" s="1"/>
  <c r="BA53" s="1"/>
  <c r="BA46" s="1"/>
  <c r="AZ80"/>
  <c r="AZ79" s="1"/>
  <c r="AY432"/>
  <c r="AZ509"/>
  <c r="BA78"/>
  <c r="BA77" s="1"/>
  <c r="BA76" s="1"/>
  <c r="BA66" s="1"/>
  <c r="BB89"/>
  <c r="BB147"/>
  <c r="AY163"/>
  <c r="AY162" s="1"/>
  <c r="AY211"/>
  <c r="BA212"/>
  <c r="AY269"/>
  <c r="AY268" s="1"/>
  <c r="BA339"/>
  <c r="BA338" s="1"/>
  <c r="BA337" s="1"/>
  <c r="BA336" s="1"/>
  <c r="AZ399"/>
  <c r="BB432"/>
  <c r="BB497"/>
  <c r="BB496" s="1"/>
  <c r="AY626"/>
  <c r="AY422"/>
  <c r="AY423"/>
  <c r="BA423"/>
  <c r="BA422"/>
  <c r="AY81"/>
  <c r="AY80" s="1"/>
  <c r="AY79" s="1"/>
  <c r="AY78" s="1"/>
  <c r="AY77" s="1"/>
  <c r="AY76" s="1"/>
  <c r="AY66" s="1"/>
  <c r="AY302"/>
  <c r="AY252"/>
  <c r="AY250" s="1"/>
  <c r="BA269"/>
  <c r="BA268" s="1"/>
  <c r="AZ375"/>
  <c r="BA126"/>
  <c r="BA177"/>
  <c r="BA176" s="1"/>
  <c r="BA175" s="1"/>
  <c r="BA174" s="1"/>
  <c r="BA399"/>
  <c r="AY125"/>
  <c r="AY124" s="1"/>
  <c r="AZ640"/>
  <c r="AZ627" s="1"/>
  <c r="AZ626" s="1"/>
  <c r="BB691"/>
  <c r="BB690" s="1"/>
  <c r="AY776"/>
  <c r="AY775" s="1"/>
  <c r="AY801"/>
  <c r="BA801"/>
  <c r="BB831"/>
  <c r="BB830" s="1"/>
  <c r="BB829" s="1"/>
  <c r="AY847"/>
  <c r="AY846" s="1"/>
  <c r="BA928"/>
  <c r="BA929"/>
  <c r="BB509"/>
  <c r="BB508" s="1"/>
  <c r="BB507" s="1"/>
  <c r="BB661"/>
  <c r="BB660" s="1"/>
  <c r="AZ691"/>
  <c r="AZ690" s="1"/>
  <c r="AY717"/>
  <c r="AY716" s="1"/>
  <c r="AZ847"/>
  <c r="AZ846" s="1"/>
  <c r="AY876"/>
  <c r="AY875" s="1"/>
  <c r="AY874" s="1"/>
  <c r="AY907"/>
  <c r="AY906" s="1"/>
  <c r="BA907"/>
  <c r="BA937"/>
  <c r="BA936" s="1"/>
  <c r="BB993"/>
  <c r="BB988" s="1"/>
  <c r="BB987" s="1"/>
  <c r="AZ929"/>
  <c r="AZ928"/>
  <c r="AZ125"/>
  <c r="AZ124" s="1"/>
  <c r="AY527"/>
  <c r="BB640"/>
  <c r="BB627" s="1"/>
  <c r="BB626" s="1"/>
  <c r="AZ661"/>
  <c r="AZ660" s="1"/>
  <c r="AY691"/>
  <c r="AY690" s="1"/>
  <c r="AZ776"/>
  <c r="AZ775" s="1"/>
  <c r="AZ801"/>
  <c r="BB801"/>
  <c r="AZ876"/>
  <c r="AZ875" s="1"/>
  <c r="AZ874" s="1"/>
  <c r="AZ907"/>
  <c r="AZ921"/>
  <c r="AZ920" s="1"/>
  <c r="BB937"/>
  <c r="BB936" s="1"/>
  <c r="AY1065"/>
  <c r="BA1169"/>
  <c r="AZ1241"/>
  <c r="AZ1223" s="1"/>
  <c r="AZ1222" s="1"/>
  <c r="AZ1220" s="1"/>
  <c r="BB1241"/>
  <c r="BB1223" s="1"/>
  <c r="BB1222" s="1"/>
  <c r="BB1220" s="1"/>
  <c r="BA1269"/>
  <c r="BA1268" s="1"/>
  <c r="BA1267" s="1"/>
  <c r="BB1364"/>
  <c r="BB1363" s="1"/>
  <c r="BB1362" s="1"/>
  <c r="BA1037"/>
  <c r="BA1036" s="1"/>
  <c r="AY1037"/>
  <c r="AY1036" s="1"/>
  <c r="AZ1104"/>
  <c r="AY1425"/>
  <c r="AT397"/>
  <c r="AT396" s="1"/>
  <c r="AT395" s="1"/>
  <c r="AT394" s="1"/>
  <c r="AU397"/>
  <c r="AU396" s="1"/>
  <c r="AU395" s="1"/>
  <c r="AU394" s="1"/>
  <c r="AV397"/>
  <c r="AV396" s="1"/>
  <c r="AV395" s="1"/>
  <c r="AV394" s="1"/>
  <c r="AX398"/>
  <c r="BD398" s="1"/>
  <c r="AW398"/>
  <c r="AS397"/>
  <c r="AS396" s="1"/>
  <c r="AS395" s="1"/>
  <c r="AS394" s="1"/>
  <c r="BV1504" l="1"/>
  <c r="BV1503" s="1"/>
  <c r="BV767"/>
  <c r="BV1487"/>
  <c r="BA125"/>
  <c r="BA124" s="1"/>
  <c r="AY508"/>
  <c r="AY507" s="1"/>
  <c r="AY479" s="1"/>
  <c r="BB78"/>
  <c r="BB77" s="1"/>
  <c r="BB76" s="1"/>
  <c r="BB66" s="1"/>
  <c r="AZ430"/>
  <c r="CB1472"/>
  <c r="CA1487"/>
  <c r="CB767"/>
  <c r="BV1486"/>
  <c r="BV1472" s="1"/>
  <c r="BU470"/>
  <c r="CA470"/>
  <c r="CA1504"/>
  <c r="CA1503" s="1"/>
  <c r="BB479"/>
  <c r="BB211"/>
  <c r="BO133"/>
  <c r="BU134"/>
  <c r="BJ687"/>
  <c r="BJ686" s="1"/>
  <c r="BJ685" s="1"/>
  <c r="BJ684" s="1"/>
  <c r="BP688"/>
  <c r="BJ133"/>
  <c r="BP134"/>
  <c r="BI608"/>
  <c r="BI607" s="1"/>
  <c r="BI606" s="1"/>
  <c r="BO609"/>
  <c r="BJ608"/>
  <c r="BJ607" s="1"/>
  <c r="BJ606" s="1"/>
  <c r="BP609"/>
  <c r="AZ211"/>
  <c r="AZ172" s="1"/>
  <c r="BC687"/>
  <c r="BC686" s="1"/>
  <c r="BC685" s="1"/>
  <c r="BC684" s="1"/>
  <c r="BI688"/>
  <c r="BA430"/>
  <c r="BD397"/>
  <c r="BD396" s="1"/>
  <c r="BD395" s="1"/>
  <c r="BD394" s="1"/>
  <c r="BJ398"/>
  <c r="BB906"/>
  <c r="BB860" s="1"/>
  <c r="BB266"/>
  <c r="BB13"/>
  <c r="BA508"/>
  <c r="BA507" s="1"/>
  <c r="BA479" s="1"/>
  <c r="BA773"/>
  <c r="AY588"/>
  <c r="AY860"/>
  <c r="BA211"/>
  <c r="BB334"/>
  <c r="AZ934"/>
  <c r="AY1027"/>
  <c r="BA369"/>
  <c r="BA363" s="1"/>
  <c r="BA334" s="1"/>
  <c r="BB126"/>
  <c r="BA1400"/>
  <c r="BA1394" s="1"/>
  <c r="BA1383" s="1"/>
  <c r="BA1360" s="1"/>
  <c r="AZ1027"/>
  <c r="BA266"/>
  <c r="BB125"/>
  <c r="BB124" s="1"/>
  <c r="AZ266"/>
  <c r="BA906"/>
  <c r="BA860" s="1"/>
  <c r="AZ1425"/>
  <c r="AZ1400" s="1"/>
  <c r="AZ1394" s="1"/>
  <c r="AZ1383" s="1"/>
  <c r="AZ1360" s="1"/>
  <c r="BB172"/>
  <c r="AY146"/>
  <c r="AY145" s="1"/>
  <c r="AY122" s="1"/>
  <c r="AY934"/>
  <c r="BB146"/>
  <c r="BB145" s="1"/>
  <c r="AZ146"/>
  <c r="AZ145" s="1"/>
  <c r="AZ122" s="1"/>
  <c r="AY334"/>
  <c r="BB430"/>
  <c r="AY13"/>
  <c r="AY1220"/>
  <c r="BA146"/>
  <c r="BA145" s="1"/>
  <c r="BA122" s="1"/>
  <c r="BA1220"/>
  <c r="AY1400"/>
  <c r="AY1394" s="1"/>
  <c r="AY1383" s="1"/>
  <c r="AY1360" s="1"/>
  <c r="AX397"/>
  <c r="AX396" s="1"/>
  <c r="AX395" s="1"/>
  <c r="AX394" s="1"/>
  <c r="BA1027"/>
  <c r="BB588"/>
  <c r="BA172"/>
  <c r="AZ508"/>
  <c r="AZ507" s="1"/>
  <c r="AZ479" s="1"/>
  <c r="AZ78"/>
  <c r="AZ77" s="1"/>
  <c r="AZ76" s="1"/>
  <c r="AZ66" s="1"/>
  <c r="BA588"/>
  <c r="BB1027"/>
  <c r="AY773"/>
  <c r="AW397"/>
  <c r="AW396" s="1"/>
  <c r="AW395" s="1"/>
  <c r="AW394" s="1"/>
  <c r="BC398"/>
  <c r="BB773"/>
  <c r="AY172"/>
  <c r="AZ773"/>
  <c r="BB1400"/>
  <c r="BB1394" s="1"/>
  <c r="BB1383" s="1"/>
  <c r="BB1360" s="1"/>
  <c r="AZ588"/>
  <c r="AY266"/>
  <c r="AY430"/>
  <c r="BB934"/>
  <c r="BA934"/>
  <c r="AZ906"/>
  <c r="AZ860" s="1"/>
  <c r="AZ369"/>
  <c r="AZ363" s="1"/>
  <c r="AZ334" s="1"/>
  <c r="BA13"/>
  <c r="AX956"/>
  <c r="AW956"/>
  <c r="AT955"/>
  <c r="AT954" s="1"/>
  <c r="AU955"/>
  <c r="AU954" s="1"/>
  <c r="AV955"/>
  <c r="AV954" s="1"/>
  <c r="AS955"/>
  <c r="AS954" s="1"/>
  <c r="AX965"/>
  <c r="BD965" s="1"/>
  <c r="AW965"/>
  <c r="AT964"/>
  <c r="AT963" s="1"/>
  <c r="AU964"/>
  <c r="AU963" s="1"/>
  <c r="AV964"/>
  <c r="AV963" s="1"/>
  <c r="AS964"/>
  <c r="AS963" s="1"/>
  <c r="CA1486" l="1"/>
  <c r="CA1472" s="1"/>
  <c r="BB122"/>
  <c r="BU133"/>
  <c r="CA134"/>
  <c r="CA133" s="1"/>
  <c r="BP608"/>
  <c r="BP607" s="1"/>
  <c r="BP606" s="1"/>
  <c r="BV609"/>
  <c r="BP133"/>
  <c r="BV134"/>
  <c r="BO608"/>
  <c r="BO607" s="1"/>
  <c r="BO606" s="1"/>
  <c r="BU609"/>
  <c r="BP687"/>
  <c r="BP686" s="1"/>
  <c r="BP685" s="1"/>
  <c r="BP684" s="1"/>
  <c r="BV688"/>
  <c r="BJ397"/>
  <c r="BJ396" s="1"/>
  <c r="BJ395" s="1"/>
  <c r="BJ394" s="1"/>
  <c r="BP398"/>
  <c r="BI687"/>
  <c r="BI686" s="1"/>
  <c r="BI685" s="1"/>
  <c r="BI684" s="1"/>
  <c r="BO688"/>
  <c r="BD964"/>
  <c r="BD963" s="1"/>
  <c r="BJ965"/>
  <c r="BC397"/>
  <c r="BC396" s="1"/>
  <c r="BC395" s="1"/>
  <c r="BC394" s="1"/>
  <c r="BI398"/>
  <c r="AZ1512"/>
  <c r="BA1512"/>
  <c r="BB1512"/>
  <c r="AY1512"/>
  <c r="AW964"/>
  <c r="AW963" s="1"/>
  <c r="BC965"/>
  <c r="AX955"/>
  <c r="AX954" s="1"/>
  <c r="BD956"/>
  <c r="AW955"/>
  <c r="AW954" s="1"/>
  <c r="BC956"/>
  <c r="AX964"/>
  <c r="AX963" s="1"/>
  <c r="AX88"/>
  <c r="AW88"/>
  <c r="AT87"/>
  <c r="AU87"/>
  <c r="AV87"/>
  <c r="AS87"/>
  <c r="AS82"/>
  <c r="BV687" l="1"/>
  <c r="BV686" s="1"/>
  <c r="BV685" s="1"/>
  <c r="BV684" s="1"/>
  <c r="CB688"/>
  <c r="CB687" s="1"/>
  <c r="CB686" s="1"/>
  <c r="CB685" s="1"/>
  <c r="CB684" s="1"/>
  <c r="BV133"/>
  <c r="CB134"/>
  <c r="CB133" s="1"/>
  <c r="BU608"/>
  <c r="BU607" s="1"/>
  <c r="BU606" s="1"/>
  <c r="CA609"/>
  <c r="CA608" s="1"/>
  <c r="CA607" s="1"/>
  <c r="CA606" s="1"/>
  <c r="BV608"/>
  <c r="BV607" s="1"/>
  <c r="BV606" s="1"/>
  <c r="CB609"/>
  <c r="CB608" s="1"/>
  <c r="CB607" s="1"/>
  <c r="CB606" s="1"/>
  <c r="BP397"/>
  <c r="BP396" s="1"/>
  <c r="BP395" s="1"/>
  <c r="BP394" s="1"/>
  <c r="BV398"/>
  <c r="BO687"/>
  <c r="BO686" s="1"/>
  <c r="BO685" s="1"/>
  <c r="BO684" s="1"/>
  <c r="BU688"/>
  <c r="BJ964"/>
  <c r="BJ963" s="1"/>
  <c r="BP965"/>
  <c r="BI397"/>
  <c r="BI396" s="1"/>
  <c r="BI395" s="1"/>
  <c r="BI394" s="1"/>
  <c r="BO398"/>
  <c r="BC955"/>
  <c r="BC954" s="1"/>
  <c r="BI956"/>
  <c r="BC964"/>
  <c r="BC963" s="1"/>
  <c r="BI965"/>
  <c r="BD955"/>
  <c r="BD954" s="1"/>
  <c r="BJ956"/>
  <c r="AX87"/>
  <c r="BD88"/>
  <c r="AW87"/>
  <c r="BC88"/>
  <c r="AV1469"/>
  <c r="AV1468" s="1"/>
  <c r="AV1467" s="1"/>
  <c r="AV1466" s="1"/>
  <c r="AV1465" s="1"/>
  <c r="AV1464" s="1"/>
  <c r="AU1469"/>
  <c r="AU1468" s="1"/>
  <c r="AU1467" s="1"/>
  <c r="AU1466" s="1"/>
  <c r="AU1465" s="1"/>
  <c r="AU1464" s="1"/>
  <c r="AT1469"/>
  <c r="AT1468" s="1"/>
  <c r="AT1467" s="1"/>
  <c r="AT1466" s="1"/>
  <c r="AT1465" s="1"/>
  <c r="AT1464" s="1"/>
  <c r="AS1469"/>
  <c r="AS1468" s="1"/>
  <c r="AS1467" s="1"/>
  <c r="AS1466" s="1"/>
  <c r="AS1465" s="1"/>
  <c r="AS1464" s="1"/>
  <c r="AV1461"/>
  <c r="AV1460" s="1"/>
  <c r="AV1459" s="1"/>
  <c r="AV1458" s="1"/>
  <c r="AV1457" s="1"/>
  <c r="AU1461"/>
  <c r="AU1460" s="1"/>
  <c r="AU1459" s="1"/>
  <c r="AU1458" s="1"/>
  <c r="AU1457" s="1"/>
  <c r="AT1461"/>
  <c r="AT1460" s="1"/>
  <c r="AT1459" s="1"/>
  <c r="AT1458" s="1"/>
  <c r="AT1457" s="1"/>
  <c r="AS1461"/>
  <c r="AS1460" s="1"/>
  <c r="AS1459" s="1"/>
  <c r="AS1458" s="1"/>
  <c r="AS1457" s="1"/>
  <c r="AV1454"/>
  <c r="AU1454"/>
  <c r="AT1454"/>
  <c r="AS1454"/>
  <c r="AV1452"/>
  <c r="AU1452"/>
  <c r="AT1452"/>
  <c r="AS1452"/>
  <c r="AV1450"/>
  <c r="AV1449" s="1"/>
  <c r="AU1450"/>
  <c r="AT1450"/>
  <c r="AT1449" s="1"/>
  <c r="AS1450"/>
  <c r="AS1449" s="1"/>
  <c r="AV1447"/>
  <c r="AU1447"/>
  <c r="AT1447"/>
  <c r="AS1447"/>
  <c r="AV1445"/>
  <c r="AU1445"/>
  <c r="AT1445"/>
  <c r="AS1445"/>
  <c r="AV1443"/>
  <c r="AU1443"/>
  <c r="AT1443"/>
  <c r="AT1442" s="1"/>
  <c r="AS1443"/>
  <c r="AS1442" s="1"/>
  <c r="AV1442"/>
  <c r="AU1442"/>
  <c r="AV1440"/>
  <c r="AV1439" s="1"/>
  <c r="AU1440"/>
  <c r="AU1439" s="1"/>
  <c r="AT1440"/>
  <c r="AT1439" s="1"/>
  <c r="AS1440"/>
  <c r="AS1439" s="1"/>
  <c r="AV1437"/>
  <c r="AU1437"/>
  <c r="AT1437"/>
  <c r="AS1437"/>
  <c r="AV1435"/>
  <c r="AU1435"/>
  <c r="AU1434" s="1"/>
  <c r="AT1435"/>
  <c r="AT1434" s="1"/>
  <c r="AS1435"/>
  <c r="AS1434" s="1"/>
  <c r="AV1434"/>
  <c r="AV1432"/>
  <c r="AU1432"/>
  <c r="AT1432"/>
  <c r="AS1432"/>
  <c r="AV1430"/>
  <c r="AU1430"/>
  <c r="AU1429" s="1"/>
  <c r="AT1430"/>
  <c r="AT1429" s="1"/>
  <c r="AS1430"/>
  <c r="AS1429" s="1"/>
  <c r="AV1427"/>
  <c r="AU1427"/>
  <c r="AT1427"/>
  <c r="AT1426" s="1"/>
  <c r="AS1427"/>
  <c r="AS1426" s="1"/>
  <c r="AV1426"/>
  <c r="AU1426"/>
  <c r="AV1422"/>
  <c r="AU1422"/>
  <c r="AT1422"/>
  <c r="AS1422"/>
  <c r="AV1420"/>
  <c r="AU1420"/>
  <c r="AT1420"/>
  <c r="AS1420"/>
  <c r="AV1418"/>
  <c r="AU1418"/>
  <c r="AU1417" s="1"/>
  <c r="AT1418"/>
  <c r="AT1417" s="1"/>
  <c r="AS1418"/>
  <c r="AS1417" s="1"/>
  <c r="AV1415"/>
  <c r="AU1415"/>
  <c r="AT1415"/>
  <c r="AS1415"/>
  <c r="AV1413"/>
  <c r="AU1413"/>
  <c r="AT1413"/>
  <c r="AS1413"/>
  <c r="AV1411"/>
  <c r="AU1411"/>
  <c r="AT1411"/>
  <c r="AT1410" s="1"/>
  <c r="AS1411"/>
  <c r="AS1410" s="1"/>
  <c r="AV1410"/>
  <c r="AU1410"/>
  <c r="AV1407"/>
  <c r="AU1407"/>
  <c r="AT1407"/>
  <c r="AS1407"/>
  <c r="AV1405"/>
  <c r="AU1405"/>
  <c r="AT1405"/>
  <c r="AS1405"/>
  <c r="AV1403"/>
  <c r="AV1402" s="1"/>
  <c r="AV1401" s="1"/>
  <c r="AU1403"/>
  <c r="AU1402" s="1"/>
  <c r="AU1401" s="1"/>
  <c r="AT1403"/>
  <c r="AT1402" s="1"/>
  <c r="AT1401" s="1"/>
  <c r="AS1403"/>
  <c r="AS1402" s="1"/>
  <c r="AS1401" s="1"/>
  <c r="AV1398"/>
  <c r="AV1397" s="1"/>
  <c r="AV1396" s="1"/>
  <c r="AV1395" s="1"/>
  <c r="AU1398"/>
  <c r="AU1397" s="1"/>
  <c r="AU1396" s="1"/>
  <c r="AU1395" s="1"/>
  <c r="AT1398"/>
  <c r="AT1397" s="1"/>
  <c r="AT1396" s="1"/>
  <c r="AT1395" s="1"/>
  <c r="AS1398"/>
  <c r="AS1397" s="1"/>
  <c r="AS1396" s="1"/>
  <c r="AS1395" s="1"/>
  <c r="AV1392"/>
  <c r="AV1391" s="1"/>
  <c r="AV1390" s="1"/>
  <c r="AV1389" s="1"/>
  <c r="AU1392"/>
  <c r="AU1391" s="1"/>
  <c r="AU1390" s="1"/>
  <c r="AU1389" s="1"/>
  <c r="AT1392"/>
  <c r="AT1391" s="1"/>
  <c r="AT1390" s="1"/>
  <c r="AT1389" s="1"/>
  <c r="AS1392"/>
  <c r="AS1391" s="1"/>
  <c r="AS1390" s="1"/>
  <c r="AS1389" s="1"/>
  <c r="AV1387"/>
  <c r="AU1387"/>
  <c r="AU1386" s="1"/>
  <c r="AU1385" s="1"/>
  <c r="AU1384" s="1"/>
  <c r="AT1387"/>
  <c r="AT1386" s="1"/>
  <c r="AT1385" s="1"/>
  <c r="AT1384" s="1"/>
  <c r="AS1387"/>
  <c r="AS1386" s="1"/>
  <c r="AS1385" s="1"/>
  <c r="AS1384" s="1"/>
  <c r="AV1386"/>
  <c r="AV1385" s="1"/>
  <c r="AV1384" s="1"/>
  <c r="AV1380"/>
  <c r="AU1380"/>
  <c r="AT1380"/>
  <c r="AT1379" s="1"/>
  <c r="AS1380"/>
  <c r="AS1379" s="1"/>
  <c r="AV1379"/>
  <c r="AU1379"/>
  <c r="AV1377"/>
  <c r="AV1376" s="1"/>
  <c r="AU1377"/>
  <c r="AU1376" s="1"/>
  <c r="AT1377"/>
  <c r="AT1376" s="1"/>
  <c r="AS1377"/>
  <c r="AS1376" s="1"/>
  <c r="AV1374"/>
  <c r="AU1374"/>
  <c r="AT1374"/>
  <c r="AT1373" s="1"/>
  <c r="AS1374"/>
  <c r="AS1373" s="1"/>
  <c r="AV1373"/>
  <c r="AU1373"/>
  <c r="AV1371"/>
  <c r="AV1370" s="1"/>
  <c r="AU1371"/>
  <c r="AU1370" s="1"/>
  <c r="AT1371"/>
  <c r="AT1370" s="1"/>
  <c r="AS1371"/>
  <c r="AS1370" s="1"/>
  <c r="AV1367"/>
  <c r="AV1366" s="1"/>
  <c r="AV1365" s="1"/>
  <c r="AU1367"/>
  <c r="AU1366" s="1"/>
  <c r="AU1365" s="1"/>
  <c r="AT1367"/>
  <c r="AT1366" s="1"/>
  <c r="AT1365" s="1"/>
  <c r="AS1367"/>
  <c r="AS1366" s="1"/>
  <c r="AS1365" s="1"/>
  <c r="AV1357"/>
  <c r="AV1356" s="1"/>
  <c r="AV1355" s="1"/>
  <c r="AV1354" s="1"/>
  <c r="AV1353" s="1"/>
  <c r="AU1357"/>
  <c r="AU1356" s="1"/>
  <c r="AU1355" s="1"/>
  <c r="AU1354" s="1"/>
  <c r="AU1353" s="1"/>
  <c r="AT1357"/>
  <c r="AT1356" s="1"/>
  <c r="AT1355" s="1"/>
  <c r="AT1354" s="1"/>
  <c r="AT1353" s="1"/>
  <c r="AS1357"/>
  <c r="AS1356" s="1"/>
  <c r="AS1355" s="1"/>
  <c r="AS1354" s="1"/>
  <c r="AS1353" s="1"/>
  <c r="AV1350"/>
  <c r="AV1349" s="1"/>
  <c r="AU1350"/>
  <c r="AU1349" s="1"/>
  <c r="AT1350"/>
  <c r="AT1349" s="1"/>
  <c r="AS1350"/>
  <c r="AS1349" s="1"/>
  <c r="AV1347"/>
  <c r="AU1347"/>
  <c r="AT1347"/>
  <c r="AT1346" s="1"/>
  <c r="AT1345" s="1"/>
  <c r="AS1347"/>
  <c r="AS1346" s="1"/>
  <c r="AS1345" s="1"/>
  <c r="AV1346"/>
  <c r="AV1345" s="1"/>
  <c r="AU1346"/>
  <c r="AU1345" s="1"/>
  <c r="AV1343"/>
  <c r="AU1343"/>
  <c r="AT1343"/>
  <c r="AT1342" s="1"/>
  <c r="AS1343"/>
  <c r="AS1342" s="1"/>
  <c r="AV1342"/>
  <c r="AU1342"/>
  <c r="AV1340"/>
  <c r="AV1339" s="1"/>
  <c r="AU1340"/>
  <c r="AU1339" s="1"/>
  <c r="AT1340"/>
  <c r="AT1339" s="1"/>
  <c r="AS1340"/>
  <c r="AS1339" s="1"/>
  <c r="AV1337"/>
  <c r="AU1337"/>
  <c r="AU1336" s="1"/>
  <c r="AT1337"/>
  <c r="AT1336" s="1"/>
  <c r="AS1337"/>
  <c r="AS1336" s="1"/>
  <c r="AV1336"/>
  <c r="AV1334"/>
  <c r="AV1333" s="1"/>
  <c r="AU1334"/>
  <c r="AU1333" s="1"/>
  <c r="AT1334"/>
  <c r="AT1333" s="1"/>
  <c r="AS1334"/>
  <c r="AS1333" s="1"/>
  <c r="AV1331"/>
  <c r="AU1331"/>
  <c r="AT1331"/>
  <c r="AT1330" s="1"/>
  <c r="AS1331"/>
  <c r="AS1330" s="1"/>
  <c r="AV1330"/>
  <c r="AU1330"/>
  <c r="AV1328"/>
  <c r="AV1327" s="1"/>
  <c r="AU1328"/>
  <c r="AU1327" s="1"/>
  <c r="AT1328"/>
  <c r="AT1327" s="1"/>
  <c r="AS1328"/>
  <c r="AS1327" s="1"/>
  <c r="AV1325"/>
  <c r="AU1325"/>
  <c r="AT1325"/>
  <c r="AT1324" s="1"/>
  <c r="AS1325"/>
  <c r="AS1324" s="1"/>
  <c r="AV1324"/>
  <c r="AU1324"/>
  <c r="AV1322"/>
  <c r="AV1321" s="1"/>
  <c r="AU1322"/>
  <c r="AU1321" s="1"/>
  <c r="AT1322"/>
  <c r="AT1321" s="1"/>
  <c r="AS1322"/>
  <c r="AS1321" s="1"/>
  <c r="AV1319"/>
  <c r="AU1319"/>
  <c r="AT1319"/>
  <c r="AT1318" s="1"/>
  <c r="AS1319"/>
  <c r="AS1318" s="1"/>
  <c r="AV1318"/>
  <c r="AU1318"/>
  <c r="AV1316"/>
  <c r="AV1315" s="1"/>
  <c r="AU1316"/>
  <c r="AU1315" s="1"/>
  <c r="AT1316"/>
  <c r="AT1315" s="1"/>
  <c r="AS1316"/>
  <c r="AS1315" s="1"/>
  <c r="AV1313"/>
  <c r="AU1313"/>
  <c r="AU1312" s="1"/>
  <c r="AT1313"/>
  <c r="AT1312" s="1"/>
  <c r="AS1313"/>
  <c r="AS1312" s="1"/>
  <c r="AV1312"/>
  <c r="AV1310"/>
  <c r="AV1309" s="1"/>
  <c r="AU1310"/>
  <c r="AU1309" s="1"/>
  <c r="AT1310"/>
  <c r="AT1309" s="1"/>
  <c r="AS1310"/>
  <c r="AS1309" s="1"/>
  <c r="AV1307"/>
  <c r="AV1306" s="1"/>
  <c r="AU1307"/>
  <c r="AU1306" s="1"/>
  <c r="AT1307"/>
  <c r="AT1306" s="1"/>
  <c r="AS1307"/>
  <c r="AS1306" s="1"/>
  <c r="AV1304"/>
  <c r="AV1303" s="1"/>
  <c r="AU1304"/>
  <c r="AU1303" s="1"/>
  <c r="AT1304"/>
  <c r="AT1303" s="1"/>
  <c r="AS1304"/>
  <c r="AS1303" s="1"/>
  <c r="AV1301"/>
  <c r="AU1301"/>
  <c r="AT1301"/>
  <c r="AT1300" s="1"/>
  <c r="AS1301"/>
  <c r="AS1300" s="1"/>
  <c r="AV1300"/>
  <c r="AU1300"/>
  <c r="AV1298"/>
  <c r="AV1297" s="1"/>
  <c r="AU1298"/>
  <c r="AU1297" s="1"/>
  <c r="AT1298"/>
  <c r="AT1297" s="1"/>
  <c r="AS1298"/>
  <c r="AS1297" s="1"/>
  <c r="AV1295"/>
  <c r="AU1295"/>
  <c r="AU1294" s="1"/>
  <c r="AT1295"/>
  <c r="AT1294" s="1"/>
  <c r="AS1295"/>
  <c r="AS1294" s="1"/>
  <c r="AV1294"/>
  <c r="AV1292"/>
  <c r="AV1291" s="1"/>
  <c r="AU1292"/>
  <c r="AU1291" s="1"/>
  <c r="AT1292"/>
  <c r="AT1291" s="1"/>
  <c r="AS1292"/>
  <c r="AS1291" s="1"/>
  <c r="AV1289"/>
  <c r="AU1289"/>
  <c r="AT1289"/>
  <c r="AT1288" s="1"/>
  <c r="AS1289"/>
  <c r="AS1288" s="1"/>
  <c r="AV1288"/>
  <c r="AU1288"/>
  <c r="AV1286"/>
  <c r="AV1285" s="1"/>
  <c r="AU1286"/>
  <c r="AU1285" s="1"/>
  <c r="AT1286"/>
  <c r="AT1285" s="1"/>
  <c r="AS1286"/>
  <c r="AS1285" s="1"/>
  <c r="AV1283"/>
  <c r="AU1283"/>
  <c r="AU1282" s="1"/>
  <c r="AT1283"/>
  <c r="AT1282" s="1"/>
  <c r="AS1283"/>
  <c r="AS1282" s="1"/>
  <c r="AV1282"/>
  <c r="AV1280"/>
  <c r="AV1279" s="1"/>
  <c r="AU1280"/>
  <c r="AU1279" s="1"/>
  <c r="AT1280"/>
  <c r="AT1279" s="1"/>
  <c r="AS1280"/>
  <c r="AS1279" s="1"/>
  <c r="AV1277"/>
  <c r="AU1277"/>
  <c r="AT1277"/>
  <c r="AT1276" s="1"/>
  <c r="AS1277"/>
  <c r="AS1276" s="1"/>
  <c r="AV1276"/>
  <c r="AU1276"/>
  <c r="AX1274"/>
  <c r="AX1273" s="1"/>
  <c r="AW1274"/>
  <c r="AW1273" s="1"/>
  <c r="AV1274"/>
  <c r="AU1274"/>
  <c r="AT1274"/>
  <c r="AT1273" s="1"/>
  <c r="AS1274"/>
  <c r="AS1273" s="1"/>
  <c r="AV1273"/>
  <c r="AU1273"/>
  <c r="AV1271"/>
  <c r="AV1270" s="1"/>
  <c r="AU1271"/>
  <c r="AU1270" s="1"/>
  <c r="AT1271"/>
  <c r="AT1270" s="1"/>
  <c r="AS1271"/>
  <c r="AS1270" s="1"/>
  <c r="AV1264"/>
  <c r="AV1263" s="1"/>
  <c r="AV1262" s="1"/>
  <c r="AV1261" s="1"/>
  <c r="AV1260" s="1"/>
  <c r="AV1259" s="1"/>
  <c r="AU1264"/>
  <c r="AU1263" s="1"/>
  <c r="AU1262" s="1"/>
  <c r="AU1261" s="1"/>
  <c r="AU1260" s="1"/>
  <c r="AU1259" s="1"/>
  <c r="AT1264"/>
  <c r="AT1263" s="1"/>
  <c r="AT1262" s="1"/>
  <c r="AT1261" s="1"/>
  <c r="AT1260" s="1"/>
  <c r="AT1259" s="1"/>
  <c r="AS1264"/>
  <c r="AS1263" s="1"/>
  <c r="AS1262" s="1"/>
  <c r="AS1261" s="1"/>
  <c r="AS1260" s="1"/>
  <c r="AS1259" s="1"/>
  <c r="AV1256"/>
  <c r="AU1256"/>
  <c r="AU1255" s="1"/>
  <c r="AU1254" s="1"/>
  <c r="AU1253" s="1"/>
  <c r="AU1252" s="1"/>
  <c r="AT1256"/>
  <c r="AT1255" s="1"/>
  <c r="AT1254" s="1"/>
  <c r="AT1253" s="1"/>
  <c r="AT1252" s="1"/>
  <c r="AS1256"/>
  <c r="AS1255" s="1"/>
  <c r="AS1254" s="1"/>
  <c r="AS1253" s="1"/>
  <c r="AS1252" s="1"/>
  <c r="AV1255"/>
  <c r="AV1254" s="1"/>
  <c r="AV1253" s="1"/>
  <c r="AV1252" s="1"/>
  <c r="AV1249"/>
  <c r="AU1249"/>
  <c r="AT1249"/>
  <c r="AT1248" s="1"/>
  <c r="AS1249"/>
  <c r="AS1248" s="1"/>
  <c r="AV1248"/>
  <c r="AU1248"/>
  <c r="AV1246"/>
  <c r="AV1245" s="1"/>
  <c r="AU1246"/>
  <c r="AU1245" s="1"/>
  <c r="AT1246"/>
  <c r="AT1245" s="1"/>
  <c r="AS1246"/>
  <c r="AS1245" s="1"/>
  <c r="AV1243"/>
  <c r="AV1242" s="1"/>
  <c r="AU1243"/>
  <c r="AU1242" s="1"/>
  <c r="AT1243"/>
  <c r="AT1242" s="1"/>
  <c r="AS1243"/>
  <c r="AS1242" s="1"/>
  <c r="AV1239"/>
  <c r="AV1238" s="1"/>
  <c r="AV1237" s="1"/>
  <c r="AU1239"/>
  <c r="AU1238" s="1"/>
  <c r="AU1237" s="1"/>
  <c r="AT1239"/>
  <c r="AT1238" s="1"/>
  <c r="AT1237" s="1"/>
  <c r="AV1235"/>
  <c r="AU1235"/>
  <c r="AU1234" s="1"/>
  <c r="AT1235"/>
  <c r="AT1234" s="1"/>
  <c r="AS1235"/>
  <c r="AS1234" s="1"/>
  <c r="AV1234"/>
  <c r="AV1232"/>
  <c r="AU1232"/>
  <c r="AT1232"/>
  <c r="AS1232"/>
  <c r="AU1231"/>
  <c r="AU1230" s="1"/>
  <c r="AV1230"/>
  <c r="AT1230"/>
  <c r="AT1229" s="1"/>
  <c r="AS1230"/>
  <c r="AS1229" s="1"/>
  <c r="AV1226"/>
  <c r="AU1226"/>
  <c r="AT1226"/>
  <c r="AT1225" s="1"/>
  <c r="AT1224" s="1"/>
  <c r="AS1226"/>
  <c r="AS1225" s="1"/>
  <c r="AS1224" s="1"/>
  <c r="AV1225"/>
  <c r="AV1224" s="1"/>
  <c r="AU1225"/>
  <c r="AU1224" s="1"/>
  <c r="AV1213"/>
  <c r="AV1212" s="1"/>
  <c r="AV1211" s="1"/>
  <c r="AV1210" s="1"/>
  <c r="AV1209" s="1"/>
  <c r="AU1213"/>
  <c r="AU1212" s="1"/>
  <c r="AU1211" s="1"/>
  <c r="AU1210" s="1"/>
  <c r="AU1209" s="1"/>
  <c r="AT1213"/>
  <c r="AT1212" s="1"/>
  <c r="AT1211" s="1"/>
  <c r="AT1210" s="1"/>
  <c r="AT1209" s="1"/>
  <c r="AS1213"/>
  <c r="AS1212" s="1"/>
  <c r="AS1211" s="1"/>
  <c r="AS1210" s="1"/>
  <c r="AS1209" s="1"/>
  <c r="AV1206"/>
  <c r="AV1205" s="1"/>
  <c r="AV1204" s="1"/>
  <c r="AV1203" s="1"/>
  <c r="AV1202" s="1"/>
  <c r="AU1206"/>
  <c r="AU1205" s="1"/>
  <c r="AU1204" s="1"/>
  <c r="AU1203" s="1"/>
  <c r="AU1202" s="1"/>
  <c r="AT1206"/>
  <c r="AT1205" s="1"/>
  <c r="AT1204" s="1"/>
  <c r="AT1203" s="1"/>
  <c r="AT1202" s="1"/>
  <c r="AS1206"/>
  <c r="AS1205" s="1"/>
  <c r="AS1204" s="1"/>
  <c r="AS1203" s="1"/>
  <c r="AS1202" s="1"/>
  <c r="AV1199"/>
  <c r="AV1198" s="1"/>
  <c r="AV1197" s="1"/>
  <c r="AV1196" s="1"/>
  <c r="AU1199"/>
  <c r="AU1198" s="1"/>
  <c r="AU1197" s="1"/>
  <c r="AU1196" s="1"/>
  <c r="AT1199"/>
  <c r="AT1198" s="1"/>
  <c r="AT1197" s="1"/>
  <c r="AT1196" s="1"/>
  <c r="AS1199"/>
  <c r="AS1198" s="1"/>
  <c r="AS1197" s="1"/>
  <c r="AS1196" s="1"/>
  <c r="AV1187"/>
  <c r="AU1187"/>
  <c r="AT1187"/>
  <c r="AT1186" s="1"/>
  <c r="AT1185" s="1"/>
  <c r="AT1184" s="1"/>
  <c r="AS1187"/>
  <c r="AS1186" s="1"/>
  <c r="AS1185" s="1"/>
  <c r="AS1184" s="1"/>
  <c r="AV1186"/>
  <c r="AV1185" s="1"/>
  <c r="AV1184" s="1"/>
  <c r="AU1186"/>
  <c r="AU1185" s="1"/>
  <c r="AU1184" s="1"/>
  <c r="AV1182"/>
  <c r="AV1181" s="1"/>
  <c r="AV1180" s="1"/>
  <c r="AU1182"/>
  <c r="AU1181" s="1"/>
  <c r="AU1180" s="1"/>
  <c r="AT1182"/>
  <c r="AT1181" s="1"/>
  <c r="AT1180" s="1"/>
  <c r="AS1182"/>
  <c r="AS1181" s="1"/>
  <c r="AS1180" s="1"/>
  <c r="AV1178"/>
  <c r="AV1177" s="1"/>
  <c r="AV1176" s="1"/>
  <c r="AU1178"/>
  <c r="AU1177" s="1"/>
  <c r="AU1176" s="1"/>
  <c r="AT1178"/>
  <c r="AT1177" s="1"/>
  <c r="AT1176" s="1"/>
  <c r="AS1178"/>
  <c r="AS1177" s="1"/>
  <c r="AS1176" s="1"/>
  <c r="AS1175" s="1"/>
  <c r="AV1173"/>
  <c r="AV1172" s="1"/>
  <c r="AV1171" s="1"/>
  <c r="AV1170" s="1"/>
  <c r="AU1173"/>
  <c r="AU1172" s="1"/>
  <c r="AU1171" s="1"/>
  <c r="AU1170" s="1"/>
  <c r="AT1173"/>
  <c r="AT1172" s="1"/>
  <c r="AT1171" s="1"/>
  <c r="AT1170" s="1"/>
  <c r="AS1173"/>
  <c r="AS1172" s="1"/>
  <c r="AS1171" s="1"/>
  <c r="AS1170" s="1"/>
  <c r="AV1166"/>
  <c r="AU1166"/>
  <c r="AU1165" s="1"/>
  <c r="AU1164" s="1"/>
  <c r="AU1163" s="1"/>
  <c r="AT1166"/>
  <c r="AT1165" s="1"/>
  <c r="AT1164" s="1"/>
  <c r="AT1163" s="1"/>
  <c r="AS1166"/>
  <c r="AS1165" s="1"/>
  <c r="AS1164" s="1"/>
  <c r="AS1163" s="1"/>
  <c r="AV1165"/>
  <c r="AV1164" s="1"/>
  <c r="AV1163" s="1"/>
  <c r="AV1145"/>
  <c r="AV1144" s="1"/>
  <c r="AU1145"/>
  <c r="AU1144" s="1"/>
  <c r="AU1143" s="1"/>
  <c r="AU1142" s="1"/>
  <c r="AT1145"/>
  <c r="AT1144" s="1"/>
  <c r="AT1143" s="1"/>
  <c r="AT1142" s="1"/>
  <c r="AS1145"/>
  <c r="AS1144" s="1"/>
  <c r="AS1143" s="1"/>
  <c r="AS1142" s="1"/>
  <c r="AV1143"/>
  <c r="AV1142" s="1"/>
  <c r="AV1140"/>
  <c r="AU1140"/>
  <c r="AT1140"/>
  <c r="AT1139" s="1"/>
  <c r="AT1138" s="1"/>
  <c r="AT1137" s="1"/>
  <c r="AS1140"/>
  <c r="AS1139" s="1"/>
  <c r="AS1138" s="1"/>
  <c r="AS1137" s="1"/>
  <c r="AV1139"/>
  <c r="AV1138" s="1"/>
  <c r="AV1137" s="1"/>
  <c r="AU1139"/>
  <c r="AU1138" s="1"/>
  <c r="AU1137" s="1"/>
  <c r="AV1135"/>
  <c r="AV1134" s="1"/>
  <c r="AV1133" s="1"/>
  <c r="AV1132" s="1"/>
  <c r="AU1135"/>
  <c r="AU1134" s="1"/>
  <c r="AU1133" s="1"/>
  <c r="AU1132" s="1"/>
  <c r="AT1135"/>
  <c r="AT1134" s="1"/>
  <c r="AT1133" s="1"/>
  <c r="AT1132" s="1"/>
  <c r="AS1135"/>
  <c r="AS1134" s="1"/>
  <c r="AS1133" s="1"/>
  <c r="AS1132" s="1"/>
  <c r="AV1130"/>
  <c r="AU1130"/>
  <c r="AT1130"/>
  <c r="AT1129" s="1"/>
  <c r="AT1128" s="1"/>
  <c r="AT1127" s="1"/>
  <c r="AS1130"/>
  <c r="AS1129" s="1"/>
  <c r="AS1128" s="1"/>
  <c r="AS1127" s="1"/>
  <c r="AV1129"/>
  <c r="AV1128" s="1"/>
  <c r="AV1127" s="1"/>
  <c r="AU1129"/>
  <c r="AU1128" s="1"/>
  <c r="AU1127" s="1"/>
  <c r="AV1123"/>
  <c r="AU1123"/>
  <c r="AT1123"/>
  <c r="AT1122" s="1"/>
  <c r="AT1121" s="1"/>
  <c r="AT1120" s="1"/>
  <c r="AS1123"/>
  <c r="AS1122" s="1"/>
  <c r="AS1121" s="1"/>
  <c r="AS1120" s="1"/>
  <c r="AV1122"/>
  <c r="AV1121" s="1"/>
  <c r="AV1120" s="1"/>
  <c r="AU1122"/>
  <c r="AU1121" s="1"/>
  <c r="AU1120" s="1"/>
  <c r="AV1118"/>
  <c r="AV1117" s="1"/>
  <c r="AV1116" s="1"/>
  <c r="AV1115" s="1"/>
  <c r="AU1118"/>
  <c r="AU1117" s="1"/>
  <c r="AU1116" s="1"/>
  <c r="AU1115" s="1"/>
  <c r="AT1118"/>
  <c r="AT1117" s="1"/>
  <c r="AT1116" s="1"/>
  <c r="AT1115" s="1"/>
  <c r="AS1118"/>
  <c r="AS1117" s="1"/>
  <c r="AS1116" s="1"/>
  <c r="AS1115" s="1"/>
  <c r="AV1113"/>
  <c r="AU1113"/>
  <c r="AU1112" s="1"/>
  <c r="AU1111" s="1"/>
  <c r="AU1110" s="1"/>
  <c r="AT1113"/>
  <c r="AT1112" s="1"/>
  <c r="AT1111" s="1"/>
  <c r="AT1110" s="1"/>
  <c r="AS1113"/>
  <c r="AS1112" s="1"/>
  <c r="AS1111" s="1"/>
  <c r="AS1110" s="1"/>
  <c r="AV1112"/>
  <c r="AV1111" s="1"/>
  <c r="AV1110" s="1"/>
  <c r="AV1108"/>
  <c r="AV1107" s="1"/>
  <c r="AV1106" s="1"/>
  <c r="AV1105" s="1"/>
  <c r="AU1108"/>
  <c r="AU1107" s="1"/>
  <c r="AU1106" s="1"/>
  <c r="AU1105" s="1"/>
  <c r="AT1108"/>
  <c r="AT1107" s="1"/>
  <c r="AT1106" s="1"/>
  <c r="AT1105" s="1"/>
  <c r="AS1108"/>
  <c r="AS1107" s="1"/>
  <c r="AS1106" s="1"/>
  <c r="AS1105" s="1"/>
  <c r="AV1101"/>
  <c r="AV1100" s="1"/>
  <c r="AV1099" s="1"/>
  <c r="AV1098" s="1"/>
  <c r="AU1101"/>
  <c r="AU1100" s="1"/>
  <c r="AU1099" s="1"/>
  <c r="AU1098" s="1"/>
  <c r="AT1101"/>
  <c r="AT1100" s="1"/>
  <c r="AT1099" s="1"/>
  <c r="AT1098" s="1"/>
  <c r="AS1101"/>
  <c r="AS1100" s="1"/>
  <c r="AS1099" s="1"/>
  <c r="AS1098" s="1"/>
  <c r="AV1090"/>
  <c r="AV1089" s="1"/>
  <c r="AU1090"/>
  <c r="AU1089" s="1"/>
  <c r="AV1087"/>
  <c r="AV1086" s="1"/>
  <c r="AU1087"/>
  <c r="AU1086" s="1"/>
  <c r="AT1087"/>
  <c r="AT1086" s="1"/>
  <c r="AV1084"/>
  <c r="AV1083" s="1"/>
  <c r="AV1082" s="1"/>
  <c r="AU1084"/>
  <c r="AU1083" s="1"/>
  <c r="AU1082" s="1"/>
  <c r="AT1084"/>
  <c r="AT1083" s="1"/>
  <c r="AT1082" s="1"/>
  <c r="AS1084"/>
  <c r="AS1083" s="1"/>
  <c r="AS1082" s="1"/>
  <c r="AS1081" s="1"/>
  <c r="AV1079"/>
  <c r="AU1079"/>
  <c r="AU1078" s="1"/>
  <c r="AU1077" s="1"/>
  <c r="AU1076" s="1"/>
  <c r="AT1079"/>
  <c r="AT1078" s="1"/>
  <c r="AT1077" s="1"/>
  <c r="AT1076" s="1"/>
  <c r="AS1079"/>
  <c r="AS1078" s="1"/>
  <c r="AS1077" s="1"/>
  <c r="AS1076" s="1"/>
  <c r="AV1078"/>
  <c r="AV1077" s="1"/>
  <c r="AV1076" s="1"/>
  <c r="AV1074"/>
  <c r="AV1073" s="1"/>
  <c r="AV1072" s="1"/>
  <c r="AV1071" s="1"/>
  <c r="AU1074"/>
  <c r="AU1073" s="1"/>
  <c r="AU1072" s="1"/>
  <c r="AU1071" s="1"/>
  <c r="AT1074"/>
  <c r="AT1073" s="1"/>
  <c r="AT1072" s="1"/>
  <c r="AT1071" s="1"/>
  <c r="AS1074"/>
  <c r="AS1073" s="1"/>
  <c r="AS1072" s="1"/>
  <c r="AS1071" s="1"/>
  <c r="AV1069"/>
  <c r="AV1068" s="1"/>
  <c r="AV1067" s="1"/>
  <c r="AV1066" s="1"/>
  <c r="AU1069"/>
  <c r="AU1068" s="1"/>
  <c r="AU1067" s="1"/>
  <c r="AU1066" s="1"/>
  <c r="AT1069"/>
  <c r="AT1068" s="1"/>
  <c r="AT1067" s="1"/>
  <c r="AT1066" s="1"/>
  <c r="AS1069"/>
  <c r="AS1068" s="1"/>
  <c r="AS1067" s="1"/>
  <c r="AS1066" s="1"/>
  <c r="AV1062"/>
  <c r="AV1061" s="1"/>
  <c r="AV1060" s="1"/>
  <c r="AV1059" s="1"/>
  <c r="AV1058" s="1"/>
  <c r="AU1062"/>
  <c r="AU1061" s="1"/>
  <c r="AU1060" s="1"/>
  <c r="AU1059" s="1"/>
  <c r="AU1058" s="1"/>
  <c r="AT1062"/>
  <c r="AT1061" s="1"/>
  <c r="AT1060" s="1"/>
  <c r="AT1059" s="1"/>
  <c r="AT1058" s="1"/>
  <c r="AS1062"/>
  <c r="AS1061" s="1"/>
  <c r="AS1060" s="1"/>
  <c r="AS1059" s="1"/>
  <c r="AS1058" s="1"/>
  <c r="AV1056"/>
  <c r="AV1055" s="1"/>
  <c r="AV1054" s="1"/>
  <c r="AV1053" s="1"/>
  <c r="AV1052" s="1"/>
  <c r="AU1056"/>
  <c r="AU1055" s="1"/>
  <c r="AU1054" s="1"/>
  <c r="AU1053" s="1"/>
  <c r="AU1052" s="1"/>
  <c r="AT1056"/>
  <c r="AT1055" s="1"/>
  <c r="AT1054" s="1"/>
  <c r="AT1053" s="1"/>
  <c r="AT1052" s="1"/>
  <c r="AS1056"/>
  <c r="AS1055" s="1"/>
  <c r="AS1054" s="1"/>
  <c r="AS1053" s="1"/>
  <c r="AS1052" s="1"/>
  <c r="AV1049"/>
  <c r="AV1048" s="1"/>
  <c r="AU1049"/>
  <c r="AU1048" s="1"/>
  <c r="AT1049"/>
  <c r="AT1048" s="1"/>
  <c r="AS1049"/>
  <c r="AS1048" s="1"/>
  <c r="AV1046"/>
  <c r="AU1046"/>
  <c r="AT1046"/>
  <c r="AS1046"/>
  <c r="AV1044"/>
  <c r="AV1043" s="1"/>
  <c r="AV1042" s="1"/>
  <c r="AU1044"/>
  <c r="AT1044"/>
  <c r="AT1043" s="1"/>
  <c r="AT1042" s="1"/>
  <c r="AS1044"/>
  <c r="AV1040"/>
  <c r="AU1040"/>
  <c r="AT1040"/>
  <c r="AS1040"/>
  <c r="AS1039" s="1"/>
  <c r="AS1038" s="1"/>
  <c r="AV1039"/>
  <c r="AV1038" s="1"/>
  <c r="AU1039"/>
  <c r="AU1038" s="1"/>
  <c r="AT1039"/>
  <c r="AT1038" s="1"/>
  <c r="AV1033"/>
  <c r="AU1033"/>
  <c r="AT1033"/>
  <c r="AT1032" s="1"/>
  <c r="AT1031" s="1"/>
  <c r="AT1030" s="1"/>
  <c r="AT1029" s="1"/>
  <c r="AS1033"/>
  <c r="AS1032" s="1"/>
  <c r="AS1031" s="1"/>
  <c r="AS1030" s="1"/>
  <c r="AS1029" s="1"/>
  <c r="AV1032"/>
  <c r="AV1031" s="1"/>
  <c r="AV1030" s="1"/>
  <c r="AV1029" s="1"/>
  <c r="AU1032"/>
  <c r="AU1031" s="1"/>
  <c r="AU1030" s="1"/>
  <c r="AU1029" s="1"/>
  <c r="AV1024"/>
  <c r="AV1023" s="1"/>
  <c r="AU1024"/>
  <c r="AU1022" s="1"/>
  <c r="AT1024"/>
  <c r="AT1021" s="1"/>
  <c r="AT1020" s="1"/>
  <c r="AT1018" s="1"/>
  <c r="AS1024"/>
  <c r="AS1022" s="1"/>
  <c r="AV1015"/>
  <c r="AV1014" s="1"/>
  <c r="AV1013" s="1"/>
  <c r="AV1012" s="1"/>
  <c r="AV1011" s="1"/>
  <c r="AU1015"/>
  <c r="AU1014" s="1"/>
  <c r="AU1013" s="1"/>
  <c r="AU1012" s="1"/>
  <c r="AU1011" s="1"/>
  <c r="AT1015"/>
  <c r="AT1014" s="1"/>
  <c r="AT1013" s="1"/>
  <c r="AT1012" s="1"/>
  <c r="AT1011" s="1"/>
  <c r="AS1015"/>
  <c r="AS1014" s="1"/>
  <c r="AS1013" s="1"/>
  <c r="AS1012" s="1"/>
  <c r="AS1011" s="1"/>
  <c r="AV1008"/>
  <c r="AV1007" s="1"/>
  <c r="AV1006" s="1"/>
  <c r="AV1005" s="1"/>
  <c r="AU1008"/>
  <c r="AU1007" s="1"/>
  <c r="AU1006" s="1"/>
  <c r="AU1005" s="1"/>
  <c r="AT1008"/>
  <c r="AT1007" s="1"/>
  <c r="AT1006" s="1"/>
  <c r="AT1005" s="1"/>
  <c r="AS1008"/>
  <c r="AS1007" s="1"/>
  <c r="AS1006" s="1"/>
  <c r="AS1005" s="1"/>
  <c r="AV1003"/>
  <c r="AU1003"/>
  <c r="AU1002" s="1"/>
  <c r="AU1001" s="1"/>
  <c r="AU1000" s="1"/>
  <c r="AT1003"/>
  <c r="AT1002" s="1"/>
  <c r="AT1001" s="1"/>
  <c r="AT1000" s="1"/>
  <c r="AS1003"/>
  <c r="AS1002" s="1"/>
  <c r="AS1001" s="1"/>
  <c r="AS1000" s="1"/>
  <c r="AV1002"/>
  <c r="AV1001" s="1"/>
  <c r="AV1000" s="1"/>
  <c r="AV998"/>
  <c r="AV997" s="1"/>
  <c r="AU998"/>
  <c r="AU997" s="1"/>
  <c r="AT998"/>
  <c r="AT997" s="1"/>
  <c r="AS998"/>
  <c r="AS997" s="1"/>
  <c r="AV995"/>
  <c r="AV994" s="1"/>
  <c r="AU995"/>
  <c r="AU994" s="1"/>
  <c r="AT995"/>
  <c r="AT994" s="1"/>
  <c r="AS995"/>
  <c r="AS994" s="1"/>
  <c r="AV991"/>
  <c r="AV990" s="1"/>
  <c r="AV989" s="1"/>
  <c r="AU991"/>
  <c r="AU990" s="1"/>
  <c r="AU989" s="1"/>
  <c r="AT991"/>
  <c r="AT990" s="1"/>
  <c r="AT989" s="1"/>
  <c r="AS991"/>
  <c r="AS990" s="1"/>
  <c r="AS989" s="1"/>
  <c r="AV984"/>
  <c r="AV983" s="1"/>
  <c r="AV982" s="1"/>
  <c r="AV981" s="1"/>
  <c r="AV980" s="1"/>
  <c r="AU984"/>
  <c r="AU983" s="1"/>
  <c r="AU982" s="1"/>
  <c r="AU981" s="1"/>
  <c r="AU980" s="1"/>
  <c r="AT984"/>
  <c r="AT983" s="1"/>
  <c r="AT982" s="1"/>
  <c r="AT981" s="1"/>
  <c r="AT980" s="1"/>
  <c r="AS984"/>
  <c r="AS983" s="1"/>
  <c r="AS982" s="1"/>
  <c r="AS981" s="1"/>
  <c r="AS980" s="1"/>
  <c r="AV969"/>
  <c r="AV968" s="1"/>
  <c r="AV967" s="1"/>
  <c r="AV966" s="1"/>
  <c r="AU969"/>
  <c r="AU968" s="1"/>
  <c r="AU967" s="1"/>
  <c r="AU966" s="1"/>
  <c r="AT969"/>
  <c r="AT968" s="1"/>
  <c r="AT967" s="1"/>
  <c r="AT966" s="1"/>
  <c r="AS969"/>
  <c r="AS968" s="1"/>
  <c r="AS967" s="1"/>
  <c r="AS966" s="1"/>
  <c r="AV961"/>
  <c r="AU961"/>
  <c r="AT961"/>
  <c r="AS961"/>
  <c r="AS960" s="1"/>
  <c r="AV960"/>
  <c r="AU960"/>
  <c r="AT960"/>
  <c r="AV958"/>
  <c r="AU958"/>
  <c r="AU957" s="1"/>
  <c r="AT958"/>
  <c r="AT957" s="1"/>
  <c r="AS958"/>
  <c r="AS957" s="1"/>
  <c r="AV957"/>
  <c r="AV952"/>
  <c r="AU952"/>
  <c r="AT952"/>
  <c r="AS952"/>
  <c r="AS951" s="1"/>
  <c r="AS950" s="1"/>
  <c r="AV951"/>
  <c r="AV950" s="1"/>
  <c r="AU951"/>
  <c r="AU950" s="1"/>
  <c r="AT951"/>
  <c r="AT950" s="1"/>
  <c r="AV948"/>
  <c r="AV947" s="1"/>
  <c r="AV946" s="1"/>
  <c r="AU948"/>
  <c r="AU947" s="1"/>
  <c r="AU946" s="1"/>
  <c r="AT948"/>
  <c r="AT947" s="1"/>
  <c r="AT946" s="1"/>
  <c r="AS948"/>
  <c r="AS947" s="1"/>
  <c r="AS946" s="1"/>
  <c r="AV944"/>
  <c r="AU944"/>
  <c r="AT944"/>
  <c r="AS944"/>
  <c r="AS943" s="1"/>
  <c r="AS942" s="1"/>
  <c r="AV943"/>
  <c r="AV942" s="1"/>
  <c r="AU943"/>
  <c r="AU942" s="1"/>
  <c r="AT943"/>
  <c r="AT942" s="1"/>
  <c r="AV940"/>
  <c r="AV939" s="1"/>
  <c r="AV938" s="1"/>
  <c r="AU940"/>
  <c r="AU939" s="1"/>
  <c r="AU938" s="1"/>
  <c r="AT940"/>
  <c r="AT939" s="1"/>
  <c r="AT938" s="1"/>
  <c r="AS940"/>
  <c r="AS939" s="1"/>
  <c r="AS938" s="1"/>
  <c r="AV931"/>
  <c r="AV930" s="1"/>
  <c r="AU931"/>
  <c r="AU930" s="1"/>
  <c r="AU928" s="1"/>
  <c r="AT931"/>
  <c r="AT930" s="1"/>
  <c r="AT929" s="1"/>
  <c r="AS931"/>
  <c r="AS930" s="1"/>
  <c r="AX926"/>
  <c r="AX925" s="1"/>
  <c r="AW926"/>
  <c r="AW925" s="1"/>
  <c r="AV926"/>
  <c r="AU926"/>
  <c r="AU925" s="1"/>
  <c r="AT926"/>
  <c r="AT925" s="1"/>
  <c r="AS926"/>
  <c r="AS925" s="1"/>
  <c r="AV925"/>
  <c r="AV923"/>
  <c r="AV922" s="1"/>
  <c r="AU923"/>
  <c r="AU922" s="1"/>
  <c r="AT923"/>
  <c r="AT922" s="1"/>
  <c r="AS923"/>
  <c r="AS922" s="1"/>
  <c r="AV918"/>
  <c r="AV917" s="1"/>
  <c r="AV916" s="1"/>
  <c r="AU918"/>
  <c r="AU917" s="1"/>
  <c r="AU916" s="1"/>
  <c r="AT918"/>
  <c r="AT917" s="1"/>
  <c r="AT916" s="1"/>
  <c r="AS918"/>
  <c r="AS917" s="1"/>
  <c r="AS916" s="1"/>
  <c r="AV914"/>
  <c r="AU914"/>
  <c r="AU913" s="1"/>
  <c r="AU912" s="1"/>
  <c r="AT914"/>
  <c r="AT913" s="1"/>
  <c r="AT912" s="1"/>
  <c r="AS914"/>
  <c r="AS913" s="1"/>
  <c r="AS912" s="1"/>
  <c r="AV913"/>
  <c r="AV912" s="1"/>
  <c r="AV910"/>
  <c r="AU910"/>
  <c r="AU909" s="1"/>
  <c r="AU908" s="1"/>
  <c r="AT910"/>
  <c r="AT909" s="1"/>
  <c r="AT908" s="1"/>
  <c r="AS910"/>
  <c r="AS909" s="1"/>
  <c r="AS908" s="1"/>
  <c r="AV909"/>
  <c r="AV908" s="1"/>
  <c r="AV903"/>
  <c r="AV902" s="1"/>
  <c r="AV901" s="1"/>
  <c r="AV900" s="1"/>
  <c r="AV899" s="1"/>
  <c r="AU903"/>
  <c r="AU902" s="1"/>
  <c r="AU901" s="1"/>
  <c r="AU900" s="1"/>
  <c r="AU899" s="1"/>
  <c r="AT903"/>
  <c r="AS903"/>
  <c r="AS902" s="1"/>
  <c r="AS901" s="1"/>
  <c r="AS900" s="1"/>
  <c r="AS899" s="1"/>
  <c r="AT902"/>
  <c r="AT901" s="1"/>
  <c r="AT900" s="1"/>
  <c r="AT899" s="1"/>
  <c r="AV896"/>
  <c r="AV895" s="1"/>
  <c r="AU896"/>
  <c r="AU895" s="1"/>
  <c r="AT896"/>
  <c r="AT895" s="1"/>
  <c r="AS896"/>
  <c r="AS895" s="1"/>
  <c r="AV893"/>
  <c r="AU893"/>
  <c r="AT893"/>
  <c r="AS893"/>
  <c r="AS892" s="1"/>
  <c r="AV892"/>
  <c r="AU892"/>
  <c r="AT892"/>
  <c r="AV890"/>
  <c r="AV889" s="1"/>
  <c r="AU890"/>
  <c r="AU889" s="1"/>
  <c r="AT890"/>
  <c r="AT889" s="1"/>
  <c r="AS890"/>
  <c r="AS889" s="1"/>
  <c r="AV887"/>
  <c r="AU887"/>
  <c r="AT887"/>
  <c r="AS887"/>
  <c r="AS886" s="1"/>
  <c r="AV886"/>
  <c r="AU886"/>
  <c r="AT886"/>
  <c r="AV884"/>
  <c r="AV883" s="1"/>
  <c r="AU884"/>
  <c r="AU883" s="1"/>
  <c r="AT884"/>
  <c r="AT883" s="1"/>
  <c r="AS884"/>
  <c r="AS883" s="1"/>
  <c r="AV881"/>
  <c r="AV880" s="1"/>
  <c r="AU881"/>
  <c r="AU880" s="1"/>
  <c r="AT881"/>
  <c r="AT880" s="1"/>
  <c r="AS881"/>
  <c r="AS880" s="1"/>
  <c r="AV878"/>
  <c r="AV877" s="1"/>
  <c r="AU878"/>
  <c r="AU877" s="1"/>
  <c r="AT878"/>
  <c r="AT877" s="1"/>
  <c r="AS878"/>
  <c r="AS877" s="1"/>
  <c r="AV870"/>
  <c r="AU870"/>
  <c r="AT870"/>
  <c r="AS870"/>
  <c r="AV868"/>
  <c r="AU868"/>
  <c r="AT868"/>
  <c r="AS868"/>
  <c r="AV866"/>
  <c r="AV865" s="1"/>
  <c r="AV864" s="1"/>
  <c r="AV863" s="1"/>
  <c r="AV862" s="1"/>
  <c r="AU866"/>
  <c r="AU865" s="1"/>
  <c r="AU864" s="1"/>
  <c r="AU863" s="1"/>
  <c r="AU862" s="1"/>
  <c r="AT866"/>
  <c r="AT865" s="1"/>
  <c r="AT864" s="1"/>
  <c r="AT863" s="1"/>
  <c r="AT862" s="1"/>
  <c r="AS866"/>
  <c r="AV857"/>
  <c r="AV856" s="1"/>
  <c r="AU857"/>
  <c r="AU856" s="1"/>
  <c r="AT857"/>
  <c r="AT856" s="1"/>
  <c r="AS857"/>
  <c r="AS856" s="1"/>
  <c r="AV854"/>
  <c r="AV853" s="1"/>
  <c r="AV852" s="1"/>
  <c r="AU854"/>
  <c r="AU853" s="1"/>
  <c r="AU852" s="1"/>
  <c r="AT854"/>
  <c r="AT853" s="1"/>
  <c r="AT852" s="1"/>
  <c r="AS854"/>
  <c r="AS853" s="1"/>
  <c r="AS852" s="1"/>
  <c r="AV850"/>
  <c r="AU850"/>
  <c r="AT850"/>
  <c r="AS850"/>
  <c r="AS849" s="1"/>
  <c r="AS848" s="1"/>
  <c r="AV849"/>
  <c r="AV848" s="1"/>
  <c r="AU849"/>
  <c r="AU848" s="1"/>
  <c r="AT849"/>
  <c r="AT848" s="1"/>
  <c r="AV843"/>
  <c r="AU843"/>
  <c r="AT843"/>
  <c r="AS843"/>
  <c r="AS842" s="1"/>
  <c r="AS841" s="1"/>
  <c r="AS840" s="1"/>
  <c r="AS839" s="1"/>
  <c r="AV842"/>
  <c r="AV841" s="1"/>
  <c r="AV840" s="1"/>
  <c r="AV839" s="1"/>
  <c r="AU842"/>
  <c r="AU841" s="1"/>
  <c r="AU840" s="1"/>
  <c r="AU839" s="1"/>
  <c r="AT842"/>
  <c r="AT841" s="1"/>
  <c r="AT840" s="1"/>
  <c r="AT839" s="1"/>
  <c r="AV836"/>
  <c r="AU836"/>
  <c r="AT836"/>
  <c r="AT835" s="1"/>
  <c r="AS836"/>
  <c r="AS835" s="1"/>
  <c r="AV835"/>
  <c r="AU835"/>
  <c r="AV833"/>
  <c r="AV832" s="1"/>
  <c r="AU833"/>
  <c r="AU832" s="1"/>
  <c r="AT833"/>
  <c r="AT832" s="1"/>
  <c r="AS833"/>
  <c r="AS832" s="1"/>
  <c r="AV826"/>
  <c r="AV825" s="1"/>
  <c r="AU826"/>
  <c r="AU825" s="1"/>
  <c r="AU820" s="1"/>
  <c r="AU819" s="1"/>
  <c r="AV823"/>
  <c r="AU823"/>
  <c r="AT823"/>
  <c r="AT822" s="1"/>
  <c r="AT821" s="1"/>
  <c r="AT820" s="1"/>
  <c r="AT819" s="1"/>
  <c r="AS823"/>
  <c r="AS822" s="1"/>
  <c r="AS821" s="1"/>
  <c r="AS820" s="1"/>
  <c r="AS819" s="1"/>
  <c r="AV822"/>
  <c r="AU822"/>
  <c r="AV816"/>
  <c r="AV815" s="1"/>
  <c r="AV814" s="1"/>
  <c r="AV813" s="1"/>
  <c r="AU816"/>
  <c r="AU815" s="1"/>
  <c r="AU814" s="1"/>
  <c r="AU813" s="1"/>
  <c r="AT816"/>
  <c r="AT815" s="1"/>
  <c r="AT814" s="1"/>
  <c r="AT813" s="1"/>
  <c r="AS816"/>
  <c r="AS815" s="1"/>
  <c r="AS814" s="1"/>
  <c r="AS813" s="1"/>
  <c r="AV805"/>
  <c r="AU805"/>
  <c r="AU804" s="1"/>
  <c r="AU803" s="1"/>
  <c r="AU802" s="1"/>
  <c r="AT805"/>
  <c r="AT804" s="1"/>
  <c r="AT803" s="1"/>
  <c r="AT802" s="1"/>
  <c r="AS805"/>
  <c r="AS804" s="1"/>
  <c r="AS803" s="1"/>
  <c r="AS802" s="1"/>
  <c r="AV804"/>
  <c r="AV803" s="1"/>
  <c r="AV802" s="1"/>
  <c r="AV798"/>
  <c r="AU798"/>
  <c r="AU797" s="1"/>
  <c r="AU796" s="1"/>
  <c r="AU795" s="1"/>
  <c r="AU794" s="1"/>
  <c r="AT798"/>
  <c r="AT797" s="1"/>
  <c r="AT796" s="1"/>
  <c r="AT795" s="1"/>
  <c r="AT794" s="1"/>
  <c r="AS798"/>
  <c r="AS797" s="1"/>
  <c r="AS796" s="1"/>
  <c r="AS795" s="1"/>
  <c r="AS794" s="1"/>
  <c r="AV797"/>
  <c r="AV796" s="1"/>
  <c r="AV795" s="1"/>
  <c r="AV794" s="1"/>
  <c r="AV791"/>
  <c r="AU791"/>
  <c r="AU790" s="1"/>
  <c r="AU789" s="1"/>
  <c r="AU788" s="1"/>
  <c r="AT791"/>
  <c r="AT790" s="1"/>
  <c r="AT789" s="1"/>
  <c r="AT788" s="1"/>
  <c r="AS791"/>
  <c r="AS790" s="1"/>
  <c r="AS789" s="1"/>
  <c r="AS788" s="1"/>
  <c r="AV790"/>
  <c r="AV789" s="1"/>
  <c r="AV788" s="1"/>
  <c r="AV786"/>
  <c r="AV785" s="1"/>
  <c r="AU786"/>
  <c r="AU785" s="1"/>
  <c r="AT786"/>
  <c r="AT785" s="1"/>
  <c r="AS786"/>
  <c r="AS785" s="1"/>
  <c r="AV783"/>
  <c r="AU783"/>
  <c r="AU782" s="1"/>
  <c r="AT783"/>
  <c r="AT782" s="1"/>
  <c r="AS783"/>
  <c r="AS782" s="1"/>
  <c r="AV782"/>
  <c r="AV781" s="1"/>
  <c r="AV779"/>
  <c r="AU779"/>
  <c r="AU778" s="1"/>
  <c r="AU777" s="1"/>
  <c r="AT779"/>
  <c r="AT778" s="1"/>
  <c r="AT777" s="1"/>
  <c r="AS779"/>
  <c r="AS778" s="1"/>
  <c r="AS777" s="1"/>
  <c r="AV778"/>
  <c r="AV777" s="1"/>
  <c r="AV759"/>
  <c r="AV758" s="1"/>
  <c r="AV757" s="1"/>
  <c r="AU759"/>
  <c r="AU758" s="1"/>
  <c r="AU757" s="1"/>
  <c r="AT759"/>
  <c r="AT758" s="1"/>
  <c r="AT757" s="1"/>
  <c r="AS759"/>
  <c r="AS758" s="1"/>
  <c r="AS757" s="1"/>
  <c r="AV752"/>
  <c r="AV751" s="1"/>
  <c r="AV750" s="1"/>
  <c r="AU752"/>
  <c r="AT752"/>
  <c r="AT751" s="1"/>
  <c r="AT750" s="1"/>
  <c r="AS752"/>
  <c r="AS751" s="1"/>
  <c r="AS750" s="1"/>
  <c r="AU751"/>
  <c r="AU750" s="1"/>
  <c r="AX745"/>
  <c r="AX744" s="1"/>
  <c r="AV745"/>
  <c r="AV744" s="1"/>
  <c r="AU745"/>
  <c r="AU744" s="1"/>
  <c r="AT745"/>
  <c r="AT744" s="1"/>
  <c r="AS745"/>
  <c r="AS744" s="1"/>
  <c r="AX742"/>
  <c r="AX741" s="1"/>
  <c r="AV742"/>
  <c r="AV741" s="1"/>
  <c r="AU742"/>
  <c r="AU741" s="1"/>
  <c r="AT742"/>
  <c r="AT741" s="1"/>
  <c r="AS742"/>
  <c r="AS741" s="1"/>
  <c r="AV739"/>
  <c r="AV738" s="1"/>
  <c r="AU739"/>
  <c r="AU738" s="1"/>
  <c r="AT739"/>
  <c r="AT738" s="1"/>
  <c r="AV736"/>
  <c r="AV735" s="1"/>
  <c r="AU736"/>
  <c r="AU735" s="1"/>
  <c r="AT736"/>
  <c r="AT735" s="1"/>
  <c r="AV732"/>
  <c r="AU732"/>
  <c r="AT732"/>
  <c r="AS732"/>
  <c r="AV730"/>
  <c r="AU730"/>
  <c r="AT730"/>
  <c r="AS730"/>
  <c r="AV728"/>
  <c r="AV727" s="1"/>
  <c r="AV726" s="1"/>
  <c r="AU728"/>
  <c r="AU727" s="1"/>
  <c r="AU726" s="1"/>
  <c r="AT728"/>
  <c r="AT727" s="1"/>
  <c r="AT726" s="1"/>
  <c r="AS728"/>
  <c r="AS727" s="1"/>
  <c r="AS726" s="1"/>
  <c r="AV724"/>
  <c r="AV723" s="1"/>
  <c r="AV722" s="1"/>
  <c r="AU724"/>
  <c r="AU723" s="1"/>
  <c r="AU722" s="1"/>
  <c r="AT724"/>
  <c r="AT723" s="1"/>
  <c r="AT722" s="1"/>
  <c r="AS724"/>
  <c r="AS723" s="1"/>
  <c r="AS722" s="1"/>
  <c r="AV720"/>
  <c r="AV719" s="1"/>
  <c r="AV718" s="1"/>
  <c r="AU720"/>
  <c r="AU719" s="1"/>
  <c r="AU718" s="1"/>
  <c r="AT720"/>
  <c r="AT719" s="1"/>
  <c r="AT718" s="1"/>
  <c r="AS720"/>
  <c r="AS719" s="1"/>
  <c r="AS718" s="1"/>
  <c r="AV713"/>
  <c r="AV712" s="1"/>
  <c r="AU713"/>
  <c r="AU712" s="1"/>
  <c r="AT713"/>
  <c r="AT712" s="1"/>
  <c r="AS713"/>
  <c r="AS712" s="1"/>
  <c r="AV710"/>
  <c r="AU710"/>
  <c r="AT710"/>
  <c r="AT709" s="1"/>
  <c r="AS710"/>
  <c r="AS709" s="1"/>
  <c r="AV709"/>
  <c r="AU709"/>
  <c r="AV705"/>
  <c r="AV704" s="1"/>
  <c r="AU705"/>
  <c r="AU704" s="1"/>
  <c r="AT705"/>
  <c r="AT704" s="1"/>
  <c r="AS705"/>
  <c r="AS704" s="1"/>
  <c r="AV702"/>
  <c r="AV701" s="1"/>
  <c r="AV700" s="1"/>
  <c r="AU702"/>
  <c r="AU701" s="1"/>
  <c r="AU700" s="1"/>
  <c r="AT702"/>
  <c r="AT701" s="1"/>
  <c r="AT700" s="1"/>
  <c r="AV698"/>
  <c r="AU698"/>
  <c r="AU697" s="1"/>
  <c r="AU696" s="1"/>
  <c r="AT698"/>
  <c r="AT697" s="1"/>
  <c r="AT696" s="1"/>
  <c r="AS698"/>
  <c r="AS697" s="1"/>
  <c r="AS696" s="1"/>
  <c r="AV697"/>
  <c r="AV696" s="1"/>
  <c r="AV694"/>
  <c r="AU694"/>
  <c r="AU693" s="1"/>
  <c r="AU692" s="1"/>
  <c r="AT694"/>
  <c r="AT693" s="1"/>
  <c r="AT692" s="1"/>
  <c r="AS694"/>
  <c r="AS693" s="1"/>
  <c r="AS692" s="1"/>
  <c r="AV693"/>
  <c r="AV692" s="1"/>
  <c r="AV679"/>
  <c r="AU679"/>
  <c r="AU678" s="1"/>
  <c r="AT679"/>
  <c r="AT678" s="1"/>
  <c r="AS679"/>
  <c r="AS678" s="1"/>
  <c r="AV678"/>
  <c r="AT676"/>
  <c r="AT675" s="1"/>
  <c r="AT674" s="1"/>
  <c r="AV675"/>
  <c r="AV674" s="1"/>
  <c r="AU675"/>
  <c r="AU674" s="1"/>
  <c r="AV672"/>
  <c r="AV671" s="1"/>
  <c r="AV670" s="1"/>
  <c r="AU672"/>
  <c r="AU671" s="1"/>
  <c r="AU670" s="1"/>
  <c r="AT672"/>
  <c r="AT671" s="1"/>
  <c r="AT670" s="1"/>
  <c r="AS672"/>
  <c r="AS671" s="1"/>
  <c r="AS670" s="1"/>
  <c r="AV668"/>
  <c r="AV667" s="1"/>
  <c r="AV666" s="1"/>
  <c r="AU668"/>
  <c r="AU667" s="1"/>
  <c r="AU666" s="1"/>
  <c r="AT668"/>
  <c r="AT667" s="1"/>
  <c r="AT666" s="1"/>
  <c r="AS668"/>
  <c r="AS667" s="1"/>
  <c r="AS666" s="1"/>
  <c r="AV664"/>
  <c r="AV663" s="1"/>
  <c r="AV662" s="1"/>
  <c r="AU664"/>
  <c r="AU663" s="1"/>
  <c r="AU662" s="1"/>
  <c r="AT664"/>
  <c r="AT663" s="1"/>
  <c r="AT662" s="1"/>
  <c r="AS664"/>
  <c r="AS663" s="1"/>
  <c r="AS662" s="1"/>
  <c r="AV657"/>
  <c r="AV656" s="1"/>
  <c r="AV655" s="1"/>
  <c r="AV654" s="1"/>
  <c r="AU657"/>
  <c r="AU656" s="1"/>
  <c r="AU655" s="1"/>
  <c r="AU654" s="1"/>
  <c r="AT657"/>
  <c r="AT656" s="1"/>
  <c r="AT655" s="1"/>
  <c r="AT654" s="1"/>
  <c r="AS657"/>
  <c r="AS656" s="1"/>
  <c r="AS655" s="1"/>
  <c r="AS654" s="1"/>
  <c r="AV652"/>
  <c r="AV651" s="1"/>
  <c r="AU652"/>
  <c r="AU651" s="1"/>
  <c r="AT652"/>
  <c r="AT651" s="1"/>
  <c r="AV649"/>
  <c r="AV648" s="1"/>
  <c r="AU649"/>
  <c r="AU648" s="1"/>
  <c r="AT649"/>
  <c r="AT648" s="1"/>
  <c r="AV645"/>
  <c r="AV644" s="1"/>
  <c r="AU645"/>
  <c r="AU644" s="1"/>
  <c r="AT645"/>
  <c r="AT644" s="1"/>
  <c r="AV642"/>
  <c r="AV641" s="1"/>
  <c r="AU642"/>
  <c r="AU641" s="1"/>
  <c r="AT642"/>
  <c r="AT641" s="1"/>
  <c r="AV638"/>
  <c r="AU638"/>
  <c r="AT638"/>
  <c r="AT637" s="1"/>
  <c r="AT636" s="1"/>
  <c r="AS638"/>
  <c r="AS637" s="1"/>
  <c r="AS636" s="1"/>
  <c r="AV637"/>
  <c r="AV636" s="1"/>
  <c r="AU637"/>
  <c r="AU636" s="1"/>
  <c r="AV634"/>
  <c r="AU634"/>
  <c r="AT634"/>
  <c r="AT633" s="1"/>
  <c r="AT632" s="1"/>
  <c r="AS634"/>
  <c r="AS633" s="1"/>
  <c r="AS632" s="1"/>
  <c r="AV633"/>
  <c r="AV632" s="1"/>
  <c r="AU633"/>
  <c r="AU632" s="1"/>
  <c r="AV630"/>
  <c r="AU630"/>
  <c r="AT630"/>
  <c r="AT629" s="1"/>
  <c r="AT628" s="1"/>
  <c r="AS630"/>
  <c r="AS629" s="1"/>
  <c r="AS628" s="1"/>
  <c r="AV629"/>
  <c r="AV628" s="1"/>
  <c r="AU629"/>
  <c r="AU628" s="1"/>
  <c r="AV620"/>
  <c r="AU620"/>
  <c r="AT620"/>
  <c r="AT619" s="1"/>
  <c r="AS620"/>
  <c r="AS619" s="1"/>
  <c r="AV619"/>
  <c r="AU619"/>
  <c r="AV616"/>
  <c r="AV615" s="1"/>
  <c r="AU616"/>
  <c r="AU615" s="1"/>
  <c r="AT616"/>
  <c r="AT615" s="1"/>
  <c r="AV612"/>
  <c r="AV611" s="1"/>
  <c r="AU612"/>
  <c r="AU611" s="1"/>
  <c r="AT612"/>
  <c r="AT611" s="1"/>
  <c r="AS610"/>
  <c r="AV604"/>
  <c r="AU604"/>
  <c r="AU603" s="1"/>
  <c r="AU602" s="1"/>
  <c r="AT604"/>
  <c r="AT603" s="1"/>
  <c r="AT602" s="1"/>
  <c r="AS604"/>
  <c r="AS603" s="1"/>
  <c r="AS602" s="1"/>
  <c r="AV603"/>
  <c r="AV602" s="1"/>
  <c r="AV599"/>
  <c r="AV598" s="1"/>
  <c r="AV597" s="1"/>
  <c r="AU599"/>
  <c r="AU598" s="1"/>
  <c r="AU597" s="1"/>
  <c r="AT599"/>
  <c r="AT598" s="1"/>
  <c r="AT597" s="1"/>
  <c r="AS599"/>
  <c r="AS598" s="1"/>
  <c r="AS597" s="1"/>
  <c r="AV594"/>
  <c r="AU594"/>
  <c r="AU593" s="1"/>
  <c r="AU592" s="1"/>
  <c r="AT594"/>
  <c r="AT593" s="1"/>
  <c r="AT592" s="1"/>
  <c r="AS594"/>
  <c r="AS593" s="1"/>
  <c r="AS592" s="1"/>
  <c r="AV593"/>
  <c r="AV592" s="1"/>
  <c r="AV585"/>
  <c r="AV584" s="1"/>
  <c r="AV583" s="1"/>
  <c r="AU585"/>
  <c r="AU584" s="1"/>
  <c r="AU583" s="1"/>
  <c r="AT585"/>
  <c r="AT584" s="1"/>
  <c r="AT583" s="1"/>
  <c r="AS585"/>
  <c r="AS584" s="1"/>
  <c r="AS583" s="1"/>
  <c r="AV581"/>
  <c r="AV580" s="1"/>
  <c r="AU581"/>
  <c r="AU580" s="1"/>
  <c r="AT581"/>
  <c r="AT580" s="1"/>
  <c r="AS581"/>
  <c r="AS580" s="1"/>
  <c r="AV574"/>
  <c r="AV573" s="1"/>
  <c r="AV572" s="1"/>
  <c r="AV571" s="1"/>
  <c r="AV570" s="1"/>
  <c r="AU574"/>
  <c r="AU573" s="1"/>
  <c r="AU572" s="1"/>
  <c r="AU571" s="1"/>
  <c r="AU570" s="1"/>
  <c r="AT574"/>
  <c r="AT573" s="1"/>
  <c r="AT572" s="1"/>
  <c r="AT571" s="1"/>
  <c r="AT570" s="1"/>
  <c r="AS574"/>
  <c r="AS573" s="1"/>
  <c r="AS572" s="1"/>
  <c r="AS571" s="1"/>
  <c r="AS570" s="1"/>
  <c r="AV567"/>
  <c r="AV566" s="1"/>
  <c r="AV565" s="1"/>
  <c r="AV564" s="1"/>
  <c r="AU567"/>
  <c r="AU566" s="1"/>
  <c r="AU565" s="1"/>
  <c r="AU564" s="1"/>
  <c r="AT567"/>
  <c r="AT566" s="1"/>
  <c r="AT565" s="1"/>
  <c r="AT564" s="1"/>
  <c r="AS567"/>
  <c r="AS566" s="1"/>
  <c r="AS565" s="1"/>
  <c r="AS564" s="1"/>
  <c r="AV562"/>
  <c r="AU562"/>
  <c r="AU561" s="1"/>
  <c r="AT562"/>
  <c r="AT561" s="1"/>
  <c r="AS562"/>
  <c r="AS561" s="1"/>
  <c r="AV561"/>
  <c r="AV559"/>
  <c r="AV558" s="1"/>
  <c r="AU559"/>
  <c r="AU558" s="1"/>
  <c r="AT559"/>
  <c r="AT558" s="1"/>
  <c r="AV556"/>
  <c r="AV555" s="1"/>
  <c r="AU556"/>
  <c r="AU555" s="1"/>
  <c r="AT556"/>
  <c r="AT555" s="1"/>
  <c r="AV551"/>
  <c r="AV550" s="1"/>
  <c r="AV549" s="1"/>
  <c r="AU551"/>
  <c r="AU550" s="1"/>
  <c r="AU549" s="1"/>
  <c r="AT551"/>
  <c r="AT550" s="1"/>
  <c r="AT549" s="1"/>
  <c r="AS551"/>
  <c r="AS550" s="1"/>
  <c r="AS549" s="1"/>
  <c r="AV547"/>
  <c r="AV546" s="1"/>
  <c r="AV545" s="1"/>
  <c r="AU547"/>
  <c r="AU546" s="1"/>
  <c r="AU545" s="1"/>
  <c r="AT547"/>
  <c r="AT546" s="1"/>
  <c r="AT545" s="1"/>
  <c r="AS547"/>
  <c r="AS546" s="1"/>
  <c r="AS545" s="1"/>
  <c r="AV542"/>
  <c r="AU542"/>
  <c r="AU541" s="1"/>
  <c r="AT542"/>
  <c r="AT541" s="1"/>
  <c r="AS542"/>
  <c r="AS541" s="1"/>
  <c r="AV541"/>
  <c r="AV539"/>
  <c r="AV538" s="1"/>
  <c r="AU539"/>
  <c r="AU538" s="1"/>
  <c r="AT539"/>
  <c r="AT538" s="1"/>
  <c r="AS539"/>
  <c r="AS538" s="1"/>
  <c r="AV536"/>
  <c r="AU536"/>
  <c r="AU535" s="1"/>
  <c r="AT536"/>
  <c r="AT535" s="1"/>
  <c r="AS536"/>
  <c r="AS535" s="1"/>
  <c r="AV535"/>
  <c r="AV532"/>
  <c r="AU532"/>
  <c r="AU531" s="1"/>
  <c r="AT532"/>
  <c r="AT531" s="1"/>
  <c r="AS532"/>
  <c r="AS531" s="1"/>
  <c r="AV531"/>
  <c r="AV529"/>
  <c r="AV528" s="1"/>
  <c r="AU529"/>
  <c r="AU528" s="1"/>
  <c r="AT529"/>
  <c r="AT528" s="1"/>
  <c r="AS529"/>
  <c r="AS528" s="1"/>
  <c r="AV524"/>
  <c r="AU524"/>
  <c r="AU523" s="1"/>
  <c r="AT524"/>
  <c r="AT523" s="1"/>
  <c r="AS524"/>
  <c r="AS523" s="1"/>
  <c r="AV523"/>
  <c r="AV521"/>
  <c r="AV520" s="1"/>
  <c r="AU521"/>
  <c r="AU520" s="1"/>
  <c r="AT521"/>
  <c r="AT520" s="1"/>
  <c r="AS521"/>
  <c r="AS520" s="1"/>
  <c r="AV518"/>
  <c r="AV517" s="1"/>
  <c r="AU518"/>
  <c r="AU517" s="1"/>
  <c r="AT518"/>
  <c r="AT517" s="1"/>
  <c r="AS518"/>
  <c r="AS517" s="1"/>
  <c r="AW516"/>
  <c r="BC516" s="1"/>
  <c r="BI516" s="1"/>
  <c r="BO516" s="1"/>
  <c r="BU516" s="1"/>
  <c r="CA516" s="1"/>
  <c r="AV514"/>
  <c r="AV513" s="1"/>
  <c r="AU514"/>
  <c r="AU513" s="1"/>
  <c r="AT514"/>
  <c r="AT513" s="1"/>
  <c r="AS514"/>
  <c r="AS513" s="1"/>
  <c r="AV511"/>
  <c r="AV510" s="1"/>
  <c r="AU511"/>
  <c r="AU510" s="1"/>
  <c r="AT511"/>
  <c r="AT510" s="1"/>
  <c r="AS511"/>
  <c r="AS510" s="1"/>
  <c r="AV504"/>
  <c r="AV503" s="1"/>
  <c r="AV502" s="1"/>
  <c r="AU504"/>
  <c r="AU503" s="1"/>
  <c r="AU502" s="1"/>
  <c r="AT504"/>
  <c r="AT503" s="1"/>
  <c r="AT502" s="1"/>
  <c r="AS504"/>
  <c r="AS503" s="1"/>
  <c r="AS502" s="1"/>
  <c r="AV500"/>
  <c r="AV499" s="1"/>
  <c r="AV498" s="1"/>
  <c r="AV497" s="1"/>
  <c r="AV496" s="1"/>
  <c r="AU500"/>
  <c r="AU499" s="1"/>
  <c r="AU498" s="1"/>
  <c r="AT500"/>
  <c r="AT499" s="1"/>
  <c r="AT498" s="1"/>
  <c r="AS500"/>
  <c r="AS499" s="1"/>
  <c r="AS498" s="1"/>
  <c r="AV493"/>
  <c r="AV492" s="1"/>
  <c r="AV491" s="1"/>
  <c r="AU493"/>
  <c r="AU492" s="1"/>
  <c r="AU491" s="1"/>
  <c r="AT493"/>
  <c r="AT492" s="1"/>
  <c r="AT491" s="1"/>
  <c r="AS493"/>
  <c r="AS492" s="1"/>
  <c r="AS491" s="1"/>
  <c r="AV489"/>
  <c r="AU489"/>
  <c r="AU488" s="1"/>
  <c r="AU487" s="1"/>
  <c r="AT489"/>
  <c r="AT488" s="1"/>
  <c r="AT487" s="1"/>
  <c r="AS489"/>
  <c r="AS488" s="1"/>
  <c r="AS487" s="1"/>
  <c r="AV488"/>
  <c r="AV487" s="1"/>
  <c r="AV485"/>
  <c r="AU485"/>
  <c r="AU484" s="1"/>
  <c r="AU483" s="1"/>
  <c r="AT485"/>
  <c r="AT484" s="1"/>
  <c r="AT483" s="1"/>
  <c r="AS485"/>
  <c r="AS484" s="1"/>
  <c r="AS483" s="1"/>
  <c r="AV484"/>
  <c r="AV483" s="1"/>
  <c r="AV463"/>
  <c r="AU463"/>
  <c r="AT463"/>
  <c r="AS463"/>
  <c r="AV461"/>
  <c r="AV460" s="1"/>
  <c r="AU461"/>
  <c r="AU460" s="1"/>
  <c r="AT461"/>
  <c r="AS461"/>
  <c r="AS460" s="1"/>
  <c r="AV458"/>
  <c r="AV457" s="1"/>
  <c r="AV456" s="1"/>
  <c r="AU458"/>
  <c r="AU457" s="1"/>
  <c r="AU456" s="1"/>
  <c r="AT458"/>
  <c r="AT457" s="1"/>
  <c r="AT456" s="1"/>
  <c r="AS458"/>
  <c r="AS457" s="1"/>
  <c r="AS456" s="1"/>
  <c r="AV454"/>
  <c r="AV453" s="1"/>
  <c r="AV452" s="1"/>
  <c r="AU454"/>
  <c r="AU453" s="1"/>
  <c r="AU452" s="1"/>
  <c r="AT454"/>
  <c r="AT453" s="1"/>
  <c r="AT452" s="1"/>
  <c r="AS454"/>
  <c r="AS453" s="1"/>
  <c r="AS452" s="1"/>
  <c r="AV447"/>
  <c r="AV446" s="1"/>
  <c r="AU447"/>
  <c r="AU446" s="1"/>
  <c r="AT447"/>
  <c r="AT445" s="1"/>
  <c r="AT444" s="1"/>
  <c r="AS447"/>
  <c r="AS446" s="1"/>
  <c r="AV442"/>
  <c r="AU442"/>
  <c r="AT442"/>
  <c r="AT441" s="1"/>
  <c r="AT440" s="1"/>
  <c r="AT439" s="1"/>
  <c r="AT438" s="1"/>
  <c r="AS442"/>
  <c r="AS441" s="1"/>
  <c r="AS440" s="1"/>
  <c r="AS439" s="1"/>
  <c r="AS438" s="1"/>
  <c r="AV441"/>
  <c r="AV440" s="1"/>
  <c r="AV439" s="1"/>
  <c r="AV438" s="1"/>
  <c r="AU441"/>
  <c r="AU440" s="1"/>
  <c r="AU439" s="1"/>
  <c r="AU438" s="1"/>
  <c r="AV436"/>
  <c r="AU436"/>
  <c r="AT436"/>
  <c r="AS436"/>
  <c r="AS435" s="1"/>
  <c r="AS434" s="1"/>
  <c r="AS433" s="1"/>
  <c r="AV435"/>
  <c r="AV434" s="1"/>
  <c r="AV433" s="1"/>
  <c r="AU435"/>
  <c r="AU434" s="1"/>
  <c r="AU433" s="1"/>
  <c r="AT435"/>
  <c r="AT434" s="1"/>
  <c r="AT433" s="1"/>
  <c r="AV427"/>
  <c r="AV426" s="1"/>
  <c r="AV425" s="1"/>
  <c r="AV424" s="1"/>
  <c r="AU427"/>
  <c r="AU426" s="1"/>
  <c r="AU425" s="1"/>
  <c r="AU424" s="1"/>
  <c r="AT427"/>
  <c r="AT426" s="1"/>
  <c r="AT425" s="1"/>
  <c r="AT424" s="1"/>
  <c r="AS427"/>
  <c r="AS426" s="1"/>
  <c r="AS425" s="1"/>
  <c r="AS424" s="1"/>
  <c r="AV419"/>
  <c r="AU419"/>
  <c r="AT419"/>
  <c r="AT418" s="1"/>
  <c r="AT417" s="1"/>
  <c r="AT416" s="1"/>
  <c r="AT415" s="1"/>
  <c r="AT414" s="1"/>
  <c r="AS419"/>
  <c r="AS418" s="1"/>
  <c r="AS417" s="1"/>
  <c r="AS416" s="1"/>
  <c r="AS415" s="1"/>
  <c r="AS414" s="1"/>
  <c r="AV418"/>
  <c r="AV417" s="1"/>
  <c r="AV416" s="1"/>
  <c r="AV415" s="1"/>
  <c r="AV414" s="1"/>
  <c r="AU418"/>
  <c r="AU417" s="1"/>
  <c r="AU416" s="1"/>
  <c r="AU415" s="1"/>
  <c r="AU414" s="1"/>
  <c r="AV410"/>
  <c r="AU410"/>
  <c r="AT410"/>
  <c r="AS410"/>
  <c r="AV408"/>
  <c r="AU408"/>
  <c r="AT408"/>
  <c r="AS408"/>
  <c r="AV406"/>
  <c r="AU406"/>
  <c r="AU405" s="1"/>
  <c r="AU404" s="1"/>
  <c r="AT406"/>
  <c r="AT405" s="1"/>
  <c r="AT404" s="1"/>
  <c r="AS406"/>
  <c r="AS405" s="1"/>
  <c r="AS404" s="1"/>
  <c r="AV402"/>
  <c r="AV401" s="1"/>
  <c r="AV400" s="1"/>
  <c r="AU402"/>
  <c r="AU401" s="1"/>
  <c r="AU400" s="1"/>
  <c r="AU399" s="1"/>
  <c r="AT402"/>
  <c r="AT401" s="1"/>
  <c r="AT400" s="1"/>
  <c r="AS402"/>
  <c r="AS401" s="1"/>
  <c r="AS400" s="1"/>
  <c r="AV392"/>
  <c r="AU392"/>
  <c r="AT392"/>
  <c r="AT391" s="1"/>
  <c r="AS392"/>
  <c r="AS391" s="1"/>
  <c r="AV391"/>
  <c r="AU391"/>
  <c r="AV389"/>
  <c r="AV388" s="1"/>
  <c r="AV387" s="1"/>
  <c r="AU389"/>
  <c r="AU388" s="1"/>
  <c r="AU387" s="1"/>
  <c r="AT389"/>
  <c r="AT388" s="1"/>
  <c r="AT387" s="1"/>
  <c r="AS389"/>
  <c r="AS388" s="1"/>
  <c r="AS387" s="1"/>
  <c r="AV385"/>
  <c r="AV384" s="1"/>
  <c r="AV383" s="1"/>
  <c r="AU385"/>
  <c r="AU384" s="1"/>
  <c r="AU383" s="1"/>
  <c r="AT385"/>
  <c r="AT384" s="1"/>
  <c r="AT383" s="1"/>
  <c r="AV381"/>
  <c r="AV380" s="1"/>
  <c r="AU381"/>
  <c r="AU380" s="1"/>
  <c r="AT381"/>
  <c r="AT380" s="1"/>
  <c r="AS381"/>
  <c r="AS380" s="1"/>
  <c r="AV378"/>
  <c r="AU378"/>
  <c r="AU377" s="1"/>
  <c r="AT378"/>
  <c r="AT377" s="1"/>
  <c r="AS378"/>
  <c r="AS377" s="1"/>
  <c r="AS376" s="1"/>
  <c r="AV377"/>
  <c r="AV376" s="1"/>
  <c r="AV373"/>
  <c r="AV372" s="1"/>
  <c r="AV371" s="1"/>
  <c r="AV370" s="1"/>
  <c r="AU373"/>
  <c r="AU372" s="1"/>
  <c r="AU371" s="1"/>
  <c r="AU370" s="1"/>
  <c r="AT373"/>
  <c r="AT372" s="1"/>
  <c r="AT371" s="1"/>
  <c r="AT370" s="1"/>
  <c r="AS373"/>
  <c r="AS372" s="1"/>
  <c r="AS371" s="1"/>
  <c r="AS370" s="1"/>
  <c r="AV367"/>
  <c r="AV366" s="1"/>
  <c r="AV365" s="1"/>
  <c r="AV364" s="1"/>
  <c r="AU367"/>
  <c r="AU366" s="1"/>
  <c r="AU365" s="1"/>
  <c r="AU364" s="1"/>
  <c r="AT367"/>
  <c r="AT366" s="1"/>
  <c r="AT365" s="1"/>
  <c r="AT364" s="1"/>
  <c r="AS367"/>
  <c r="AS366" s="1"/>
  <c r="AS365" s="1"/>
  <c r="AS364" s="1"/>
  <c r="AV360"/>
  <c r="AV359" s="1"/>
  <c r="AU360"/>
  <c r="AU359" s="1"/>
  <c r="AT360"/>
  <c r="AT359" s="1"/>
  <c r="AS360"/>
  <c r="AS359" s="1"/>
  <c r="AV357"/>
  <c r="AU357"/>
  <c r="AU356" s="1"/>
  <c r="AU355" s="1"/>
  <c r="AT357"/>
  <c r="AT356" s="1"/>
  <c r="AT355" s="1"/>
  <c r="AS357"/>
  <c r="AS356" s="1"/>
  <c r="AS355" s="1"/>
  <c r="AV356"/>
  <c r="AV355" s="1"/>
  <c r="AV353"/>
  <c r="AU353"/>
  <c r="AU352" s="1"/>
  <c r="AT353"/>
  <c r="AT352" s="1"/>
  <c r="AS353"/>
  <c r="AS352" s="1"/>
  <c r="AV352"/>
  <c r="AV350"/>
  <c r="AU350"/>
  <c r="AT350"/>
  <c r="AS350"/>
  <c r="AV347"/>
  <c r="AV346" s="1"/>
  <c r="AU347"/>
  <c r="AU346" s="1"/>
  <c r="AT347"/>
  <c r="AT346" s="1"/>
  <c r="AS347"/>
  <c r="AS346" s="1"/>
  <c r="AV344"/>
  <c r="AU344"/>
  <c r="AT344"/>
  <c r="AS344"/>
  <c r="AS343" s="1"/>
  <c r="AV343"/>
  <c r="AU343"/>
  <c r="AT343"/>
  <c r="AV341"/>
  <c r="AU341"/>
  <c r="AU340" s="1"/>
  <c r="AT341"/>
  <c r="AT340" s="1"/>
  <c r="AS341"/>
  <c r="AS340" s="1"/>
  <c r="AV340"/>
  <c r="AV331"/>
  <c r="AV330" s="1"/>
  <c r="AV329" s="1"/>
  <c r="AU331"/>
  <c r="AU330" s="1"/>
  <c r="AU329" s="1"/>
  <c r="AT331"/>
  <c r="AT330" s="1"/>
  <c r="AT329" s="1"/>
  <c r="AS331"/>
  <c r="AS330" s="1"/>
  <c r="AS329" s="1"/>
  <c r="AV327"/>
  <c r="AV326" s="1"/>
  <c r="AV325" s="1"/>
  <c r="AU327"/>
  <c r="AU326" s="1"/>
  <c r="AU325" s="1"/>
  <c r="AT327"/>
  <c r="AT326" s="1"/>
  <c r="AT325" s="1"/>
  <c r="AS327"/>
  <c r="AS326" s="1"/>
  <c r="AS325" s="1"/>
  <c r="AS324" s="1"/>
  <c r="AS323" s="1"/>
  <c r="AV316"/>
  <c r="AU316"/>
  <c r="AT316"/>
  <c r="AS316"/>
  <c r="AV314"/>
  <c r="AU314"/>
  <c r="AT314"/>
  <c r="AS314"/>
  <c r="AV312"/>
  <c r="AU312"/>
  <c r="AU311" s="1"/>
  <c r="AU310" s="1"/>
  <c r="AT312"/>
  <c r="AT311" s="1"/>
  <c r="AT310" s="1"/>
  <c r="AS312"/>
  <c r="AS311" s="1"/>
  <c r="AS310" s="1"/>
  <c r="AV308"/>
  <c r="AV307" s="1"/>
  <c r="AV306" s="1"/>
  <c r="AU308"/>
  <c r="AU307" s="1"/>
  <c r="AU306" s="1"/>
  <c r="AT308"/>
  <c r="AT307" s="1"/>
  <c r="AT306" s="1"/>
  <c r="AS308"/>
  <c r="AS307" s="1"/>
  <c r="AS306" s="1"/>
  <c r="AV304"/>
  <c r="AV303" s="1"/>
  <c r="AU304"/>
  <c r="AU303" s="1"/>
  <c r="AT304"/>
  <c r="AT303" s="1"/>
  <c r="AT302" s="1"/>
  <c r="AS304"/>
  <c r="AS303" s="1"/>
  <c r="AS302" s="1"/>
  <c r="AV299"/>
  <c r="AU299"/>
  <c r="AT299"/>
  <c r="AT298" s="1"/>
  <c r="AT297" s="1"/>
  <c r="AT296" s="1"/>
  <c r="AS299"/>
  <c r="AS298" s="1"/>
  <c r="AS297" s="1"/>
  <c r="AS296" s="1"/>
  <c r="AV298"/>
  <c r="AV297" s="1"/>
  <c r="AV296" s="1"/>
  <c r="AU298"/>
  <c r="AU297" s="1"/>
  <c r="AU296" s="1"/>
  <c r="AV294"/>
  <c r="AV293" s="1"/>
  <c r="AV292" s="1"/>
  <c r="AV291" s="1"/>
  <c r="AU294"/>
  <c r="AU293" s="1"/>
  <c r="AU292" s="1"/>
  <c r="AU291" s="1"/>
  <c r="AT294"/>
  <c r="AT293" s="1"/>
  <c r="AT292" s="1"/>
  <c r="AT291" s="1"/>
  <c r="AS294"/>
  <c r="AS293" s="1"/>
  <c r="AS292" s="1"/>
  <c r="AS291" s="1"/>
  <c r="AV287"/>
  <c r="AV286" s="1"/>
  <c r="AV285" s="1"/>
  <c r="AV284" s="1"/>
  <c r="AV283" s="1"/>
  <c r="AU287"/>
  <c r="AU286" s="1"/>
  <c r="AU285" s="1"/>
  <c r="AU284" s="1"/>
  <c r="AU283" s="1"/>
  <c r="AT287"/>
  <c r="AT286" s="1"/>
  <c r="AT285" s="1"/>
  <c r="AT284" s="1"/>
  <c r="AT283" s="1"/>
  <c r="AS287"/>
  <c r="AS286" s="1"/>
  <c r="AS285" s="1"/>
  <c r="AS284" s="1"/>
  <c r="AS283" s="1"/>
  <c r="AV280"/>
  <c r="AU280"/>
  <c r="AT280"/>
  <c r="AS280"/>
  <c r="AV278"/>
  <c r="AU278"/>
  <c r="AT278"/>
  <c r="AS278"/>
  <c r="AV276"/>
  <c r="AV275" s="1"/>
  <c r="AV274" s="1"/>
  <c r="AU276"/>
  <c r="AT276"/>
  <c r="AT275" s="1"/>
  <c r="AT274" s="1"/>
  <c r="AS276"/>
  <c r="AS275" s="1"/>
  <c r="AS274" s="1"/>
  <c r="AV272"/>
  <c r="AV271" s="1"/>
  <c r="AV270" s="1"/>
  <c r="AU272"/>
  <c r="AU271" s="1"/>
  <c r="AU270" s="1"/>
  <c r="AT272"/>
  <c r="AT271" s="1"/>
  <c r="AT270" s="1"/>
  <c r="AS272"/>
  <c r="AS271" s="1"/>
  <c r="AS270" s="1"/>
  <c r="AV263"/>
  <c r="AU263"/>
  <c r="AT263"/>
  <c r="AS263"/>
  <c r="AV261"/>
  <c r="AU261"/>
  <c r="AU260" s="1"/>
  <c r="AU259" s="1"/>
  <c r="AU258" s="1"/>
  <c r="AT261"/>
  <c r="AT260" s="1"/>
  <c r="AT259" s="1"/>
  <c r="AT258" s="1"/>
  <c r="AS261"/>
  <c r="AV256"/>
  <c r="AV255" s="1"/>
  <c r="AV254" s="1"/>
  <c r="AV253" s="1"/>
  <c r="AU256"/>
  <c r="AU255" s="1"/>
  <c r="AU254" s="1"/>
  <c r="AU253" s="1"/>
  <c r="AT256"/>
  <c r="AT255" s="1"/>
  <c r="AT254" s="1"/>
  <c r="AT253" s="1"/>
  <c r="AS256"/>
  <c r="AS255" s="1"/>
  <c r="AS254" s="1"/>
  <c r="AS253" s="1"/>
  <c r="AV247"/>
  <c r="AU247"/>
  <c r="AU246" s="1"/>
  <c r="AT247"/>
  <c r="AT246" s="1"/>
  <c r="AS247"/>
  <c r="AS246" s="1"/>
  <c r="AV246"/>
  <c r="AV242" s="1"/>
  <c r="AV235"/>
  <c r="AU235"/>
  <c r="AU234" s="1"/>
  <c r="AT235"/>
  <c r="AT234" s="1"/>
  <c r="AS235"/>
  <c r="AS234" s="1"/>
  <c r="AV234"/>
  <c r="AV232"/>
  <c r="AV231" s="1"/>
  <c r="AV230" s="1"/>
  <c r="AU232"/>
  <c r="AU231" s="1"/>
  <c r="AU230" s="1"/>
  <c r="AT232"/>
  <c r="AT231" s="1"/>
  <c r="AT230" s="1"/>
  <c r="AS232"/>
  <c r="AS231" s="1"/>
  <c r="AS230" s="1"/>
  <c r="AV228"/>
  <c r="AU228"/>
  <c r="AT228"/>
  <c r="AS228"/>
  <c r="AS227" s="1"/>
  <c r="AV227"/>
  <c r="AU227"/>
  <c r="AT227"/>
  <c r="AV225"/>
  <c r="AV224" s="1"/>
  <c r="AU225"/>
  <c r="AU224" s="1"/>
  <c r="AT225"/>
  <c r="AT224" s="1"/>
  <c r="AS225"/>
  <c r="AS224" s="1"/>
  <c r="AV221"/>
  <c r="AV220" s="1"/>
  <c r="AU221"/>
  <c r="AU220" s="1"/>
  <c r="AT221"/>
  <c r="AT220" s="1"/>
  <c r="AS221"/>
  <c r="AS220" s="1"/>
  <c r="AV218"/>
  <c r="AU218"/>
  <c r="AU217" s="1"/>
  <c r="AU216" s="1"/>
  <c r="AT218"/>
  <c r="AT217" s="1"/>
  <c r="AT216" s="1"/>
  <c r="AS218"/>
  <c r="AS217" s="1"/>
  <c r="AV217"/>
  <c r="AV214"/>
  <c r="AV213" s="1"/>
  <c r="AU214"/>
  <c r="AU213" s="1"/>
  <c r="AT214"/>
  <c r="AT213" s="1"/>
  <c r="AS214"/>
  <c r="AS213" s="1"/>
  <c r="AV208"/>
  <c r="AV207" s="1"/>
  <c r="AV206" s="1"/>
  <c r="AV205" s="1"/>
  <c r="AV204" s="1"/>
  <c r="AU208"/>
  <c r="AU207" s="1"/>
  <c r="AU206" s="1"/>
  <c r="AU205" s="1"/>
  <c r="AU204" s="1"/>
  <c r="AT208"/>
  <c r="AT207" s="1"/>
  <c r="AT206" s="1"/>
  <c r="AT205" s="1"/>
  <c r="AT204" s="1"/>
  <c r="AS208"/>
  <c r="AS207" s="1"/>
  <c r="AS206" s="1"/>
  <c r="AS205" s="1"/>
  <c r="AS204" s="1"/>
  <c r="AV201"/>
  <c r="AU201"/>
  <c r="AT201"/>
  <c r="AS201"/>
  <c r="AV199"/>
  <c r="AU199"/>
  <c r="AT199"/>
  <c r="AS199"/>
  <c r="AV192"/>
  <c r="AV191" s="1"/>
  <c r="AV190" s="1"/>
  <c r="AV189" s="1"/>
  <c r="AV188" s="1"/>
  <c r="AV187" s="1"/>
  <c r="AU192"/>
  <c r="AU191" s="1"/>
  <c r="AU190" s="1"/>
  <c r="AU189" s="1"/>
  <c r="AU188" s="1"/>
  <c r="AU187" s="1"/>
  <c r="AT192"/>
  <c r="AT191" s="1"/>
  <c r="AT190" s="1"/>
  <c r="AT189" s="1"/>
  <c r="AT188" s="1"/>
  <c r="AT187" s="1"/>
  <c r="AS192"/>
  <c r="AS191" s="1"/>
  <c r="AS190" s="1"/>
  <c r="AS189" s="1"/>
  <c r="AS188" s="1"/>
  <c r="AS187" s="1"/>
  <c r="AV184"/>
  <c r="AV183" s="1"/>
  <c r="AU184"/>
  <c r="AU183" s="1"/>
  <c r="AT184"/>
  <c r="AT183" s="1"/>
  <c r="AS184"/>
  <c r="AS183" s="1"/>
  <c r="AV181"/>
  <c r="AU181"/>
  <c r="AT181"/>
  <c r="AS181"/>
  <c r="AV179"/>
  <c r="AV178" s="1"/>
  <c r="AU179"/>
  <c r="AT179"/>
  <c r="AT178" s="1"/>
  <c r="AS179"/>
  <c r="AS178" s="1"/>
  <c r="AV169"/>
  <c r="AV168" s="1"/>
  <c r="AV167" s="1"/>
  <c r="AU169"/>
  <c r="AU168" s="1"/>
  <c r="AU167" s="1"/>
  <c r="AT169"/>
  <c r="AT168" s="1"/>
  <c r="AT167" s="1"/>
  <c r="AS169"/>
  <c r="AS168" s="1"/>
  <c r="AS167" s="1"/>
  <c r="AV165"/>
  <c r="AU165"/>
  <c r="AT165"/>
  <c r="AS165"/>
  <c r="AV164"/>
  <c r="AU164"/>
  <c r="AT164"/>
  <c r="AS164"/>
  <c r="AV155"/>
  <c r="AV154" s="1"/>
  <c r="AU155"/>
  <c r="AU154" s="1"/>
  <c r="AT155"/>
  <c r="AT154" s="1"/>
  <c r="AS155"/>
  <c r="AS154" s="1"/>
  <c r="AV151"/>
  <c r="AU151"/>
  <c r="AT151"/>
  <c r="AS151"/>
  <c r="AV149"/>
  <c r="AU149"/>
  <c r="AT149"/>
  <c r="AS149"/>
  <c r="AV142"/>
  <c r="AU142"/>
  <c r="AT142"/>
  <c r="AS142"/>
  <c r="AV141"/>
  <c r="AU141"/>
  <c r="AT141"/>
  <c r="AS141"/>
  <c r="AV140"/>
  <c r="AU140"/>
  <c r="AT140"/>
  <c r="AS140"/>
  <c r="AV139"/>
  <c r="AU139"/>
  <c r="AT139"/>
  <c r="AS139"/>
  <c r="AV138"/>
  <c r="AU138"/>
  <c r="AT138"/>
  <c r="AS138"/>
  <c r="AV135"/>
  <c r="AU135"/>
  <c r="AT135"/>
  <c r="AS135"/>
  <c r="AV131"/>
  <c r="AU131"/>
  <c r="AT131"/>
  <c r="AS131"/>
  <c r="AV129"/>
  <c r="AV128" s="1"/>
  <c r="AV127" s="1"/>
  <c r="AU129"/>
  <c r="AU128" s="1"/>
  <c r="AU127" s="1"/>
  <c r="AT129"/>
  <c r="AT128" s="1"/>
  <c r="AS129"/>
  <c r="AV119"/>
  <c r="AU119"/>
  <c r="AU118" s="1"/>
  <c r="AU117" s="1"/>
  <c r="AU116" s="1"/>
  <c r="AU115" s="1"/>
  <c r="AU114" s="1"/>
  <c r="AT119"/>
  <c r="AT118" s="1"/>
  <c r="AT117" s="1"/>
  <c r="AT116" s="1"/>
  <c r="AT115" s="1"/>
  <c r="AT114" s="1"/>
  <c r="AS119"/>
  <c r="AS118" s="1"/>
  <c r="AS117" s="1"/>
  <c r="AS116" s="1"/>
  <c r="AS115" s="1"/>
  <c r="AS114" s="1"/>
  <c r="AV118"/>
  <c r="AV117" s="1"/>
  <c r="AV116" s="1"/>
  <c r="AV115" s="1"/>
  <c r="AV114" s="1"/>
  <c r="AV111"/>
  <c r="AV110" s="1"/>
  <c r="AU111"/>
  <c r="AU110" s="1"/>
  <c r="AT111"/>
  <c r="AT110" s="1"/>
  <c r="AS111"/>
  <c r="AS110" s="1"/>
  <c r="AV108"/>
  <c r="AV107" s="1"/>
  <c r="AU108"/>
  <c r="AU107" s="1"/>
  <c r="AT108"/>
  <c r="AT107" s="1"/>
  <c r="AS108"/>
  <c r="AS107" s="1"/>
  <c r="AV105"/>
  <c r="AU105"/>
  <c r="AT105"/>
  <c r="AS105"/>
  <c r="AV103"/>
  <c r="AU103"/>
  <c r="AU102" s="1"/>
  <c r="AT103"/>
  <c r="AT102" s="1"/>
  <c r="AS103"/>
  <c r="AS102" s="1"/>
  <c r="AV100"/>
  <c r="AV99" s="1"/>
  <c r="AU100"/>
  <c r="AU99" s="1"/>
  <c r="AT100"/>
  <c r="AT99" s="1"/>
  <c r="AS100"/>
  <c r="AS99" s="1"/>
  <c r="AV97"/>
  <c r="AV96" s="1"/>
  <c r="AU97"/>
  <c r="AU96" s="1"/>
  <c r="AT97"/>
  <c r="AT96" s="1"/>
  <c r="AS97"/>
  <c r="AS96" s="1"/>
  <c r="AV94"/>
  <c r="AU94"/>
  <c r="AU93" s="1"/>
  <c r="AT94"/>
  <c r="AT93" s="1"/>
  <c r="AS94"/>
  <c r="AS93" s="1"/>
  <c r="AV93"/>
  <c r="AV91"/>
  <c r="AV90" s="1"/>
  <c r="AU91"/>
  <c r="AU90" s="1"/>
  <c r="AT91"/>
  <c r="AT90" s="1"/>
  <c r="AS91"/>
  <c r="AS90" s="1"/>
  <c r="AV85"/>
  <c r="AU85"/>
  <c r="AT85"/>
  <c r="AS85"/>
  <c r="AV83"/>
  <c r="AU83"/>
  <c r="AT83"/>
  <c r="AS83"/>
  <c r="AV81"/>
  <c r="AU81"/>
  <c r="AT81"/>
  <c r="AT80" s="1"/>
  <c r="AT79" s="1"/>
  <c r="AS81"/>
  <c r="AV73"/>
  <c r="AV72" s="1"/>
  <c r="AV71" s="1"/>
  <c r="AV70" s="1"/>
  <c r="AV69" s="1"/>
  <c r="AV68" s="1"/>
  <c r="AU73"/>
  <c r="AU72" s="1"/>
  <c r="AU71" s="1"/>
  <c r="AU70" s="1"/>
  <c r="AU69" s="1"/>
  <c r="AU68" s="1"/>
  <c r="AT73"/>
  <c r="AT72" s="1"/>
  <c r="AT71" s="1"/>
  <c r="AT70" s="1"/>
  <c r="AT69" s="1"/>
  <c r="AT68" s="1"/>
  <c r="AS73"/>
  <c r="AS72" s="1"/>
  <c r="AS71" s="1"/>
  <c r="AS70" s="1"/>
  <c r="AS69" s="1"/>
  <c r="AS68" s="1"/>
  <c r="AV63"/>
  <c r="AV62" s="1"/>
  <c r="AU63"/>
  <c r="AU62" s="1"/>
  <c r="AT63"/>
  <c r="AT62" s="1"/>
  <c r="AS63"/>
  <c r="AS62" s="1"/>
  <c r="AV58"/>
  <c r="AU58"/>
  <c r="AT58"/>
  <c r="AS58"/>
  <c r="AV56"/>
  <c r="AU56"/>
  <c r="AT56"/>
  <c r="AT55" s="1"/>
  <c r="AS56"/>
  <c r="AS55" s="1"/>
  <c r="AV51"/>
  <c r="AU51"/>
  <c r="AT51"/>
  <c r="AT50" s="1"/>
  <c r="AT49" s="1"/>
  <c r="AT48" s="1"/>
  <c r="AT47" s="1"/>
  <c r="AS51"/>
  <c r="AS50" s="1"/>
  <c r="AS49" s="1"/>
  <c r="AS48" s="1"/>
  <c r="AS47" s="1"/>
  <c r="AV50"/>
  <c r="AV49" s="1"/>
  <c r="AV48" s="1"/>
  <c r="AV47" s="1"/>
  <c r="AU50"/>
  <c r="AU49" s="1"/>
  <c r="AU48" s="1"/>
  <c r="AU47" s="1"/>
  <c r="AV43"/>
  <c r="AU43"/>
  <c r="AT43"/>
  <c r="AS43"/>
  <c r="AV41"/>
  <c r="AU41"/>
  <c r="AT41"/>
  <c r="AS41"/>
  <c r="AV39"/>
  <c r="AU39"/>
  <c r="AU38" s="1"/>
  <c r="AU37" s="1"/>
  <c r="AU36" s="1"/>
  <c r="AU35" s="1"/>
  <c r="AT39"/>
  <c r="AT38" s="1"/>
  <c r="AT37" s="1"/>
  <c r="AT36" s="1"/>
  <c r="AT35" s="1"/>
  <c r="AS39"/>
  <c r="AV31"/>
  <c r="AU31"/>
  <c r="AT31"/>
  <c r="AS31"/>
  <c r="AV29"/>
  <c r="AU29"/>
  <c r="AT29"/>
  <c r="AS29"/>
  <c r="AV27"/>
  <c r="AU27"/>
  <c r="AT27"/>
  <c r="AS27"/>
  <c r="AV25"/>
  <c r="AV24" s="1"/>
  <c r="AU25"/>
  <c r="AT25"/>
  <c r="AT24" s="1"/>
  <c r="AS25"/>
  <c r="AS24" s="1"/>
  <c r="AV22"/>
  <c r="AV21" s="1"/>
  <c r="AU22"/>
  <c r="AU21" s="1"/>
  <c r="AT22"/>
  <c r="AT21" s="1"/>
  <c r="AS22"/>
  <c r="AS21" s="1"/>
  <c r="AV19"/>
  <c r="AV18" s="1"/>
  <c r="AU19"/>
  <c r="AU18" s="1"/>
  <c r="AT19"/>
  <c r="AT18" s="1"/>
  <c r="AS19"/>
  <c r="AS18" s="1"/>
  <c r="AM658"/>
  <c r="AS591" l="1"/>
  <c r="AS590" s="1"/>
  <c r="BV397"/>
  <c r="BV396" s="1"/>
  <c r="BV395" s="1"/>
  <c r="BV394" s="1"/>
  <c r="CB398"/>
  <c r="CB397" s="1"/>
  <c r="CB396" s="1"/>
  <c r="CB395" s="1"/>
  <c r="CB394" s="1"/>
  <c r="BU687"/>
  <c r="BU686" s="1"/>
  <c r="BU685" s="1"/>
  <c r="BU684" s="1"/>
  <c r="CA688"/>
  <c r="CA687" s="1"/>
  <c r="CA686" s="1"/>
  <c r="CA685" s="1"/>
  <c r="CA684" s="1"/>
  <c r="BP964"/>
  <c r="BP963" s="1"/>
  <c r="BV965"/>
  <c r="BO397"/>
  <c r="BO396" s="1"/>
  <c r="BO395" s="1"/>
  <c r="BO394" s="1"/>
  <c r="BU398"/>
  <c r="BJ955"/>
  <c r="BJ954" s="1"/>
  <c r="BP956"/>
  <c r="BI955"/>
  <c r="BI954" s="1"/>
  <c r="BO956"/>
  <c r="BI964"/>
  <c r="BI963" s="1"/>
  <c r="BO965"/>
  <c r="BC87"/>
  <c r="BI88"/>
  <c r="BD87"/>
  <c r="BJ88"/>
  <c r="AT993"/>
  <c r="AT988" s="1"/>
  <c r="AT987" s="1"/>
  <c r="AU324"/>
  <c r="AU323" s="1"/>
  <c r="AS38"/>
  <c r="AS37" s="1"/>
  <c r="AS36" s="1"/>
  <c r="AS35" s="1"/>
  <c r="AV482"/>
  <c r="AV481" s="1"/>
  <c r="AT1175"/>
  <c r="AU661"/>
  <c r="AU660" s="1"/>
  <c r="AT1241"/>
  <c r="AV223"/>
  <c r="AS177"/>
  <c r="AS176" s="1"/>
  <c r="AS175" s="1"/>
  <c r="AS174" s="1"/>
  <c r="AS54"/>
  <c r="AS53" s="1"/>
  <c r="AS46" s="1"/>
  <c r="AS921"/>
  <c r="AS920" s="1"/>
  <c r="AT1022"/>
  <c r="AT937"/>
  <c r="AT936" s="1"/>
  <c r="AS937"/>
  <c r="AV937"/>
  <c r="AV936" s="1"/>
  <c r="AV260"/>
  <c r="AV259" s="1"/>
  <c r="AV258" s="1"/>
  <c r="AU937"/>
  <c r="AU936" s="1"/>
  <c r="AT610"/>
  <c r="AT591" s="1"/>
  <c r="AT590" s="1"/>
  <c r="AV1175"/>
  <c r="AV1169" s="1"/>
  <c r="AT876"/>
  <c r="AT875" s="1"/>
  <c r="AT874" s="1"/>
  <c r="AU876"/>
  <c r="AU875" s="1"/>
  <c r="AU874" s="1"/>
  <c r="AT1104"/>
  <c r="AU831"/>
  <c r="AU830" s="1"/>
  <c r="AU829" s="1"/>
  <c r="AS876"/>
  <c r="AS875" s="1"/>
  <c r="AS874" s="1"/>
  <c r="AS451"/>
  <c r="AS450" s="1"/>
  <c r="AT921"/>
  <c r="AT920" s="1"/>
  <c r="AU1229"/>
  <c r="AU1228" s="1"/>
  <c r="AU1269"/>
  <c r="AU1268" s="1"/>
  <c r="AU1267" s="1"/>
  <c r="AU1409"/>
  <c r="AT148"/>
  <c r="AT147" s="1"/>
  <c r="AT146" s="1"/>
  <c r="AT145" s="1"/>
  <c r="AT223"/>
  <c r="AS482"/>
  <c r="AS481" s="1"/>
  <c r="AV451"/>
  <c r="AV450" s="1"/>
  <c r="AU497"/>
  <c r="AU496" s="1"/>
  <c r="AU640"/>
  <c r="AU627" s="1"/>
  <c r="AU626" s="1"/>
  <c r="AS1369"/>
  <c r="AS1364" s="1"/>
  <c r="AS1363" s="1"/>
  <c r="AS1362" s="1"/>
  <c r="AT198"/>
  <c r="AT197" s="1"/>
  <c r="AT196" s="1"/>
  <c r="AT195" s="1"/>
  <c r="AU451"/>
  <c r="AU450" s="1"/>
  <c r="AU579"/>
  <c r="AU578" s="1"/>
  <c r="AU577" s="1"/>
  <c r="AV579"/>
  <c r="AV578" s="1"/>
  <c r="AV577" s="1"/>
  <c r="AU847"/>
  <c r="AU846" s="1"/>
  <c r="AU1175"/>
  <c r="AV1269"/>
  <c r="AV1268" s="1"/>
  <c r="AV1267" s="1"/>
  <c r="AS929"/>
  <c r="AS928"/>
  <c r="AS527"/>
  <c r="AV55"/>
  <c r="AV54" s="1"/>
  <c r="AV53" s="1"/>
  <c r="AV46" s="1"/>
  <c r="AU24"/>
  <c r="AU17" s="1"/>
  <c r="AU16" s="1"/>
  <c r="AU15" s="1"/>
  <c r="AU55"/>
  <c r="AU54" s="1"/>
  <c r="AU53" s="1"/>
  <c r="AU46" s="1"/>
  <c r="AV198"/>
  <c r="AV197" s="1"/>
  <c r="AV196" s="1"/>
  <c r="AV195" s="1"/>
  <c r="AT54"/>
  <c r="AT53" s="1"/>
  <c r="AT46" s="1"/>
  <c r="AV148"/>
  <c r="AV147" s="1"/>
  <c r="AV146" s="1"/>
  <c r="AV145" s="1"/>
  <c r="AV163"/>
  <c r="AV162" s="1"/>
  <c r="AV216"/>
  <c r="AV212" s="1"/>
  <c r="AV324"/>
  <c r="AV323" s="1"/>
  <c r="AS339"/>
  <c r="AS338" s="1"/>
  <c r="AS337" s="1"/>
  <c r="AS336" s="1"/>
  <c r="AV339"/>
  <c r="AV338" s="1"/>
  <c r="AV337" s="1"/>
  <c r="AV336" s="1"/>
  <c r="AU445"/>
  <c r="AU444" s="1"/>
  <c r="AU432" s="1"/>
  <c r="AU430" s="1"/>
  <c r="AT497"/>
  <c r="AT496" s="1"/>
  <c r="AU509"/>
  <c r="AV610"/>
  <c r="AV591" s="1"/>
  <c r="AV590" s="1"/>
  <c r="AV661"/>
  <c r="AV660" s="1"/>
  <c r="AV708"/>
  <c r="AV707" s="1"/>
  <c r="AT801"/>
  <c r="AV831"/>
  <c r="AV830" s="1"/>
  <c r="AV829" s="1"/>
  <c r="AT847"/>
  <c r="AT846" s="1"/>
  <c r="AT1037"/>
  <c r="AT1036" s="1"/>
  <c r="AT1228"/>
  <c r="AS399"/>
  <c r="AU610"/>
  <c r="AU591" s="1"/>
  <c r="AU590" s="1"/>
  <c r="AT749"/>
  <c r="AT748" s="1"/>
  <c r="AS198"/>
  <c r="AS197" s="1"/>
  <c r="AS196" s="1"/>
  <c r="AS195" s="1"/>
  <c r="AT324"/>
  <c r="AT323" s="1"/>
  <c r="AT339"/>
  <c r="AT338" s="1"/>
  <c r="AT337" s="1"/>
  <c r="AT336" s="1"/>
  <c r="AS497"/>
  <c r="AS496" s="1"/>
  <c r="AV527"/>
  <c r="AV734"/>
  <c r="AS781"/>
  <c r="AU781"/>
  <c r="AU776" s="1"/>
  <c r="AU775" s="1"/>
  <c r="AV1021"/>
  <c r="AV1020" s="1"/>
  <c r="AV1018" s="1"/>
  <c r="AS1409"/>
  <c r="AS708"/>
  <c r="AS707" s="1"/>
  <c r="AV776"/>
  <c r="AV775" s="1"/>
  <c r="AU1043"/>
  <c r="AU1042" s="1"/>
  <c r="AU1037" s="1"/>
  <c r="AU1036" s="1"/>
  <c r="AT399"/>
  <c r="AT89"/>
  <c r="AT301"/>
  <c r="AT290" s="1"/>
  <c r="AU242"/>
  <c r="AU241"/>
  <c r="AS80"/>
  <c r="AS79" s="1"/>
  <c r="AV80"/>
  <c r="AV79" s="1"/>
  <c r="AT17"/>
  <c r="AT16" s="1"/>
  <c r="AT15" s="1"/>
  <c r="AT163"/>
  <c r="AT162" s="1"/>
  <c r="AU163"/>
  <c r="AU162" s="1"/>
  <c r="AU198"/>
  <c r="AU197" s="1"/>
  <c r="AU196" s="1"/>
  <c r="AU195" s="1"/>
  <c r="AT212"/>
  <c r="AS260"/>
  <c r="AS259" s="1"/>
  <c r="AS258" s="1"/>
  <c r="AS252" s="1"/>
  <c r="AS250" s="1"/>
  <c r="AS17"/>
  <c r="AS16" s="1"/>
  <c r="AS15" s="1"/>
  <c r="AV102"/>
  <c r="AV89" s="1"/>
  <c r="AS128"/>
  <c r="AS126" s="1"/>
  <c r="AS148"/>
  <c r="AS147" s="1"/>
  <c r="AS146" s="1"/>
  <c r="AS145" s="1"/>
  <c r="AV241"/>
  <c r="AV311"/>
  <c r="AV310" s="1"/>
  <c r="AV301" s="1"/>
  <c r="AV290" s="1"/>
  <c r="AV375"/>
  <c r="AV405"/>
  <c r="AV404" s="1"/>
  <c r="AV399" s="1"/>
  <c r="AV445"/>
  <c r="AV444" s="1"/>
  <c r="AV432" s="1"/>
  <c r="AT460"/>
  <c r="AT451" s="1"/>
  <c r="AT450" s="1"/>
  <c r="AS301"/>
  <c r="AS290" s="1"/>
  <c r="AS375"/>
  <c r="AS369" s="1"/>
  <c r="AS363" s="1"/>
  <c r="AT432"/>
  <c r="AT509"/>
  <c r="AU80"/>
  <c r="AU79" s="1"/>
  <c r="AU148"/>
  <c r="AU147" s="1"/>
  <c r="AU146" s="1"/>
  <c r="AU145" s="1"/>
  <c r="AT177"/>
  <c r="AT176" s="1"/>
  <c r="AT175" s="1"/>
  <c r="AT174" s="1"/>
  <c r="AV177"/>
  <c r="AV176" s="1"/>
  <c r="AV175" s="1"/>
  <c r="AV174" s="1"/>
  <c r="AU212"/>
  <c r="AT269"/>
  <c r="AT268" s="1"/>
  <c r="AT376"/>
  <c r="AS445"/>
  <c r="AS444" s="1"/>
  <c r="AV929"/>
  <c r="AV928"/>
  <c r="AU126"/>
  <c r="AU178"/>
  <c r="AU177" s="1"/>
  <c r="AU176" s="1"/>
  <c r="AU175" s="1"/>
  <c r="AU174" s="1"/>
  <c r="AU275"/>
  <c r="AU274" s="1"/>
  <c r="AU269" s="1"/>
  <c r="AU268" s="1"/>
  <c r="AV554"/>
  <c r="AS579"/>
  <c r="AS578" s="1"/>
  <c r="AS577" s="1"/>
  <c r="AV640"/>
  <c r="AV627" s="1"/>
  <c r="AV626" s="1"/>
  <c r="AT708"/>
  <c r="AT707" s="1"/>
  <c r="AS717"/>
  <c r="AS716" s="1"/>
  <c r="AS865"/>
  <c r="AS864" s="1"/>
  <c r="AS863" s="1"/>
  <c r="AS862" s="1"/>
  <c r="AS907"/>
  <c r="AS993"/>
  <c r="AS988" s="1"/>
  <c r="AS987" s="1"/>
  <c r="AS1021"/>
  <c r="AS1020" s="1"/>
  <c r="AS1018" s="1"/>
  <c r="AS1023"/>
  <c r="AS1228"/>
  <c r="AT1269"/>
  <c r="AT1268" s="1"/>
  <c r="AT1267" s="1"/>
  <c r="AT1409"/>
  <c r="AT1425"/>
  <c r="AV1429"/>
  <c r="AV1425" s="1"/>
  <c r="AU554"/>
  <c r="AS661"/>
  <c r="AS660" s="1"/>
  <c r="AV691"/>
  <c r="AU734"/>
  <c r="AU717" s="1"/>
  <c r="AU716" s="1"/>
  <c r="AV1037"/>
  <c r="AV1036" s="1"/>
  <c r="AS1104"/>
  <c r="AV1229"/>
  <c r="AV1228" s="1"/>
  <c r="AS1269"/>
  <c r="AS1268" s="1"/>
  <c r="AS1267" s="1"/>
  <c r="AS1425"/>
  <c r="AS1400" s="1"/>
  <c r="AS1394" s="1"/>
  <c r="AS1383" s="1"/>
  <c r="AU691"/>
  <c r="AT781"/>
  <c r="AT776" s="1"/>
  <c r="AT775" s="1"/>
  <c r="AV821"/>
  <c r="AV820" s="1"/>
  <c r="AV819" s="1"/>
  <c r="AS847"/>
  <c r="AS846" s="1"/>
  <c r="AU993"/>
  <c r="AU988" s="1"/>
  <c r="AU987" s="1"/>
  <c r="AV993"/>
  <c r="AV988" s="1"/>
  <c r="AV987" s="1"/>
  <c r="AS1043"/>
  <c r="AS1042" s="1"/>
  <c r="AS1037" s="1"/>
  <c r="AS1036" s="1"/>
  <c r="AV1241"/>
  <c r="AT579"/>
  <c r="AT578" s="1"/>
  <c r="AT577" s="1"/>
  <c r="AT640"/>
  <c r="AT627" s="1"/>
  <c r="AT626" s="1"/>
  <c r="AV876"/>
  <c r="AV875" s="1"/>
  <c r="AV874" s="1"/>
  <c r="AU921"/>
  <c r="AU920" s="1"/>
  <c r="AV921"/>
  <c r="AV920" s="1"/>
  <c r="AV1081"/>
  <c r="AV1065" s="1"/>
  <c r="AS1241"/>
  <c r="AU1369"/>
  <c r="AU1364" s="1"/>
  <c r="AU1363" s="1"/>
  <c r="AU1362" s="1"/>
  <c r="AU1449"/>
  <c r="AU1425" s="1"/>
  <c r="AV1417"/>
  <c r="AV1409" s="1"/>
  <c r="AV126"/>
  <c r="AV38"/>
  <c r="AV37" s="1"/>
  <c r="AV36" s="1"/>
  <c r="AV35" s="1"/>
  <c r="AU1104"/>
  <c r="AU1081"/>
  <c r="AU1065" s="1"/>
  <c r="AS1065"/>
  <c r="AT1081"/>
  <c r="AT1065" s="1"/>
  <c r="AT734"/>
  <c r="AT717" s="1"/>
  <c r="AT716" s="1"/>
  <c r="AS691"/>
  <c r="AT554"/>
  <c r="AU376"/>
  <c r="AU375" s="1"/>
  <c r="AU369" s="1"/>
  <c r="AU363" s="1"/>
  <c r="AS216"/>
  <c r="AS212" s="1"/>
  <c r="AV423"/>
  <c r="AV422"/>
  <c r="AT127"/>
  <c r="AT125"/>
  <c r="AT124" s="1"/>
  <c r="AT126"/>
  <c r="AS422"/>
  <c r="AS423"/>
  <c r="AU423"/>
  <c r="AU422"/>
  <c r="AS163"/>
  <c r="AS162" s="1"/>
  <c r="AV17"/>
  <c r="AV16" s="1"/>
  <c r="AV15" s="1"/>
  <c r="AS89"/>
  <c r="AS223"/>
  <c r="AT252"/>
  <c r="AT250" s="1"/>
  <c r="AV269"/>
  <c r="AV268" s="1"/>
  <c r="AT375"/>
  <c r="AT482"/>
  <c r="AT481" s="1"/>
  <c r="AS269"/>
  <c r="AS268" s="1"/>
  <c r="AU339"/>
  <c r="AU338" s="1"/>
  <c r="AU337" s="1"/>
  <c r="AU336" s="1"/>
  <c r="AS432"/>
  <c r="AU527"/>
  <c r="AS125"/>
  <c r="AS124" s="1"/>
  <c r="AT241"/>
  <c r="AT242"/>
  <c r="AV302"/>
  <c r="AU223"/>
  <c r="AU211" s="1"/>
  <c r="AV252"/>
  <c r="AV250" s="1"/>
  <c r="AS242"/>
  <c r="AS241"/>
  <c r="AU302"/>
  <c r="AU301"/>
  <c r="AU290" s="1"/>
  <c r="AU252"/>
  <c r="AU250" s="1"/>
  <c r="AU482"/>
  <c r="AU481" s="1"/>
  <c r="AV509"/>
  <c r="AT422"/>
  <c r="AT423"/>
  <c r="AT78"/>
  <c r="AT77" s="1"/>
  <c r="AT76" s="1"/>
  <c r="AT66" s="1"/>
  <c r="AU89"/>
  <c r="AV125"/>
  <c r="AV124" s="1"/>
  <c r="AU125"/>
  <c r="AU124" s="1"/>
  <c r="AT661"/>
  <c r="AT660" s="1"/>
  <c r="AV717"/>
  <c r="AV716" s="1"/>
  <c r="AU749"/>
  <c r="AU748" s="1"/>
  <c r="AV749"/>
  <c r="AV748" s="1"/>
  <c r="AU801"/>
  <c r="AV801"/>
  <c r="AS831"/>
  <c r="AS830" s="1"/>
  <c r="AS829" s="1"/>
  <c r="AV847"/>
  <c r="AV846" s="1"/>
  <c r="AV907"/>
  <c r="AT907"/>
  <c r="AT446"/>
  <c r="AS509"/>
  <c r="AT527"/>
  <c r="AS627"/>
  <c r="AS626" s="1"/>
  <c r="AT691"/>
  <c r="AU708"/>
  <c r="AU707" s="1"/>
  <c r="AS749"/>
  <c r="AS748" s="1"/>
  <c r="AS776"/>
  <c r="AS775" s="1"/>
  <c r="AS801"/>
  <c r="AT831"/>
  <c r="AT830" s="1"/>
  <c r="AT829" s="1"/>
  <c r="AU907"/>
  <c r="AT928"/>
  <c r="AT1023"/>
  <c r="AT1169"/>
  <c r="AS1169"/>
  <c r="AU1023"/>
  <c r="AU1021"/>
  <c r="AU1020" s="1"/>
  <c r="AU1018" s="1"/>
  <c r="AV1104"/>
  <c r="AT1126"/>
  <c r="AU929"/>
  <c r="AS936"/>
  <c r="AV1022"/>
  <c r="AS1126"/>
  <c r="AT1369"/>
  <c r="AT1364" s="1"/>
  <c r="AT1363" s="1"/>
  <c r="AT1362" s="1"/>
  <c r="AV1369"/>
  <c r="AV1364" s="1"/>
  <c r="AV1363" s="1"/>
  <c r="AV1362" s="1"/>
  <c r="AV1126"/>
  <c r="AU1241"/>
  <c r="AU1126"/>
  <c r="AU1169"/>
  <c r="AR222"/>
  <c r="AX222" s="1"/>
  <c r="AQ222"/>
  <c r="AN221"/>
  <c r="AN220" s="1"/>
  <c r="AO221"/>
  <c r="AO220" s="1"/>
  <c r="AP221"/>
  <c r="AP220" s="1"/>
  <c r="AM221"/>
  <c r="AM220" s="1"/>
  <c r="AR215"/>
  <c r="AQ215"/>
  <c r="AW215" s="1"/>
  <c r="AN214"/>
  <c r="AN213" s="1"/>
  <c r="AO214"/>
  <c r="AO213" s="1"/>
  <c r="AP214"/>
  <c r="AP213" s="1"/>
  <c r="AM214"/>
  <c r="AM213" s="1"/>
  <c r="BV964" l="1"/>
  <c r="BV963" s="1"/>
  <c r="CB965"/>
  <c r="CB964" s="1"/>
  <c r="CB963" s="1"/>
  <c r="BU397"/>
  <c r="BU396" s="1"/>
  <c r="BU395" s="1"/>
  <c r="BU394" s="1"/>
  <c r="CA398"/>
  <c r="CA397" s="1"/>
  <c r="CA396" s="1"/>
  <c r="CA395" s="1"/>
  <c r="CA394" s="1"/>
  <c r="BO964"/>
  <c r="BO963" s="1"/>
  <c r="BU965"/>
  <c r="BP955"/>
  <c r="BP954" s="1"/>
  <c r="BV956"/>
  <c r="BO955"/>
  <c r="BO954" s="1"/>
  <c r="BU956"/>
  <c r="AS127"/>
  <c r="AV211"/>
  <c r="AV172" s="1"/>
  <c r="BJ87"/>
  <c r="BP88"/>
  <c r="BI87"/>
  <c r="BO88"/>
  <c r="AS906"/>
  <c r="AT1223"/>
  <c r="AT1222" s="1"/>
  <c r="AT1220" s="1"/>
  <c r="AV369"/>
  <c r="AV363" s="1"/>
  <c r="AS430"/>
  <c r="AT369"/>
  <c r="AT363" s="1"/>
  <c r="AU1400"/>
  <c r="AU1394" s="1"/>
  <c r="AU1383" s="1"/>
  <c r="AU1360" s="1"/>
  <c r="AU1223"/>
  <c r="AU1222" s="1"/>
  <c r="AU1220" s="1"/>
  <c r="AU172"/>
  <c r="AW214"/>
  <c r="AW213" s="1"/>
  <c r="BC215"/>
  <c r="AU508"/>
  <c r="AU507" s="1"/>
  <c r="AU479" s="1"/>
  <c r="AX221"/>
  <c r="AX220" s="1"/>
  <c r="BD222"/>
  <c r="AV122"/>
  <c r="AT934"/>
  <c r="AS334"/>
  <c r="AU690"/>
  <c r="AU588" s="1"/>
  <c r="AU122"/>
  <c r="AS690"/>
  <c r="AS588" s="1"/>
  <c r="AT211"/>
  <c r="AT172" s="1"/>
  <c r="AU934"/>
  <c r="AV1223"/>
  <c r="AV1222" s="1"/>
  <c r="AV1220" s="1"/>
  <c r="AV690"/>
  <c r="AV588" s="1"/>
  <c r="AT1400"/>
  <c r="AT1394" s="1"/>
  <c r="AT1383" s="1"/>
  <c r="AT1360" s="1"/>
  <c r="AS860"/>
  <c r="AV430"/>
  <c r="AS211"/>
  <c r="AS172" s="1"/>
  <c r="AT334"/>
  <c r="AV773"/>
  <c r="AS13"/>
  <c r="AV1400"/>
  <c r="AV1394" s="1"/>
  <c r="AV1383" s="1"/>
  <c r="AV1360" s="1"/>
  <c r="AS1223"/>
  <c r="AS1222" s="1"/>
  <c r="AS1220" s="1"/>
  <c r="AS934"/>
  <c r="AS508"/>
  <c r="AS507" s="1"/>
  <c r="AS479" s="1"/>
  <c r="AU13"/>
  <c r="AV13"/>
  <c r="AU906"/>
  <c r="AU860" s="1"/>
  <c r="AU773"/>
  <c r="AT690"/>
  <c r="AT588" s="1"/>
  <c r="AT508"/>
  <c r="AT507" s="1"/>
  <c r="AT479" s="1"/>
  <c r="AT122"/>
  <c r="AT13"/>
  <c r="AQ221"/>
  <c r="AQ220" s="1"/>
  <c r="AW222"/>
  <c r="AS1027"/>
  <c r="AS773"/>
  <c r="AV906"/>
  <c r="AV860" s="1"/>
  <c r="AU78"/>
  <c r="AU77" s="1"/>
  <c r="AU76" s="1"/>
  <c r="AU66" s="1"/>
  <c r="AV508"/>
  <c r="AV507" s="1"/>
  <c r="AV479" s="1"/>
  <c r="AV934"/>
  <c r="AR214"/>
  <c r="AR213" s="1"/>
  <c r="AX215"/>
  <c r="AT266"/>
  <c r="AV266"/>
  <c r="AT430"/>
  <c r="AS1360"/>
  <c r="AT1027"/>
  <c r="AS78"/>
  <c r="AS77" s="1"/>
  <c r="AS76" s="1"/>
  <c r="AS66" s="1"/>
  <c r="AQ214"/>
  <c r="AQ213" s="1"/>
  <c r="AR221"/>
  <c r="AR220" s="1"/>
  <c r="AS266"/>
  <c r="AV334"/>
  <c r="AV78"/>
  <c r="AV77" s="1"/>
  <c r="AV76" s="1"/>
  <c r="AV66" s="1"/>
  <c r="AV1027"/>
  <c r="AU1027"/>
  <c r="AS122"/>
  <c r="AT906"/>
  <c r="AT860" s="1"/>
  <c r="AU266"/>
  <c r="AT773"/>
  <c r="AU334"/>
  <c r="AO385"/>
  <c r="AO384" s="1"/>
  <c r="AO383" s="1"/>
  <c r="AP385"/>
  <c r="AP384" s="1"/>
  <c r="AP383" s="1"/>
  <c r="AR386"/>
  <c r="AQ386"/>
  <c r="AN385"/>
  <c r="AN384" s="1"/>
  <c r="AN383" s="1"/>
  <c r="BU955" l="1"/>
  <c r="BU954" s="1"/>
  <c r="CA956"/>
  <c r="CA955" s="1"/>
  <c r="CA954" s="1"/>
  <c r="BU964"/>
  <c r="BU963" s="1"/>
  <c r="CA965"/>
  <c r="CA964" s="1"/>
  <c r="CA963" s="1"/>
  <c r="BV955"/>
  <c r="BV954" s="1"/>
  <c r="CB956"/>
  <c r="CB955" s="1"/>
  <c r="CB954" s="1"/>
  <c r="BP87"/>
  <c r="BV88"/>
  <c r="BO87"/>
  <c r="BU88"/>
  <c r="BD221"/>
  <c r="BD220" s="1"/>
  <c r="BJ222"/>
  <c r="BC214"/>
  <c r="BC213" s="1"/>
  <c r="BI215"/>
  <c r="AW221"/>
  <c r="AW220" s="1"/>
  <c r="BC222"/>
  <c r="AX214"/>
  <c r="AX213" s="1"/>
  <c r="BD215"/>
  <c r="AS1512"/>
  <c r="AR385"/>
  <c r="AR384" s="1"/>
  <c r="AR383" s="1"/>
  <c r="AX386"/>
  <c r="AV1512"/>
  <c r="AQ385"/>
  <c r="AQ384" s="1"/>
  <c r="AQ383" s="1"/>
  <c r="AW386"/>
  <c r="AT1512"/>
  <c r="AU1512"/>
  <c r="AO1087"/>
  <c r="AO1086" s="1"/>
  <c r="AP1087"/>
  <c r="AP1086" s="1"/>
  <c r="AP1090"/>
  <c r="AP1089" s="1"/>
  <c r="AR1091"/>
  <c r="AQ1091"/>
  <c r="AR1088"/>
  <c r="AQ1088"/>
  <c r="AO1090"/>
  <c r="AO1089" s="1"/>
  <c r="AN1087"/>
  <c r="AN1086" s="1"/>
  <c r="BU87" l="1"/>
  <c r="CA88"/>
  <c r="CA87" s="1"/>
  <c r="BV87"/>
  <c r="CB88"/>
  <c r="CB87" s="1"/>
  <c r="BJ221"/>
  <c r="BJ220" s="1"/>
  <c r="BP222"/>
  <c r="BI214"/>
  <c r="BI213" s="1"/>
  <c r="BO215"/>
  <c r="BD214"/>
  <c r="BD213" s="1"/>
  <c r="BJ215"/>
  <c r="BC221"/>
  <c r="BC220" s="1"/>
  <c r="BI222"/>
  <c r="AW385"/>
  <c r="AW384" s="1"/>
  <c r="AW383" s="1"/>
  <c r="BC386"/>
  <c r="AX385"/>
  <c r="AX384" s="1"/>
  <c r="AX383" s="1"/>
  <c r="BD386"/>
  <c r="AQ1087"/>
  <c r="AQ1086" s="1"/>
  <c r="AW1088"/>
  <c r="AR1090"/>
  <c r="AR1089" s="1"/>
  <c r="AX1091"/>
  <c r="AQ1090"/>
  <c r="AQ1089" s="1"/>
  <c r="AW1091"/>
  <c r="AR1087"/>
  <c r="AR1086" s="1"/>
  <c r="AX1088"/>
  <c r="AR152"/>
  <c r="AX152" s="1"/>
  <c r="BD152" s="1"/>
  <c r="BJ152" s="1"/>
  <c r="BP152" s="1"/>
  <c r="BV152" s="1"/>
  <c r="CB152" s="1"/>
  <c r="AN705"/>
  <c r="AN704" s="1"/>
  <c r="AO705"/>
  <c r="AO704" s="1"/>
  <c r="AP705"/>
  <c r="AP704" s="1"/>
  <c r="AR706"/>
  <c r="AQ706"/>
  <c r="AO702"/>
  <c r="AO701" s="1"/>
  <c r="AO700" s="1"/>
  <c r="AP702"/>
  <c r="AP701" s="1"/>
  <c r="AP700" s="1"/>
  <c r="AR703"/>
  <c r="AQ703"/>
  <c r="BP221" l="1"/>
  <c r="BP220" s="1"/>
  <c r="BV222"/>
  <c r="BO214"/>
  <c r="BO213" s="1"/>
  <c r="BU215"/>
  <c r="BJ214"/>
  <c r="BJ213" s="1"/>
  <c r="BP215"/>
  <c r="BI221"/>
  <c r="BI220" s="1"/>
  <c r="BO222"/>
  <c r="BC385"/>
  <c r="BC384" s="1"/>
  <c r="BC383" s="1"/>
  <c r="BI386"/>
  <c r="BD385"/>
  <c r="BD384" s="1"/>
  <c r="BD383" s="1"/>
  <c r="BJ386"/>
  <c r="AW1090"/>
  <c r="AW1089" s="1"/>
  <c r="BC1091"/>
  <c r="AW1087"/>
  <c r="AW1086" s="1"/>
  <c r="BC1088"/>
  <c r="AX1087"/>
  <c r="AX1086" s="1"/>
  <c r="BD1088"/>
  <c r="AX1090"/>
  <c r="AX1089" s="1"/>
  <c r="BD1091"/>
  <c r="AQ705"/>
  <c r="AQ704" s="1"/>
  <c r="AW706"/>
  <c r="AR702"/>
  <c r="AR701" s="1"/>
  <c r="AR700" s="1"/>
  <c r="AX703"/>
  <c r="AR705"/>
  <c r="AR704" s="1"/>
  <c r="AX706"/>
  <c r="AQ702"/>
  <c r="AQ701" s="1"/>
  <c r="AQ700" s="1"/>
  <c r="AW703"/>
  <c r="AN702"/>
  <c r="AN701" s="1"/>
  <c r="AN700" s="1"/>
  <c r="AM705"/>
  <c r="AM704" s="1"/>
  <c r="AM562"/>
  <c r="AM561" s="1"/>
  <c r="AM742"/>
  <c r="AM741" s="1"/>
  <c r="AN742"/>
  <c r="AN741" s="1"/>
  <c r="AM745"/>
  <c r="AM744" s="1"/>
  <c r="AN745"/>
  <c r="AN744" s="1"/>
  <c r="AQ743"/>
  <c r="AP742"/>
  <c r="AP741" s="1"/>
  <c r="AR742"/>
  <c r="AR741" s="1"/>
  <c r="AO742"/>
  <c r="AO741" s="1"/>
  <c r="AP745"/>
  <c r="AP744" s="1"/>
  <c r="AR745"/>
  <c r="AR744" s="1"/>
  <c r="AQ746"/>
  <c r="AO745"/>
  <c r="AO744" s="1"/>
  <c r="AO736"/>
  <c r="AO735" s="1"/>
  <c r="AP736"/>
  <c r="AP735" s="1"/>
  <c r="AN736"/>
  <c r="AN735" s="1"/>
  <c r="AR737"/>
  <c r="AQ737"/>
  <c r="AO739"/>
  <c r="AO738" s="1"/>
  <c r="AP739"/>
  <c r="AP738" s="1"/>
  <c r="AN739"/>
  <c r="AN738" s="1"/>
  <c r="AR740"/>
  <c r="AQ740"/>
  <c r="AR658"/>
  <c r="AQ658"/>
  <c r="AW658" s="1"/>
  <c r="AN657"/>
  <c r="AN656" s="1"/>
  <c r="AN655" s="1"/>
  <c r="AN654" s="1"/>
  <c r="AO657"/>
  <c r="AO656" s="1"/>
  <c r="AO655" s="1"/>
  <c r="AO654" s="1"/>
  <c r="AP657"/>
  <c r="AP656" s="1"/>
  <c r="AP655" s="1"/>
  <c r="AP654" s="1"/>
  <c r="AQ657"/>
  <c r="AQ656" s="1"/>
  <c r="AQ655" s="1"/>
  <c r="AQ654" s="1"/>
  <c r="AM657"/>
  <c r="AM656" s="1"/>
  <c r="AM655" s="1"/>
  <c r="AM654" s="1"/>
  <c r="AP1469"/>
  <c r="AP1468" s="1"/>
  <c r="AP1467" s="1"/>
  <c r="AP1466" s="1"/>
  <c r="AP1465" s="1"/>
  <c r="AP1464" s="1"/>
  <c r="AO1469"/>
  <c r="AO1468" s="1"/>
  <c r="AO1467" s="1"/>
  <c r="AO1466" s="1"/>
  <c r="AO1465" s="1"/>
  <c r="AO1464" s="1"/>
  <c r="AN1469"/>
  <c r="AN1468" s="1"/>
  <c r="AN1467" s="1"/>
  <c r="AN1466" s="1"/>
  <c r="AN1465" s="1"/>
  <c r="AN1464" s="1"/>
  <c r="AM1469"/>
  <c r="AM1468" s="1"/>
  <c r="AM1467" s="1"/>
  <c r="AM1466" s="1"/>
  <c r="AM1465" s="1"/>
  <c r="AM1464" s="1"/>
  <c r="AP1461"/>
  <c r="AO1461"/>
  <c r="AN1461"/>
  <c r="AN1460" s="1"/>
  <c r="AN1459" s="1"/>
  <c r="AN1458" s="1"/>
  <c r="AN1457" s="1"/>
  <c r="AM1461"/>
  <c r="AM1460" s="1"/>
  <c r="AM1459" s="1"/>
  <c r="AM1458" s="1"/>
  <c r="AM1457" s="1"/>
  <c r="AP1460"/>
  <c r="AP1459" s="1"/>
  <c r="AP1458" s="1"/>
  <c r="AP1457" s="1"/>
  <c r="AO1460"/>
  <c r="AO1459" s="1"/>
  <c r="AO1458" s="1"/>
  <c r="AO1457" s="1"/>
  <c r="AP1454"/>
  <c r="AO1454"/>
  <c r="AN1454"/>
  <c r="AM1454"/>
  <c r="AP1452"/>
  <c r="AO1452"/>
  <c r="AN1452"/>
  <c r="AM1452"/>
  <c r="AP1450"/>
  <c r="AO1450"/>
  <c r="AN1450"/>
  <c r="AN1449" s="1"/>
  <c r="AM1450"/>
  <c r="AM1449" s="1"/>
  <c r="AP1449"/>
  <c r="AO1449"/>
  <c r="AP1447"/>
  <c r="AO1447"/>
  <c r="AN1447"/>
  <c r="AM1447"/>
  <c r="AP1445"/>
  <c r="AO1445"/>
  <c r="AN1445"/>
  <c r="AM1445"/>
  <c r="AP1443"/>
  <c r="AP1442" s="1"/>
  <c r="AO1443"/>
  <c r="AO1442" s="1"/>
  <c r="AN1443"/>
  <c r="AN1442" s="1"/>
  <c r="AM1443"/>
  <c r="AM1442" s="1"/>
  <c r="AP1440"/>
  <c r="AO1440"/>
  <c r="AN1440"/>
  <c r="AN1439" s="1"/>
  <c r="AM1440"/>
  <c r="AM1439" s="1"/>
  <c r="AP1439"/>
  <c r="AO1439"/>
  <c r="AP1437"/>
  <c r="AO1437"/>
  <c r="AN1437"/>
  <c r="AM1437"/>
  <c r="AP1435"/>
  <c r="AP1434" s="1"/>
  <c r="AO1435"/>
  <c r="AO1434" s="1"/>
  <c r="AN1435"/>
  <c r="AN1434" s="1"/>
  <c r="AM1435"/>
  <c r="AM1434" s="1"/>
  <c r="AP1432"/>
  <c r="AO1432"/>
  <c r="AN1432"/>
  <c r="AM1432"/>
  <c r="AP1430"/>
  <c r="AO1430"/>
  <c r="AN1430"/>
  <c r="AN1429" s="1"/>
  <c r="AM1430"/>
  <c r="AM1429" s="1"/>
  <c r="AP1429"/>
  <c r="AO1429"/>
  <c r="AP1427"/>
  <c r="AP1426" s="1"/>
  <c r="AO1427"/>
  <c r="AO1426" s="1"/>
  <c r="AN1427"/>
  <c r="AN1426" s="1"/>
  <c r="AM1427"/>
  <c r="AM1426" s="1"/>
  <c r="AP1422"/>
  <c r="AO1422"/>
  <c r="AN1422"/>
  <c r="AM1422"/>
  <c r="AP1420"/>
  <c r="AO1420"/>
  <c r="AN1420"/>
  <c r="AM1420"/>
  <c r="AP1418"/>
  <c r="AO1418"/>
  <c r="AN1418"/>
  <c r="AN1417" s="1"/>
  <c r="AM1418"/>
  <c r="AM1417" s="1"/>
  <c r="AP1417"/>
  <c r="AO1417"/>
  <c r="AP1415"/>
  <c r="AO1415"/>
  <c r="AN1415"/>
  <c r="AM1415"/>
  <c r="AP1413"/>
  <c r="AO1413"/>
  <c r="AN1413"/>
  <c r="AM1413"/>
  <c r="AP1411"/>
  <c r="AO1411"/>
  <c r="AN1411"/>
  <c r="AN1410" s="1"/>
  <c r="AM1411"/>
  <c r="AM1410" s="1"/>
  <c r="AP1407"/>
  <c r="AO1407"/>
  <c r="AN1407"/>
  <c r="AM1407"/>
  <c r="AP1405"/>
  <c r="AO1405"/>
  <c r="AN1405"/>
  <c r="AM1405"/>
  <c r="AP1403"/>
  <c r="AO1403"/>
  <c r="AN1403"/>
  <c r="AN1402" s="1"/>
  <c r="AN1401" s="1"/>
  <c r="AM1403"/>
  <c r="AM1402" s="1"/>
  <c r="AM1401" s="1"/>
  <c r="AP1398"/>
  <c r="AO1398"/>
  <c r="AN1398"/>
  <c r="AN1397" s="1"/>
  <c r="AN1396" s="1"/>
  <c r="AN1395" s="1"/>
  <c r="AM1398"/>
  <c r="AM1397" s="1"/>
  <c r="AM1396" s="1"/>
  <c r="AM1395" s="1"/>
  <c r="AP1397"/>
  <c r="AP1396" s="1"/>
  <c r="AP1395" s="1"/>
  <c r="AO1397"/>
  <c r="AO1396" s="1"/>
  <c r="AO1395" s="1"/>
  <c r="AP1392"/>
  <c r="AO1392"/>
  <c r="AN1392"/>
  <c r="AN1391" s="1"/>
  <c r="AN1390" s="1"/>
  <c r="AN1389" s="1"/>
  <c r="AM1392"/>
  <c r="AM1391" s="1"/>
  <c r="AM1390" s="1"/>
  <c r="AM1389" s="1"/>
  <c r="AP1391"/>
  <c r="AP1390" s="1"/>
  <c r="AP1389" s="1"/>
  <c r="AO1391"/>
  <c r="AO1390" s="1"/>
  <c r="AO1389" s="1"/>
  <c r="AP1387"/>
  <c r="AP1386" s="1"/>
  <c r="AP1385" s="1"/>
  <c r="AP1384" s="1"/>
  <c r="AO1387"/>
  <c r="AO1386" s="1"/>
  <c r="AO1385" s="1"/>
  <c r="AO1384" s="1"/>
  <c r="AN1387"/>
  <c r="AN1386" s="1"/>
  <c r="AN1385" s="1"/>
  <c r="AN1384" s="1"/>
  <c r="AM1387"/>
  <c r="AM1386" s="1"/>
  <c r="AM1385" s="1"/>
  <c r="AM1384" s="1"/>
  <c r="AP1380"/>
  <c r="AP1379" s="1"/>
  <c r="AO1380"/>
  <c r="AO1379" s="1"/>
  <c r="AN1380"/>
  <c r="AN1379" s="1"/>
  <c r="AM1380"/>
  <c r="AM1379" s="1"/>
  <c r="AP1377"/>
  <c r="AO1377"/>
  <c r="AN1377"/>
  <c r="AN1376" s="1"/>
  <c r="AM1377"/>
  <c r="AM1376" s="1"/>
  <c r="AP1376"/>
  <c r="AO1376"/>
  <c r="AP1374"/>
  <c r="AP1373" s="1"/>
  <c r="AO1374"/>
  <c r="AO1373" s="1"/>
  <c r="AN1374"/>
  <c r="AN1373" s="1"/>
  <c r="AM1374"/>
  <c r="AM1373" s="1"/>
  <c r="AP1371"/>
  <c r="AO1371"/>
  <c r="AN1371"/>
  <c r="AN1370" s="1"/>
  <c r="AM1371"/>
  <c r="AM1370" s="1"/>
  <c r="AP1370"/>
  <c r="AO1370"/>
  <c r="AP1367"/>
  <c r="AO1367"/>
  <c r="AN1367"/>
  <c r="AN1366" s="1"/>
  <c r="AN1365" s="1"/>
  <c r="AM1367"/>
  <c r="AM1366" s="1"/>
  <c r="AM1365" s="1"/>
  <c r="AP1366"/>
  <c r="AP1365" s="1"/>
  <c r="AO1366"/>
  <c r="AO1365" s="1"/>
  <c r="AP1357"/>
  <c r="AO1357"/>
  <c r="AN1357"/>
  <c r="AN1356" s="1"/>
  <c r="AN1355" s="1"/>
  <c r="AN1354" s="1"/>
  <c r="AN1353" s="1"/>
  <c r="AM1357"/>
  <c r="AM1356" s="1"/>
  <c r="AM1355" s="1"/>
  <c r="AM1354" s="1"/>
  <c r="AM1353" s="1"/>
  <c r="AP1356"/>
  <c r="AP1355" s="1"/>
  <c r="AP1354" s="1"/>
  <c r="AP1353" s="1"/>
  <c r="AO1356"/>
  <c r="AO1355" s="1"/>
  <c r="AO1354" s="1"/>
  <c r="AO1353" s="1"/>
  <c r="AP1350"/>
  <c r="AO1350"/>
  <c r="AN1350"/>
  <c r="AN1349" s="1"/>
  <c r="AM1350"/>
  <c r="AM1349" s="1"/>
  <c r="AP1349"/>
  <c r="AO1349"/>
  <c r="AP1347"/>
  <c r="AP1346" s="1"/>
  <c r="AP1345" s="1"/>
  <c r="AO1347"/>
  <c r="AO1346" s="1"/>
  <c r="AO1345" s="1"/>
  <c r="AN1347"/>
  <c r="AN1346" s="1"/>
  <c r="AN1345" s="1"/>
  <c r="AM1347"/>
  <c r="AM1346" s="1"/>
  <c r="AM1345" s="1"/>
  <c r="AP1343"/>
  <c r="AP1342" s="1"/>
  <c r="AO1343"/>
  <c r="AO1342" s="1"/>
  <c r="AN1343"/>
  <c r="AN1342" s="1"/>
  <c r="AM1343"/>
  <c r="AM1342" s="1"/>
  <c r="AP1340"/>
  <c r="AO1340"/>
  <c r="AN1340"/>
  <c r="AN1339" s="1"/>
  <c r="AM1340"/>
  <c r="AM1339" s="1"/>
  <c r="AP1339"/>
  <c r="AO1339"/>
  <c r="AP1337"/>
  <c r="AP1336" s="1"/>
  <c r="AO1337"/>
  <c r="AO1336" s="1"/>
  <c r="AN1337"/>
  <c r="AN1336" s="1"/>
  <c r="AM1337"/>
  <c r="AM1336" s="1"/>
  <c r="AP1334"/>
  <c r="AO1334"/>
  <c r="AN1334"/>
  <c r="AN1333" s="1"/>
  <c r="AM1334"/>
  <c r="AM1333" s="1"/>
  <c r="AP1333"/>
  <c r="AO1333"/>
  <c r="AP1331"/>
  <c r="AP1330" s="1"/>
  <c r="AO1331"/>
  <c r="AO1330" s="1"/>
  <c r="AN1331"/>
  <c r="AN1330" s="1"/>
  <c r="AM1331"/>
  <c r="AM1330" s="1"/>
  <c r="AP1328"/>
  <c r="AO1328"/>
  <c r="AO1327" s="1"/>
  <c r="AN1328"/>
  <c r="AN1327" s="1"/>
  <c r="AM1328"/>
  <c r="AM1327" s="1"/>
  <c r="AP1327"/>
  <c r="AP1325"/>
  <c r="AP1324" s="1"/>
  <c r="AO1325"/>
  <c r="AO1324" s="1"/>
  <c r="AN1325"/>
  <c r="AN1324" s="1"/>
  <c r="AM1325"/>
  <c r="AM1324" s="1"/>
  <c r="AP1322"/>
  <c r="AO1322"/>
  <c r="AN1322"/>
  <c r="AN1321" s="1"/>
  <c r="AM1322"/>
  <c r="AM1321" s="1"/>
  <c r="AP1321"/>
  <c r="AO1321"/>
  <c r="AP1319"/>
  <c r="AP1318" s="1"/>
  <c r="AO1319"/>
  <c r="AO1318" s="1"/>
  <c r="AN1319"/>
  <c r="AN1318" s="1"/>
  <c r="AM1319"/>
  <c r="AM1318" s="1"/>
  <c r="AP1316"/>
  <c r="AO1316"/>
  <c r="AN1316"/>
  <c r="AN1315" s="1"/>
  <c r="AM1316"/>
  <c r="AM1315" s="1"/>
  <c r="AP1315"/>
  <c r="AO1315"/>
  <c r="AP1313"/>
  <c r="AP1312" s="1"/>
  <c r="AO1313"/>
  <c r="AO1312" s="1"/>
  <c r="AN1313"/>
  <c r="AN1312" s="1"/>
  <c r="AM1313"/>
  <c r="AM1312" s="1"/>
  <c r="AP1310"/>
  <c r="AO1310"/>
  <c r="AN1310"/>
  <c r="AN1309" s="1"/>
  <c r="AM1310"/>
  <c r="AM1309" s="1"/>
  <c r="AP1309"/>
  <c r="AO1309"/>
  <c r="AP1307"/>
  <c r="AP1306" s="1"/>
  <c r="AO1307"/>
  <c r="AO1306" s="1"/>
  <c r="AN1307"/>
  <c r="AN1306" s="1"/>
  <c r="AM1307"/>
  <c r="AM1306" s="1"/>
  <c r="AP1304"/>
  <c r="AO1304"/>
  <c r="AO1303" s="1"/>
  <c r="AN1304"/>
  <c r="AN1303" s="1"/>
  <c r="AM1304"/>
  <c r="AM1303" s="1"/>
  <c r="AP1303"/>
  <c r="AP1301"/>
  <c r="AP1300" s="1"/>
  <c r="AO1301"/>
  <c r="AO1300" s="1"/>
  <c r="AN1301"/>
  <c r="AN1300" s="1"/>
  <c r="AM1301"/>
  <c r="AM1300" s="1"/>
  <c r="AP1298"/>
  <c r="AO1298"/>
  <c r="AN1298"/>
  <c r="AN1297" s="1"/>
  <c r="AM1298"/>
  <c r="AM1297" s="1"/>
  <c r="AP1297"/>
  <c r="AO1297"/>
  <c r="AP1295"/>
  <c r="AP1294" s="1"/>
  <c r="AO1295"/>
  <c r="AO1294" s="1"/>
  <c r="AN1295"/>
  <c r="AN1294" s="1"/>
  <c r="AM1295"/>
  <c r="AM1294" s="1"/>
  <c r="AP1292"/>
  <c r="AO1292"/>
  <c r="AN1292"/>
  <c r="AN1291" s="1"/>
  <c r="AM1292"/>
  <c r="AM1291" s="1"/>
  <c r="AP1291"/>
  <c r="AO1291"/>
  <c r="AP1289"/>
  <c r="AP1288" s="1"/>
  <c r="AO1289"/>
  <c r="AO1288" s="1"/>
  <c r="AN1289"/>
  <c r="AN1288" s="1"/>
  <c r="AM1289"/>
  <c r="AM1288" s="1"/>
  <c r="AP1286"/>
  <c r="AO1286"/>
  <c r="AN1286"/>
  <c r="AN1285" s="1"/>
  <c r="AM1286"/>
  <c r="AM1285" s="1"/>
  <c r="AP1285"/>
  <c r="AO1285"/>
  <c r="AP1283"/>
  <c r="AP1282" s="1"/>
  <c r="AO1283"/>
  <c r="AO1282" s="1"/>
  <c r="AN1283"/>
  <c r="AN1282" s="1"/>
  <c r="AM1283"/>
  <c r="AM1282" s="1"/>
  <c r="AP1280"/>
  <c r="AO1280"/>
  <c r="AN1280"/>
  <c r="AN1279" s="1"/>
  <c r="AM1280"/>
  <c r="AM1279" s="1"/>
  <c r="AP1279"/>
  <c r="AO1279"/>
  <c r="AP1277"/>
  <c r="AP1276" s="1"/>
  <c r="AO1277"/>
  <c r="AO1276" s="1"/>
  <c r="AN1277"/>
  <c r="AN1276" s="1"/>
  <c r="AM1277"/>
  <c r="AM1276" s="1"/>
  <c r="AR1274"/>
  <c r="AR1273" s="1"/>
  <c r="AQ1274"/>
  <c r="AQ1273" s="1"/>
  <c r="AP1274"/>
  <c r="AP1273" s="1"/>
  <c r="AO1274"/>
  <c r="AO1273" s="1"/>
  <c r="AN1274"/>
  <c r="AN1273" s="1"/>
  <c r="AM1274"/>
  <c r="AM1273" s="1"/>
  <c r="AP1271"/>
  <c r="AO1271"/>
  <c r="AN1271"/>
  <c r="AN1270" s="1"/>
  <c r="AM1271"/>
  <c r="AM1270" s="1"/>
  <c r="AP1270"/>
  <c r="AO1270"/>
  <c r="AP1264"/>
  <c r="AO1264"/>
  <c r="AN1264"/>
  <c r="AN1263" s="1"/>
  <c r="AN1262" s="1"/>
  <c r="AN1261" s="1"/>
  <c r="AN1260" s="1"/>
  <c r="AN1259" s="1"/>
  <c r="AM1264"/>
  <c r="AM1263" s="1"/>
  <c r="AM1262" s="1"/>
  <c r="AM1261" s="1"/>
  <c r="AM1260" s="1"/>
  <c r="AM1259" s="1"/>
  <c r="AP1263"/>
  <c r="AP1262" s="1"/>
  <c r="AP1261" s="1"/>
  <c r="AP1260" s="1"/>
  <c r="AP1259" s="1"/>
  <c r="AO1263"/>
  <c r="AO1262" s="1"/>
  <c r="AO1261" s="1"/>
  <c r="AO1260" s="1"/>
  <c r="AO1259" s="1"/>
  <c r="AP1256"/>
  <c r="AP1255" s="1"/>
  <c r="AO1256"/>
  <c r="AO1255" s="1"/>
  <c r="AO1254" s="1"/>
  <c r="AO1253" s="1"/>
  <c r="AO1252" s="1"/>
  <c r="AN1256"/>
  <c r="AN1255" s="1"/>
  <c r="AN1254" s="1"/>
  <c r="AN1253" s="1"/>
  <c r="AN1252" s="1"/>
  <c r="AM1256"/>
  <c r="AM1255" s="1"/>
  <c r="AM1254" s="1"/>
  <c r="AM1253" s="1"/>
  <c r="AM1252" s="1"/>
  <c r="AP1254"/>
  <c r="AP1253" s="1"/>
  <c r="AP1252" s="1"/>
  <c r="AP1249"/>
  <c r="AP1248" s="1"/>
  <c r="AO1249"/>
  <c r="AO1248" s="1"/>
  <c r="AN1249"/>
  <c r="AN1248" s="1"/>
  <c r="AM1249"/>
  <c r="AM1248" s="1"/>
  <c r="AP1246"/>
  <c r="AO1246"/>
  <c r="AN1246"/>
  <c r="AN1245" s="1"/>
  <c r="AM1246"/>
  <c r="AM1245" s="1"/>
  <c r="AP1245"/>
  <c r="AO1245"/>
  <c r="AP1243"/>
  <c r="AP1242" s="1"/>
  <c r="AO1243"/>
  <c r="AO1242" s="1"/>
  <c r="AN1243"/>
  <c r="AN1242" s="1"/>
  <c r="AM1243"/>
  <c r="AM1242" s="1"/>
  <c r="AP1239"/>
  <c r="AP1238" s="1"/>
  <c r="AP1237" s="1"/>
  <c r="AO1239"/>
  <c r="AO1238" s="1"/>
  <c r="AO1237" s="1"/>
  <c r="AN1239"/>
  <c r="AN1238" s="1"/>
  <c r="AN1237" s="1"/>
  <c r="AP1235"/>
  <c r="AO1235"/>
  <c r="AN1235"/>
  <c r="AM1235"/>
  <c r="AM1234" s="1"/>
  <c r="AP1234"/>
  <c r="AO1234"/>
  <c r="AN1234"/>
  <c r="AP1232"/>
  <c r="AO1232"/>
  <c r="AN1232"/>
  <c r="AM1232"/>
  <c r="AO1231"/>
  <c r="AP1230"/>
  <c r="AN1230"/>
  <c r="AM1230"/>
  <c r="AM1229" s="1"/>
  <c r="AP1226"/>
  <c r="AP1225" s="1"/>
  <c r="AO1226"/>
  <c r="AO1225" s="1"/>
  <c r="AO1224" s="1"/>
  <c r="AN1226"/>
  <c r="AN1225" s="1"/>
  <c r="AN1224" s="1"/>
  <c r="AM1226"/>
  <c r="AM1225" s="1"/>
  <c r="AM1224" s="1"/>
  <c r="AP1224"/>
  <c r="AP1213"/>
  <c r="AO1213"/>
  <c r="AO1212" s="1"/>
  <c r="AO1211" s="1"/>
  <c r="AO1210" s="1"/>
  <c r="AO1209" s="1"/>
  <c r="AN1213"/>
  <c r="AN1212" s="1"/>
  <c r="AN1211" s="1"/>
  <c r="AN1210" s="1"/>
  <c r="AN1209" s="1"/>
  <c r="AM1213"/>
  <c r="AM1212" s="1"/>
  <c r="AM1211" s="1"/>
  <c r="AM1210" s="1"/>
  <c r="AM1209" s="1"/>
  <c r="AP1212"/>
  <c r="AP1211" s="1"/>
  <c r="AP1210" s="1"/>
  <c r="AP1209" s="1"/>
  <c r="AP1206"/>
  <c r="AO1206"/>
  <c r="AO1205" s="1"/>
  <c r="AO1204" s="1"/>
  <c r="AO1203" s="1"/>
  <c r="AO1202" s="1"/>
  <c r="AN1206"/>
  <c r="AN1205" s="1"/>
  <c r="AN1204" s="1"/>
  <c r="AN1203" s="1"/>
  <c r="AN1202" s="1"/>
  <c r="AM1206"/>
  <c r="AM1205" s="1"/>
  <c r="AM1204" s="1"/>
  <c r="AM1203" s="1"/>
  <c r="AM1202" s="1"/>
  <c r="AP1205"/>
  <c r="AP1204" s="1"/>
  <c r="AP1203" s="1"/>
  <c r="AP1202" s="1"/>
  <c r="AP1199"/>
  <c r="AO1199"/>
  <c r="AO1198" s="1"/>
  <c r="AO1197" s="1"/>
  <c r="AO1196" s="1"/>
  <c r="AN1199"/>
  <c r="AN1198" s="1"/>
  <c r="AN1197" s="1"/>
  <c r="AN1196" s="1"/>
  <c r="AM1199"/>
  <c r="AM1198" s="1"/>
  <c r="AM1197" s="1"/>
  <c r="AM1196" s="1"/>
  <c r="AP1198"/>
  <c r="AP1197" s="1"/>
  <c r="AP1196" s="1"/>
  <c r="AP1187"/>
  <c r="AP1186" s="1"/>
  <c r="AP1185" s="1"/>
  <c r="AP1184" s="1"/>
  <c r="AO1187"/>
  <c r="AO1186" s="1"/>
  <c r="AO1185" s="1"/>
  <c r="AO1184" s="1"/>
  <c r="AN1187"/>
  <c r="AN1186" s="1"/>
  <c r="AN1185" s="1"/>
  <c r="AN1184" s="1"/>
  <c r="AM1187"/>
  <c r="AM1186" s="1"/>
  <c r="AM1185" s="1"/>
  <c r="AM1184" s="1"/>
  <c r="AP1182"/>
  <c r="AO1182"/>
  <c r="AO1181" s="1"/>
  <c r="AO1180" s="1"/>
  <c r="AN1182"/>
  <c r="AN1181" s="1"/>
  <c r="AN1180" s="1"/>
  <c r="AM1182"/>
  <c r="AM1181" s="1"/>
  <c r="AM1180" s="1"/>
  <c r="AP1181"/>
  <c r="AP1180" s="1"/>
  <c r="AP1178"/>
  <c r="AO1178"/>
  <c r="AN1178"/>
  <c r="AN1177" s="1"/>
  <c r="AN1176" s="1"/>
  <c r="AM1178"/>
  <c r="AM1177" s="1"/>
  <c r="AM1176" s="1"/>
  <c r="AP1177"/>
  <c r="AP1176" s="1"/>
  <c r="AO1177"/>
  <c r="AO1176" s="1"/>
  <c r="AP1173"/>
  <c r="AP1172" s="1"/>
  <c r="AP1171" s="1"/>
  <c r="AP1170" s="1"/>
  <c r="AO1173"/>
  <c r="AO1172" s="1"/>
  <c r="AO1171" s="1"/>
  <c r="AO1170" s="1"/>
  <c r="AN1173"/>
  <c r="AN1172" s="1"/>
  <c r="AN1171" s="1"/>
  <c r="AN1170" s="1"/>
  <c r="AM1173"/>
  <c r="AM1172" s="1"/>
  <c r="AM1171" s="1"/>
  <c r="AM1170" s="1"/>
  <c r="AP1166"/>
  <c r="AP1165" s="1"/>
  <c r="AP1164" s="1"/>
  <c r="AP1163" s="1"/>
  <c r="AO1166"/>
  <c r="AO1165" s="1"/>
  <c r="AO1164" s="1"/>
  <c r="AO1163" s="1"/>
  <c r="AN1166"/>
  <c r="AN1165" s="1"/>
  <c r="AN1164" s="1"/>
  <c r="AN1163" s="1"/>
  <c r="AM1166"/>
  <c r="AM1165" s="1"/>
  <c r="AM1164" s="1"/>
  <c r="AM1163" s="1"/>
  <c r="AP1145"/>
  <c r="AO1145"/>
  <c r="AO1144" s="1"/>
  <c r="AO1143" s="1"/>
  <c r="AO1142" s="1"/>
  <c r="AN1145"/>
  <c r="AN1144" s="1"/>
  <c r="AN1143" s="1"/>
  <c r="AN1142" s="1"/>
  <c r="AM1145"/>
  <c r="AM1144" s="1"/>
  <c r="AM1143" s="1"/>
  <c r="AM1142" s="1"/>
  <c r="AP1144"/>
  <c r="AP1143" s="1"/>
  <c r="AP1142" s="1"/>
  <c r="AP1140"/>
  <c r="AP1139" s="1"/>
  <c r="AP1138" s="1"/>
  <c r="AP1137" s="1"/>
  <c r="AO1140"/>
  <c r="AO1139" s="1"/>
  <c r="AO1138" s="1"/>
  <c r="AO1137" s="1"/>
  <c r="AN1140"/>
  <c r="AN1139" s="1"/>
  <c r="AN1138" s="1"/>
  <c r="AN1137" s="1"/>
  <c r="AM1140"/>
  <c r="AM1139" s="1"/>
  <c r="AM1138" s="1"/>
  <c r="AM1137" s="1"/>
  <c r="AP1135"/>
  <c r="AO1135"/>
  <c r="AO1134" s="1"/>
  <c r="AO1133" s="1"/>
  <c r="AO1132" s="1"/>
  <c r="AN1135"/>
  <c r="AN1134" s="1"/>
  <c r="AN1133" s="1"/>
  <c r="AN1132" s="1"/>
  <c r="AM1135"/>
  <c r="AM1134" s="1"/>
  <c r="AM1133" s="1"/>
  <c r="AM1132" s="1"/>
  <c r="AP1134"/>
  <c r="AP1133" s="1"/>
  <c r="AP1132" s="1"/>
  <c r="AP1130"/>
  <c r="AP1129" s="1"/>
  <c r="AP1128" s="1"/>
  <c r="AP1127" s="1"/>
  <c r="AO1130"/>
  <c r="AO1129" s="1"/>
  <c r="AO1128" s="1"/>
  <c r="AO1127" s="1"/>
  <c r="AN1130"/>
  <c r="AN1129" s="1"/>
  <c r="AN1128" s="1"/>
  <c r="AN1127" s="1"/>
  <c r="AM1130"/>
  <c r="AM1129" s="1"/>
  <c r="AM1128" s="1"/>
  <c r="AM1127" s="1"/>
  <c r="AP1123"/>
  <c r="AP1122" s="1"/>
  <c r="AP1121" s="1"/>
  <c r="AP1120" s="1"/>
  <c r="AO1123"/>
  <c r="AO1122" s="1"/>
  <c r="AO1121" s="1"/>
  <c r="AO1120" s="1"/>
  <c r="AN1123"/>
  <c r="AN1122" s="1"/>
  <c r="AN1121" s="1"/>
  <c r="AN1120" s="1"/>
  <c r="AM1123"/>
  <c r="AM1122" s="1"/>
  <c r="AM1121" s="1"/>
  <c r="AM1120" s="1"/>
  <c r="AP1118"/>
  <c r="AO1118"/>
  <c r="AO1117" s="1"/>
  <c r="AO1116" s="1"/>
  <c r="AO1115" s="1"/>
  <c r="AN1118"/>
  <c r="AN1117" s="1"/>
  <c r="AN1116" s="1"/>
  <c r="AN1115" s="1"/>
  <c r="AM1118"/>
  <c r="AM1117" s="1"/>
  <c r="AM1116" s="1"/>
  <c r="AM1115" s="1"/>
  <c r="AP1117"/>
  <c r="AP1116" s="1"/>
  <c r="AP1115" s="1"/>
  <c r="AP1113"/>
  <c r="AP1112" s="1"/>
  <c r="AP1111" s="1"/>
  <c r="AP1110" s="1"/>
  <c r="AO1113"/>
  <c r="AO1112" s="1"/>
  <c r="AO1111" s="1"/>
  <c r="AO1110" s="1"/>
  <c r="AN1113"/>
  <c r="AN1112" s="1"/>
  <c r="AN1111" s="1"/>
  <c r="AN1110" s="1"/>
  <c r="AM1113"/>
  <c r="AM1112" s="1"/>
  <c r="AM1111" s="1"/>
  <c r="AM1110" s="1"/>
  <c r="AP1108"/>
  <c r="AO1108"/>
  <c r="AO1107" s="1"/>
  <c r="AO1106" s="1"/>
  <c r="AO1105" s="1"/>
  <c r="AN1108"/>
  <c r="AN1107" s="1"/>
  <c r="AN1106" s="1"/>
  <c r="AN1105" s="1"/>
  <c r="AM1108"/>
  <c r="AM1107" s="1"/>
  <c r="AM1106" s="1"/>
  <c r="AM1105" s="1"/>
  <c r="AP1107"/>
  <c r="AP1106" s="1"/>
  <c r="AP1105" s="1"/>
  <c r="AP1101"/>
  <c r="AO1101"/>
  <c r="AO1100" s="1"/>
  <c r="AO1099" s="1"/>
  <c r="AO1098" s="1"/>
  <c r="AN1101"/>
  <c r="AN1100" s="1"/>
  <c r="AN1099" s="1"/>
  <c r="AN1098" s="1"/>
  <c r="AM1101"/>
  <c r="AM1100" s="1"/>
  <c r="AM1099" s="1"/>
  <c r="AM1098" s="1"/>
  <c r="AP1100"/>
  <c r="AP1099" s="1"/>
  <c r="AP1098" s="1"/>
  <c r="AP1084"/>
  <c r="AP1083" s="1"/>
  <c r="AP1082" s="1"/>
  <c r="AP1081" s="1"/>
  <c r="AO1084"/>
  <c r="AO1083" s="1"/>
  <c r="AO1082" s="1"/>
  <c r="AO1081" s="1"/>
  <c r="AN1084"/>
  <c r="AN1083" s="1"/>
  <c r="AN1082" s="1"/>
  <c r="AN1081" s="1"/>
  <c r="AM1084"/>
  <c r="AM1083" s="1"/>
  <c r="AM1082" s="1"/>
  <c r="AM1081" s="1"/>
  <c r="AP1079"/>
  <c r="AO1079"/>
  <c r="AO1078" s="1"/>
  <c r="AO1077" s="1"/>
  <c r="AO1076" s="1"/>
  <c r="AN1079"/>
  <c r="AN1078" s="1"/>
  <c r="AN1077" s="1"/>
  <c r="AN1076" s="1"/>
  <c r="AM1079"/>
  <c r="AM1078" s="1"/>
  <c r="AM1077" s="1"/>
  <c r="AM1076" s="1"/>
  <c r="AP1078"/>
  <c r="AP1077" s="1"/>
  <c r="AP1076" s="1"/>
  <c r="AP1074"/>
  <c r="AP1073" s="1"/>
  <c r="AP1072" s="1"/>
  <c r="AP1071" s="1"/>
  <c r="AO1074"/>
  <c r="AO1073" s="1"/>
  <c r="AO1072" s="1"/>
  <c r="AO1071" s="1"/>
  <c r="AN1074"/>
  <c r="AN1073" s="1"/>
  <c r="AN1072" s="1"/>
  <c r="AN1071" s="1"/>
  <c r="AM1074"/>
  <c r="AM1073" s="1"/>
  <c r="AM1072" s="1"/>
  <c r="AM1071" s="1"/>
  <c r="AP1069"/>
  <c r="AO1069"/>
  <c r="AO1068" s="1"/>
  <c r="AO1067" s="1"/>
  <c r="AO1066" s="1"/>
  <c r="AN1069"/>
  <c r="AN1068" s="1"/>
  <c r="AN1067" s="1"/>
  <c r="AN1066" s="1"/>
  <c r="AM1069"/>
  <c r="AM1068" s="1"/>
  <c r="AM1067" s="1"/>
  <c r="AM1066" s="1"/>
  <c r="AP1068"/>
  <c r="AP1067" s="1"/>
  <c r="AP1066" s="1"/>
  <c r="AP1062"/>
  <c r="AO1062"/>
  <c r="AO1061" s="1"/>
  <c r="AO1060" s="1"/>
  <c r="AO1059" s="1"/>
  <c r="AO1058" s="1"/>
  <c r="AN1062"/>
  <c r="AN1061" s="1"/>
  <c r="AN1060" s="1"/>
  <c r="AN1059" s="1"/>
  <c r="AN1058" s="1"/>
  <c r="AM1062"/>
  <c r="AM1061" s="1"/>
  <c r="AM1060" s="1"/>
  <c r="AM1059" s="1"/>
  <c r="AM1058" s="1"/>
  <c r="AP1061"/>
  <c r="AP1060" s="1"/>
  <c r="AP1059" s="1"/>
  <c r="AP1058" s="1"/>
  <c r="AP1056"/>
  <c r="AO1056"/>
  <c r="AO1055" s="1"/>
  <c r="AO1054" s="1"/>
  <c r="AN1056"/>
  <c r="AN1055" s="1"/>
  <c r="AN1054" s="1"/>
  <c r="AM1056"/>
  <c r="AM1055" s="1"/>
  <c r="AM1054" s="1"/>
  <c r="AP1055"/>
  <c r="AP1049"/>
  <c r="AO1049"/>
  <c r="AO1048" s="1"/>
  <c r="AN1049"/>
  <c r="AN1048" s="1"/>
  <c r="AM1049"/>
  <c r="AM1048" s="1"/>
  <c r="AP1048"/>
  <c r="AP1046"/>
  <c r="AO1046"/>
  <c r="AN1046"/>
  <c r="AM1046"/>
  <c r="AP1044"/>
  <c r="AP1043" s="1"/>
  <c r="AP1042" s="1"/>
  <c r="AO1044"/>
  <c r="AO1043" s="1"/>
  <c r="AO1042" s="1"/>
  <c r="AN1044"/>
  <c r="AN1043" s="1"/>
  <c r="AN1042" s="1"/>
  <c r="AM1044"/>
  <c r="AP1040"/>
  <c r="AP1039" s="1"/>
  <c r="AP1038" s="1"/>
  <c r="AO1040"/>
  <c r="AO1039" s="1"/>
  <c r="AO1038" s="1"/>
  <c r="AN1040"/>
  <c r="AN1039" s="1"/>
  <c r="AN1038" s="1"/>
  <c r="AM1040"/>
  <c r="AM1039" s="1"/>
  <c r="AM1038" s="1"/>
  <c r="AP1033"/>
  <c r="AP1032" s="1"/>
  <c r="AP1031" s="1"/>
  <c r="AP1030" s="1"/>
  <c r="AP1029" s="1"/>
  <c r="AO1033"/>
  <c r="AO1032" s="1"/>
  <c r="AO1031" s="1"/>
  <c r="AO1030" s="1"/>
  <c r="AO1029" s="1"/>
  <c r="AN1033"/>
  <c r="AN1032" s="1"/>
  <c r="AN1031" s="1"/>
  <c r="AN1030" s="1"/>
  <c r="AN1029" s="1"/>
  <c r="AM1033"/>
  <c r="AM1032" s="1"/>
  <c r="AM1031" s="1"/>
  <c r="AM1030" s="1"/>
  <c r="AM1029" s="1"/>
  <c r="AP1024"/>
  <c r="AP1022" s="1"/>
  <c r="AO1024"/>
  <c r="AO1023" s="1"/>
  <c r="AN1024"/>
  <c r="AN1023" s="1"/>
  <c r="AM1024"/>
  <c r="AM1021" s="1"/>
  <c r="AM1020" s="1"/>
  <c r="AM1018" s="1"/>
  <c r="AP1023"/>
  <c r="AP1015"/>
  <c r="AP1014" s="1"/>
  <c r="AP1013" s="1"/>
  <c r="AP1012" s="1"/>
  <c r="AP1011" s="1"/>
  <c r="AO1015"/>
  <c r="AO1014" s="1"/>
  <c r="AO1013" s="1"/>
  <c r="AO1012" s="1"/>
  <c r="AO1011" s="1"/>
  <c r="AN1015"/>
  <c r="AN1014" s="1"/>
  <c r="AN1013" s="1"/>
  <c r="AN1012" s="1"/>
  <c r="AN1011" s="1"/>
  <c r="AM1015"/>
  <c r="AM1014" s="1"/>
  <c r="AM1013" s="1"/>
  <c r="AM1012" s="1"/>
  <c r="AM1011" s="1"/>
  <c r="AP1008"/>
  <c r="AP1007" s="1"/>
  <c r="AP1006" s="1"/>
  <c r="AP1005" s="1"/>
  <c r="AO1008"/>
  <c r="AO1007" s="1"/>
  <c r="AO1006" s="1"/>
  <c r="AO1005" s="1"/>
  <c r="AN1008"/>
  <c r="AN1007" s="1"/>
  <c r="AN1006" s="1"/>
  <c r="AN1005" s="1"/>
  <c r="AM1008"/>
  <c r="AM1007" s="1"/>
  <c r="AM1006" s="1"/>
  <c r="AM1005" s="1"/>
  <c r="AP1003"/>
  <c r="AO1003"/>
  <c r="AO1002" s="1"/>
  <c r="AO1001" s="1"/>
  <c r="AO1000" s="1"/>
  <c r="AN1003"/>
  <c r="AN1002" s="1"/>
  <c r="AN1001" s="1"/>
  <c r="AN1000" s="1"/>
  <c r="AM1003"/>
  <c r="AM1002" s="1"/>
  <c r="AM1001" s="1"/>
  <c r="AM1000" s="1"/>
  <c r="AP1002"/>
  <c r="AP1001" s="1"/>
  <c r="AP1000" s="1"/>
  <c r="AP998"/>
  <c r="AP997" s="1"/>
  <c r="AO998"/>
  <c r="AO997" s="1"/>
  <c r="AN998"/>
  <c r="AN997" s="1"/>
  <c r="AM998"/>
  <c r="AM997" s="1"/>
  <c r="AP995"/>
  <c r="AO995"/>
  <c r="AO994" s="1"/>
  <c r="AN995"/>
  <c r="AN994" s="1"/>
  <c r="AM995"/>
  <c r="AM994" s="1"/>
  <c r="AP994"/>
  <c r="AP993" s="1"/>
  <c r="AP991"/>
  <c r="AO991"/>
  <c r="AO990" s="1"/>
  <c r="AO989" s="1"/>
  <c r="AN991"/>
  <c r="AN990" s="1"/>
  <c r="AN989" s="1"/>
  <c r="AM991"/>
  <c r="AM990" s="1"/>
  <c r="AM989" s="1"/>
  <c r="AP990"/>
  <c r="AP989" s="1"/>
  <c r="AP984"/>
  <c r="AO984"/>
  <c r="AO983" s="1"/>
  <c r="AO982" s="1"/>
  <c r="AO981" s="1"/>
  <c r="AO980" s="1"/>
  <c r="AN984"/>
  <c r="AN983" s="1"/>
  <c r="AN982" s="1"/>
  <c r="AN981" s="1"/>
  <c r="AN980" s="1"/>
  <c r="AM984"/>
  <c r="AM983" s="1"/>
  <c r="AM982" s="1"/>
  <c r="AM981" s="1"/>
  <c r="AM980" s="1"/>
  <c r="AP983"/>
  <c r="AP982" s="1"/>
  <c r="AP981" s="1"/>
  <c r="AP980" s="1"/>
  <c r="AP969"/>
  <c r="AP968" s="1"/>
  <c r="AP967" s="1"/>
  <c r="AP966" s="1"/>
  <c r="AO969"/>
  <c r="AO968" s="1"/>
  <c r="AO967" s="1"/>
  <c r="AO966" s="1"/>
  <c r="AN969"/>
  <c r="AN968" s="1"/>
  <c r="AN967" s="1"/>
  <c r="AN966" s="1"/>
  <c r="AM969"/>
  <c r="AM968" s="1"/>
  <c r="AM967" s="1"/>
  <c r="AM966" s="1"/>
  <c r="AP961"/>
  <c r="AP960" s="1"/>
  <c r="AO961"/>
  <c r="AO960" s="1"/>
  <c r="AN961"/>
  <c r="AN960" s="1"/>
  <c r="AM961"/>
  <c r="AM960" s="1"/>
  <c r="AP958"/>
  <c r="AP957" s="1"/>
  <c r="AO958"/>
  <c r="AO957" s="1"/>
  <c r="AN958"/>
  <c r="AN957" s="1"/>
  <c r="AM958"/>
  <c r="AM957" s="1"/>
  <c r="AP952"/>
  <c r="AP951" s="1"/>
  <c r="AP950" s="1"/>
  <c r="AO952"/>
  <c r="AO951" s="1"/>
  <c r="AO950" s="1"/>
  <c r="AN952"/>
  <c r="AN951" s="1"/>
  <c r="AN950" s="1"/>
  <c r="AM952"/>
  <c r="AM951" s="1"/>
  <c r="AM950" s="1"/>
  <c r="AP948"/>
  <c r="AP947" s="1"/>
  <c r="AP946" s="1"/>
  <c r="AO948"/>
  <c r="AO947" s="1"/>
  <c r="AO946" s="1"/>
  <c r="AN948"/>
  <c r="AN947" s="1"/>
  <c r="AN946" s="1"/>
  <c r="AM948"/>
  <c r="AM947" s="1"/>
  <c r="AM946" s="1"/>
  <c r="AP944"/>
  <c r="AP943" s="1"/>
  <c r="AP942" s="1"/>
  <c r="AO944"/>
  <c r="AO943" s="1"/>
  <c r="AO942" s="1"/>
  <c r="AN944"/>
  <c r="AN943" s="1"/>
  <c r="AN942" s="1"/>
  <c r="AM944"/>
  <c r="AM943" s="1"/>
  <c r="AM942" s="1"/>
  <c r="AP940"/>
  <c r="AP939" s="1"/>
  <c r="AP938" s="1"/>
  <c r="AO940"/>
  <c r="AO939" s="1"/>
  <c r="AO938" s="1"/>
  <c r="AN940"/>
  <c r="AN939" s="1"/>
  <c r="AN938" s="1"/>
  <c r="AM940"/>
  <c r="AM939" s="1"/>
  <c r="AM938" s="1"/>
  <c r="AP931"/>
  <c r="AO931"/>
  <c r="AO930" s="1"/>
  <c r="AN931"/>
  <c r="AN930" s="1"/>
  <c r="AM931"/>
  <c r="AM930" s="1"/>
  <c r="AM929" s="1"/>
  <c r="AP930"/>
  <c r="AP929" s="1"/>
  <c r="AR926"/>
  <c r="AR925" s="1"/>
  <c r="AQ926"/>
  <c r="AQ925" s="1"/>
  <c r="AP926"/>
  <c r="AP925" s="1"/>
  <c r="AO926"/>
  <c r="AO925" s="1"/>
  <c r="AN926"/>
  <c r="AN925" s="1"/>
  <c r="AM926"/>
  <c r="AM925" s="1"/>
  <c r="AP923"/>
  <c r="AP922" s="1"/>
  <c r="AO923"/>
  <c r="AO922" s="1"/>
  <c r="AO921" s="1"/>
  <c r="AO920" s="1"/>
  <c r="AN923"/>
  <c r="AN922" s="1"/>
  <c r="AM923"/>
  <c r="AM922" s="1"/>
  <c r="AP918"/>
  <c r="AO918"/>
  <c r="AO917" s="1"/>
  <c r="AO916" s="1"/>
  <c r="AN918"/>
  <c r="AN917" s="1"/>
  <c r="AN916" s="1"/>
  <c r="AM918"/>
  <c r="AM917" s="1"/>
  <c r="AM916" s="1"/>
  <c r="AP917"/>
  <c r="AP916" s="1"/>
  <c r="AP914"/>
  <c r="AO914"/>
  <c r="AO913" s="1"/>
  <c r="AO912" s="1"/>
  <c r="AN914"/>
  <c r="AN913" s="1"/>
  <c r="AN912" s="1"/>
  <c r="AM914"/>
  <c r="AM913" s="1"/>
  <c r="AM912" s="1"/>
  <c r="AP913"/>
  <c r="AP912" s="1"/>
  <c r="AP910"/>
  <c r="AO910"/>
  <c r="AO909" s="1"/>
  <c r="AO908" s="1"/>
  <c r="AN910"/>
  <c r="AN909" s="1"/>
  <c r="AN908" s="1"/>
  <c r="AM910"/>
  <c r="AM909" s="1"/>
  <c r="AM908" s="1"/>
  <c r="AP909"/>
  <c r="AP908" s="1"/>
  <c r="AP903"/>
  <c r="AO903"/>
  <c r="AO902" s="1"/>
  <c r="AO901" s="1"/>
  <c r="AO900" s="1"/>
  <c r="AO899" s="1"/>
  <c r="AN903"/>
  <c r="AN902" s="1"/>
  <c r="AN901" s="1"/>
  <c r="AN900" s="1"/>
  <c r="AN899" s="1"/>
  <c r="AM903"/>
  <c r="AM902" s="1"/>
  <c r="AM901" s="1"/>
  <c r="AM900" s="1"/>
  <c r="AM899" s="1"/>
  <c r="AP902"/>
  <c r="AP901" s="1"/>
  <c r="AP900" s="1"/>
  <c r="AP899" s="1"/>
  <c r="AP896"/>
  <c r="AO896"/>
  <c r="AO895" s="1"/>
  <c r="AN896"/>
  <c r="AN895" s="1"/>
  <c r="AM896"/>
  <c r="AM895" s="1"/>
  <c r="AP895"/>
  <c r="AP893"/>
  <c r="AP892" s="1"/>
  <c r="AO893"/>
  <c r="AO892" s="1"/>
  <c r="AN893"/>
  <c r="AN892" s="1"/>
  <c r="AM893"/>
  <c r="AM892" s="1"/>
  <c r="AP890"/>
  <c r="AO890"/>
  <c r="AO889" s="1"/>
  <c r="AN890"/>
  <c r="AN889" s="1"/>
  <c r="AM890"/>
  <c r="AM889" s="1"/>
  <c r="AP889"/>
  <c r="AP887"/>
  <c r="AP886" s="1"/>
  <c r="AO887"/>
  <c r="AO886" s="1"/>
  <c r="AN887"/>
  <c r="AN886" s="1"/>
  <c r="AM887"/>
  <c r="AM886" s="1"/>
  <c r="AP884"/>
  <c r="AO884"/>
  <c r="AO883" s="1"/>
  <c r="AN884"/>
  <c r="AN883" s="1"/>
  <c r="AM884"/>
  <c r="AM883" s="1"/>
  <c r="AP883"/>
  <c r="AP881"/>
  <c r="AP880" s="1"/>
  <c r="AO881"/>
  <c r="AO880" s="1"/>
  <c r="AN881"/>
  <c r="AN880" s="1"/>
  <c r="AM881"/>
  <c r="AM880" s="1"/>
  <c r="AP878"/>
  <c r="AP877" s="1"/>
  <c r="AO878"/>
  <c r="AO877" s="1"/>
  <c r="AN878"/>
  <c r="AN877" s="1"/>
  <c r="AM878"/>
  <c r="AM877" s="1"/>
  <c r="AP870"/>
  <c r="AO870"/>
  <c r="AN870"/>
  <c r="AM870"/>
  <c r="AP868"/>
  <c r="AO868"/>
  <c r="AN868"/>
  <c r="AM868"/>
  <c r="AP866"/>
  <c r="AO866"/>
  <c r="AO865" s="1"/>
  <c r="AO864" s="1"/>
  <c r="AO863" s="1"/>
  <c r="AO862" s="1"/>
  <c r="AN866"/>
  <c r="AN865" s="1"/>
  <c r="AN864" s="1"/>
  <c r="AN863" s="1"/>
  <c r="AN862" s="1"/>
  <c r="AM866"/>
  <c r="AP857"/>
  <c r="AO857"/>
  <c r="AO856" s="1"/>
  <c r="AN857"/>
  <c r="AN856" s="1"/>
  <c r="AM857"/>
  <c r="AM856" s="1"/>
  <c r="AP856"/>
  <c r="AP854"/>
  <c r="AP853" s="1"/>
  <c r="AP852" s="1"/>
  <c r="AO854"/>
  <c r="AO853" s="1"/>
  <c r="AO852" s="1"/>
  <c r="AN854"/>
  <c r="AN853" s="1"/>
  <c r="AN852" s="1"/>
  <c r="AM854"/>
  <c r="AM853" s="1"/>
  <c r="AM852" s="1"/>
  <c r="AP850"/>
  <c r="AP849" s="1"/>
  <c r="AP848" s="1"/>
  <c r="AO850"/>
  <c r="AO849" s="1"/>
  <c r="AO848" s="1"/>
  <c r="AN850"/>
  <c r="AN849" s="1"/>
  <c r="AN848" s="1"/>
  <c r="AM850"/>
  <c r="AM849" s="1"/>
  <c r="AM848" s="1"/>
  <c r="AP843"/>
  <c r="AP842" s="1"/>
  <c r="AP841" s="1"/>
  <c r="AP840" s="1"/>
  <c r="AP839" s="1"/>
  <c r="AO843"/>
  <c r="AO842" s="1"/>
  <c r="AO841" s="1"/>
  <c r="AO840" s="1"/>
  <c r="AO839" s="1"/>
  <c r="AN843"/>
  <c r="AN842" s="1"/>
  <c r="AN841" s="1"/>
  <c r="AN840" s="1"/>
  <c r="AN839" s="1"/>
  <c r="AM843"/>
  <c r="AM842" s="1"/>
  <c r="AM841" s="1"/>
  <c r="AM840" s="1"/>
  <c r="AM839" s="1"/>
  <c r="AP836"/>
  <c r="AP835" s="1"/>
  <c r="AO836"/>
  <c r="AO835" s="1"/>
  <c r="AN836"/>
  <c r="AN835" s="1"/>
  <c r="AM836"/>
  <c r="AM835" s="1"/>
  <c r="AP833"/>
  <c r="AO833"/>
  <c r="AO832" s="1"/>
  <c r="AN833"/>
  <c r="AN832" s="1"/>
  <c r="AM833"/>
  <c r="AM832" s="1"/>
  <c r="AP832"/>
  <c r="AP831" s="1"/>
  <c r="AP830" s="1"/>
  <c r="AP829" s="1"/>
  <c r="AP826"/>
  <c r="AP825" s="1"/>
  <c r="AO826"/>
  <c r="AO825" s="1"/>
  <c r="AO820" s="1"/>
  <c r="AO819" s="1"/>
  <c r="AP823"/>
  <c r="AP822" s="1"/>
  <c r="AO823"/>
  <c r="AO822" s="1"/>
  <c r="AN823"/>
  <c r="AN822" s="1"/>
  <c r="AN821" s="1"/>
  <c r="AN820" s="1"/>
  <c r="AN819" s="1"/>
  <c r="AM823"/>
  <c r="AM822" s="1"/>
  <c r="AM821" s="1"/>
  <c r="AM820" s="1"/>
  <c r="AM819" s="1"/>
  <c r="AP816"/>
  <c r="AO816"/>
  <c r="AO815" s="1"/>
  <c r="AO814" s="1"/>
  <c r="AO813" s="1"/>
  <c r="AN816"/>
  <c r="AN815" s="1"/>
  <c r="AN814" s="1"/>
  <c r="AN813" s="1"/>
  <c r="AM816"/>
  <c r="AM815" s="1"/>
  <c r="AM814" s="1"/>
  <c r="AM813" s="1"/>
  <c r="AP815"/>
  <c r="AP814" s="1"/>
  <c r="AP813" s="1"/>
  <c r="AP805"/>
  <c r="AP804" s="1"/>
  <c r="AP803" s="1"/>
  <c r="AP802" s="1"/>
  <c r="AO805"/>
  <c r="AO804" s="1"/>
  <c r="AO803" s="1"/>
  <c r="AO802" s="1"/>
  <c r="AN805"/>
  <c r="AN804" s="1"/>
  <c r="AN803" s="1"/>
  <c r="AN802" s="1"/>
  <c r="AM805"/>
  <c r="AM804" s="1"/>
  <c r="AM803" s="1"/>
  <c r="AM802" s="1"/>
  <c r="AP798"/>
  <c r="AP797" s="1"/>
  <c r="AP796" s="1"/>
  <c r="AP795" s="1"/>
  <c r="AP794" s="1"/>
  <c r="AO798"/>
  <c r="AO797" s="1"/>
  <c r="AO796" s="1"/>
  <c r="AO795" s="1"/>
  <c r="AO794" s="1"/>
  <c r="AN798"/>
  <c r="AN797" s="1"/>
  <c r="AN796" s="1"/>
  <c r="AN795" s="1"/>
  <c r="AN794" s="1"/>
  <c r="AM798"/>
  <c r="AM797" s="1"/>
  <c r="AM796" s="1"/>
  <c r="AM795" s="1"/>
  <c r="AM794" s="1"/>
  <c r="AP791"/>
  <c r="AP790" s="1"/>
  <c r="AP789" s="1"/>
  <c r="AP788" s="1"/>
  <c r="AO791"/>
  <c r="AO790" s="1"/>
  <c r="AO789" s="1"/>
  <c r="AO788" s="1"/>
  <c r="AN791"/>
  <c r="AN790" s="1"/>
  <c r="AN789" s="1"/>
  <c r="AN788" s="1"/>
  <c r="AM791"/>
  <c r="AM790" s="1"/>
  <c r="AM789" s="1"/>
  <c r="AM788" s="1"/>
  <c r="AP786"/>
  <c r="AP785" s="1"/>
  <c r="AO786"/>
  <c r="AO785" s="1"/>
  <c r="AN786"/>
  <c r="AN785" s="1"/>
  <c r="AM786"/>
  <c r="AM785" s="1"/>
  <c r="AP783"/>
  <c r="AO783"/>
  <c r="AN783"/>
  <c r="AN782" s="1"/>
  <c r="AN781" s="1"/>
  <c r="AM783"/>
  <c r="AM782" s="1"/>
  <c r="AP782"/>
  <c r="AP781" s="1"/>
  <c r="AO782"/>
  <c r="AO781" s="1"/>
  <c r="AP779"/>
  <c r="AP778" s="1"/>
  <c r="AP777" s="1"/>
  <c r="AO779"/>
  <c r="AO778" s="1"/>
  <c r="AO777" s="1"/>
  <c r="AN779"/>
  <c r="AN778" s="1"/>
  <c r="AN777" s="1"/>
  <c r="AM779"/>
  <c r="AM778" s="1"/>
  <c r="AM777" s="1"/>
  <c r="AP759"/>
  <c r="AP758" s="1"/>
  <c r="AP757" s="1"/>
  <c r="AO759"/>
  <c r="AO758" s="1"/>
  <c r="AO757" s="1"/>
  <c r="AN759"/>
  <c r="AN758" s="1"/>
  <c r="AN757" s="1"/>
  <c r="AM759"/>
  <c r="AM758" s="1"/>
  <c r="AM757" s="1"/>
  <c r="AP752"/>
  <c r="AP751" s="1"/>
  <c r="AP750" s="1"/>
  <c r="AP749" s="1"/>
  <c r="AP748" s="1"/>
  <c r="AO752"/>
  <c r="AO751" s="1"/>
  <c r="AO750" s="1"/>
  <c r="AN752"/>
  <c r="AN751" s="1"/>
  <c r="AN750" s="1"/>
  <c r="AM752"/>
  <c r="AM751" s="1"/>
  <c r="AM750" s="1"/>
  <c r="AP732"/>
  <c r="AO732"/>
  <c r="AN732"/>
  <c r="AM732"/>
  <c r="AP730"/>
  <c r="AO730"/>
  <c r="AN730"/>
  <c r="AM730"/>
  <c r="AP728"/>
  <c r="AO728"/>
  <c r="AN728"/>
  <c r="AN727" s="1"/>
  <c r="AN726" s="1"/>
  <c r="AM728"/>
  <c r="AM727" s="1"/>
  <c r="AM726" s="1"/>
  <c r="AP727"/>
  <c r="AP726" s="1"/>
  <c r="AP724"/>
  <c r="AO724"/>
  <c r="AO723" s="1"/>
  <c r="AO722" s="1"/>
  <c r="AN724"/>
  <c r="AN723" s="1"/>
  <c r="AN722" s="1"/>
  <c r="AM724"/>
  <c r="AM723" s="1"/>
  <c r="AM722" s="1"/>
  <c r="AP723"/>
  <c r="AP722" s="1"/>
  <c r="AP720"/>
  <c r="AO720"/>
  <c r="AO719" s="1"/>
  <c r="AO718" s="1"/>
  <c r="AN720"/>
  <c r="AN719" s="1"/>
  <c r="AN718" s="1"/>
  <c r="AM720"/>
  <c r="AM719" s="1"/>
  <c r="AM718" s="1"/>
  <c r="AP719"/>
  <c r="AP718" s="1"/>
  <c r="AP713"/>
  <c r="AP712" s="1"/>
  <c r="AO713"/>
  <c r="AO712" s="1"/>
  <c r="AN713"/>
  <c r="AN712" s="1"/>
  <c r="AM713"/>
  <c r="AM712" s="1"/>
  <c r="AP710"/>
  <c r="AP709" s="1"/>
  <c r="AO710"/>
  <c r="AO709" s="1"/>
  <c r="AN710"/>
  <c r="AN709" s="1"/>
  <c r="AM710"/>
  <c r="AM709" s="1"/>
  <c r="AP698"/>
  <c r="AP697" s="1"/>
  <c r="AP696" s="1"/>
  <c r="AO698"/>
  <c r="AO697" s="1"/>
  <c r="AO696" s="1"/>
  <c r="AN698"/>
  <c r="AN697" s="1"/>
  <c r="AN696" s="1"/>
  <c r="AM698"/>
  <c r="AM697" s="1"/>
  <c r="AM696" s="1"/>
  <c r="AP694"/>
  <c r="AP693" s="1"/>
  <c r="AP692" s="1"/>
  <c r="AP691" s="1"/>
  <c r="AO694"/>
  <c r="AO693" s="1"/>
  <c r="AO692" s="1"/>
  <c r="AO691" s="1"/>
  <c r="AN694"/>
  <c r="AN693" s="1"/>
  <c r="AN692" s="1"/>
  <c r="AM694"/>
  <c r="AM693" s="1"/>
  <c r="AM692" s="1"/>
  <c r="AP679"/>
  <c r="AO679"/>
  <c r="AO678" s="1"/>
  <c r="AN679"/>
  <c r="AN678" s="1"/>
  <c r="AM679"/>
  <c r="AM678" s="1"/>
  <c r="AP678"/>
  <c r="AN676"/>
  <c r="AN675" s="1"/>
  <c r="AN674" s="1"/>
  <c r="AP675"/>
  <c r="AP674" s="1"/>
  <c r="AO675"/>
  <c r="AO674" s="1"/>
  <c r="AP672"/>
  <c r="AP671" s="1"/>
  <c r="AP670" s="1"/>
  <c r="AO672"/>
  <c r="AO671" s="1"/>
  <c r="AO670" s="1"/>
  <c r="AN672"/>
  <c r="AN671" s="1"/>
  <c r="AN670" s="1"/>
  <c r="AM672"/>
  <c r="AM671" s="1"/>
  <c r="AM670" s="1"/>
  <c r="AP668"/>
  <c r="AP667" s="1"/>
  <c r="AO668"/>
  <c r="AO667" s="1"/>
  <c r="AO666" s="1"/>
  <c r="AN668"/>
  <c r="AN667" s="1"/>
  <c r="AN666" s="1"/>
  <c r="AM668"/>
  <c r="AM667" s="1"/>
  <c r="AM666" s="1"/>
  <c r="AP666"/>
  <c r="AP664"/>
  <c r="AP663" s="1"/>
  <c r="AP662" s="1"/>
  <c r="AO664"/>
  <c r="AO663" s="1"/>
  <c r="AO662" s="1"/>
  <c r="AN664"/>
  <c r="AN663" s="1"/>
  <c r="AN662" s="1"/>
  <c r="AM664"/>
  <c r="AM663" s="1"/>
  <c r="AM662" s="1"/>
  <c r="AP652"/>
  <c r="AP651" s="1"/>
  <c r="AO652"/>
  <c r="AO651" s="1"/>
  <c r="AN652"/>
  <c r="AN651" s="1"/>
  <c r="AP649"/>
  <c r="AP648" s="1"/>
  <c r="AO649"/>
  <c r="AO648" s="1"/>
  <c r="AN649"/>
  <c r="AN648" s="1"/>
  <c r="AP645"/>
  <c r="AP644" s="1"/>
  <c r="AO645"/>
  <c r="AO644" s="1"/>
  <c r="AN645"/>
  <c r="AN644" s="1"/>
  <c r="AP642"/>
  <c r="AP641" s="1"/>
  <c r="AO642"/>
  <c r="AO641" s="1"/>
  <c r="AN642"/>
  <c r="AN641" s="1"/>
  <c r="AP638"/>
  <c r="AO638"/>
  <c r="AO637" s="1"/>
  <c r="AN638"/>
  <c r="AN637" s="1"/>
  <c r="AN636" s="1"/>
  <c r="AM638"/>
  <c r="AM637" s="1"/>
  <c r="AM636" s="1"/>
  <c r="AP637"/>
  <c r="AP636" s="1"/>
  <c r="AO636"/>
  <c r="AP634"/>
  <c r="AO634"/>
  <c r="AO633" s="1"/>
  <c r="AO632" s="1"/>
  <c r="AN634"/>
  <c r="AN633" s="1"/>
  <c r="AN632" s="1"/>
  <c r="AM634"/>
  <c r="AM633" s="1"/>
  <c r="AM632" s="1"/>
  <c r="AP633"/>
  <c r="AP632" s="1"/>
  <c r="AP630"/>
  <c r="AO630"/>
  <c r="AO629" s="1"/>
  <c r="AO628" s="1"/>
  <c r="AN630"/>
  <c r="AN629" s="1"/>
  <c r="AN628" s="1"/>
  <c r="AM630"/>
  <c r="AM629" s="1"/>
  <c r="AM628" s="1"/>
  <c r="AP629"/>
  <c r="AP628" s="1"/>
  <c r="AP620"/>
  <c r="AO620"/>
  <c r="AO619" s="1"/>
  <c r="AN620"/>
  <c r="AN619" s="1"/>
  <c r="AM620"/>
  <c r="AM619" s="1"/>
  <c r="AP619"/>
  <c r="AP616"/>
  <c r="AP615" s="1"/>
  <c r="AO616"/>
  <c r="AO615" s="1"/>
  <c r="AN616"/>
  <c r="AN615" s="1"/>
  <c r="AP612"/>
  <c r="AP611" s="1"/>
  <c r="AO612"/>
  <c r="AO611" s="1"/>
  <c r="AN612"/>
  <c r="AN611" s="1"/>
  <c r="AM610"/>
  <c r="AO605"/>
  <c r="AP604"/>
  <c r="AP603" s="1"/>
  <c r="AP602" s="1"/>
  <c r="AN604"/>
  <c r="AN603" s="1"/>
  <c r="AN602" s="1"/>
  <c r="AM604"/>
  <c r="AM603" s="1"/>
  <c r="AM602" s="1"/>
  <c r="AM599"/>
  <c r="AP599"/>
  <c r="AP598" s="1"/>
  <c r="AP597" s="1"/>
  <c r="AO599"/>
  <c r="AO598" s="1"/>
  <c r="AO597" s="1"/>
  <c r="AN599"/>
  <c r="AN598" s="1"/>
  <c r="AN597" s="1"/>
  <c r="AM598"/>
  <c r="AM597" s="1"/>
  <c r="AP594"/>
  <c r="AO594"/>
  <c r="AN594"/>
  <c r="AM594"/>
  <c r="AM593" s="1"/>
  <c r="AM592" s="1"/>
  <c r="AP593"/>
  <c r="AP592" s="1"/>
  <c r="AO593"/>
  <c r="AO592" s="1"/>
  <c r="AN593"/>
  <c r="AN592" s="1"/>
  <c r="AP585"/>
  <c r="AO585"/>
  <c r="AO584" s="1"/>
  <c r="AO583" s="1"/>
  <c r="AN585"/>
  <c r="AN584" s="1"/>
  <c r="AN583" s="1"/>
  <c r="AM585"/>
  <c r="AM584" s="1"/>
  <c r="AM583" s="1"/>
  <c r="AP584"/>
  <c r="AP583" s="1"/>
  <c r="AP581"/>
  <c r="AO581"/>
  <c r="AO580" s="1"/>
  <c r="AN581"/>
  <c r="AN580" s="1"/>
  <c r="AM581"/>
  <c r="AM580" s="1"/>
  <c r="AP580"/>
  <c r="AP574"/>
  <c r="AP573" s="1"/>
  <c r="AP572" s="1"/>
  <c r="AP571" s="1"/>
  <c r="AP570" s="1"/>
  <c r="AO574"/>
  <c r="AO573" s="1"/>
  <c r="AO572" s="1"/>
  <c r="AO571" s="1"/>
  <c r="AO570" s="1"/>
  <c r="AN574"/>
  <c r="AN573" s="1"/>
  <c r="AN572" s="1"/>
  <c r="AN571" s="1"/>
  <c r="AN570" s="1"/>
  <c r="AM574"/>
  <c r="AM573" s="1"/>
  <c r="AM572" s="1"/>
  <c r="AM571" s="1"/>
  <c r="AM570" s="1"/>
  <c r="AP567"/>
  <c r="AP566" s="1"/>
  <c r="AP565" s="1"/>
  <c r="AP564" s="1"/>
  <c r="AO567"/>
  <c r="AO566" s="1"/>
  <c r="AO565" s="1"/>
  <c r="AO564" s="1"/>
  <c r="AN567"/>
  <c r="AN566" s="1"/>
  <c r="AN565" s="1"/>
  <c r="AN564" s="1"/>
  <c r="AM567"/>
  <c r="AM566" s="1"/>
  <c r="AM565" s="1"/>
  <c r="AM564" s="1"/>
  <c r="AP562"/>
  <c r="AP561" s="1"/>
  <c r="AO562"/>
  <c r="AO561" s="1"/>
  <c r="AN562"/>
  <c r="AN561" s="1"/>
  <c r="AP559"/>
  <c r="AP558" s="1"/>
  <c r="AO559"/>
  <c r="AO558" s="1"/>
  <c r="AN559"/>
  <c r="AN558" s="1"/>
  <c r="AP556"/>
  <c r="AP555" s="1"/>
  <c r="AO556"/>
  <c r="AO555" s="1"/>
  <c r="AN556"/>
  <c r="AN555" s="1"/>
  <c r="AP551"/>
  <c r="AP550" s="1"/>
  <c r="AP549" s="1"/>
  <c r="AO551"/>
  <c r="AO550" s="1"/>
  <c r="AO549" s="1"/>
  <c r="AN551"/>
  <c r="AN550" s="1"/>
  <c r="AN549" s="1"/>
  <c r="AM551"/>
  <c r="AM550" s="1"/>
  <c r="AM549" s="1"/>
  <c r="AP547"/>
  <c r="AP546" s="1"/>
  <c r="AP545" s="1"/>
  <c r="AO547"/>
  <c r="AO546" s="1"/>
  <c r="AO545" s="1"/>
  <c r="AN547"/>
  <c r="AN546" s="1"/>
  <c r="AN545" s="1"/>
  <c r="AM547"/>
  <c r="AM546" s="1"/>
  <c r="AM545" s="1"/>
  <c r="AP542"/>
  <c r="AO542"/>
  <c r="AO541" s="1"/>
  <c r="AN542"/>
  <c r="AN541" s="1"/>
  <c r="AM542"/>
  <c r="AM541" s="1"/>
  <c r="AP541"/>
  <c r="AP539"/>
  <c r="AP538" s="1"/>
  <c r="AO539"/>
  <c r="AO538" s="1"/>
  <c r="AN539"/>
  <c r="AN538" s="1"/>
  <c r="AM539"/>
  <c r="AM538" s="1"/>
  <c r="AP536"/>
  <c r="AO536"/>
  <c r="AO535" s="1"/>
  <c r="AN536"/>
  <c r="AN535" s="1"/>
  <c r="AM536"/>
  <c r="AM535" s="1"/>
  <c r="AP535"/>
  <c r="AP532"/>
  <c r="AO532"/>
  <c r="AO531" s="1"/>
  <c r="AN532"/>
  <c r="AN531" s="1"/>
  <c r="AM532"/>
  <c r="AM531" s="1"/>
  <c r="AP531"/>
  <c r="AP529"/>
  <c r="AO529"/>
  <c r="AO528" s="1"/>
  <c r="AN529"/>
  <c r="AN528" s="1"/>
  <c r="AM529"/>
  <c r="AM528" s="1"/>
  <c r="AP528"/>
  <c r="AP524"/>
  <c r="AP523" s="1"/>
  <c r="AO524"/>
  <c r="AO523" s="1"/>
  <c r="AN524"/>
  <c r="AN523" s="1"/>
  <c r="AM524"/>
  <c r="AM523" s="1"/>
  <c r="AP521"/>
  <c r="AP520" s="1"/>
  <c r="AO521"/>
  <c r="AO520" s="1"/>
  <c r="AN521"/>
  <c r="AN520" s="1"/>
  <c r="AM521"/>
  <c r="AM520" s="1"/>
  <c r="AP518"/>
  <c r="AP517" s="1"/>
  <c r="AO518"/>
  <c r="AO517" s="1"/>
  <c r="AN518"/>
  <c r="AN517" s="1"/>
  <c r="AM518"/>
  <c r="AM517" s="1"/>
  <c r="AQ516"/>
  <c r="AP514"/>
  <c r="AP513" s="1"/>
  <c r="AO514"/>
  <c r="AO513" s="1"/>
  <c r="AN514"/>
  <c r="AN513" s="1"/>
  <c r="AM514"/>
  <c r="AM513" s="1"/>
  <c r="AP511"/>
  <c r="AO511"/>
  <c r="AN511"/>
  <c r="AN510" s="1"/>
  <c r="AM511"/>
  <c r="AM510" s="1"/>
  <c r="AP510"/>
  <c r="AO510"/>
  <c r="AP504"/>
  <c r="AO504"/>
  <c r="AN504"/>
  <c r="AN503" s="1"/>
  <c r="AN502" s="1"/>
  <c r="AM504"/>
  <c r="AM503" s="1"/>
  <c r="AM502" s="1"/>
  <c r="AP503"/>
  <c r="AP502" s="1"/>
  <c r="AO503"/>
  <c r="AO502" s="1"/>
  <c r="AP500"/>
  <c r="AO500"/>
  <c r="AN500"/>
  <c r="AN499" s="1"/>
  <c r="AN498" s="1"/>
  <c r="AM500"/>
  <c r="AM499" s="1"/>
  <c r="AM498" s="1"/>
  <c r="AP499"/>
  <c r="AP498" s="1"/>
  <c r="AO499"/>
  <c r="AO498" s="1"/>
  <c r="AP493"/>
  <c r="AO493"/>
  <c r="AN493"/>
  <c r="AN492" s="1"/>
  <c r="AN491" s="1"/>
  <c r="AM493"/>
  <c r="AM492" s="1"/>
  <c r="AM491" s="1"/>
  <c r="AP492"/>
  <c r="AP491" s="1"/>
  <c r="AO492"/>
  <c r="AO491" s="1"/>
  <c r="AP489"/>
  <c r="AO489"/>
  <c r="AN489"/>
  <c r="AN488" s="1"/>
  <c r="AN487" s="1"/>
  <c r="AM489"/>
  <c r="AM488" s="1"/>
  <c r="AM487" s="1"/>
  <c r="AP488"/>
  <c r="AP487" s="1"/>
  <c r="AO488"/>
  <c r="AO487" s="1"/>
  <c r="AP485"/>
  <c r="AO485"/>
  <c r="AN485"/>
  <c r="AN484" s="1"/>
  <c r="AN483" s="1"/>
  <c r="AM485"/>
  <c r="AM484" s="1"/>
  <c r="AM483" s="1"/>
  <c r="AP484"/>
  <c r="AP483" s="1"/>
  <c r="AO484"/>
  <c r="AO483" s="1"/>
  <c r="AP463"/>
  <c r="AO463"/>
  <c r="AN463"/>
  <c r="AM463"/>
  <c r="AP461"/>
  <c r="AP460" s="1"/>
  <c r="AO461"/>
  <c r="AO460" s="1"/>
  <c r="AN461"/>
  <c r="AN460" s="1"/>
  <c r="AM461"/>
  <c r="AM460" s="1"/>
  <c r="AP458"/>
  <c r="AO458"/>
  <c r="AN458"/>
  <c r="AN457" s="1"/>
  <c r="AN456" s="1"/>
  <c r="AM458"/>
  <c r="AM457" s="1"/>
  <c r="AM456" s="1"/>
  <c r="AP457"/>
  <c r="AP456" s="1"/>
  <c r="AO457"/>
  <c r="AO456" s="1"/>
  <c r="AP454"/>
  <c r="AO454"/>
  <c r="AN454"/>
  <c r="AN453" s="1"/>
  <c r="AN452" s="1"/>
  <c r="AM454"/>
  <c r="AM453" s="1"/>
  <c r="AM452" s="1"/>
  <c r="AP453"/>
  <c r="AP452" s="1"/>
  <c r="AO453"/>
  <c r="AO452" s="1"/>
  <c r="AP447"/>
  <c r="AP445" s="1"/>
  <c r="AP444" s="1"/>
  <c r="AO447"/>
  <c r="AO445" s="1"/>
  <c r="AO444" s="1"/>
  <c r="AN447"/>
  <c r="AN446" s="1"/>
  <c r="AM447"/>
  <c r="AM446" s="1"/>
  <c r="AP446"/>
  <c r="AO446"/>
  <c r="AP442"/>
  <c r="AP441" s="1"/>
  <c r="AP440" s="1"/>
  <c r="AP439" s="1"/>
  <c r="AP438" s="1"/>
  <c r="AO442"/>
  <c r="AO441" s="1"/>
  <c r="AO440" s="1"/>
  <c r="AO439" s="1"/>
  <c r="AO438" s="1"/>
  <c r="AN442"/>
  <c r="AN441" s="1"/>
  <c r="AN440" s="1"/>
  <c r="AN439" s="1"/>
  <c r="AN438" s="1"/>
  <c r="AM442"/>
  <c r="AM441" s="1"/>
  <c r="AM440" s="1"/>
  <c r="AM439" s="1"/>
  <c r="AM438" s="1"/>
  <c r="AP436"/>
  <c r="AP435" s="1"/>
  <c r="AP434" s="1"/>
  <c r="AP433" s="1"/>
  <c r="AO436"/>
  <c r="AO435" s="1"/>
  <c r="AO434" s="1"/>
  <c r="AO433" s="1"/>
  <c r="AN436"/>
  <c r="AN435" s="1"/>
  <c r="AN434" s="1"/>
  <c r="AN433" s="1"/>
  <c r="AM436"/>
  <c r="AM435" s="1"/>
  <c r="AM434" s="1"/>
  <c r="AM433" s="1"/>
  <c r="AP427"/>
  <c r="AO427"/>
  <c r="AN427"/>
  <c r="AN426" s="1"/>
  <c r="AN425" s="1"/>
  <c r="AN424" s="1"/>
  <c r="AM427"/>
  <c r="AM426" s="1"/>
  <c r="AM425" s="1"/>
  <c r="AM424" s="1"/>
  <c r="AP426"/>
  <c r="AP425" s="1"/>
  <c r="AP424" s="1"/>
  <c r="AO426"/>
  <c r="AO425" s="1"/>
  <c r="AO424" s="1"/>
  <c r="AP419"/>
  <c r="AP418" s="1"/>
  <c r="AP417" s="1"/>
  <c r="AP416" s="1"/>
  <c r="AP415" s="1"/>
  <c r="AP414" s="1"/>
  <c r="AO419"/>
  <c r="AO418" s="1"/>
  <c r="AO417" s="1"/>
  <c r="AO416" s="1"/>
  <c r="AO415" s="1"/>
  <c r="AO414" s="1"/>
  <c r="AN419"/>
  <c r="AN418" s="1"/>
  <c r="AN417" s="1"/>
  <c r="AN416" s="1"/>
  <c r="AN415" s="1"/>
  <c r="AN414" s="1"/>
  <c r="AM419"/>
  <c r="AM418" s="1"/>
  <c r="AM417" s="1"/>
  <c r="AM416" s="1"/>
  <c r="AM415" s="1"/>
  <c r="AM414" s="1"/>
  <c r="AP410"/>
  <c r="AO410"/>
  <c r="AN410"/>
  <c r="AM410"/>
  <c r="AP408"/>
  <c r="AO408"/>
  <c r="AN408"/>
  <c r="AM408"/>
  <c r="AP406"/>
  <c r="AO406"/>
  <c r="AN406"/>
  <c r="AN405" s="1"/>
  <c r="AN404" s="1"/>
  <c r="AM406"/>
  <c r="AM405" s="1"/>
  <c r="AM404" s="1"/>
  <c r="AP405"/>
  <c r="AP404" s="1"/>
  <c r="AO405"/>
  <c r="AO404" s="1"/>
  <c r="AP402"/>
  <c r="AO402"/>
  <c r="AN402"/>
  <c r="AN401" s="1"/>
  <c r="AN400" s="1"/>
  <c r="AM402"/>
  <c r="AM401" s="1"/>
  <c r="AM400" s="1"/>
  <c r="AP401"/>
  <c r="AP400" s="1"/>
  <c r="AO401"/>
  <c r="AO400" s="1"/>
  <c r="AP392"/>
  <c r="AP391" s="1"/>
  <c r="AO392"/>
  <c r="AO391" s="1"/>
  <c r="AN392"/>
  <c r="AN391" s="1"/>
  <c r="AM392"/>
  <c r="AM391" s="1"/>
  <c r="AP389"/>
  <c r="AO389"/>
  <c r="AN389"/>
  <c r="AN388" s="1"/>
  <c r="AN387" s="1"/>
  <c r="AM389"/>
  <c r="AM388" s="1"/>
  <c r="AM387" s="1"/>
  <c r="AP388"/>
  <c r="AP387" s="1"/>
  <c r="AO388"/>
  <c r="AO387" s="1"/>
  <c r="AP381"/>
  <c r="AP380" s="1"/>
  <c r="AO381"/>
  <c r="AN381"/>
  <c r="AN380" s="1"/>
  <c r="AM381"/>
  <c r="AM380" s="1"/>
  <c r="AO380"/>
  <c r="AP378"/>
  <c r="AP377" s="1"/>
  <c r="AO378"/>
  <c r="AO377" s="1"/>
  <c r="AN378"/>
  <c r="AN377" s="1"/>
  <c r="AM378"/>
  <c r="AM377" s="1"/>
  <c r="AP373"/>
  <c r="AO373"/>
  <c r="AN373"/>
  <c r="AN372" s="1"/>
  <c r="AN371" s="1"/>
  <c r="AN370" s="1"/>
  <c r="AM373"/>
  <c r="AM372" s="1"/>
  <c r="AM371" s="1"/>
  <c r="AM370" s="1"/>
  <c r="AP372"/>
  <c r="AP371" s="1"/>
  <c r="AP370" s="1"/>
  <c r="AO372"/>
  <c r="AO371" s="1"/>
  <c r="AO370" s="1"/>
  <c r="AP367"/>
  <c r="AO367"/>
  <c r="AN367"/>
  <c r="AN366" s="1"/>
  <c r="AN365" s="1"/>
  <c r="AN364" s="1"/>
  <c r="AM367"/>
  <c r="AM366" s="1"/>
  <c r="AM365" s="1"/>
  <c r="AM364" s="1"/>
  <c r="AP366"/>
  <c r="AP365" s="1"/>
  <c r="AP364" s="1"/>
  <c r="AO366"/>
  <c r="AO365" s="1"/>
  <c r="AO364" s="1"/>
  <c r="AP360"/>
  <c r="AO360"/>
  <c r="AN360"/>
  <c r="AN359" s="1"/>
  <c r="AM360"/>
  <c r="AM359" s="1"/>
  <c r="AP359"/>
  <c r="AO359"/>
  <c r="AP357"/>
  <c r="AP356" s="1"/>
  <c r="AP355" s="1"/>
  <c r="AO357"/>
  <c r="AO356" s="1"/>
  <c r="AO355" s="1"/>
  <c r="AN357"/>
  <c r="AN356" s="1"/>
  <c r="AN355" s="1"/>
  <c r="AM357"/>
  <c r="AM356" s="1"/>
  <c r="AM355" s="1"/>
  <c r="AP353"/>
  <c r="AP352" s="1"/>
  <c r="AO353"/>
  <c r="AO352" s="1"/>
  <c r="AN353"/>
  <c r="AN352" s="1"/>
  <c r="AM353"/>
  <c r="AM352" s="1"/>
  <c r="AP350"/>
  <c r="AO350"/>
  <c r="AN350"/>
  <c r="AM350"/>
  <c r="AP347"/>
  <c r="AP346" s="1"/>
  <c r="AO347"/>
  <c r="AO346" s="1"/>
  <c r="AN347"/>
  <c r="AN346" s="1"/>
  <c r="AM347"/>
  <c r="AM346" s="1"/>
  <c r="AP344"/>
  <c r="AO344"/>
  <c r="AN344"/>
  <c r="AN343" s="1"/>
  <c r="AM344"/>
  <c r="AM343" s="1"/>
  <c r="AP343"/>
  <c r="AO343"/>
  <c r="AP341"/>
  <c r="AP340" s="1"/>
  <c r="AO341"/>
  <c r="AO340" s="1"/>
  <c r="AN341"/>
  <c r="AN340" s="1"/>
  <c r="AM341"/>
  <c r="AM340" s="1"/>
  <c r="AP331"/>
  <c r="AP330" s="1"/>
  <c r="AP329" s="1"/>
  <c r="AO331"/>
  <c r="AO330" s="1"/>
  <c r="AO329" s="1"/>
  <c r="AN331"/>
  <c r="AN330" s="1"/>
  <c r="AN329" s="1"/>
  <c r="AM331"/>
  <c r="AM330" s="1"/>
  <c r="AM329" s="1"/>
  <c r="AP327"/>
  <c r="AP326" s="1"/>
  <c r="AP325" s="1"/>
  <c r="AO327"/>
  <c r="AO326" s="1"/>
  <c r="AO325" s="1"/>
  <c r="AN327"/>
  <c r="AN326" s="1"/>
  <c r="AN325" s="1"/>
  <c r="AM327"/>
  <c r="AM326" s="1"/>
  <c r="AM325" s="1"/>
  <c r="AP316"/>
  <c r="AO316"/>
  <c r="AN316"/>
  <c r="AM316"/>
  <c r="AP314"/>
  <c r="AO314"/>
  <c r="AN314"/>
  <c r="AM314"/>
  <c r="AP312"/>
  <c r="AP311" s="1"/>
  <c r="AP310" s="1"/>
  <c r="AO312"/>
  <c r="AN312"/>
  <c r="AM312"/>
  <c r="AM311" s="1"/>
  <c r="AM310" s="1"/>
  <c r="AP308"/>
  <c r="AP307" s="1"/>
  <c r="AP306" s="1"/>
  <c r="AO308"/>
  <c r="AO307" s="1"/>
  <c r="AO306" s="1"/>
  <c r="AN308"/>
  <c r="AN307" s="1"/>
  <c r="AN306" s="1"/>
  <c r="AM308"/>
  <c r="AM307" s="1"/>
  <c r="AM306" s="1"/>
  <c r="AP304"/>
  <c r="AP303" s="1"/>
  <c r="AO304"/>
  <c r="AO303" s="1"/>
  <c r="AO302" s="1"/>
  <c r="AN304"/>
  <c r="AN303" s="1"/>
  <c r="AN302" s="1"/>
  <c r="AM304"/>
  <c r="AM303" s="1"/>
  <c r="AP299"/>
  <c r="AP298" s="1"/>
  <c r="AP297" s="1"/>
  <c r="AP296" s="1"/>
  <c r="AO299"/>
  <c r="AO298" s="1"/>
  <c r="AO297" s="1"/>
  <c r="AO296" s="1"/>
  <c r="AN299"/>
  <c r="AN298" s="1"/>
  <c r="AN297" s="1"/>
  <c r="AN296" s="1"/>
  <c r="AM299"/>
  <c r="AM298" s="1"/>
  <c r="AM297" s="1"/>
  <c r="AM296" s="1"/>
  <c r="AP294"/>
  <c r="AP293" s="1"/>
  <c r="AP292" s="1"/>
  <c r="AP291" s="1"/>
  <c r="AO294"/>
  <c r="AO293" s="1"/>
  <c r="AO292" s="1"/>
  <c r="AO291" s="1"/>
  <c r="AN294"/>
  <c r="AN293" s="1"/>
  <c r="AN292" s="1"/>
  <c r="AN291" s="1"/>
  <c r="AM294"/>
  <c r="AM293" s="1"/>
  <c r="AM292" s="1"/>
  <c r="AM291" s="1"/>
  <c r="AP287"/>
  <c r="AP286" s="1"/>
  <c r="AO287"/>
  <c r="AO286" s="1"/>
  <c r="AO285" s="1"/>
  <c r="AO284" s="1"/>
  <c r="AO283" s="1"/>
  <c r="AN287"/>
  <c r="AN286" s="1"/>
  <c r="AN285" s="1"/>
  <c r="AN284" s="1"/>
  <c r="AN283" s="1"/>
  <c r="AM287"/>
  <c r="AM286" s="1"/>
  <c r="AM285" s="1"/>
  <c r="AM284" s="1"/>
  <c r="AM283" s="1"/>
  <c r="AP285"/>
  <c r="AP284" s="1"/>
  <c r="AP283" s="1"/>
  <c r="AP280"/>
  <c r="AO280"/>
  <c r="AN280"/>
  <c r="AM280"/>
  <c r="AP278"/>
  <c r="AO278"/>
  <c r="AN278"/>
  <c r="AM278"/>
  <c r="AP276"/>
  <c r="AO276"/>
  <c r="AO275" s="1"/>
  <c r="AO274" s="1"/>
  <c r="AN276"/>
  <c r="AN275" s="1"/>
  <c r="AN274" s="1"/>
  <c r="AM276"/>
  <c r="AM275" s="1"/>
  <c r="AM274" s="1"/>
  <c r="AP272"/>
  <c r="AP271" s="1"/>
  <c r="AP270" s="1"/>
  <c r="AO272"/>
  <c r="AO271" s="1"/>
  <c r="AO270" s="1"/>
  <c r="AN272"/>
  <c r="AN271" s="1"/>
  <c r="AN270" s="1"/>
  <c r="AM272"/>
  <c r="AM271" s="1"/>
  <c r="AM270" s="1"/>
  <c r="AP263"/>
  <c r="AO263"/>
  <c r="AN263"/>
  <c r="AM263"/>
  <c r="AP261"/>
  <c r="AO261"/>
  <c r="AN261"/>
  <c r="AM261"/>
  <c r="AM260" s="1"/>
  <c r="AM259" s="1"/>
  <c r="AM258" s="1"/>
  <c r="AP260"/>
  <c r="AP259" s="1"/>
  <c r="AP258" s="1"/>
  <c r="AP256"/>
  <c r="AP255" s="1"/>
  <c r="AP254" s="1"/>
  <c r="AP253" s="1"/>
  <c r="AO256"/>
  <c r="AO255" s="1"/>
  <c r="AO254" s="1"/>
  <c r="AO253" s="1"/>
  <c r="AN256"/>
  <c r="AN255" s="1"/>
  <c r="AN254" s="1"/>
  <c r="AN253" s="1"/>
  <c r="AM256"/>
  <c r="AM255" s="1"/>
  <c r="AM254" s="1"/>
  <c r="AM253" s="1"/>
  <c r="AP247"/>
  <c r="AO247"/>
  <c r="AN247"/>
  <c r="AN246" s="1"/>
  <c r="AN241" s="1"/>
  <c r="AM247"/>
  <c r="AM246" s="1"/>
  <c r="AP246"/>
  <c r="AP242" s="1"/>
  <c r="AO246"/>
  <c r="AO241" s="1"/>
  <c r="AP235"/>
  <c r="AP234" s="1"/>
  <c r="AO235"/>
  <c r="AO234" s="1"/>
  <c r="AN235"/>
  <c r="AN234" s="1"/>
  <c r="AM235"/>
  <c r="AM234" s="1"/>
  <c r="AP232"/>
  <c r="AO232"/>
  <c r="AO231" s="1"/>
  <c r="AO230" s="1"/>
  <c r="AN232"/>
  <c r="AN231" s="1"/>
  <c r="AN230" s="1"/>
  <c r="AM232"/>
  <c r="AM231" s="1"/>
  <c r="AM230" s="1"/>
  <c r="AP231"/>
  <c r="AP230" s="1"/>
  <c r="AP228"/>
  <c r="AO228"/>
  <c r="AO227" s="1"/>
  <c r="AN228"/>
  <c r="AN227" s="1"/>
  <c r="AM228"/>
  <c r="AM227" s="1"/>
  <c r="AP227"/>
  <c r="AP225"/>
  <c r="AP224" s="1"/>
  <c r="AO225"/>
  <c r="AO224" s="1"/>
  <c r="AN225"/>
  <c r="AN224" s="1"/>
  <c r="AM225"/>
  <c r="AM224" s="1"/>
  <c r="AP218"/>
  <c r="AP217" s="1"/>
  <c r="AO218"/>
  <c r="AO217" s="1"/>
  <c r="AN218"/>
  <c r="AN217" s="1"/>
  <c r="AM218"/>
  <c r="AM217" s="1"/>
  <c r="AP208"/>
  <c r="AP207" s="1"/>
  <c r="AO208"/>
  <c r="AO207" s="1"/>
  <c r="AO206" s="1"/>
  <c r="AO205" s="1"/>
  <c r="AO204" s="1"/>
  <c r="AN208"/>
  <c r="AN207" s="1"/>
  <c r="AN206" s="1"/>
  <c r="AN205" s="1"/>
  <c r="AN204" s="1"/>
  <c r="AM208"/>
  <c r="AM207" s="1"/>
  <c r="AM206" s="1"/>
  <c r="AM205" s="1"/>
  <c r="AM204" s="1"/>
  <c r="AP206"/>
  <c r="AP205" s="1"/>
  <c r="AP204" s="1"/>
  <c r="AP201"/>
  <c r="AO201"/>
  <c r="AN201"/>
  <c r="AM201"/>
  <c r="AP199"/>
  <c r="AO199"/>
  <c r="AO198" s="1"/>
  <c r="AO197" s="1"/>
  <c r="AO196" s="1"/>
  <c r="AO195" s="1"/>
  <c r="AN199"/>
  <c r="AN198" s="1"/>
  <c r="AN197" s="1"/>
  <c r="AN196" s="1"/>
  <c r="AN195" s="1"/>
  <c r="AM199"/>
  <c r="AP192"/>
  <c r="AP191" s="1"/>
  <c r="AP190" s="1"/>
  <c r="AP189" s="1"/>
  <c r="AP188" s="1"/>
  <c r="AP187" s="1"/>
  <c r="AO192"/>
  <c r="AO191" s="1"/>
  <c r="AO190" s="1"/>
  <c r="AO189" s="1"/>
  <c r="AO188" s="1"/>
  <c r="AO187" s="1"/>
  <c r="AN192"/>
  <c r="AN191" s="1"/>
  <c r="AN190" s="1"/>
  <c r="AN189" s="1"/>
  <c r="AN188" s="1"/>
  <c r="AN187" s="1"/>
  <c r="AM192"/>
  <c r="AM191" s="1"/>
  <c r="AM190" s="1"/>
  <c r="AM189" s="1"/>
  <c r="AM188" s="1"/>
  <c r="AM187" s="1"/>
  <c r="AP184"/>
  <c r="AP183" s="1"/>
  <c r="AO184"/>
  <c r="AO183" s="1"/>
  <c r="AN184"/>
  <c r="AN183" s="1"/>
  <c r="AM184"/>
  <c r="AM183" s="1"/>
  <c r="AP181"/>
  <c r="AO181"/>
  <c r="AN181"/>
  <c r="AM181"/>
  <c r="AP179"/>
  <c r="AP178" s="1"/>
  <c r="AO179"/>
  <c r="AN179"/>
  <c r="AM179"/>
  <c r="AM178" s="1"/>
  <c r="AM177" s="1"/>
  <c r="AM176" s="1"/>
  <c r="AM175" s="1"/>
  <c r="AM174" s="1"/>
  <c r="AP169"/>
  <c r="AP168" s="1"/>
  <c r="AP167" s="1"/>
  <c r="AO169"/>
  <c r="AO168" s="1"/>
  <c r="AO167" s="1"/>
  <c r="AN169"/>
  <c r="AN168" s="1"/>
  <c r="AN167" s="1"/>
  <c r="AM169"/>
  <c r="AM168" s="1"/>
  <c r="AM167" s="1"/>
  <c r="AP165"/>
  <c r="AO165"/>
  <c r="AN165"/>
  <c r="AM165"/>
  <c r="AP164"/>
  <c r="AO164"/>
  <c r="AN164"/>
  <c r="AM164"/>
  <c r="AP155"/>
  <c r="AP154" s="1"/>
  <c r="AO155"/>
  <c r="AO154" s="1"/>
  <c r="AN155"/>
  <c r="AN154" s="1"/>
  <c r="AM155"/>
  <c r="AM154" s="1"/>
  <c r="AP151"/>
  <c r="AO151"/>
  <c r="AN151"/>
  <c r="AM151"/>
  <c r="AP149"/>
  <c r="AO149"/>
  <c r="AN149"/>
  <c r="AM149"/>
  <c r="AP142"/>
  <c r="AO142"/>
  <c r="AN142"/>
  <c r="AM142"/>
  <c r="AP141"/>
  <c r="AO141"/>
  <c r="AN141"/>
  <c r="AM141"/>
  <c r="AP140"/>
  <c r="AO140"/>
  <c r="AN140"/>
  <c r="AM140"/>
  <c r="AP139"/>
  <c r="AO139"/>
  <c r="AN139"/>
  <c r="AM139"/>
  <c r="AP138"/>
  <c r="AO138"/>
  <c r="AN138"/>
  <c r="AM138"/>
  <c r="AP135"/>
  <c r="AO135"/>
  <c r="AN135"/>
  <c r="AM135"/>
  <c r="AP131"/>
  <c r="AO131"/>
  <c r="AN131"/>
  <c r="AM131"/>
  <c r="AP129"/>
  <c r="AO129"/>
  <c r="AO128" s="1"/>
  <c r="AN129"/>
  <c r="AN128" s="1"/>
  <c r="AN126" s="1"/>
  <c r="AM129"/>
  <c r="AP119"/>
  <c r="AO119"/>
  <c r="AN119"/>
  <c r="AN118" s="1"/>
  <c r="AN117" s="1"/>
  <c r="AN116" s="1"/>
  <c r="AN115" s="1"/>
  <c r="AN114" s="1"/>
  <c r="AM119"/>
  <c r="AM118" s="1"/>
  <c r="AM117" s="1"/>
  <c r="AM116" s="1"/>
  <c r="AM115" s="1"/>
  <c r="AM114" s="1"/>
  <c r="AP118"/>
  <c r="AP117" s="1"/>
  <c r="AP116" s="1"/>
  <c r="AP115" s="1"/>
  <c r="AP114" s="1"/>
  <c r="AO118"/>
  <c r="AO117" s="1"/>
  <c r="AO116" s="1"/>
  <c r="AO115" s="1"/>
  <c r="AO114" s="1"/>
  <c r="AP111"/>
  <c r="AP110" s="1"/>
  <c r="AO111"/>
  <c r="AO110" s="1"/>
  <c r="AN111"/>
  <c r="AN110" s="1"/>
  <c r="AM111"/>
  <c r="AM110" s="1"/>
  <c r="AP108"/>
  <c r="AP107" s="1"/>
  <c r="AO108"/>
  <c r="AO107" s="1"/>
  <c r="AN108"/>
  <c r="AN107" s="1"/>
  <c r="AM108"/>
  <c r="AM107" s="1"/>
  <c r="AP105"/>
  <c r="AO105"/>
  <c r="AN105"/>
  <c r="AM105"/>
  <c r="AP103"/>
  <c r="AP102" s="1"/>
  <c r="AO103"/>
  <c r="AO102" s="1"/>
  <c r="AN103"/>
  <c r="AM103"/>
  <c r="AM102" s="1"/>
  <c r="AP100"/>
  <c r="AO100"/>
  <c r="AO99" s="1"/>
  <c r="AN100"/>
  <c r="AN99" s="1"/>
  <c r="AM100"/>
  <c r="AM99" s="1"/>
  <c r="AP99"/>
  <c r="AP97"/>
  <c r="AP96" s="1"/>
  <c r="AO97"/>
  <c r="AO96" s="1"/>
  <c r="AN97"/>
  <c r="AN96" s="1"/>
  <c r="AM97"/>
  <c r="AM96" s="1"/>
  <c r="AP94"/>
  <c r="AO94"/>
  <c r="AO93" s="1"/>
  <c r="AN94"/>
  <c r="AN93" s="1"/>
  <c r="AM94"/>
  <c r="AM93" s="1"/>
  <c r="AP93"/>
  <c r="AP91"/>
  <c r="AP90" s="1"/>
  <c r="AO91"/>
  <c r="AO90" s="1"/>
  <c r="AN91"/>
  <c r="AN90" s="1"/>
  <c r="AM91"/>
  <c r="AM90" s="1"/>
  <c r="AP85"/>
  <c r="AO85"/>
  <c r="AN85"/>
  <c r="AM85"/>
  <c r="AP83"/>
  <c r="AO83"/>
  <c r="AN83"/>
  <c r="AM83"/>
  <c r="AP81"/>
  <c r="AO81"/>
  <c r="AO80" s="1"/>
  <c r="AO79" s="1"/>
  <c r="AN81"/>
  <c r="AN80" s="1"/>
  <c r="AN79" s="1"/>
  <c r="AM81"/>
  <c r="AP73"/>
  <c r="AO73"/>
  <c r="AO72" s="1"/>
  <c r="AO71" s="1"/>
  <c r="AO70" s="1"/>
  <c r="AO69" s="1"/>
  <c r="AO68" s="1"/>
  <c r="AN73"/>
  <c r="AN72" s="1"/>
  <c r="AN71" s="1"/>
  <c r="AN70" s="1"/>
  <c r="AN69" s="1"/>
  <c r="AN68" s="1"/>
  <c r="AM73"/>
  <c r="AM72" s="1"/>
  <c r="AM71" s="1"/>
  <c r="AM70" s="1"/>
  <c r="AM69" s="1"/>
  <c r="AM68" s="1"/>
  <c r="AP72"/>
  <c r="AP71" s="1"/>
  <c r="AP70" s="1"/>
  <c r="AP69" s="1"/>
  <c r="AP68" s="1"/>
  <c r="AP63"/>
  <c r="AO63"/>
  <c r="AN63"/>
  <c r="AN62" s="1"/>
  <c r="AM63"/>
  <c r="AM62" s="1"/>
  <c r="AP62"/>
  <c r="AO62"/>
  <c r="AP58"/>
  <c r="AO58"/>
  <c r="AN58"/>
  <c r="AM58"/>
  <c r="AP56"/>
  <c r="AO56"/>
  <c r="AO55" s="1"/>
  <c r="AN56"/>
  <c r="AM56"/>
  <c r="AP51"/>
  <c r="AO51"/>
  <c r="AN51"/>
  <c r="AN50" s="1"/>
  <c r="AN49" s="1"/>
  <c r="AN48" s="1"/>
  <c r="AN47" s="1"/>
  <c r="AM51"/>
  <c r="AM50" s="1"/>
  <c r="AM49" s="1"/>
  <c r="AM48" s="1"/>
  <c r="AM47" s="1"/>
  <c r="AP50"/>
  <c r="AP49" s="1"/>
  <c r="AP48" s="1"/>
  <c r="AP47" s="1"/>
  <c r="AO50"/>
  <c r="AO49" s="1"/>
  <c r="AO48" s="1"/>
  <c r="AO47" s="1"/>
  <c r="AP43"/>
  <c r="AO43"/>
  <c r="AN43"/>
  <c r="AM43"/>
  <c r="AP41"/>
  <c r="AO41"/>
  <c r="AN41"/>
  <c r="AM41"/>
  <c r="AP39"/>
  <c r="AO39"/>
  <c r="AN39"/>
  <c r="AN38" s="1"/>
  <c r="AN37" s="1"/>
  <c r="AN36" s="1"/>
  <c r="AN35" s="1"/>
  <c r="AM39"/>
  <c r="AM38" s="1"/>
  <c r="AM37" s="1"/>
  <c r="AM36" s="1"/>
  <c r="AM35" s="1"/>
  <c r="AP31"/>
  <c r="AO31"/>
  <c r="AN31"/>
  <c r="AM31"/>
  <c r="AP29"/>
  <c r="AO29"/>
  <c r="AN29"/>
  <c r="AM29"/>
  <c r="AP27"/>
  <c r="AO27"/>
  <c r="AN27"/>
  <c r="AM27"/>
  <c r="AP25"/>
  <c r="AO25"/>
  <c r="AN25"/>
  <c r="AM25"/>
  <c r="AM24" s="1"/>
  <c r="AP24"/>
  <c r="AP22"/>
  <c r="AP21" s="1"/>
  <c r="AO22"/>
  <c r="AO21" s="1"/>
  <c r="AN22"/>
  <c r="AN21" s="1"/>
  <c r="AM22"/>
  <c r="AM21" s="1"/>
  <c r="AP19"/>
  <c r="AO19"/>
  <c r="AN19"/>
  <c r="AN18" s="1"/>
  <c r="AM19"/>
  <c r="AM18" s="1"/>
  <c r="AP18"/>
  <c r="AO18"/>
  <c r="AG166"/>
  <c r="AG165" s="1"/>
  <c r="AI605"/>
  <c r="AI1231"/>
  <c r="AH360"/>
  <c r="AH359" s="1"/>
  <c r="AI360"/>
  <c r="AI359" s="1"/>
  <c r="AJ360"/>
  <c r="AJ359" s="1"/>
  <c r="AG360"/>
  <c r="AG359" s="1"/>
  <c r="AL361"/>
  <c r="AK361"/>
  <c r="AQ361" s="1"/>
  <c r="AL358"/>
  <c r="AK358"/>
  <c r="AH357"/>
  <c r="AH356" s="1"/>
  <c r="AH355" s="1"/>
  <c r="AI357"/>
  <c r="AI356" s="1"/>
  <c r="AI355" s="1"/>
  <c r="AJ357"/>
  <c r="AJ356" s="1"/>
  <c r="AJ355" s="1"/>
  <c r="AG357"/>
  <c r="AG356" s="1"/>
  <c r="AG355" s="1"/>
  <c r="AH232"/>
  <c r="AH231" s="1"/>
  <c r="AH230" s="1"/>
  <c r="AI232"/>
  <c r="AI231" s="1"/>
  <c r="AI230" s="1"/>
  <c r="AJ232"/>
  <c r="AJ231" s="1"/>
  <c r="AJ230" s="1"/>
  <c r="AG232"/>
  <c r="AG231" s="1"/>
  <c r="AG230" s="1"/>
  <c r="AL1348"/>
  <c r="AK1348"/>
  <c r="AH1347"/>
  <c r="AH1346" s="1"/>
  <c r="AH1345" s="1"/>
  <c r="AI1347"/>
  <c r="AI1346" s="1"/>
  <c r="AI1345" s="1"/>
  <c r="AJ1347"/>
  <c r="AJ1346" s="1"/>
  <c r="AJ1345" s="1"/>
  <c r="AG1347"/>
  <c r="AG1346" s="1"/>
  <c r="AG1345" s="1"/>
  <c r="AG1350"/>
  <c r="AG1349" s="1"/>
  <c r="AL1351"/>
  <c r="AK1351"/>
  <c r="AH1350"/>
  <c r="AH1349" s="1"/>
  <c r="AI1350"/>
  <c r="AI1349" s="1"/>
  <c r="AJ1350"/>
  <c r="AJ1349" s="1"/>
  <c r="AL959"/>
  <c r="AR959" s="1"/>
  <c r="AK959"/>
  <c r="AL953"/>
  <c r="AK953"/>
  <c r="AH958"/>
  <c r="AH957" s="1"/>
  <c r="AI958"/>
  <c r="AI957" s="1"/>
  <c r="AJ958"/>
  <c r="AJ957" s="1"/>
  <c r="AG958"/>
  <c r="AG957" s="1"/>
  <c r="AH952"/>
  <c r="AH951" s="1"/>
  <c r="AH950" s="1"/>
  <c r="AI952"/>
  <c r="AI951" s="1"/>
  <c r="AI950" s="1"/>
  <c r="AJ952"/>
  <c r="AJ951" s="1"/>
  <c r="AJ950" s="1"/>
  <c r="AG952"/>
  <c r="AG951" s="1"/>
  <c r="AG950" s="1"/>
  <c r="AH870"/>
  <c r="AI870"/>
  <c r="AJ870"/>
  <c r="AL871"/>
  <c r="AR871" s="1"/>
  <c r="AX871" s="1"/>
  <c r="BD871" s="1"/>
  <c r="BJ871" s="1"/>
  <c r="BP871" s="1"/>
  <c r="BV871" s="1"/>
  <c r="CB871" s="1"/>
  <c r="AK871"/>
  <c r="AQ871" s="1"/>
  <c r="AW871" s="1"/>
  <c r="BC871" s="1"/>
  <c r="BI871" s="1"/>
  <c r="BO871" s="1"/>
  <c r="BU871" s="1"/>
  <c r="CA871" s="1"/>
  <c r="AG870"/>
  <c r="AL248"/>
  <c r="AL247" s="1"/>
  <c r="AL246" s="1"/>
  <c r="AK248"/>
  <c r="AK247" s="1"/>
  <c r="AK246" s="1"/>
  <c r="AH247"/>
  <c r="AH246" s="1"/>
  <c r="AI247"/>
  <c r="AI246" s="1"/>
  <c r="AI242" s="1"/>
  <c r="AJ247"/>
  <c r="AJ246" s="1"/>
  <c r="AG247"/>
  <c r="AG246" s="1"/>
  <c r="AL236"/>
  <c r="AR236" s="1"/>
  <c r="AK236"/>
  <c r="AK235" s="1"/>
  <c r="AK234" s="1"/>
  <c r="AL233"/>
  <c r="AL232" s="1"/>
  <c r="AL231" s="1"/>
  <c r="AL230" s="1"/>
  <c r="AK233"/>
  <c r="AK232" s="1"/>
  <c r="AK231" s="1"/>
  <c r="AK230" s="1"/>
  <c r="AL229"/>
  <c r="AR229" s="1"/>
  <c r="AK229"/>
  <c r="AK228" s="1"/>
  <c r="AK227" s="1"/>
  <c r="AL226"/>
  <c r="AL225" s="1"/>
  <c r="AL224" s="1"/>
  <c r="AK226"/>
  <c r="AK225" s="1"/>
  <c r="AK224" s="1"/>
  <c r="AH225"/>
  <c r="AH224" s="1"/>
  <c r="AI225"/>
  <c r="AI224" s="1"/>
  <c r="AJ225"/>
  <c r="AJ224" s="1"/>
  <c r="AH228"/>
  <c r="AH227" s="1"/>
  <c r="AI228"/>
  <c r="AI227" s="1"/>
  <c r="AJ228"/>
  <c r="AJ227" s="1"/>
  <c r="AH235"/>
  <c r="AH234" s="1"/>
  <c r="AI235"/>
  <c r="AI234" s="1"/>
  <c r="AJ235"/>
  <c r="AJ234" s="1"/>
  <c r="AG235"/>
  <c r="AG234" s="1"/>
  <c r="AG228"/>
  <c r="AG227" s="1"/>
  <c r="AG225"/>
  <c r="AG224" s="1"/>
  <c r="AG600"/>
  <c r="AG599" s="1"/>
  <c r="AG598" s="1"/>
  <c r="AG597" s="1"/>
  <c r="AL621"/>
  <c r="AK621"/>
  <c r="AL680"/>
  <c r="AK680"/>
  <c r="AH679"/>
  <c r="AH678" s="1"/>
  <c r="AI679"/>
  <c r="AI678" s="1"/>
  <c r="AJ679"/>
  <c r="AJ678" s="1"/>
  <c r="AG679"/>
  <c r="AG678" s="1"/>
  <c r="AH620"/>
  <c r="AH619" s="1"/>
  <c r="AI620"/>
  <c r="AI619" s="1"/>
  <c r="AJ620"/>
  <c r="AJ619" s="1"/>
  <c r="AG620"/>
  <c r="AG619" s="1"/>
  <c r="AH567"/>
  <c r="AH566" s="1"/>
  <c r="AH565" s="1"/>
  <c r="AH564" s="1"/>
  <c r="AI567"/>
  <c r="AI566" s="1"/>
  <c r="AI565" s="1"/>
  <c r="AI564" s="1"/>
  <c r="AJ567"/>
  <c r="AJ566" s="1"/>
  <c r="AJ565" s="1"/>
  <c r="AJ564" s="1"/>
  <c r="AG567"/>
  <c r="AG566" s="1"/>
  <c r="AG565" s="1"/>
  <c r="AG564" s="1"/>
  <c r="AL568"/>
  <c r="AK568"/>
  <c r="AG610"/>
  <c r="AJ1469"/>
  <c r="AJ1468" s="1"/>
  <c r="AJ1467" s="1"/>
  <c r="AJ1466" s="1"/>
  <c r="AJ1465" s="1"/>
  <c r="AJ1464" s="1"/>
  <c r="AI1469"/>
  <c r="AI1468" s="1"/>
  <c r="AI1467" s="1"/>
  <c r="AI1466" s="1"/>
  <c r="AI1465" s="1"/>
  <c r="AI1464" s="1"/>
  <c r="AH1469"/>
  <c r="AH1468" s="1"/>
  <c r="AH1467" s="1"/>
  <c r="AH1466" s="1"/>
  <c r="AH1465" s="1"/>
  <c r="AH1464" s="1"/>
  <c r="AG1469"/>
  <c r="AG1468" s="1"/>
  <c r="AG1467" s="1"/>
  <c r="AG1466" s="1"/>
  <c r="AG1465" s="1"/>
  <c r="AG1464" s="1"/>
  <c r="AJ1461"/>
  <c r="AJ1460" s="1"/>
  <c r="AJ1459" s="1"/>
  <c r="AJ1458" s="1"/>
  <c r="AJ1457" s="1"/>
  <c r="AI1461"/>
  <c r="AI1460" s="1"/>
  <c r="AI1459" s="1"/>
  <c r="AI1458" s="1"/>
  <c r="AI1457" s="1"/>
  <c r="AH1461"/>
  <c r="AH1460" s="1"/>
  <c r="AH1459" s="1"/>
  <c r="AH1458" s="1"/>
  <c r="AH1457" s="1"/>
  <c r="AG1461"/>
  <c r="AG1460" s="1"/>
  <c r="AG1459" s="1"/>
  <c r="AG1458" s="1"/>
  <c r="AG1457" s="1"/>
  <c r="AJ1454"/>
  <c r="AI1454"/>
  <c r="AH1454"/>
  <c r="AG1454"/>
  <c r="AJ1452"/>
  <c r="AI1452"/>
  <c r="AH1452"/>
  <c r="AG1452"/>
  <c r="AJ1450"/>
  <c r="AJ1449" s="1"/>
  <c r="AI1450"/>
  <c r="AI1449" s="1"/>
  <c r="AH1450"/>
  <c r="AH1449" s="1"/>
  <c r="AG1450"/>
  <c r="AG1449" s="1"/>
  <c r="AJ1447"/>
  <c r="AI1447"/>
  <c r="AH1447"/>
  <c r="AG1447"/>
  <c r="AJ1445"/>
  <c r="AI1445"/>
  <c r="AH1445"/>
  <c r="AG1445"/>
  <c r="AJ1443"/>
  <c r="AJ1442" s="1"/>
  <c r="AI1443"/>
  <c r="AH1443"/>
  <c r="AH1442" s="1"/>
  <c r="AG1443"/>
  <c r="AG1442" s="1"/>
  <c r="AJ1440"/>
  <c r="AJ1439" s="1"/>
  <c r="AI1440"/>
  <c r="AI1439" s="1"/>
  <c r="AH1440"/>
  <c r="AH1439" s="1"/>
  <c r="AG1440"/>
  <c r="AG1439" s="1"/>
  <c r="AJ1437"/>
  <c r="AI1437"/>
  <c r="AH1437"/>
  <c r="AG1437"/>
  <c r="AJ1435"/>
  <c r="AJ1434" s="1"/>
  <c r="AI1435"/>
  <c r="AI1434" s="1"/>
  <c r="AH1435"/>
  <c r="AG1435"/>
  <c r="AJ1432"/>
  <c r="AI1432"/>
  <c r="AH1432"/>
  <c r="AG1432"/>
  <c r="AJ1430"/>
  <c r="AJ1429" s="1"/>
  <c r="AI1430"/>
  <c r="AI1429" s="1"/>
  <c r="AH1430"/>
  <c r="AH1429" s="1"/>
  <c r="AG1430"/>
  <c r="AJ1427"/>
  <c r="AJ1426" s="1"/>
  <c r="AI1427"/>
  <c r="AI1426" s="1"/>
  <c r="AH1427"/>
  <c r="AH1426" s="1"/>
  <c r="AG1427"/>
  <c r="AG1426" s="1"/>
  <c r="AJ1422"/>
  <c r="AI1422"/>
  <c r="AH1422"/>
  <c r="AG1422"/>
  <c r="AJ1420"/>
  <c r="AI1420"/>
  <c r="AH1420"/>
  <c r="AG1420"/>
  <c r="AJ1418"/>
  <c r="AJ1417" s="1"/>
  <c r="AI1418"/>
  <c r="AH1418"/>
  <c r="AH1417" s="1"/>
  <c r="AG1418"/>
  <c r="AG1417" s="1"/>
  <c r="AJ1415"/>
  <c r="AI1415"/>
  <c r="AH1415"/>
  <c r="AG1415"/>
  <c r="AJ1413"/>
  <c r="AI1413"/>
  <c r="AH1413"/>
  <c r="AG1413"/>
  <c r="AJ1411"/>
  <c r="AI1411"/>
  <c r="AI1410" s="1"/>
  <c r="AH1411"/>
  <c r="AG1411"/>
  <c r="AJ1407"/>
  <c r="AI1407"/>
  <c r="AH1407"/>
  <c r="AG1407"/>
  <c r="AJ1405"/>
  <c r="AI1405"/>
  <c r="AH1405"/>
  <c r="AG1405"/>
  <c r="AJ1403"/>
  <c r="AJ1402" s="1"/>
  <c r="AJ1401" s="1"/>
  <c r="AI1403"/>
  <c r="AI1402" s="1"/>
  <c r="AI1401" s="1"/>
  <c r="AH1403"/>
  <c r="AH1402" s="1"/>
  <c r="AH1401" s="1"/>
  <c r="AG1403"/>
  <c r="AG1402" s="1"/>
  <c r="AG1401" s="1"/>
  <c r="AJ1398"/>
  <c r="AJ1397" s="1"/>
  <c r="AJ1396" s="1"/>
  <c r="AJ1395" s="1"/>
  <c r="AI1398"/>
  <c r="AI1397" s="1"/>
  <c r="AI1396" s="1"/>
  <c r="AI1395" s="1"/>
  <c r="AH1398"/>
  <c r="AH1397" s="1"/>
  <c r="AH1396" s="1"/>
  <c r="AH1395" s="1"/>
  <c r="AG1398"/>
  <c r="AG1397" s="1"/>
  <c r="AG1396" s="1"/>
  <c r="AG1395" s="1"/>
  <c r="AJ1392"/>
  <c r="AJ1391" s="1"/>
  <c r="AJ1390" s="1"/>
  <c r="AJ1389" s="1"/>
  <c r="AI1392"/>
  <c r="AI1391" s="1"/>
  <c r="AI1390" s="1"/>
  <c r="AI1389" s="1"/>
  <c r="AH1392"/>
  <c r="AH1391" s="1"/>
  <c r="AH1390" s="1"/>
  <c r="AH1389" s="1"/>
  <c r="AG1392"/>
  <c r="AG1391" s="1"/>
  <c r="AG1390" s="1"/>
  <c r="AG1389" s="1"/>
  <c r="AJ1387"/>
  <c r="AJ1386" s="1"/>
  <c r="AJ1385" s="1"/>
  <c r="AJ1384" s="1"/>
  <c r="AI1387"/>
  <c r="AI1386" s="1"/>
  <c r="AI1385" s="1"/>
  <c r="AI1384" s="1"/>
  <c r="AH1387"/>
  <c r="AH1386" s="1"/>
  <c r="AH1385" s="1"/>
  <c r="AH1384" s="1"/>
  <c r="AG1387"/>
  <c r="AG1386" s="1"/>
  <c r="AG1385" s="1"/>
  <c r="AG1384" s="1"/>
  <c r="AJ1380"/>
  <c r="AJ1379" s="1"/>
  <c r="AI1380"/>
  <c r="AI1379" s="1"/>
  <c r="AH1380"/>
  <c r="AH1379" s="1"/>
  <c r="AG1380"/>
  <c r="AG1379" s="1"/>
  <c r="AJ1377"/>
  <c r="AJ1376" s="1"/>
  <c r="AI1377"/>
  <c r="AI1376" s="1"/>
  <c r="AH1377"/>
  <c r="AH1376" s="1"/>
  <c r="AG1377"/>
  <c r="AG1376" s="1"/>
  <c r="AJ1374"/>
  <c r="AJ1373" s="1"/>
  <c r="AI1374"/>
  <c r="AI1373" s="1"/>
  <c r="AH1374"/>
  <c r="AH1373" s="1"/>
  <c r="AG1374"/>
  <c r="AG1373" s="1"/>
  <c r="AJ1371"/>
  <c r="AJ1370" s="1"/>
  <c r="AI1371"/>
  <c r="AI1370" s="1"/>
  <c r="AI1369" s="1"/>
  <c r="AH1371"/>
  <c r="AH1370" s="1"/>
  <c r="AH1369" s="1"/>
  <c r="AG1371"/>
  <c r="AG1370" s="1"/>
  <c r="AJ1367"/>
  <c r="AJ1366" s="1"/>
  <c r="AJ1365" s="1"/>
  <c r="AI1367"/>
  <c r="AI1366" s="1"/>
  <c r="AI1365" s="1"/>
  <c r="AH1367"/>
  <c r="AH1366" s="1"/>
  <c r="AH1365" s="1"/>
  <c r="AG1367"/>
  <c r="AG1366" s="1"/>
  <c r="AG1365" s="1"/>
  <c r="AJ1357"/>
  <c r="AI1357"/>
  <c r="AI1356" s="1"/>
  <c r="AI1355" s="1"/>
  <c r="AI1354" s="1"/>
  <c r="AI1353" s="1"/>
  <c r="AH1357"/>
  <c r="AH1356" s="1"/>
  <c r="AH1355" s="1"/>
  <c r="AH1354" s="1"/>
  <c r="AH1353" s="1"/>
  <c r="AG1357"/>
  <c r="AG1356" s="1"/>
  <c r="AG1355" s="1"/>
  <c r="AG1354" s="1"/>
  <c r="AG1353" s="1"/>
  <c r="AJ1356"/>
  <c r="AJ1355" s="1"/>
  <c r="AJ1354" s="1"/>
  <c r="AJ1353" s="1"/>
  <c r="AJ1343"/>
  <c r="AJ1342" s="1"/>
  <c r="AI1343"/>
  <c r="AI1342" s="1"/>
  <c r="AH1343"/>
  <c r="AH1342" s="1"/>
  <c r="AG1343"/>
  <c r="AG1342" s="1"/>
  <c r="AJ1340"/>
  <c r="AJ1339" s="1"/>
  <c r="AI1340"/>
  <c r="AI1339" s="1"/>
  <c r="AH1340"/>
  <c r="AH1339" s="1"/>
  <c r="AG1340"/>
  <c r="AG1339" s="1"/>
  <c r="AJ1337"/>
  <c r="AJ1336" s="1"/>
  <c r="AI1337"/>
  <c r="AI1336" s="1"/>
  <c r="AH1337"/>
  <c r="AH1336" s="1"/>
  <c r="AG1337"/>
  <c r="AG1336" s="1"/>
  <c r="AJ1334"/>
  <c r="AJ1333" s="1"/>
  <c r="AI1334"/>
  <c r="AI1333" s="1"/>
  <c r="AH1334"/>
  <c r="AH1333" s="1"/>
  <c r="AG1334"/>
  <c r="AG1333" s="1"/>
  <c r="AJ1331"/>
  <c r="AJ1330" s="1"/>
  <c r="AI1331"/>
  <c r="AI1330" s="1"/>
  <c r="AH1331"/>
  <c r="AH1330" s="1"/>
  <c r="AG1331"/>
  <c r="AG1330" s="1"/>
  <c r="AJ1328"/>
  <c r="AJ1327" s="1"/>
  <c r="AI1328"/>
  <c r="AI1327" s="1"/>
  <c r="AH1328"/>
  <c r="AH1327" s="1"/>
  <c r="AG1328"/>
  <c r="AG1327" s="1"/>
  <c r="AJ1325"/>
  <c r="AJ1324" s="1"/>
  <c r="AI1325"/>
  <c r="AI1324" s="1"/>
  <c r="AH1325"/>
  <c r="AH1324" s="1"/>
  <c r="AG1325"/>
  <c r="AG1324" s="1"/>
  <c r="AJ1322"/>
  <c r="AJ1321" s="1"/>
  <c r="AI1322"/>
  <c r="AI1321" s="1"/>
  <c r="AH1322"/>
  <c r="AH1321" s="1"/>
  <c r="AG1322"/>
  <c r="AG1321" s="1"/>
  <c r="AJ1319"/>
  <c r="AJ1318" s="1"/>
  <c r="AI1319"/>
  <c r="AI1318" s="1"/>
  <c r="AH1319"/>
  <c r="AH1318" s="1"/>
  <c r="AG1319"/>
  <c r="AG1318" s="1"/>
  <c r="AJ1316"/>
  <c r="AJ1315" s="1"/>
  <c r="AI1316"/>
  <c r="AI1315" s="1"/>
  <c r="AH1316"/>
  <c r="AH1315" s="1"/>
  <c r="AG1316"/>
  <c r="AG1315" s="1"/>
  <c r="AJ1313"/>
  <c r="AJ1312" s="1"/>
  <c r="AI1313"/>
  <c r="AI1312" s="1"/>
  <c r="AH1313"/>
  <c r="AH1312" s="1"/>
  <c r="AG1313"/>
  <c r="AG1312" s="1"/>
  <c r="AJ1310"/>
  <c r="AJ1309" s="1"/>
  <c r="AI1310"/>
  <c r="AI1309" s="1"/>
  <c r="AH1310"/>
  <c r="AH1309" s="1"/>
  <c r="AG1310"/>
  <c r="AG1309" s="1"/>
  <c r="AJ1307"/>
  <c r="AJ1306" s="1"/>
  <c r="AI1307"/>
  <c r="AI1306" s="1"/>
  <c r="AH1307"/>
  <c r="AH1306" s="1"/>
  <c r="AG1307"/>
  <c r="AG1306" s="1"/>
  <c r="AJ1304"/>
  <c r="AJ1303" s="1"/>
  <c r="AI1304"/>
  <c r="AI1303" s="1"/>
  <c r="AH1304"/>
  <c r="AH1303" s="1"/>
  <c r="AG1304"/>
  <c r="AG1303" s="1"/>
  <c r="AJ1301"/>
  <c r="AJ1300" s="1"/>
  <c r="AI1301"/>
  <c r="AI1300" s="1"/>
  <c r="AH1301"/>
  <c r="AH1300" s="1"/>
  <c r="AG1301"/>
  <c r="AG1300" s="1"/>
  <c r="AJ1298"/>
  <c r="AJ1297" s="1"/>
  <c r="AI1298"/>
  <c r="AI1297" s="1"/>
  <c r="AH1298"/>
  <c r="AH1297" s="1"/>
  <c r="AG1298"/>
  <c r="AG1297" s="1"/>
  <c r="AJ1295"/>
  <c r="AJ1294" s="1"/>
  <c r="AI1295"/>
  <c r="AI1294" s="1"/>
  <c r="AH1295"/>
  <c r="AH1294" s="1"/>
  <c r="AG1295"/>
  <c r="AG1294" s="1"/>
  <c r="AJ1292"/>
  <c r="AJ1291" s="1"/>
  <c r="AI1292"/>
  <c r="AI1291" s="1"/>
  <c r="AH1292"/>
  <c r="AH1291" s="1"/>
  <c r="AG1292"/>
  <c r="AG1291" s="1"/>
  <c r="AJ1289"/>
  <c r="AJ1288" s="1"/>
  <c r="AI1289"/>
  <c r="AI1288" s="1"/>
  <c r="AH1289"/>
  <c r="AH1288" s="1"/>
  <c r="AG1289"/>
  <c r="AG1288" s="1"/>
  <c r="AJ1286"/>
  <c r="AJ1285" s="1"/>
  <c r="AI1286"/>
  <c r="AI1285" s="1"/>
  <c r="AH1286"/>
  <c r="AH1285" s="1"/>
  <c r="AG1286"/>
  <c r="AG1285" s="1"/>
  <c r="AJ1283"/>
  <c r="AJ1282" s="1"/>
  <c r="AI1283"/>
  <c r="AI1282" s="1"/>
  <c r="AH1283"/>
  <c r="AH1282" s="1"/>
  <c r="AG1283"/>
  <c r="AG1282" s="1"/>
  <c r="AJ1280"/>
  <c r="AJ1279" s="1"/>
  <c r="AI1280"/>
  <c r="AI1279" s="1"/>
  <c r="AH1280"/>
  <c r="AH1279" s="1"/>
  <c r="AG1280"/>
  <c r="AG1279" s="1"/>
  <c r="AJ1277"/>
  <c r="AJ1276" s="1"/>
  <c r="AI1277"/>
  <c r="AI1276" s="1"/>
  <c r="AH1277"/>
  <c r="AH1276" s="1"/>
  <c r="AG1277"/>
  <c r="AG1276" s="1"/>
  <c r="AL1274"/>
  <c r="AL1273" s="1"/>
  <c r="AK1274"/>
  <c r="AK1273" s="1"/>
  <c r="AJ1274"/>
  <c r="AJ1273" s="1"/>
  <c r="AI1274"/>
  <c r="AI1273" s="1"/>
  <c r="AH1274"/>
  <c r="AH1273" s="1"/>
  <c r="AG1274"/>
  <c r="AG1273" s="1"/>
  <c r="AJ1271"/>
  <c r="AJ1270" s="1"/>
  <c r="AI1271"/>
  <c r="AI1270" s="1"/>
  <c r="AH1271"/>
  <c r="AH1270" s="1"/>
  <c r="AG1271"/>
  <c r="AG1270" s="1"/>
  <c r="AJ1264"/>
  <c r="AJ1263" s="1"/>
  <c r="AJ1262" s="1"/>
  <c r="AJ1261" s="1"/>
  <c r="AJ1260" s="1"/>
  <c r="AJ1259" s="1"/>
  <c r="AI1264"/>
  <c r="AI1263" s="1"/>
  <c r="AI1262" s="1"/>
  <c r="AI1261" s="1"/>
  <c r="AI1260" s="1"/>
  <c r="AI1259" s="1"/>
  <c r="AH1264"/>
  <c r="AH1263" s="1"/>
  <c r="AH1262" s="1"/>
  <c r="AH1261" s="1"/>
  <c r="AH1260" s="1"/>
  <c r="AH1259" s="1"/>
  <c r="AG1264"/>
  <c r="AG1263" s="1"/>
  <c r="AG1262" s="1"/>
  <c r="AG1261" s="1"/>
  <c r="AG1260" s="1"/>
  <c r="AG1259" s="1"/>
  <c r="AJ1256"/>
  <c r="AJ1255" s="1"/>
  <c r="AJ1254" s="1"/>
  <c r="AJ1253" s="1"/>
  <c r="AJ1252" s="1"/>
  <c r="AI1256"/>
  <c r="AI1255" s="1"/>
  <c r="AI1254" s="1"/>
  <c r="AI1253" s="1"/>
  <c r="AI1252" s="1"/>
  <c r="AH1256"/>
  <c r="AH1255" s="1"/>
  <c r="AH1254" s="1"/>
  <c r="AH1253" s="1"/>
  <c r="AH1252" s="1"/>
  <c r="AG1256"/>
  <c r="AG1255" s="1"/>
  <c r="AG1254" s="1"/>
  <c r="AG1253" s="1"/>
  <c r="AG1252" s="1"/>
  <c r="AJ1249"/>
  <c r="AJ1248" s="1"/>
  <c r="AI1249"/>
  <c r="AI1248" s="1"/>
  <c r="AH1249"/>
  <c r="AH1248" s="1"/>
  <c r="AG1249"/>
  <c r="AG1248" s="1"/>
  <c r="AJ1246"/>
  <c r="AJ1245" s="1"/>
  <c r="AI1246"/>
  <c r="AI1245" s="1"/>
  <c r="AH1246"/>
  <c r="AH1245" s="1"/>
  <c r="AG1246"/>
  <c r="AG1245" s="1"/>
  <c r="AJ1243"/>
  <c r="AJ1242" s="1"/>
  <c r="AI1243"/>
  <c r="AI1242" s="1"/>
  <c r="AH1243"/>
  <c r="AH1242" s="1"/>
  <c r="AG1243"/>
  <c r="AG1242" s="1"/>
  <c r="AJ1239"/>
  <c r="AJ1238" s="1"/>
  <c r="AJ1237" s="1"/>
  <c r="AI1239"/>
  <c r="AI1238" s="1"/>
  <c r="AI1237" s="1"/>
  <c r="AH1239"/>
  <c r="AH1238" s="1"/>
  <c r="AH1237" s="1"/>
  <c r="AJ1235"/>
  <c r="AJ1234" s="1"/>
  <c r="AI1235"/>
  <c r="AI1234" s="1"/>
  <c r="AH1235"/>
  <c r="AH1234" s="1"/>
  <c r="AG1235"/>
  <c r="AG1234" s="1"/>
  <c r="AJ1232"/>
  <c r="AI1232"/>
  <c r="AH1232"/>
  <c r="AG1232"/>
  <c r="AJ1230"/>
  <c r="AJ1229" s="1"/>
  <c r="AI1230"/>
  <c r="AH1230"/>
  <c r="AH1229" s="1"/>
  <c r="AH1228" s="1"/>
  <c r="AG1230"/>
  <c r="AJ1226"/>
  <c r="AJ1225" s="1"/>
  <c r="AJ1224" s="1"/>
  <c r="AI1226"/>
  <c r="AI1225" s="1"/>
  <c r="AI1224" s="1"/>
  <c r="AH1226"/>
  <c r="AH1225" s="1"/>
  <c r="AH1224" s="1"/>
  <c r="AG1226"/>
  <c r="AG1225" s="1"/>
  <c r="AG1224" s="1"/>
  <c r="AJ1213"/>
  <c r="AI1213"/>
  <c r="AH1213"/>
  <c r="AG1213"/>
  <c r="AJ1212"/>
  <c r="AI1212"/>
  <c r="AH1212"/>
  <c r="AG1212"/>
  <c r="AJ1211"/>
  <c r="AI1211"/>
  <c r="AH1211"/>
  <c r="AG1211"/>
  <c r="AJ1210"/>
  <c r="AI1210"/>
  <c r="AH1210"/>
  <c r="AG1210"/>
  <c r="AG1209" s="1"/>
  <c r="AJ1209"/>
  <c r="AI1209"/>
  <c r="AH1209"/>
  <c r="AJ1206"/>
  <c r="AJ1205" s="1"/>
  <c r="AJ1204" s="1"/>
  <c r="AJ1203" s="1"/>
  <c r="AJ1202" s="1"/>
  <c r="AI1206"/>
  <c r="AI1205" s="1"/>
  <c r="AI1204" s="1"/>
  <c r="AI1203" s="1"/>
  <c r="AI1202" s="1"/>
  <c r="AH1206"/>
  <c r="AH1205" s="1"/>
  <c r="AH1204" s="1"/>
  <c r="AH1203" s="1"/>
  <c r="AH1202" s="1"/>
  <c r="AG1206"/>
  <c r="AG1205" s="1"/>
  <c r="AG1204" s="1"/>
  <c r="AG1203" s="1"/>
  <c r="AG1202" s="1"/>
  <c r="AJ1199"/>
  <c r="AJ1198" s="1"/>
  <c r="AJ1197" s="1"/>
  <c r="AJ1196" s="1"/>
  <c r="AI1199"/>
  <c r="AI1198" s="1"/>
  <c r="AI1197" s="1"/>
  <c r="AI1196" s="1"/>
  <c r="AH1199"/>
  <c r="AH1198" s="1"/>
  <c r="AH1197" s="1"/>
  <c r="AH1196" s="1"/>
  <c r="AG1199"/>
  <c r="AG1198" s="1"/>
  <c r="AG1197" s="1"/>
  <c r="AG1196" s="1"/>
  <c r="AJ1187"/>
  <c r="AJ1186" s="1"/>
  <c r="AJ1185" s="1"/>
  <c r="AJ1184" s="1"/>
  <c r="AI1187"/>
  <c r="AI1186" s="1"/>
  <c r="AI1185" s="1"/>
  <c r="AI1184" s="1"/>
  <c r="AH1187"/>
  <c r="AH1186" s="1"/>
  <c r="AH1185" s="1"/>
  <c r="AH1184" s="1"/>
  <c r="AG1187"/>
  <c r="AG1186" s="1"/>
  <c r="AG1185" s="1"/>
  <c r="AG1184" s="1"/>
  <c r="AJ1182"/>
  <c r="AJ1181" s="1"/>
  <c r="AJ1180" s="1"/>
  <c r="AI1182"/>
  <c r="AI1181" s="1"/>
  <c r="AI1180" s="1"/>
  <c r="AH1182"/>
  <c r="AH1181" s="1"/>
  <c r="AH1180" s="1"/>
  <c r="AG1182"/>
  <c r="AG1181" s="1"/>
  <c r="AG1180" s="1"/>
  <c r="AJ1178"/>
  <c r="AJ1177" s="1"/>
  <c r="AJ1176" s="1"/>
  <c r="AI1178"/>
  <c r="AI1177" s="1"/>
  <c r="AI1176" s="1"/>
  <c r="AH1178"/>
  <c r="AH1177" s="1"/>
  <c r="AH1176" s="1"/>
  <c r="AG1178"/>
  <c r="AG1177" s="1"/>
  <c r="AG1176" s="1"/>
  <c r="AJ1173"/>
  <c r="AJ1172" s="1"/>
  <c r="AJ1171" s="1"/>
  <c r="AJ1170" s="1"/>
  <c r="AI1173"/>
  <c r="AI1172" s="1"/>
  <c r="AI1171" s="1"/>
  <c r="AI1170" s="1"/>
  <c r="AH1173"/>
  <c r="AH1172" s="1"/>
  <c r="AH1171" s="1"/>
  <c r="AH1170" s="1"/>
  <c r="AG1173"/>
  <c r="AG1172" s="1"/>
  <c r="AG1171" s="1"/>
  <c r="AG1170" s="1"/>
  <c r="AJ1166"/>
  <c r="AJ1165" s="1"/>
  <c r="AJ1164" s="1"/>
  <c r="AJ1163" s="1"/>
  <c r="AI1166"/>
  <c r="AI1165" s="1"/>
  <c r="AI1164" s="1"/>
  <c r="AI1163" s="1"/>
  <c r="AH1166"/>
  <c r="AH1165" s="1"/>
  <c r="AH1164" s="1"/>
  <c r="AH1163" s="1"/>
  <c r="AG1166"/>
  <c r="AG1165" s="1"/>
  <c r="AG1164" s="1"/>
  <c r="AG1163" s="1"/>
  <c r="AJ1145"/>
  <c r="AJ1144" s="1"/>
  <c r="AJ1143" s="1"/>
  <c r="AJ1142" s="1"/>
  <c r="AI1145"/>
  <c r="AI1144" s="1"/>
  <c r="AI1143" s="1"/>
  <c r="AI1142" s="1"/>
  <c r="AH1145"/>
  <c r="AH1144" s="1"/>
  <c r="AH1143" s="1"/>
  <c r="AH1142" s="1"/>
  <c r="AG1145"/>
  <c r="AG1144" s="1"/>
  <c r="AG1143" s="1"/>
  <c r="AG1142" s="1"/>
  <c r="AJ1140"/>
  <c r="AI1140"/>
  <c r="AH1140"/>
  <c r="AH1139" s="1"/>
  <c r="AH1138" s="1"/>
  <c r="AH1137" s="1"/>
  <c r="AG1140"/>
  <c r="AG1139" s="1"/>
  <c r="AG1138" s="1"/>
  <c r="AG1137" s="1"/>
  <c r="AJ1139"/>
  <c r="AJ1138" s="1"/>
  <c r="AJ1137" s="1"/>
  <c r="AI1139"/>
  <c r="AI1138" s="1"/>
  <c r="AI1137" s="1"/>
  <c r="AJ1135"/>
  <c r="AJ1134" s="1"/>
  <c r="AJ1133" s="1"/>
  <c r="AJ1132" s="1"/>
  <c r="AI1135"/>
  <c r="AI1134" s="1"/>
  <c r="AI1133" s="1"/>
  <c r="AI1132" s="1"/>
  <c r="AH1135"/>
  <c r="AH1134" s="1"/>
  <c r="AH1133" s="1"/>
  <c r="AH1132" s="1"/>
  <c r="AG1135"/>
  <c r="AG1134" s="1"/>
  <c r="AG1133" s="1"/>
  <c r="AG1132" s="1"/>
  <c r="AJ1130"/>
  <c r="AI1130"/>
  <c r="AH1130"/>
  <c r="AG1130"/>
  <c r="AJ1129"/>
  <c r="AI1129"/>
  <c r="AH1129"/>
  <c r="AG1129"/>
  <c r="AJ1128"/>
  <c r="AI1128"/>
  <c r="AH1128"/>
  <c r="AG1128"/>
  <c r="AJ1127"/>
  <c r="AI1127"/>
  <c r="AH1127"/>
  <c r="AG1127"/>
  <c r="AJ1123"/>
  <c r="AJ1122" s="1"/>
  <c r="AJ1121" s="1"/>
  <c r="AJ1120" s="1"/>
  <c r="AI1123"/>
  <c r="AI1122" s="1"/>
  <c r="AI1121" s="1"/>
  <c r="AI1120" s="1"/>
  <c r="AH1123"/>
  <c r="AH1122" s="1"/>
  <c r="AH1121" s="1"/>
  <c r="AH1120" s="1"/>
  <c r="AG1123"/>
  <c r="AG1122" s="1"/>
  <c r="AG1121" s="1"/>
  <c r="AG1120" s="1"/>
  <c r="AJ1118"/>
  <c r="AJ1117" s="1"/>
  <c r="AJ1116" s="1"/>
  <c r="AJ1115" s="1"/>
  <c r="AI1118"/>
  <c r="AI1117" s="1"/>
  <c r="AI1116" s="1"/>
  <c r="AI1115" s="1"/>
  <c r="AH1118"/>
  <c r="AH1117" s="1"/>
  <c r="AH1116" s="1"/>
  <c r="AH1115" s="1"/>
  <c r="AG1118"/>
  <c r="AG1117" s="1"/>
  <c r="AG1116" s="1"/>
  <c r="AG1115" s="1"/>
  <c r="AJ1113"/>
  <c r="AJ1112" s="1"/>
  <c r="AJ1111" s="1"/>
  <c r="AJ1110" s="1"/>
  <c r="AI1113"/>
  <c r="AI1112" s="1"/>
  <c r="AI1111" s="1"/>
  <c r="AI1110" s="1"/>
  <c r="AH1113"/>
  <c r="AH1112" s="1"/>
  <c r="AH1111" s="1"/>
  <c r="AH1110" s="1"/>
  <c r="AG1113"/>
  <c r="AG1112" s="1"/>
  <c r="AG1111" s="1"/>
  <c r="AG1110" s="1"/>
  <c r="AJ1108"/>
  <c r="AJ1107" s="1"/>
  <c r="AJ1106" s="1"/>
  <c r="AJ1105" s="1"/>
  <c r="AI1108"/>
  <c r="AI1107" s="1"/>
  <c r="AI1106" s="1"/>
  <c r="AI1105" s="1"/>
  <c r="AI1104" s="1"/>
  <c r="AH1108"/>
  <c r="AH1107" s="1"/>
  <c r="AH1106" s="1"/>
  <c r="AH1105" s="1"/>
  <c r="AG1108"/>
  <c r="AG1107" s="1"/>
  <c r="AG1106" s="1"/>
  <c r="AG1105" s="1"/>
  <c r="AJ1101"/>
  <c r="AJ1100" s="1"/>
  <c r="AJ1099" s="1"/>
  <c r="AJ1098" s="1"/>
  <c r="AI1101"/>
  <c r="AI1100" s="1"/>
  <c r="AI1099" s="1"/>
  <c r="AI1098" s="1"/>
  <c r="AH1101"/>
  <c r="AH1100" s="1"/>
  <c r="AH1099" s="1"/>
  <c r="AH1098" s="1"/>
  <c r="AG1101"/>
  <c r="AG1100" s="1"/>
  <c r="AG1099" s="1"/>
  <c r="AG1098" s="1"/>
  <c r="AJ1084"/>
  <c r="AI1084"/>
  <c r="AH1084"/>
  <c r="AG1084"/>
  <c r="AJ1083"/>
  <c r="AI1083"/>
  <c r="AI1082" s="1"/>
  <c r="AI1081" s="1"/>
  <c r="AH1083"/>
  <c r="AH1082" s="1"/>
  <c r="AH1081" s="1"/>
  <c r="AG1083"/>
  <c r="AG1082" s="1"/>
  <c r="AG1081" s="1"/>
  <c r="AJ1082"/>
  <c r="AJ1081" s="1"/>
  <c r="AJ1079"/>
  <c r="AI1079"/>
  <c r="AI1078" s="1"/>
  <c r="AI1077" s="1"/>
  <c r="AI1076" s="1"/>
  <c r="AH1079"/>
  <c r="AH1078" s="1"/>
  <c r="AH1077" s="1"/>
  <c r="AH1076" s="1"/>
  <c r="AG1079"/>
  <c r="AG1078" s="1"/>
  <c r="AG1077" s="1"/>
  <c r="AG1076" s="1"/>
  <c r="AJ1078"/>
  <c r="AJ1077" s="1"/>
  <c r="AJ1076" s="1"/>
  <c r="AJ1074"/>
  <c r="AJ1073" s="1"/>
  <c r="AJ1072" s="1"/>
  <c r="AJ1071" s="1"/>
  <c r="AI1074"/>
  <c r="AI1073" s="1"/>
  <c r="AI1072" s="1"/>
  <c r="AI1071" s="1"/>
  <c r="AH1074"/>
  <c r="AH1073" s="1"/>
  <c r="AH1072" s="1"/>
  <c r="AH1071" s="1"/>
  <c r="AG1074"/>
  <c r="AG1073" s="1"/>
  <c r="AG1072" s="1"/>
  <c r="AG1071" s="1"/>
  <c r="AJ1069"/>
  <c r="AI1069"/>
  <c r="AH1069"/>
  <c r="AG1069"/>
  <c r="AJ1068"/>
  <c r="AI1068"/>
  <c r="AH1068"/>
  <c r="AG1068"/>
  <c r="AJ1067"/>
  <c r="AJ1066" s="1"/>
  <c r="AI1067"/>
  <c r="AI1066" s="1"/>
  <c r="AH1067"/>
  <c r="AH1066" s="1"/>
  <c r="AG1067"/>
  <c r="AG1066" s="1"/>
  <c r="AJ1062"/>
  <c r="AJ1061" s="1"/>
  <c r="AJ1060" s="1"/>
  <c r="AJ1059" s="1"/>
  <c r="AJ1058" s="1"/>
  <c r="AI1062"/>
  <c r="AI1061" s="1"/>
  <c r="AI1060" s="1"/>
  <c r="AI1059" s="1"/>
  <c r="AI1058" s="1"/>
  <c r="AH1062"/>
  <c r="AH1061" s="1"/>
  <c r="AH1060" s="1"/>
  <c r="AH1059" s="1"/>
  <c r="AH1058" s="1"/>
  <c r="AG1062"/>
  <c r="AG1061" s="1"/>
  <c r="AG1060" s="1"/>
  <c r="AG1059" s="1"/>
  <c r="AG1058" s="1"/>
  <c r="AJ1056"/>
  <c r="AJ1055" s="1"/>
  <c r="AJ1054" s="1"/>
  <c r="AJ1053" s="1"/>
  <c r="AJ1052" s="1"/>
  <c r="AI1056"/>
  <c r="AI1055" s="1"/>
  <c r="AI1054" s="1"/>
  <c r="AI1053" s="1"/>
  <c r="AI1052" s="1"/>
  <c r="AH1056"/>
  <c r="AH1055" s="1"/>
  <c r="AH1054" s="1"/>
  <c r="AH1053" s="1"/>
  <c r="AH1052" s="1"/>
  <c r="AG1056"/>
  <c r="AG1055" s="1"/>
  <c r="AG1054" s="1"/>
  <c r="AG1053" s="1"/>
  <c r="AG1052" s="1"/>
  <c r="AJ1049"/>
  <c r="AJ1048" s="1"/>
  <c r="AI1049"/>
  <c r="AI1048" s="1"/>
  <c r="AH1049"/>
  <c r="AH1048" s="1"/>
  <c r="AG1049"/>
  <c r="AG1048" s="1"/>
  <c r="AJ1046"/>
  <c r="AI1046"/>
  <c r="AH1046"/>
  <c r="AG1046"/>
  <c r="AJ1044"/>
  <c r="AJ1043" s="1"/>
  <c r="AJ1042" s="1"/>
  <c r="AI1044"/>
  <c r="AI1043" s="1"/>
  <c r="AI1042" s="1"/>
  <c r="AH1044"/>
  <c r="AH1043" s="1"/>
  <c r="AH1042" s="1"/>
  <c r="AG1044"/>
  <c r="AG1043" s="1"/>
  <c r="AG1042" s="1"/>
  <c r="AJ1040"/>
  <c r="AJ1039" s="1"/>
  <c r="AJ1038" s="1"/>
  <c r="AJ1037" s="1"/>
  <c r="AJ1036" s="1"/>
  <c r="AI1040"/>
  <c r="AI1039" s="1"/>
  <c r="AI1038" s="1"/>
  <c r="AH1040"/>
  <c r="AH1039" s="1"/>
  <c r="AH1038" s="1"/>
  <c r="AG1040"/>
  <c r="AG1039" s="1"/>
  <c r="AG1038" s="1"/>
  <c r="AJ1033"/>
  <c r="AJ1032" s="1"/>
  <c r="AJ1031" s="1"/>
  <c r="AJ1030" s="1"/>
  <c r="AJ1029" s="1"/>
  <c r="AI1033"/>
  <c r="AI1032" s="1"/>
  <c r="AI1031" s="1"/>
  <c r="AI1030" s="1"/>
  <c r="AI1029" s="1"/>
  <c r="AH1033"/>
  <c r="AH1032" s="1"/>
  <c r="AH1031" s="1"/>
  <c r="AH1030" s="1"/>
  <c r="AH1029" s="1"/>
  <c r="AG1033"/>
  <c r="AG1032" s="1"/>
  <c r="AG1031" s="1"/>
  <c r="AG1030" s="1"/>
  <c r="AG1029" s="1"/>
  <c r="AJ1024"/>
  <c r="AJ1023" s="1"/>
  <c r="AI1024"/>
  <c r="AI1021" s="1"/>
  <c r="AI1020" s="1"/>
  <c r="AI1018" s="1"/>
  <c r="AH1024"/>
  <c r="AH1023" s="1"/>
  <c r="AG1024"/>
  <c r="AG1023" s="1"/>
  <c r="AJ1015"/>
  <c r="AJ1014" s="1"/>
  <c r="AJ1013" s="1"/>
  <c r="AJ1012" s="1"/>
  <c r="AJ1011" s="1"/>
  <c r="AI1015"/>
  <c r="AI1014" s="1"/>
  <c r="AI1013" s="1"/>
  <c r="AI1012" s="1"/>
  <c r="AI1011" s="1"/>
  <c r="AH1015"/>
  <c r="AH1014" s="1"/>
  <c r="AH1013" s="1"/>
  <c r="AH1012" s="1"/>
  <c r="AH1011" s="1"/>
  <c r="AG1015"/>
  <c r="AG1014" s="1"/>
  <c r="AG1013" s="1"/>
  <c r="AG1012" s="1"/>
  <c r="AG1011" s="1"/>
  <c r="AJ1008"/>
  <c r="AJ1007" s="1"/>
  <c r="AJ1006" s="1"/>
  <c r="AJ1005" s="1"/>
  <c r="AI1008"/>
  <c r="AI1007" s="1"/>
  <c r="AI1006" s="1"/>
  <c r="AI1005" s="1"/>
  <c r="AH1008"/>
  <c r="AH1007" s="1"/>
  <c r="AH1006" s="1"/>
  <c r="AH1005" s="1"/>
  <c r="AG1008"/>
  <c r="AG1007" s="1"/>
  <c r="AG1006" s="1"/>
  <c r="AG1005" s="1"/>
  <c r="AJ1003"/>
  <c r="AJ1002" s="1"/>
  <c r="AJ1001" s="1"/>
  <c r="AJ1000" s="1"/>
  <c r="AI1003"/>
  <c r="AI1002" s="1"/>
  <c r="AI1001" s="1"/>
  <c r="AI1000" s="1"/>
  <c r="AH1003"/>
  <c r="AH1002" s="1"/>
  <c r="AH1001" s="1"/>
  <c r="AH1000" s="1"/>
  <c r="AG1003"/>
  <c r="AG1002" s="1"/>
  <c r="AG1001" s="1"/>
  <c r="AG1000" s="1"/>
  <c r="AJ998"/>
  <c r="AJ997" s="1"/>
  <c r="AI998"/>
  <c r="AI997" s="1"/>
  <c r="AH998"/>
  <c r="AH997" s="1"/>
  <c r="AG998"/>
  <c r="AG997" s="1"/>
  <c r="AJ995"/>
  <c r="AJ994" s="1"/>
  <c r="AJ993" s="1"/>
  <c r="AI995"/>
  <c r="AI994" s="1"/>
  <c r="AH995"/>
  <c r="AH994" s="1"/>
  <c r="AG995"/>
  <c r="AG994" s="1"/>
  <c r="AJ991"/>
  <c r="AJ990" s="1"/>
  <c r="AJ989" s="1"/>
  <c r="AI991"/>
  <c r="AI990" s="1"/>
  <c r="AI989" s="1"/>
  <c r="AH991"/>
  <c r="AH990" s="1"/>
  <c r="AH989" s="1"/>
  <c r="AG991"/>
  <c r="AG990" s="1"/>
  <c r="AG989" s="1"/>
  <c r="AJ984"/>
  <c r="AJ983" s="1"/>
  <c r="AJ982" s="1"/>
  <c r="AJ981" s="1"/>
  <c r="AJ980" s="1"/>
  <c r="AI984"/>
  <c r="AI983" s="1"/>
  <c r="AI982" s="1"/>
  <c r="AI981" s="1"/>
  <c r="AI980" s="1"/>
  <c r="AH984"/>
  <c r="AH983" s="1"/>
  <c r="AH982" s="1"/>
  <c r="AH981" s="1"/>
  <c r="AH980" s="1"/>
  <c r="AG984"/>
  <c r="AG983" s="1"/>
  <c r="AG982" s="1"/>
  <c r="AG981" s="1"/>
  <c r="AG980" s="1"/>
  <c r="AJ969"/>
  <c r="AI969"/>
  <c r="AI968" s="1"/>
  <c r="AI967" s="1"/>
  <c r="AI966" s="1"/>
  <c r="AH969"/>
  <c r="AH968" s="1"/>
  <c r="AH967" s="1"/>
  <c r="AH966" s="1"/>
  <c r="AG969"/>
  <c r="AG968" s="1"/>
  <c r="AG967" s="1"/>
  <c r="AG966" s="1"/>
  <c r="AJ968"/>
  <c r="AJ967" s="1"/>
  <c r="AJ966" s="1"/>
  <c r="AJ961"/>
  <c r="AJ960" s="1"/>
  <c r="AI961"/>
  <c r="AI960" s="1"/>
  <c r="AH961"/>
  <c r="AH960" s="1"/>
  <c r="AG961"/>
  <c r="AG960" s="1"/>
  <c r="AJ948"/>
  <c r="AI948"/>
  <c r="AI947" s="1"/>
  <c r="AI946" s="1"/>
  <c r="AH948"/>
  <c r="AH947" s="1"/>
  <c r="AH946" s="1"/>
  <c r="AG948"/>
  <c r="AG947" s="1"/>
  <c r="AG946" s="1"/>
  <c r="AJ947"/>
  <c r="AJ946" s="1"/>
  <c r="AJ944"/>
  <c r="AJ943" s="1"/>
  <c r="AJ942" s="1"/>
  <c r="AI944"/>
  <c r="AI943" s="1"/>
  <c r="AI942" s="1"/>
  <c r="AH944"/>
  <c r="AH943" s="1"/>
  <c r="AH942" s="1"/>
  <c r="AG944"/>
  <c r="AG943" s="1"/>
  <c r="AG942" s="1"/>
  <c r="AJ940"/>
  <c r="AI940"/>
  <c r="AI939" s="1"/>
  <c r="AI938" s="1"/>
  <c r="AH940"/>
  <c r="AH939" s="1"/>
  <c r="AH938" s="1"/>
  <c r="AG940"/>
  <c r="AG939" s="1"/>
  <c r="AG938" s="1"/>
  <c r="AJ939"/>
  <c r="AJ938" s="1"/>
  <c r="AJ931"/>
  <c r="AJ930" s="1"/>
  <c r="AI931"/>
  <c r="AI930" s="1"/>
  <c r="AI929" s="1"/>
  <c r="AH931"/>
  <c r="AH930" s="1"/>
  <c r="AG931"/>
  <c r="AG930" s="1"/>
  <c r="AL926"/>
  <c r="AL925" s="1"/>
  <c r="AK926"/>
  <c r="AK925" s="1"/>
  <c r="AJ926"/>
  <c r="AJ925" s="1"/>
  <c r="AI926"/>
  <c r="AI925" s="1"/>
  <c r="AH926"/>
  <c r="AH925" s="1"/>
  <c r="AG926"/>
  <c r="AG925" s="1"/>
  <c r="AJ923"/>
  <c r="AJ922" s="1"/>
  <c r="AI923"/>
  <c r="AI922" s="1"/>
  <c r="AH923"/>
  <c r="AH922" s="1"/>
  <c r="AG923"/>
  <c r="AG922" s="1"/>
  <c r="AJ918"/>
  <c r="AJ917" s="1"/>
  <c r="AJ916" s="1"/>
  <c r="AI918"/>
  <c r="AI917" s="1"/>
  <c r="AI916" s="1"/>
  <c r="AH918"/>
  <c r="AH917" s="1"/>
  <c r="AH916" s="1"/>
  <c r="AG918"/>
  <c r="AG917" s="1"/>
  <c r="AG916" s="1"/>
  <c r="AJ914"/>
  <c r="AJ913" s="1"/>
  <c r="AJ912" s="1"/>
  <c r="AI914"/>
  <c r="AI913" s="1"/>
  <c r="AI912" s="1"/>
  <c r="AH914"/>
  <c r="AH913" s="1"/>
  <c r="AH912" s="1"/>
  <c r="AG914"/>
  <c r="AG913" s="1"/>
  <c r="AG912" s="1"/>
  <c r="AJ910"/>
  <c r="AJ909" s="1"/>
  <c r="AJ908" s="1"/>
  <c r="AI910"/>
  <c r="AI909" s="1"/>
  <c r="AI908" s="1"/>
  <c r="AH910"/>
  <c r="AH909" s="1"/>
  <c r="AH908" s="1"/>
  <c r="AG910"/>
  <c r="AG909" s="1"/>
  <c r="AG908" s="1"/>
  <c r="AG907" s="1"/>
  <c r="AJ903"/>
  <c r="AJ902" s="1"/>
  <c r="AJ901" s="1"/>
  <c r="AJ900" s="1"/>
  <c r="AJ899" s="1"/>
  <c r="AI903"/>
  <c r="AI902" s="1"/>
  <c r="AI901" s="1"/>
  <c r="AI900" s="1"/>
  <c r="AI899" s="1"/>
  <c r="AH903"/>
  <c r="AH902" s="1"/>
  <c r="AH901" s="1"/>
  <c r="AH900" s="1"/>
  <c r="AH899" s="1"/>
  <c r="AG903"/>
  <c r="AG902" s="1"/>
  <c r="AG901" s="1"/>
  <c r="AG900" s="1"/>
  <c r="AG899" s="1"/>
  <c r="AJ896"/>
  <c r="AJ895" s="1"/>
  <c r="AI896"/>
  <c r="AI895" s="1"/>
  <c r="AH896"/>
  <c r="AH895" s="1"/>
  <c r="AG896"/>
  <c r="AG895" s="1"/>
  <c r="AJ893"/>
  <c r="AJ892" s="1"/>
  <c r="AI893"/>
  <c r="AI892" s="1"/>
  <c r="AH893"/>
  <c r="AH892" s="1"/>
  <c r="AG893"/>
  <c r="AG892" s="1"/>
  <c r="AJ890"/>
  <c r="AJ889" s="1"/>
  <c r="AI890"/>
  <c r="AI889" s="1"/>
  <c r="AH890"/>
  <c r="AH889" s="1"/>
  <c r="AG890"/>
  <c r="AG889" s="1"/>
  <c r="AJ887"/>
  <c r="AJ886" s="1"/>
  <c r="AI887"/>
  <c r="AI886" s="1"/>
  <c r="AH887"/>
  <c r="AH886" s="1"/>
  <c r="AG887"/>
  <c r="AG886" s="1"/>
  <c r="AJ884"/>
  <c r="AJ883" s="1"/>
  <c r="AI884"/>
  <c r="AI883" s="1"/>
  <c r="AH884"/>
  <c r="AH883" s="1"/>
  <c r="AG884"/>
  <c r="AG883" s="1"/>
  <c r="AJ881"/>
  <c r="AJ880" s="1"/>
  <c r="AI881"/>
  <c r="AI880" s="1"/>
  <c r="AH881"/>
  <c r="AH880" s="1"/>
  <c r="AG881"/>
  <c r="AG880" s="1"/>
  <c r="AJ878"/>
  <c r="AJ877" s="1"/>
  <c r="AI878"/>
  <c r="AI877" s="1"/>
  <c r="AH878"/>
  <c r="AH877" s="1"/>
  <c r="AG878"/>
  <c r="AG877" s="1"/>
  <c r="AJ868"/>
  <c r="AI868"/>
  <c r="AH868"/>
  <c r="AG868"/>
  <c r="AJ866"/>
  <c r="AI866"/>
  <c r="AH866"/>
  <c r="AH865" s="1"/>
  <c r="AH864" s="1"/>
  <c r="AH863" s="1"/>
  <c r="AH862" s="1"/>
  <c r="AG866"/>
  <c r="AG865" s="1"/>
  <c r="AG864" s="1"/>
  <c r="AG863" s="1"/>
  <c r="AG862" s="1"/>
  <c r="AJ857"/>
  <c r="AJ856" s="1"/>
  <c r="AI857"/>
  <c r="AI856" s="1"/>
  <c r="AH857"/>
  <c r="AH856" s="1"/>
  <c r="AG857"/>
  <c r="AG856" s="1"/>
  <c r="AJ854"/>
  <c r="AJ853" s="1"/>
  <c r="AJ852" s="1"/>
  <c r="AI854"/>
  <c r="AI853" s="1"/>
  <c r="AI852" s="1"/>
  <c r="AH854"/>
  <c r="AH853" s="1"/>
  <c r="AH852" s="1"/>
  <c r="AG854"/>
  <c r="AG853" s="1"/>
  <c r="AG852" s="1"/>
  <c r="AJ850"/>
  <c r="AJ849" s="1"/>
  <c r="AJ848" s="1"/>
  <c r="AI850"/>
  <c r="AI849" s="1"/>
  <c r="AI848" s="1"/>
  <c r="AH850"/>
  <c r="AH849" s="1"/>
  <c r="AH848" s="1"/>
  <c r="AG850"/>
  <c r="AG849" s="1"/>
  <c r="AG848" s="1"/>
  <c r="AG847" s="1"/>
  <c r="AG846" s="1"/>
  <c r="AJ843"/>
  <c r="AJ842" s="1"/>
  <c r="AJ841" s="1"/>
  <c r="AJ840" s="1"/>
  <c r="AJ839" s="1"/>
  <c r="AI843"/>
  <c r="AI842" s="1"/>
  <c r="AI841" s="1"/>
  <c r="AI840" s="1"/>
  <c r="AI839" s="1"/>
  <c r="AH843"/>
  <c r="AH842" s="1"/>
  <c r="AH841" s="1"/>
  <c r="AH840" s="1"/>
  <c r="AH839" s="1"/>
  <c r="AG843"/>
  <c r="AG842" s="1"/>
  <c r="AG841" s="1"/>
  <c r="AG840" s="1"/>
  <c r="AG839" s="1"/>
  <c r="AJ836"/>
  <c r="AJ835" s="1"/>
  <c r="AI836"/>
  <c r="AI835" s="1"/>
  <c r="AH836"/>
  <c r="AH835" s="1"/>
  <c r="AG836"/>
  <c r="AG835" s="1"/>
  <c r="AJ833"/>
  <c r="AJ832" s="1"/>
  <c r="AI833"/>
  <c r="AI832" s="1"/>
  <c r="AH833"/>
  <c r="AH832" s="1"/>
  <c r="AG833"/>
  <c r="AG832" s="1"/>
  <c r="AG831" s="1"/>
  <c r="AG830" s="1"/>
  <c r="AG829" s="1"/>
  <c r="AJ826"/>
  <c r="AJ825" s="1"/>
  <c r="AI826"/>
  <c r="AI825" s="1"/>
  <c r="AI820" s="1"/>
  <c r="AI819" s="1"/>
  <c r="AJ823"/>
  <c r="AJ822" s="1"/>
  <c r="AI823"/>
  <c r="AI822" s="1"/>
  <c r="AH823"/>
  <c r="AH822" s="1"/>
  <c r="AH821" s="1"/>
  <c r="AH820" s="1"/>
  <c r="AH819" s="1"/>
  <c r="AG823"/>
  <c r="AG822" s="1"/>
  <c r="AG821" s="1"/>
  <c r="AG820" s="1"/>
  <c r="AG819" s="1"/>
  <c r="AJ816"/>
  <c r="AJ815" s="1"/>
  <c r="AJ814" s="1"/>
  <c r="AJ813" s="1"/>
  <c r="AI816"/>
  <c r="AI815" s="1"/>
  <c r="AI814" s="1"/>
  <c r="AI813" s="1"/>
  <c r="AH816"/>
  <c r="AH815" s="1"/>
  <c r="AH814" s="1"/>
  <c r="AH813" s="1"/>
  <c r="AG816"/>
  <c r="AG815" s="1"/>
  <c r="AG814" s="1"/>
  <c r="AG813" s="1"/>
  <c r="AJ805"/>
  <c r="AJ804" s="1"/>
  <c r="AJ803" s="1"/>
  <c r="AJ802" s="1"/>
  <c r="AI805"/>
  <c r="AI804" s="1"/>
  <c r="AI803" s="1"/>
  <c r="AI802" s="1"/>
  <c r="AH805"/>
  <c r="AH804" s="1"/>
  <c r="AH803" s="1"/>
  <c r="AH802" s="1"/>
  <c r="AG805"/>
  <c r="AG804" s="1"/>
  <c r="AG803" s="1"/>
  <c r="AG802" s="1"/>
  <c r="AG801" s="1"/>
  <c r="AJ798"/>
  <c r="AJ797" s="1"/>
  <c r="AJ796" s="1"/>
  <c r="AJ795" s="1"/>
  <c r="AJ794" s="1"/>
  <c r="AI798"/>
  <c r="AI797" s="1"/>
  <c r="AI796" s="1"/>
  <c r="AI795" s="1"/>
  <c r="AI794" s="1"/>
  <c r="AH798"/>
  <c r="AH797" s="1"/>
  <c r="AH796" s="1"/>
  <c r="AH795" s="1"/>
  <c r="AH794" s="1"/>
  <c r="AG798"/>
  <c r="AG797" s="1"/>
  <c r="AG796" s="1"/>
  <c r="AG795" s="1"/>
  <c r="AG794" s="1"/>
  <c r="AJ791"/>
  <c r="AJ790" s="1"/>
  <c r="AJ789" s="1"/>
  <c r="AJ788" s="1"/>
  <c r="AI791"/>
  <c r="AI790" s="1"/>
  <c r="AI789" s="1"/>
  <c r="AI788" s="1"/>
  <c r="AH791"/>
  <c r="AH790" s="1"/>
  <c r="AH789" s="1"/>
  <c r="AH788" s="1"/>
  <c r="AG791"/>
  <c r="AG790" s="1"/>
  <c r="AG789" s="1"/>
  <c r="AG788" s="1"/>
  <c r="AJ786"/>
  <c r="AJ785" s="1"/>
  <c r="AI786"/>
  <c r="AI785" s="1"/>
  <c r="AH786"/>
  <c r="AH785" s="1"/>
  <c r="AG786"/>
  <c r="AG785" s="1"/>
  <c r="AJ783"/>
  <c r="AJ782" s="1"/>
  <c r="AI783"/>
  <c r="AI782" s="1"/>
  <c r="AH783"/>
  <c r="AH782" s="1"/>
  <c r="AH781" s="1"/>
  <c r="AG783"/>
  <c r="AG782" s="1"/>
  <c r="AG781" s="1"/>
  <c r="AJ779"/>
  <c r="AJ778" s="1"/>
  <c r="AJ777" s="1"/>
  <c r="AI779"/>
  <c r="AI778" s="1"/>
  <c r="AI777" s="1"/>
  <c r="AH779"/>
  <c r="AH778" s="1"/>
  <c r="AH777" s="1"/>
  <c r="AG779"/>
  <c r="AG778" s="1"/>
  <c r="AG777" s="1"/>
  <c r="AJ759"/>
  <c r="AJ758" s="1"/>
  <c r="AJ757" s="1"/>
  <c r="AI759"/>
  <c r="AI758" s="1"/>
  <c r="AI757" s="1"/>
  <c r="AH759"/>
  <c r="AH758" s="1"/>
  <c r="AH757" s="1"/>
  <c r="AG759"/>
  <c r="AG758" s="1"/>
  <c r="AG757" s="1"/>
  <c r="AJ752"/>
  <c r="AJ751" s="1"/>
  <c r="AJ750" s="1"/>
  <c r="AI752"/>
  <c r="AI751" s="1"/>
  <c r="AI750" s="1"/>
  <c r="AI749" s="1"/>
  <c r="AI748" s="1"/>
  <c r="AH752"/>
  <c r="AH751" s="1"/>
  <c r="AH750" s="1"/>
  <c r="AG752"/>
  <c r="AG751" s="1"/>
  <c r="AG750" s="1"/>
  <c r="AJ732"/>
  <c r="AI732"/>
  <c r="AH732"/>
  <c r="AG732"/>
  <c r="AJ730"/>
  <c r="AI730"/>
  <c r="AH730"/>
  <c r="AG730"/>
  <c r="AI728"/>
  <c r="AH728"/>
  <c r="AG728"/>
  <c r="AJ724"/>
  <c r="AJ723" s="1"/>
  <c r="AJ722" s="1"/>
  <c r="AI724"/>
  <c r="AI723" s="1"/>
  <c r="AI722" s="1"/>
  <c r="AH724"/>
  <c r="AH723" s="1"/>
  <c r="AH722" s="1"/>
  <c r="AG724"/>
  <c r="AG723" s="1"/>
  <c r="AG722" s="1"/>
  <c r="AJ720"/>
  <c r="AJ719" s="1"/>
  <c r="AJ718" s="1"/>
  <c r="AI720"/>
  <c r="AI719" s="1"/>
  <c r="AI718" s="1"/>
  <c r="AH720"/>
  <c r="AH719" s="1"/>
  <c r="AH718" s="1"/>
  <c r="AG720"/>
  <c r="AG719" s="1"/>
  <c r="AG718" s="1"/>
  <c r="AJ713"/>
  <c r="AJ712" s="1"/>
  <c r="AI713"/>
  <c r="AI712" s="1"/>
  <c r="AH713"/>
  <c r="AH712" s="1"/>
  <c r="AG713"/>
  <c r="AG712" s="1"/>
  <c r="AJ710"/>
  <c r="AJ709" s="1"/>
  <c r="AI710"/>
  <c r="AI709" s="1"/>
  <c r="AH710"/>
  <c r="AH709" s="1"/>
  <c r="AH708" s="1"/>
  <c r="AH707" s="1"/>
  <c r="AG710"/>
  <c r="AG709" s="1"/>
  <c r="AJ698"/>
  <c r="AJ697" s="1"/>
  <c r="AJ696" s="1"/>
  <c r="AI698"/>
  <c r="AI697" s="1"/>
  <c r="AI696" s="1"/>
  <c r="AH698"/>
  <c r="AH697" s="1"/>
  <c r="AH696" s="1"/>
  <c r="AG698"/>
  <c r="AG697" s="1"/>
  <c r="AG696" s="1"/>
  <c r="AJ694"/>
  <c r="AJ693" s="1"/>
  <c r="AJ692" s="1"/>
  <c r="AJ691" s="1"/>
  <c r="AI694"/>
  <c r="AI693" s="1"/>
  <c r="AI692" s="1"/>
  <c r="AH694"/>
  <c r="AH693" s="1"/>
  <c r="AH692" s="1"/>
  <c r="AH691" s="1"/>
  <c r="AG694"/>
  <c r="AG693" s="1"/>
  <c r="AG692" s="1"/>
  <c r="AH676"/>
  <c r="AJ675"/>
  <c r="AJ674" s="1"/>
  <c r="AI675"/>
  <c r="AI674" s="1"/>
  <c r="AJ672"/>
  <c r="AJ671" s="1"/>
  <c r="AJ670" s="1"/>
  <c r="AI672"/>
  <c r="AI671" s="1"/>
  <c r="AI670" s="1"/>
  <c r="AH672"/>
  <c r="AH671" s="1"/>
  <c r="AH670" s="1"/>
  <c r="AG672"/>
  <c r="AG671" s="1"/>
  <c r="AG670" s="1"/>
  <c r="AJ668"/>
  <c r="AJ667" s="1"/>
  <c r="AJ666" s="1"/>
  <c r="AI668"/>
  <c r="AI667" s="1"/>
  <c r="AI666" s="1"/>
  <c r="AH668"/>
  <c r="AH667" s="1"/>
  <c r="AH666" s="1"/>
  <c r="AG668"/>
  <c r="AG667" s="1"/>
  <c r="AG666" s="1"/>
  <c r="AJ664"/>
  <c r="AJ663" s="1"/>
  <c r="AJ662" s="1"/>
  <c r="AI664"/>
  <c r="AI663" s="1"/>
  <c r="AI662" s="1"/>
  <c r="AH664"/>
  <c r="AH663" s="1"/>
  <c r="AH662" s="1"/>
  <c r="AG664"/>
  <c r="AG663" s="1"/>
  <c r="AG662" s="1"/>
  <c r="AG661" s="1"/>
  <c r="AG660" s="1"/>
  <c r="AJ652"/>
  <c r="AJ651" s="1"/>
  <c r="AI652"/>
  <c r="AI651" s="1"/>
  <c r="AH652"/>
  <c r="AH651" s="1"/>
  <c r="AJ649"/>
  <c r="AJ648" s="1"/>
  <c r="AI649"/>
  <c r="AI648" s="1"/>
  <c r="AH649"/>
  <c r="AH648" s="1"/>
  <c r="AJ645"/>
  <c r="AJ644" s="1"/>
  <c r="AI645"/>
  <c r="AI644" s="1"/>
  <c r="AH645"/>
  <c r="AH644" s="1"/>
  <c r="AJ642"/>
  <c r="AJ641" s="1"/>
  <c r="AI642"/>
  <c r="AI641" s="1"/>
  <c r="AH642"/>
  <c r="AH641" s="1"/>
  <c r="AJ638"/>
  <c r="AI638"/>
  <c r="AI637" s="1"/>
  <c r="AI636" s="1"/>
  <c r="AH638"/>
  <c r="AH637" s="1"/>
  <c r="AH636" s="1"/>
  <c r="AG638"/>
  <c r="AG637" s="1"/>
  <c r="AG636" s="1"/>
  <c r="AJ637"/>
  <c r="AJ636" s="1"/>
  <c r="AJ634"/>
  <c r="AJ633" s="1"/>
  <c r="AJ632" s="1"/>
  <c r="AI634"/>
  <c r="AI633" s="1"/>
  <c r="AI632" s="1"/>
  <c r="AH634"/>
  <c r="AH633" s="1"/>
  <c r="AH632" s="1"/>
  <c r="AG634"/>
  <c r="AG633" s="1"/>
  <c r="AG632" s="1"/>
  <c r="AJ630"/>
  <c r="AI630"/>
  <c r="AI629" s="1"/>
  <c r="AI628" s="1"/>
  <c r="AH630"/>
  <c r="AH629" s="1"/>
  <c r="AH628" s="1"/>
  <c r="AG630"/>
  <c r="AG629" s="1"/>
  <c r="AG628" s="1"/>
  <c r="AJ629"/>
  <c r="AJ628" s="1"/>
  <c r="AJ616"/>
  <c r="AJ615" s="1"/>
  <c r="AI616"/>
  <c r="AI615" s="1"/>
  <c r="AH616"/>
  <c r="AH615" s="1"/>
  <c r="AJ612"/>
  <c r="AJ611" s="1"/>
  <c r="AI612"/>
  <c r="AI611" s="1"/>
  <c r="AH612"/>
  <c r="AH611" s="1"/>
  <c r="AJ604"/>
  <c r="AJ603" s="1"/>
  <c r="AJ602" s="1"/>
  <c r="AI604"/>
  <c r="AI603" s="1"/>
  <c r="AI602" s="1"/>
  <c r="AH604"/>
  <c r="AH603" s="1"/>
  <c r="AH602" s="1"/>
  <c r="AG604"/>
  <c r="AG603" s="1"/>
  <c r="AG602" s="1"/>
  <c r="AJ599"/>
  <c r="AJ598" s="1"/>
  <c r="AJ597" s="1"/>
  <c r="AI599"/>
  <c r="AI598" s="1"/>
  <c r="AI597" s="1"/>
  <c r="AH599"/>
  <c r="AH598" s="1"/>
  <c r="AH597" s="1"/>
  <c r="AJ594"/>
  <c r="AJ593" s="1"/>
  <c r="AJ592" s="1"/>
  <c r="AI594"/>
  <c r="AI593" s="1"/>
  <c r="AI592" s="1"/>
  <c r="AH594"/>
  <c r="AH593" s="1"/>
  <c r="AH592" s="1"/>
  <c r="AG594"/>
  <c r="AG593" s="1"/>
  <c r="AG592" s="1"/>
  <c r="AJ585"/>
  <c r="AJ584" s="1"/>
  <c r="AJ583" s="1"/>
  <c r="AI585"/>
  <c r="AI584" s="1"/>
  <c r="AI583" s="1"/>
  <c r="AH585"/>
  <c r="AH584" s="1"/>
  <c r="AH583" s="1"/>
  <c r="AG585"/>
  <c r="AG584" s="1"/>
  <c r="AG583" s="1"/>
  <c r="AJ581"/>
  <c r="AJ580" s="1"/>
  <c r="AJ579" s="1"/>
  <c r="AJ578" s="1"/>
  <c r="AJ577" s="1"/>
  <c r="AI581"/>
  <c r="AI580" s="1"/>
  <c r="AH581"/>
  <c r="AH580" s="1"/>
  <c r="AG581"/>
  <c r="AG580" s="1"/>
  <c r="AJ574"/>
  <c r="AJ573" s="1"/>
  <c r="AJ572" s="1"/>
  <c r="AJ571" s="1"/>
  <c r="AJ570" s="1"/>
  <c r="AI574"/>
  <c r="AI573" s="1"/>
  <c r="AI572" s="1"/>
  <c r="AI571" s="1"/>
  <c r="AI570" s="1"/>
  <c r="AH574"/>
  <c r="AH573" s="1"/>
  <c r="AH572" s="1"/>
  <c r="AH571" s="1"/>
  <c r="AH570" s="1"/>
  <c r="AG574"/>
  <c r="AG573" s="1"/>
  <c r="AG572" s="1"/>
  <c r="AG571" s="1"/>
  <c r="AG570" s="1"/>
  <c r="AJ562"/>
  <c r="AJ561" s="1"/>
  <c r="AI562"/>
  <c r="AI561" s="1"/>
  <c r="AH562"/>
  <c r="AH561" s="1"/>
  <c r="AJ559"/>
  <c r="AJ558" s="1"/>
  <c r="AI559"/>
  <c r="AI558" s="1"/>
  <c r="AH559"/>
  <c r="AH558" s="1"/>
  <c r="AJ556"/>
  <c r="AJ555" s="1"/>
  <c r="AI556"/>
  <c r="AI555" s="1"/>
  <c r="AH556"/>
  <c r="AH555" s="1"/>
  <c r="AJ551"/>
  <c r="AJ550" s="1"/>
  <c r="AJ549" s="1"/>
  <c r="AI551"/>
  <c r="AI550" s="1"/>
  <c r="AI549" s="1"/>
  <c r="AH551"/>
  <c r="AH550" s="1"/>
  <c r="AH549" s="1"/>
  <c r="AG551"/>
  <c r="AG550" s="1"/>
  <c r="AG549" s="1"/>
  <c r="AJ547"/>
  <c r="AJ546" s="1"/>
  <c r="AJ545" s="1"/>
  <c r="AI547"/>
  <c r="AI546" s="1"/>
  <c r="AI545" s="1"/>
  <c r="AH547"/>
  <c r="AH546" s="1"/>
  <c r="AH545" s="1"/>
  <c r="AG547"/>
  <c r="AG546" s="1"/>
  <c r="AG545" s="1"/>
  <c r="AJ542"/>
  <c r="AJ541" s="1"/>
  <c r="AI542"/>
  <c r="AI541" s="1"/>
  <c r="AH542"/>
  <c r="AH541" s="1"/>
  <c r="AG542"/>
  <c r="AG541" s="1"/>
  <c r="AJ539"/>
  <c r="AJ538" s="1"/>
  <c r="AI539"/>
  <c r="AI538" s="1"/>
  <c r="AH539"/>
  <c r="AH538" s="1"/>
  <c r="AG539"/>
  <c r="AG538" s="1"/>
  <c r="AJ536"/>
  <c r="AJ535" s="1"/>
  <c r="AI536"/>
  <c r="AI535" s="1"/>
  <c r="AH536"/>
  <c r="AH535" s="1"/>
  <c r="AG536"/>
  <c r="AG535" s="1"/>
  <c r="AJ532"/>
  <c r="AJ531" s="1"/>
  <c r="AI532"/>
  <c r="AI531" s="1"/>
  <c r="AH532"/>
  <c r="AH531" s="1"/>
  <c r="AG532"/>
  <c r="AG531" s="1"/>
  <c r="AJ529"/>
  <c r="AJ528" s="1"/>
  <c r="AI529"/>
  <c r="AI528" s="1"/>
  <c r="AH529"/>
  <c r="AH528" s="1"/>
  <c r="AG529"/>
  <c r="AG528" s="1"/>
  <c r="AJ524"/>
  <c r="AJ523" s="1"/>
  <c r="AI524"/>
  <c r="AI523" s="1"/>
  <c r="AH524"/>
  <c r="AH523" s="1"/>
  <c r="AG524"/>
  <c r="AG523" s="1"/>
  <c r="AJ521"/>
  <c r="AJ520" s="1"/>
  <c r="AI521"/>
  <c r="AI520" s="1"/>
  <c r="AH521"/>
  <c r="AH520" s="1"/>
  <c r="AG521"/>
  <c r="AG520" s="1"/>
  <c r="AJ518"/>
  <c r="AJ517" s="1"/>
  <c r="AI518"/>
  <c r="AI517" s="1"/>
  <c r="AH518"/>
  <c r="AH517" s="1"/>
  <c r="AG518"/>
  <c r="AG517" s="1"/>
  <c r="AK516"/>
  <c r="AJ514"/>
  <c r="AJ513" s="1"/>
  <c r="AI514"/>
  <c r="AI513" s="1"/>
  <c r="AH514"/>
  <c r="AH513" s="1"/>
  <c r="AG514"/>
  <c r="AG513" s="1"/>
  <c r="AJ511"/>
  <c r="AJ510" s="1"/>
  <c r="AI511"/>
  <c r="AI510" s="1"/>
  <c r="AH511"/>
  <c r="AH510" s="1"/>
  <c r="AG511"/>
  <c r="AG510" s="1"/>
  <c r="AJ504"/>
  <c r="AJ503" s="1"/>
  <c r="AJ502" s="1"/>
  <c r="AI504"/>
  <c r="AI503" s="1"/>
  <c r="AI502" s="1"/>
  <c r="AH504"/>
  <c r="AH503" s="1"/>
  <c r="AH502" s="1"/>
  <c r="AG504"/>
  <c r="AG503" s="1"/>
  <c r="AG502" s="1"/>
  <c r="AJ500"/>
  <c r="AJ499" s="1"/>
  <c r="AJ498" s="1"/>
  <c r="AI500"/>
  <c r="AI499" s="1"/>
  <c r="AI498" s="1"/>
  <c r="AH500"/>
  <c r="AH499" s="1"/>
  <c r="AH498" s="1"/>
  <c r="AH497" s="1"/>
  <c r="AH496" s="1"/>
  <c r="AG500"/>
  <c r="AG499" s="1"/>
  <c r="AG498" s="1"/>
  <c r="AJ493"/>
  <c r="AJ492" s="1"/>
  <c r="AJ491" s="1"/>
  <c r="AI493"/>
  <c r="AI492" s="1"/>
  <c r="AI491" s="1"/>
  <c r="AH493"/>
  <c r="AH492" s="1"/>
  <c r="AH491" s="1"/>
  <c r="AG493"/>
  <c r="AG492" s="1"/>
  <c r="AG491" s="1"/>
  <c r="AJ489"/>
  <c r="AJ488" s="1"/>
  <c r="AJ487" s="1"/>
  <c r="AI489"/>
  <c r="AI488" s="1"/>
  <c r="AI487" s="1"/>
  <c r="AH489"/>
  <c r="AH488" s="1"/>
  <c r="AH487" s="1"/>
  <c r="AG489"/>
  <c r="AG488" s="1"/>
  <c r="AG487" s="1"/>
  <c r="AJ485"/>
  <c r="AJ484" s="1"/>
  <c r="AJ483" s="1"/>
  <c r="AI485"/>
  <c r="AI484" s="1"/>
  <c r="AI483" s="1"/>
  <c r="AH485"/>
  <c r="AH484" s="1"/>
  <c r="AH483" s="1"/>
  <c r="AG485"/>
  <c r="AG484" s="1"/>
  <c r="AG483" s="1"/>
  <c r="AJ463"/>
  <c r="AI463"/>
  <c r="AH463"/>
  <c r="AG463"/>
  <c r="AJ461"/>
  <c r="AJ460" s="1"/>
  <c r="AI461"/>
  <c r="AI460" s="1"/>
  <c r="AH461"/>
  <c r="AH460" s="1"/>
  <c r="AG461"/>
  <c r="AJ458"/>
  <c r="AJ457" s="1"/>
  <c r="AJ456" s="1"/>
  <c r="AI458"/>
  <c r="AI457" s="1"/>
  <c r="AI456" s="1"/>
  <c r="AH458"/>
  <c r="AH457" s="1"/>
  <c r="AH456" s="1"/>
  <c r="AG458"/>
  <c r="AG457" s="1"/>
  <c r="AG456" s="1"/>
  <c r="AJ454"/>
  <c r="AJ453" s="1"/>
  <c r="AJ452" s="1"/>
  <c r="AI454"/>
  <c r="AI453" s="1"/>
  <c r="AI452" s="1"/>
  <c r="AI451" s="1"/>
  <c r="AI450" s="1"/>
  <c r="AH454"/>
  <c r="AH453" s="1"/>
  <c r="AH452" s="1"/>
  <c r="AH451" s="1"/>
  <c r="AH450" s="1"/>
  <c r="AG454"/>
  <c r="AG453" s="1"/>
  <c r="AG452" s="1"/>
  <c r="AJ447"/>
  <c r="AJ446" s="1"/>
  <c r="AI447"/>
  <c r="AI445" s="1"/>
  <c r="AI444" s="1"/>
  <c r="AH447"/>
  <c r="AH445" s="1"/>
  <c r="AH444" s="1"/>
  <c r="AG447"/>
  <c r="AG446" s="1"/>
  <c r="AJ442"/>
  <c r="AJ441" s="1"/>
  <c r="AJ440" s="1"/>
  <c r="AJ439" s="1"/>
  <c r="AJ438" s="1"/>
  <c r="AI442"/>
  <c r="AI441" s="1"/>
  <c r="AI440" s="1"/>
  <c r="AI439" s="1"/>
  <c r="AI438" s="1"/>
  <c r="AH442"/>
  <c r="AH441" s="1"/>
  <c r="AH440" s="1"/>
  <c r="AH439" s="1"/>
  <c r="AH438" s="1"/>
  <c r="AG442"/>
  <c r="AG441" s="1"/>
  <c r="AG440" s="1"/>
  <c r="AG439" s="1"/>
  <c r="AG438" s="1"/>
  <c r="AJ436"/>
  <c r="AJ435" s="1"/>
  <c r="AJ434" s="1"/>
  <c r="AJ433" s="1"/>
  <c r="AI436"/>
  <c r="AI435" s="1"/>
  <c r="AI434" s="1"/>
  <c r="AI433" s="1"/>
  <c r="AH436"/>
  <c r="AH435" s="1"/>
  <c r="AH434" s="1"/>
  <c r="AH433" s="1"/>
  <c r="AG436"/>
  <c r="AG435" s="1"/>
  <c r="AG434" s="1"/>
  <c r="AG433" s="1"/>
  <c r="AJ427"/>
  <c r="AJ426" s="1"/>
  <c r="AJ425" s="1"/>
  <c r="AJ424" s="1"/>
  <c r="AI427"/>
  <c r="AI426" s="1"/>
  <c r="AI425" s="1"/>
  <c r="AI424" s="1"/>
  <c r="AH427"/>
  <c r="AH426" s="1"/>
  <c r="AH425" s="1"/>
  <c r="AH424" s="1"/>
  <c r="AH422" s="1"/>
  <c r="AG427"/>
  <c r="AG426" s="1"/>
  <c r="AG425" s="1"/>
  <c r="AG424" s="1"/>
  <c r="AJ419"/>
  <c r="AJ418" s="1"/>
  <c r="AJ417" s="1"/>
  <c r="AJ416" s="1"/>
  <c r="AJ415" s="1"/>
  <c r="AJ414" s="1"/>
  <c r="AI419"/>
  <c r="AI418" s="1"/>
  <c r="AI417" s="1"/>
  <c r="AI416" s="1"/>
  <c r="AI415" s="1"/>
  <c r="AI414" s="1"/>
  <c r="AH419"/>
  <c r="AH418" s="1"/>
  <c r="AH417" s="1"/>
  <c r="AH416" s="1"/>
  <c r="AH415" s="1"/>
  <c r="AH414" s="1"/>
  <c r="AG419"/>
  <c r="AG418" s="1"/>
  <c r="AG417" s="1"/>
  <c r="AG416" s="1"/>
  <c r="AG415" s="1"/>
  <c r="AG414" s="1"/>
  <c r="AJ410"/>
  <c r="AI410"/>
  <c r="AH410"/>
  <c r="AG410"/>
  <c r="AJ408"/>
  <c r="AI408"/>
  <c r="AH408"/>
  <c r="AG408"/>
  <c r="AJ406"/>
  <c r="AJ405" s="1"/>
  <c r="AJ404" s="1"/>
  <c r="AI406"/>
  <c r="AI405" s="1"/>
  <c r="AI404" s="1"/>
  <c r="AH406"/>
  <c r="AG406"/>
  <c r="AJ402"/>
  <c r="AJ401" s="1"/>
  <c r="AJ400" s="1"/>
  <c r="AI402"/>
  <c r="AI401" s="1"/>
  <c r="AI400" s="1"/>
  <c r="AH402"/>
  <c r="AH401" s="1"/>
  <c r="AH400" s="1"/>
  <c r="AG402"/>
  <c r="AG401" s="1"/>
  <c r="AG400" s="1"/>
  <c r="AJ392"/>
  <c r="AJ391" s="1"/>
  <c r="AI392"/>
  <c r="AI391" s="1"/>
  <c r="AH392"/>
  <c r="AH391" s="1"/>
  <c r="AG392"/>
  <c r="AG391" s="1"/>
  <c r="AJ389"/>
  <c r="AJ388" s="1"/>
  <c r="AJ387" s="1"/>
  <c r="AI389"/>
  <c r="AI388" s="1"/>
  <c r="AI387" s="1"/>
  <c r="AH389"/>
  <c r="AH388" s="1"/>
  <c r="AH387" s="1"/>
  <c r="AG389"/>
  <c r="AG388" s="1"/>
  <c r="AG387" s="1"/>
  <c r="AJ381"/>
  <c r="AJ380" s="1"/>
  <c r="AI381"/>
  <c r="AI380" s="1"/>
  <c r="AH381"/>
  <c r="AH380" s="1"/>
  <c r="AG381"/>
  <c r="AG380" s="1"/>
  <c r="AJ378"/>
  <c r="AJ377" s="1"/>
  <c r="AJ376" s="1"/>
  <c r="AI378"/>
  <c r="AI377" s="1"/>
  <c r="AH378"/>
  <c r="AH377" s="1"/>
  <c r="AH376" s="1"/>
  <c r="AH375" s="1"/>
  <c r="AG378"/>
  <c r="AG377" s="1"/>
  <c r="AJ373"/>
  <c r="AJ372" s="1"/>
  <c r="AJ371" s="1"/>
  <c r="AJ370" s="1"/>
  <c r="AI373"/>
  <c r="AI372" s="1"/>
  <c r="AI371" s="1"/>
  <c r="AI370" s="1"/>
  <c r="AH373"/>
  <c r="AH372" s="1"/>
  <c r="AH371" s="1"/>
  <c r="AH370" s="1"/>
  <c r="AG373"/>
  <c r="AG372" s="1"/>
  <c r="AG371" s="1"/>
  <c r="AG370" s="1"/>
  <c r="AJ367"/>
  <c r="AJ366" s="1"/>
  <c r="AJ365" s="1"/>
  <c r="AJ364" s="1"/>
  <c r="AI367"/>
  <c r="AI366" s="1"/>
  <c r="AI365" s="1"/>
  <c r="AI364" s="1"/>
  <c r="AH367"/>
  <c r="AH366" s="1"/>
  <c r="AH365" s="1"/>
  <c r="AH364" s="1"/>
  <c r="AG367"/>
  <c r="AG366" s="1"/>
  <c r="AG365" s="1"/>
  <c r="AG364" s="1"/>
  <c r="AJ353"/>
  <c r="AJ352" s="1"/>
  <c r="AI353"/>
  <c r="AI352" s="1"/>
  <c r="AH353"/>
  <c r="AH352" s="1"/>
  <c r="AG353"/>
  <c r="AG352" s="1"/>
  <c r="AJ350"/>
  <c r="AI350"/>
  <c r="AH350"/>
  <c r="AG350"/>
  <c r="AJ347"/>
  <c r="AJ346" s="1"/>
  <c r="AI347"/>
  <c r="AI346" s="1"/>
  <c r="AH347"/>
  <c r="AH346" s="1"/>
  <c r="AG347"/>
  <c r="AG346" s="1"/>
  <c r="AJ344"/>
  <c r="AJ343" s="1"/>
  <c r="AI344"/>
  <c r="AI343" s="1"/>
  <c r="AH344"/>
  <c r="AH343" s="1"/>
  <c r="AG344"/>
  <c r="AG343" s="1"/>
  <c r="AJ341"/>
  <c r="AJ340" s="1"/>
  <c r="AI341"/>
  <c r="AI340" s="1"/>
  <c r="AH341"/>
  <c r="AH340" s="1"/>
  <c r="AH339" s="1"/>
  <c r="AG341"/>
  <c r="AG340" s="1"/>
  <c r="AJ331"/>
  <c r="AJ330" s="1"/>
  <c r="AJ329" s="1"/>
  <c r="AI331"/>
  <c r="AI330" s="1"/>
  <c r="AI329" s="1"/>
  <c r="AH331"/>
  <c r="AH330" s="1"/>
  <c r="AH329" s="1"/>
  <c r="AG331"/>
  <c r="AG330" s="1"/>
  <c r="AG329" s="1"/>
  <c r="AJ327"/>
  <c r="AJ326" s="1"/>
  <c r="AJ325" s="1"/>
  <c r="AI327"/>
  <c r="AI326" s="1"/>
  <c r="AI325" s="1"/>
  <c r="AH327"/>
  <c r="AH326" s="1"/>
  <c r="AH325" s="1"/>
  <c r="AH324" s="1"/>
  <c r="AH323" s="1"/>
  <c r="AG327"/>
  <c r="AG326" s="1"/>
  <c r="AG325" s="1"/>
  <c r="AJ316"/>
  <c r="AI316"/>
  <c r="AH316"/>
  <c r="AG316"/>
  <c r="AJ314"/>
  <c r="AI314"/>
  <c r="AH314"/>
  <c r="AG314"/>
  <c r="AJ312"/>
  <c r="AI312"/>
  <c r="AI311" s="1"/>
  <c r="AI310" s="1"/>
  <c r="AH312"/>
  <c r="AH311" s="1"/>
  <c r="AH310" s="1"/>
  <c r="AG312"/>
  <c r="AG311" s="1"/>
  <c r="AG310" s="1"/>
  <c r="AJ308"/>
  <c r="AJ307" s="1"/>
  <c r="AJ306" s="1"/>
  <c r="AI308"/>
  <c r="AI307" s="1"/>
  <c r="AI306" s="1"/>
  <c r="AH308"/>
  <c r="AH307" s="1"/>
  <c r="AH306" s="1"/>
  <c r="AG308"/>
  <c r="AG307" s="1"/>
  <c r="AG306" s="1"/>
  <c r="AJ304"/>
  <c r="AJ303" s="1"/>
  <c r="AI304"/>
  <c r="AI303" s="1"/>
  <c r="AH304"/>
  <c r="AH303" s="1"/>
  <c r="AH302" s="1"/>
  <c r="AG304"/>
  <c r="AG303" s="1"/>
  <c r="AG302" s="1"/>
  <c r="AJ299"/>
  <c r="AJ298" s="1"/>
  <c r="AJ297" s="1"/>
  <c r="AJ296" s="1"/>
  <c r="AI299"/>
  <c r="AI298" s="1"/>
  <c r="AI297" s="1"/>
  <c r="AI296" s="1"/>
  <c r="AH299"/>
  <c r="AH298" s="1"/>
  <c r="AH297" s="1"/>
  <c r="AH296" s="1"/>
  <c r="AG299"/>
  <c r="AG298" s="1"/>
  <c r="AG297" s="1"/>
  <c r="AG296" s="1"/>
  <c r="AJ294"/>
  <c r="AI294"/>
  <c r="AH294"/>
  <c r="AH293" s="1"/>
  <c r="AH292" s="1"/>
  <c r="AH291" s="1"/>
  <c r="AG294"/>
  <c r="AG293" s="1"/>
  <c r="AG292" s="1"/>
  <c r="AG291" s="1"/>
  <c r="AJ293"/>
  <c r="AJ292" s="1"/>
  <c r="AJ291" s="1"/>
  <c r="AI293"/>
  <c r="AI292" s="1"/>
  <c r="AI291" s="1"/>
  <c r="AJ287"/>
  <c r="AJ286" s="1"/>
  <c r="AJ285" s="1"/>
  <c r="AJ284" s="1"/>
  <c r="AJ283" s="1"/>
  <c r="AI287"/>
  <c r="AI286" s="1"/>
  <c r="AI285" s="1"/>
  <c r="AI284" s="1"/>
  <c r="AI283" s="1"/>
  <c r="AH287"/>
  <c r="AH286" s="1"/>
  <c r="AH285" s="1"/>
  <c r="AH284" s="1"/>
  <c r="AH283" s="1"/>
  <c r="AG287"/>
  <c r="AG286" s="1"/>
  <c r="AG285" s="1"/>
  <c r="AG284" s="1"/>
  <c r="AG283" s="1"/>
  <c r="AJ280"/>
  <c r="AI280"/>
  <c r="AH280"/>
  <c r="AG280"/>
  <c r="AJ278"/>
  <c r="AI278"/>
  <c r="AH278"/>
  <c r="AG278"/>
  <c r="AJ276"/>
  <c r="AJ275" s="1"/>
  <c r="AJ274" s="1"/>
  <c r="AI276"/>
  <c r="AI275" s="1"/>
  <c r="AI274" s="1"/>
  <c r="AH276"/>
  <c r="AG276"/>
  <c r="AG275" s="1"/>
  <c r="AG274" s="1"/>
  <c r="AJ272"/>
  <c r="AJ271" s="1"/>
  <c r="AJ270" s="1"/>
  <c r="AI272"/>
  <c r="AI271" s="1"/>
  <c r="AI270" s="1"/>
  <c r="AH272"/>
  <c r="AH271" s="1"/>
  <c r="AH270" s="1"/>
  <c r="AG272"/>
  <c r="AG271" s="1"/>
  <c r="AG270" s="1"/>
  <c r="AJ263"/>
  <c r="AI263"/>
  <c r="AH263"/>
  <c r="AG263"/>
  <c r="AJ261"/>
  <c r="AI261"/>
  <c r="AH261"/>
  <c r="AG261"/>
  <c r="AJ256"/>
  <c r="AJ255" s="1"/>
  <c r="AJ254" s="1"/>
  <c r="AJ253" s="1"/>
  <c r="AI256"/>
  <c r="AI255" s="1"/>
  <c r="AI254" s="1"/>
  <c r="AI253" s="1"/>
  <c r="AH256"/>
  <c r="AH255" s="1"/>
  <c r="AH254" s="1"/>
  <c r="AH253" s="1"/>
  <c r="AG256"/>
  <c r="AG255" s="1"/>
  <c r="AG254" s="1"/>
  <c r="AG253" s="1"/>
  <c r="AJ218"/>
  <c r="AJ217" s="1"/>
  <c r="AJ216" s="1"/>
  <c r="AJ212" s="1"/>
  <c r="AI218"/>
  <c r="AI217" s="1"/>
  <c r="AI216" s="1"/>
  <c r="AI212" s="1"/>
  <c r="AH218"/>
  <c r="AH217" s="1"/>
  <c r="AH216" s="1"/>
  <c r="AH212" s="1"/>
  <c r="AG218"/>
  <c r="AG217" s="1"/>
  <c r="AG216" s="1"/>
  <c r="AG212" s="1"/>
  <c r="AJ208"/>
  <c r="AJ207" s="1"/>
  <c r="AJ206" s="1"/>
  <c r="AJ205" s="1"/>
  <c r="AJ204" s="1"/>
  <c r="AI208"/>
  <c r="AI207" s="1"/>
  <c r="AI206" s="1"/>
  <c r="AI205" s="1"/>
  <c r="AI204" s="1"/>
  <c r="AH208"/>
  <c r="AH207" s="1"/>
  <c r="AH206" s="1"/>
  <c r="AH205" s="1"/>
  <c r="AH204" s="1"/>
  <c r="AG208"/>
  <c r="AG207" s="1"/>
  <c r="AG206" s="1"/>
  <c r="AG205" s="1"/>
  <c r="AG204" s="1"/>
  <c r="AJ201"/>
  <c r="AI201"/>
  <c r="AH201"/>
  <c r="AG201"/>
  <c r="AJ199"/>
  <c r="AI199"/>
  <c r="AH199"/>
  <c r="AG199"/>
  <c r="AJ192"/>
  <c r="AJ191" s="1"/>
  <c r="AJ190" s="1"/>
  <c r="AJ189" s="1"/>
  <c r="AJ188" s="1"/>
  <c r="AJ187" s="1"/>
  <c r="AI192"/>
  <c r="AI191" s="1"/>
  <c r="AI190" s="1"/>
  <c r="AI189" s="1"/>
  <c r="AI188" s="1"/>
  <c r="AI187" s="1"/>
  <c r="AH192"/>
  <c r="AH191" s="1"/>
  <c r="AH190" s="1"/>
  <c r="AH189" s="1"/>
  <c r="AH188" s="1"/>
  <c r="AH187" s="1"/>
  <c r="AG192"/>
  <c r="AG191" s="1"/>
  <c r="AG190" s="1"/>
  <c r="AG189" s="1"/>
  <c r="AG188" s="1"/>
  <c r="AG187" s="1"/>
  <c r="AJ184"/>
  <c r="AJ183" s="1"/>
  <c r="AI184"/>
  <c r="AI183" s="1"/>
  <c r="AH184"/>
  <c r="AH183" s="1"/>
  <c r="AG184"/>
  <c r="AG183" s="1"/>
  <c r="AJ181"/>
  <c r="AI181"/>
  <c r="AH181"/>
  <c r="AG181"/>
  <c r="AJ179"/>
  <c r="AJ178" s="1"/>
  <c r="AI179"/>
  <c r="AI178" s="1"/>
  <c r="AI177" s="1"/>
  <c r="AI176" s="1"/>
  <c r="AI175" s="1"/>
  <c r="AI174" s="1"/>
  <c r="AH179"/>
  <c r="AG179"/>
  <c r="AG178" s="1"/>
  <c r="AG177" s="1"/>
  <c r="AG176" s="1"/>
  <c r="AG175" s="1"/>
  <c r="AG174" s="1"/>
  <c r="AJ169"/>
  <c r="AJ168" s="1"/>
  <c r="AJ167" s="1"/>
  <c r="AI169"/>
  <c r="AI168" s="1"/>
  <c r="AI167" s="1"/>
  <c r="AH169"/>
  <c r="AH168" s="1"/>
  <c r="AH167" s="1"/>
  <c r="AG169"/>
  <c r="AG168" s="1"/>
  <c r="AG167" s="1"/>
  <c r="AJ165"/>
  <c r="AI165"/>
  <c r="AH165"/>
  <c r="AJ164"/>
  <c r="AI164"/>
  <c r="AH164"/>
  <c r="AG155"/>
  <c r="AG154" s="1"/>
  <c r="AJ155"/>
  <c r="AJ154" s="1"/>
  <c r="AI155"/>
  <c r="AI154" s="1"/>
  <c r="AH155"/>
  <c r="AH154" s="1"/>
  <c r="AK152"/>
  <c r="AQ152" s="1"/>
  <c r="AW152" s="1"/>
  <c r="BC152" s="1"/>
  <c r="BI152" s="1"/>
  <c r="BO152" s="1"/>
  <c r="BU152" s="1"/>
  <c r="CA152" s="1"/>
  <c r="AJ151"/>
  <c r="AI151"/>
  <c r="AH151"/>
  <c r="AG151"/>
  <c r="AJ149"/>
  <c r="AI149"/>
  <c r="AH149"/>
  <c r="AG149"/>
  <c r="AJ148"/>
  <c r="AI148"/>
  <c r="AI147" s="1"/>
  <c r="AI146" s="1"/>
  <c r="AI145" s="1"/>
  <c r="AJ142"/>
  <c r="AI142"/>
  <c r="AH142"/>
  <c r="AG142"/>
  <c r="AJ141"/>
  <c r="AI141"/>
  <c r="AH141"/>
  <c r="AG141"/>
  <c r="AJ140"/>
  <c r="AI140"/>
  <c r="AH140"/>
  <c r="AG140"/>
  <c r="AJ139"/>
  <c r="AI139"/>
  <c r="AH139"/>
  <c r="AG139"/>
  <c r="AJ138"/>
  <c r="AI138"/>
  <c r="AH138"/>
  <c r="AG138"/>
  <c r="AJ135"/>
  <c r="AI135"/>
  <c r="AH135"/>
  <c r="AG135"/>
  <c r="AJ131"/>
  <c r="AI131"/>
  <c r="AH131"/>
  <c r="AG131"/>
  <c r="AJ129"/>
  <c r="AJ128" s="1"/>
  <c r="AJ127" s="1"/>
  <c r="AI129"/>
  <c r="AH129"/>
  <c r="AG129"/>
  <c r="AJ119"/>
  <c r="AJ118" s="1"/>
  <c r="AJ117" s="1"/>
  <c r="AJ116" s="1"/>
  <c r="AJ115" s="1"/>
  <c r="AJ114" s="1"/>
  <c r="AI119"/>
  <c r="AI118" s="1"/>
  <c r="AI117" s="1"/>
  <c r="AI116" s="1"/>
  <c r="AI115" s="1"/>
  <c r="AI114" s="1"/>
  <c r="AH119"/>
  <c r="AH118" s="1"/>
  <c r="AH117" s="1"/>
  <c r="AH116" s="1"/>
  <c r="AH115" s="1"/>
  <c r="AH114" s="1"/>
  <c r="AG119"/>
  <c r="AG118" s="1"/>
  <c r="AG117" s="1"/>
  <c r="AG116" s="1"/>
  <c r="AG115" s="1"/>
  <c r="AG114" s="1"/>
  <c r="AJ111"/>
  <c r="AJ110" s="1"/>
  <c r="AI111"/>
  <c r="AI110" s="1"/>
  <c r="AH111"/>
  <c r="AH110" s="1"/>
  <c r="AG111"/>
  <c r="AG110" s="1"/>
  <c r="AJ108"/>
  <c r="AJ107" s="1"/>
  <c r="AI108"/>
  <c r="AI107" s="1"/>
  <c r="AH108"/>
  <c r="AH107" s="1"/>
  <c r="AG108"/>
  <c r="AG107" s="1"/>
  <c r="AJ105"/>
  <c r="AI105"/>
  <c r="AH105"/>
  <c r="AG105"/>
  <c r="AJ103"/>
  <c r="AJ102" s="1"/>
  <c r="AI103"/>
  <c r="AI102" s="1"/>
  <c r="AH103"/>
  <c r="AG103"/>
  <c r="AJ100"/>
  <c r="AJ99" s="1"/>
  <c r="AI100"/>
  <c r="AI99" s="1"/>
  <c r="AH100"/>
  <c r="AH99" s="1"/>
  <c r="AG100"/>
  <c r="AG99" s="1"/>
  <c r="AJ97"/>
  <c r="AJ96" s="1"/>
  <c r="AI97"/>
  <c r="AI96" s="1"/>
  <c r="AH97"/>
  <c r="AH96" s="1"/>
  <c r="AG97"/>
  <c r="AG96" s="1"/>
  <c r="AJ94"/>
  <c r="AJ93" s="1"/>
  <c r="AI94"/>
  <c r="AI93" s="1"/>
  <c r="AH94"/>
  <c r="AH93" s="1"/>
  <c r="AG94"/>
  <c r="AG93" s="1"/>
  <c r="AJ91"/>
  <c r="AJ90" s="1"/>
  <c r="AI91"/>
  <c r="AI90" s="1"/>
  <c r="AI89" s="1"/>
  <c r="AH91"/>
  <c r="AH90" s="1"/>
  <c r="AG91"/>
  <c r="AG90" s="1"/>
  <c r="AJ85"/>
  <c r="AI85"/>
  <c r="AH85"/>
  <c r="AG85"/>
  <c r="AJ83"/>
  <c r="AI83"/>
  <c r="AH83"/>
  <c r="AG83"/>
  <c r="AJ81"/>
  <c r="AJ80" s="1"/>
  <c r="AJ79" s="1"/>
  <c r="AI81"/>
  <c r="AI80" s="1"/>
  <c r="AI79" s="1"/>
  <c r="AH81"/>
  <c r="AG81"/>
  <c r="AJ73"/>
  <c r="AJ72" s="1"/>
  <c r="AJ71" s="1"/>
  <c r="AJ70" s="1"/>
  <c r="AJ69" s="1"/>
  <c r="AJ68" s="1"/>
  <c r="AI73"/>
  <c r="AI72" s="1"/>
  <c r="AI71" s="1"/>
  <c r="AI70" s="1"/>
  <c r="AI69" s="1"/>
  <c r="AI68" s="1"/>
  <c r="AH73"/>
  <c r="AH72" s="1"/>
  <c r="AH71" s="1"/>
  <c r="AH70" s="1"/>
  <c r="AH69" s="1"/>
  <c r="AH68" s="1"/>
  <c r="AG73"/>
  <c r="AG72" s="1"/>
  <c r="AG71" s="1"/>
  <c r="AG70" s="1"/>
  <c r="AG69" s="1"/>
  <c r="AG68" s="1"/>
  <c r="AJ63"/>
  <c r="AJ62" s="1"/>
  <c r="AI63"/>
  <c r="AI62" s="1"/>
  <c r="AH63"/>
  <c r="AH62" s="1"/>
  <c r="AG63"/>
  <c r="AG62" s="1"/>
  <c r="AJ58"/>
  <c r="AI58"/>
  <c r="AH58"/>
  <c r="AG58"/>
  <c r="AJ56"/>
  <c r="AI56"/>
  <c r="AH56"/>
  <c r="AG56"/>
  <c r="AJ51"/>
  <c r="AJ50" s="1"/>
  <c r="AJ49" s="1"/>
  <c r="AJ48" s="1"/>
  <c r="AJ47" s="1"/>
  <c r="AI51"/>
  <c r="AI50" s="1"/>
  <c r="AI49" s="1"/>
  <c r="AI48" s="1"/>
  <c r="AI47" s="1"/>
  <c r="AH51"/>
  <c r="AH50" s="1"/>
  <c r="AH49" s="1"/>
  <c r="AH48" s="1"/>
  <c r="AH47" s="1"/>
  <c r="AG51"/>
  <c r="AG50" s="1"/>
  <c r="AG49" s="1"/>
  <c r="AG48" s="1"/>
  <c r="AG47" s="1"/>
  <c r="AJ43"/>
  <c r="AI43"/>
  <c r="AH43"/>
  <c r="AG43"/>
  <c r="AJ41"/>
  <c r="AI41"/>
  <c r="AH41"/>
  <c r="AG41"/>
  <c r="AJ39"/>
  <c r="AJ38" s="1"/>
  <c r="AJ37" s="1"/>
  <c r="AJ36" s="1"/>
  <c r="AJ35" s="1"/>
  <c r="AI39"/>
  <c r="AI38" s="1"/>
  <c r="AI37" s="1"/>
  <c r="AI36" s="1"/>
  <c r="AI35" s="1"/>
  <c r="AH39"/>
  <c r="AG39"/>
  <c r="AJ31"/>
  <c r="AI31"/>
  <c r="AH31"/>
  <c r="AG31"/>
  <c r="AJ29"/>
  <c r="AI29"/>
  <c r="AH29"/>
  <c r="AG29"/>
  <c r="AJ27"/>
  <c r="AI27"/>
  <c r="AH27"/>
  <c r="AG27"/>
  <c r="AJ25"/>
  <c r="AJ24" s="1"/>
  <c r="AI25"/>
  <c r="AH25"/>
  <c r="AH24" s="1"/>
  <c r="AG25"/>
  <c r="AG24" s="1"/>
  <c r="AJ22"/>
  <c r="AJ21" s="1"/>
  <c r="AI22"/>
  <c r="AI21" s="1"/>
  <c r="AH22"/>
  <c r="AH21" s="1"/>
  <c r="AG22"/>
  <c r="AG21" s="1"/>
  <c r="AJ19"/>
  <c r="AJ18" s="1"/>
  <c r="AI19"/>
  <c r="AI18" s="1"/>
  <c r="AH19"/>
  <c r="AH18" s="1"/>
  <c r="AG19"/>
  <c r="AG18" s="1"/>
  <c r="AJ55"/>
  <c r="AJ54" s="1"/>
  <c r="AJ53" s="1"/>
  <c r="AG460"/>
  <c r="AI1229"/>
  <c r="AJ1410"/>
  <c r="AJ865"/>
  <c r="AJ864" s="1"/>
  <c r="AJ863" s="1"/>
  <c r="AJ862" s="1"/>
  <c r="AH675"/>
  <c r="AH674" s="1"/>
  <c r="AI993"/>
  <c r="AI988" s="1"/>
  <c r="AG1021"/>
  <c r="AG1020" s="1"/>
  <c r="AG1018" s="1"/>
  <c r="AJ728"/>
  <c r="AH1021"/>
  <c r="AH1020" s="1"/>
  <c r="AH1018" s="1"/>
  <c r="AA156"/>
  <c r="AA155" s="1"/>
  <c r="AA154" s="1"/>
  <c r="AD313"/>
  <c r="AE563"/>
  <c r="AK563" s="1"/>
  <c r="AC562"/>
  <c r="AC561" s="1"/>
  <c r="AC1239"/>
  <c r="AC1238" s="1"/>
  <c r="AC1237" s="1"/>
  <c r="AD1239"/>
  <c r="AD1238" s="1"/>
  <c r="AD1237" s="1"/>
  <c r="AE1240"/>
  <c r="AK1240" s="1"/>
  <c r="AF1240"/>
  <c r="AF1239" s="1"/>
  <c r="AF1238" s="1"/>
  <c r="AF1237" s="1"/>
  <c r="AB1239"/>
  <c r="AB1238" s="1"/>
  <c r="AB1237" s="1"/>
  <c r="AD731"/>
  <c r="AD729"/>
  <c r="AB31"/>
  <c r="AC31"/>
  <c r="AD31"/>
  <c r="AF32"/>
  <c r="AL32" s="1"/>
  <c r="AR32" s="1"/>
  <c r="AX32" s="1"/>
  <c r="BD32" s="1"/>
  <c r="BJ32" s="1"/>
  <c r="BP32" s="1"/>
  <c r="BV32" s="1"/>
  <c r="CB32" s="1"/>
  <c r="AE32"/>
  <c r="AK32" s="1"/>
  <c r="AQ32" s="1"/>
  <c r="AW32" s="1"/>
  <c r="BC32" s="1"/>
  <c r="BI32" s="1"/>
  <c r="BO32" s="1"/>
  <c r="BU32" s="1"/>
  <c r="CA32" s="1"/>
  <c r="AA31"/>
  <c r="AB1422"/>
  <c r="AC1422"/>
  <c r="AD1422"/>
  <c r="AF1423"/>
  <c r="AL1423" s="1"/>
  <c r="AR1423" s="1"/>
  <c r="AX1423" s="1"/>
  <c r="BD1423" s="1"/>
  <c r="BJ1423" s="1"/>
  <c r="BP1423" s="1"/>
  <c r="BV1423" s="1"/>
  <c r="CB1423" s="1"/>
  <c r="AE1423"/>
  <c r="AK1423" s="1"/>
  <c r="AQ1423" s="1"/>
  <c r="AW1423" s="1"/>
  <c r="BC1423" s="1"/>
  <c r="BI1423" s="1"/>
  <c r="BO1423" s="1"/>
  <c r="BU1423" s="1"/>
  <c r="CA1423" s="1"/>
  <c r="AA1422"/>
  <c r="AC556"/>
  <c r="AC555" s="1"/>
  <c r="AD556"/>
  <c r="AD555" s="1"/>
  <c r="AF557"/>
  <c r="AL557" s="1"/>
  <c r="AE557"/>
  <c r="AK557" s="1"/>
  <c r="AB556"/>
  <c r="AB555" s="1"/>
  <c r="AF563"/>
  <c r="AL563" s="1"/>
  <c r="AD562"/>
  <c r="AD561" s="1"/>
  <c r="AB562"/>
  <c r="AB561" s="1"/>
  <c r="AC559"/>
  <c r="AC558" s="1"/>
  <c r="AD559"/>
  <c r="AD558" s="1"/>
  <c r="AB559"/>
  <c r="AB558" s="1"/>
  <c r="AF560"/>
  <c r="AL560" s="1"/>
  <c r="AE560"/>
  <c r="AK560" s="1"/>
  <c r="AC675"/>
  <c r="AC674" s="1"/>
  <c r="AD675"/>
  <c r="AD674" s="1"/>
  <c r="AF677"/>
  <c r="AL677" s="1"/>
  <c r="AE677"/>
  <c r="AK677" s="1"/>
  <c r="AB676"/>
  <c r="AB675" s="1"/>
  <c r="AB674" s="1"/>
  <c r="AE613"/>
  <c r="AK613" s="1"/>
  <c r="AQ613" s="1"/>
  <c r="AW613" s="1"/>
  <c r="BC613" s="1"/>
  <c r="BI613" s="1"/>
  <c r="BO613" s="1"/>
  <c r="BU613" s="1"/>
  <c r="CA613" s="1"/>
  <c r="AF613"/>
  <c r="AL613" s="1"/>
  <c r="AR613" s="1"/>
  <c r="AX613" s="1"/>
  <c r="BD613" s="1"/>
  <c r="BJ613" s="1"/>
  <c r="BP613" s="1"/>
  <c r="BV613" s="1"/>
  <c r="CB613" s="1"/>
  <c r="AF614"/>
  <c r="AL614" s="1"/>
  <c r="AR614" s="1"/>
  <c r="AX614" s="1"/>
  <c r="BD614" s="1"/>
  <c r="BJ614" s="1"/>
  <c r="BP614" s="1"/>
  <c r="BV614" s="1"/>
  <c r="CB614" s="1"/>
  <c r="AE614"/>
  <c r="AK614" s="1"/>
  <c r="AQ614" s="1"/>
  <c r="AW614" s="1"/>
  <c r="BC614" s="1"/>
  <c r="BI614" s="1"/>
  <c r="BO614" s="1"/>
  <c r="BU614" s="1"/>
  <c r="CA614" s="1"/>
  <c r="AF647"/>
  <c r="AL647" s="1"/>
  <c r="AR647" s="1"/>
  <c r="AX647" s="1"/>
  <c r="BD647" s="1"/>
  <c r="BJ647" s="1"/>
  <c r="BP647" s="1"/>
  <c r="BV647" s="1"/>
  <c r="CB647" s="1"/>
  <c r="AE647"/>
  <c r="AK647" s="1"/>
  <c r="AQ647" s="1"/>
  <c r="AW647" s="1"/>
  <c r="BC647" s="1"/>
  <c r="BI647" s="1"/>
  <c r="BO647" s="1"/>
  <c r="BU647" s="1"/>
  <c r="CA647" s="1"/>
  <c r="AF643"/>
  <c r="AL643" s="1"/>
  <c r="AE643"/>
  <c r="AK643" s="1"/>
  <c r="AF827"/>
  <c r="AL827" s="1"/>
  <c r="AE827"/>
  <c r="AE826" s="1"/>
  <c r="AE825" s="1"/>
  <c r="AD826"/>
  <c r="AD825" s="1"/>
  <c r="AC826"/>
  <c r="AC825" s="1"/>
  <c r="AC820" s="1"/>
  <c r="AC819" s="1"/>
  <c r="AF824"/>
  <c r="AL824" s="1"/>
  <c r="AE824"/>
  <c r="AK824" s="1"/>
  <c r="AB823"/>
  <c r="AB822" s="1"/>
  <c r="AB821" s="1"/>
  <c r="AB820" s="1"/>
  <c r="AB819" s="1"/>
  <c r="AC823"/>
  <c r="AC822" s="1"/>
  <c r="AD823"/>
  <c r="AD822" s="1"/>
  <c r="AA823"/>
  <c r="AA822" s="1"/>
  <c r="AA821" s="1"/>
  <c r="AA820" s="1"/>
  <c r="AA819" s="1"/>
  <c r="AB1003"/>
  <c r="AB1002" s="1"/>
  <c r="AB1001" s="1"/>
  <c r="AB1000" s="1"/>
  <c r="AC1003"/>
  <c r="AC1002" s="1"/>
  <c r="AC1001" s="1"/>
  <c r="AC1000" s="1"/>
  <c r="AD1003"/>
  <c r="AD1002" s="1"/>
  <c r="AD1001" s="1"/>
  <c r="AD1000" s="1"/>
  <c r="AA1003"/>
  <c r="AA1002" s="1"/>
  <c r="AA1001" s="1"/>
  <c r="AA1000" s="1"/>
  <c r="AF1004"/>
  <c r="AL1004" s="1"/>
  <c r="AE1004"/>
  <c r="AE1003" s="1"/>
  <c r="AE1002" s="1"/>
  <c r="AE1001" s="1"/>
  <c r="AE1000" s="1"/>
  <c r="AC645"/>
  <c r="AC644" s="1"/>
  <c r="AD645"/>
  <c r="AD644" s="1"/>
  <c r="AB645"/>
  <c r="AB644" s="1"/>
  <c r="AC616"/>
  <c r="AC615" s="1"/>
  <c r="AD616"/>
  <c r="AD615" s="1"/>
  <c r="AB616"/>
  <c r="AB615" s="1"/>
  <c r="AC652"/>
  <c r="AC651" s="1"/>
  <c r="AD652"/>
  <c r="AD651" s="1"/>
  <c r="AB652"/>
  <c r="AB651" s="1"/>
  <c r="AF653"/>
  <c r="AL653" s="1"/>
  <c r="AE653"/>
  <c r="AK653" s="1"/>
  <c r="AC649"/>
  <c r="AC648" s="1"/>
  <c r="AD649"/>
  <c r="AD648" s="1"/>
  <c r="AB649"/>
  <c r="AB648" s="1"/>
  <c r="AF650"/>
  <c r="AL650" s="1"/>
  <c r="AE650"/>
  <c r="AK650" s="1"/>
  <c r="AF646"/>
  <c r="AL646" s="1"/>
  <c r="AE646"/>
  <c r="AK646" s="1"/>
  <c r="AQ646" s="1"/>
  <c r="AC642"/>
  <c r="AC641" s="1"/>
  <c r="AD642"/>
  <c r="AD641" s="1"/>
  <c r="AB642"/>
  <c r="AB641" s="1"/>
  <c r="AF618"/>
  <c r="AL618" s="1"/>
  <c r="AR618" s="1"/>
  <c r="AX618" s="1"/>
  <c r="BD618" s="1"/>
  <c r="BJ618" s="1"/>
  <c r="BP618" s="1"/>
  <c r="BV618" s="1"/>
  <c r="CB618" s="1"/>
  <c r="AE618"/>
  <c r="AK618" s="1"/>
  <c r="AQ618" s="1"/>
  <c r="AW618" s="1"/>
  <c r="BC618" s="1"/>
  <c r="BI618" s="1"/>
  <c r="BO618" s="1"/>
  <c r="BU618" s="1"/>
  <c r="CA618" s="1"/>
  <c r="AF617"/>
  <c r="AL617" s="1"/>
  <c r="AR617" s="1"/>
  <c r="AX617" s="1"/>
  <c r="BD617" s="1"/>
  <c r="BJ617" s="1"/>
  <c r="AE617"/>
  <c r="AK617" s="1"/>
  <c r="AQ617" s="1"/>
  <c r="AW617" s="1"/>
  <c r="BC617" s="1"/>
  <c r="BI617" s="1"/>
  <c r="AC612"/>
  <c r="AC611" s="1"/>
  <c r="AD612"/>
  <c r="AD611" s="1"/>
  <c r="AB612"/>
  <c r="AB611" s="1"/>
  <c r="AA783"/>
  <c r="AA782" s="1"/>
  <c r="AD1469"/>
  <c r="AD1468" s="1"/>
  <c r="AD1467" s="1"/>
  <c r="AD1466" s="1"/>
  <c r="AD1465" s="1"/>
  <c r="AD1464" s="1"/>
  <c r="AC1469"/>
  <c r="AC1468" s="1"/>
  <c r="AC1467" s="1"/>
  <c r="AC1466" s="1"/>
  <c r="AC1465" s="1"/>
  <c r="AC1464" s="1"/>
  <c r="AB1469"/>
  <c r="AB1468" s="1"/>
  <c r="AB1467" s="1"/>
  <c r="AB1466" s="1"/>
  <c r="AB1465" s="1"/>
  <c r="AB1464" s="1"/>
  <c r="AA1469"/>
  <c r="AA1468" s="1"/>
  <c r="AA1467" s="1"/>
  <c r="AA1466" s="1"/>
  <c r="AA1465" s="1"/>
  <c r="AA1464" s="1"/>
  <c r="AD1461"/>
  <c r="AD1460" s="1"/>
  <c r="AD1459" s="1"/>
  <c r="AD1458" s="1"/>
  <c r="AD1457" s="1"/>
  <c r="AC1461"/>
  <c r="AC1460" s="1"/>
  <c r="AC1459" s="1"/>
  <c r="AC1458" s="1"/>
  <c r="AC1457" s="1"/>
  <c r="AB1461"/>
  <c r="AB1460" s="1"/>
  <c r="AB1459" s="1"/>
  <c r="AB1458" s="1"/>
  <c r="AB1457" s="1"/>
  <c r="AA1461"/>
  <c r="AA1460" s="1"/>
  <c r="AA1459" s="1"/>
  <c r="AA1458" s="1"/>
  <c r="AA1457" s="1"/>
  <c r="AD1454"/>
  <c r="AC1454"/>
  <c r="AB1454"/>
  <c r="AA1454"/>
  <c r="AD1452"/>
  <c r="AC1452"/>
  <c r="AB1452"/>
  <c r="AA1452"/>
  <c r="AD1450"/>
  <c r="AD1449" s="1"/>
  <c r="AC1450"/>
  <c r="AB1450"/>
  <c r="AB1449" s="1"/>
  <c r="AA1450"/>
  <c r="AD1447"/>
  <c r="AC1447"/>
  <c r="AB1447"/>
  <c r="AA1447"/>
  <c r="AD1445"/>
  <c r="AC1445"/>
  <c r="AB1445"/>
  <c r="AA1445"/>
  <c r="AD1443"/>
  <c r="AD1442" s="1"/>
  <c r="AC1443"/>
  <c r="AC1442" s="1"/>
  <c r="AB1443"/>
  <c r="AB1442" s="1"/>
  <c r="AA1443"/>
  <c r="AD1440"/>
  <c r="AD1439" s="1"/>
  <c r="AC1440"/>
  <c r="AC1439" s="1"/>
  <c r="AB1440"/>
  <c r="AB1439" s="1"/>
  <c r="AA1440"/>
  <c r="AA1439" s="1"/>
  <c r="AD1437"/>
  <c r="AC1437"/>
  <c r="AB1437"/>
  <c r="AA1437"/>
  <c r="AD1435"/>
  <c r="AD1434" s="1"/>
  <c r="AC1435"/>
  <c r="AB1435"/>
  <c r="AB1434" s="1"/>
  <c r="AA1435"/>
  <c r="AA1434" s="1"/>
  <c r="AD1432"/>
  <c r="AC1432"/>
  <c r="AB1432"/>
  <c r="AA1432"/>
  <c r="AD1430"/>
  <c r="AD1429" s="1"/>
  <c r="AC1430"/>
  <c r="AB1430"/>
  <c r="AB1429" s="1"/>
  <c r="AA1430"/>
  <c r="AD1427"/>
  <c r="AD1426" s="1"/>
  <c r="AC1427"/>
  <c r="AC1426" s="1"/>
  <c r="AB1427"/>
  <c r="AB1426" s="1"/>
  <c r="AA1427"/>
  <c r="AA1426" s="1"/>
  <c r="AD1420"/>
  <c r="AC1420"/>
  <c r="AB1420"/>
  <c r="AA1420"/>
  <c r="AD1418"/>
  <c r="AC1418"/>
  <c r="AB1418"/>
  <c r="AA1418"/>
  <c r="AD1415"/>
  <c r="AC1415"/>
  <c r="AB1415"/>
  <c r="AA1415"/>
  <c r="AD1413"/>
  <c r="AC1413"/>
  <c r="AB1413"/>
  <c r="AA1413"/>
  <c r="AD1411"/>
  <c r="AD1410" s="1"/>
  <c r="AC1411"/>
  <c r="AB1411"/>
  <c r="AB1410" s="1"/>
  <c r="AA1411"/>
  <c r="AA1410" s="1"/>
  <c r="AD1407"/>
  <c r="AC1407"/>
  <c r="AB1407"/>
  <c r="AA1407"/>
  <c r="AD1405"/>
  <c r="AC1405"/>
  <c r="AB1405"/>
  <c r="AA1405"/>
  <c r="AD1403"/>
  <c r="AC1403"/>
  <c r="AB1403"/>
  <c r="AB1402" s="1"/>
  <c r="AB1401" s="1"/>
  <c r="AA1403"/>
  <c r="AA1402" s="1"/>
  <c r="AA1401" s="1"/>
  <c r="AD1398"/>
  <c r="AD1397" s="1"/>
  <c r="AD1396" s="1"/>
  <c r="AD1395" s="1"/>
  <c r="AC1398"/>
  <c r="AC1397" s="1"/>
  <c r="AC1396" s="1"/>
  <c r="AC1395" s="1"/>
  <c r="AB1398"/>
  <c r="AB1397" s="1"/>
  <c r="AB1396" s="1"/>
  <c r="AB1395" s="1"/>
  <c r="AA1398"/>
  <c r="AA1397" s="1"/>
  <c r="AA1396" s="1"/>
  <c r="AA1395" s="1"/>
  <c r="AD1392"/>
  <c r="AD1391" s="1"/>
  <c r="AD1390" s="1"/>
  <c r="AD1389" s="1"/>
  <c r="AC1392"/>
  <c r="AC1391" s="1"/>
  <c r="AC1390" s="1"/>
  <c r="AC1389" s="1"/>
  <c r="AB1392"/>
  <c r="AB1391" s="1"/>
  <c r="AB1390" s="1"/>
  <c r="AB1389" s="1"/>
  <c r="AA1392"/>
  <c r="AA1391" s="1"/>
  <c r="AA1390" s="1"/>
  <c r="AA1389" s="1"/>
  <c r="AD1387"/>
  <c r="AD1386" s="1"/>
  <c r="AD1385" s="1"/>
  <c r="AD1384" s="1"/>
  <c r="AC1387"/>
  <c r="AC1386" s="1"/>
  <c r="AC1385" s="1"/>
  <c r="AC1384" s="1"/>
  <c r="AB1387"/>
  <c r="AB1386" s="1"/>
  <c r="AB1385" s="1"/>
  <c r="AB1384" s="1"/>
  <c r="AA1387"/>
  <c r="AA1386" s="1"/>
  <c r="AA1385" s="1"/>
  <c r="AA1384" s="1"/>
  <c r="AD1380"/>
  <c r="AD1379" s="1"/>
  <c r="AC1380"/>
  <c r="AC1379" s="1"/>
  <c r="AB1380"/>
  <c r="AB1379" s="1"/>
  <c r="AA1380"/>
  <c r="AA1379" s="1"/>
  <c r="AD1377"/>
  <c r="AD1376" s="1"/>
  <c r="AC1377"/>
  <c r="AC1376" s="1"/>
  <c r="AB1377"/>
  <c r="AB1376" s="1"/>
  <c r="AA1377"/>
  <c r="AA1376" s="1"/>
  <c r="AD1374"/>
  <c r="AD1373" s="1"/>
  <c r="AC1374"/>
  <c r="AC1373" s="1"/>
  <c r="AB1374"/>
  <c r="AB1373" s="1"/>
  <c r="AA1374"/>
  <c r="AA1373" s="1"/>
  <c r="AD1371"/>
  <c r="AD1370" s="1"/>
  <c r="AC1371"/>
  <c r="AC1370" s="1"/>
  <c r="AC1369" s="1"/>
  <c r="AB1371"/>
  <c r="AB1370" s="1"/>
  <c r="AB1369" s="1"/>
  <c r="AA1371"/>
  <c r="AA1370" s="1"/>
  <c r="AA1369" s="1"/>
  <c r="AD1367"/>
  <c r="AD1366" s="1"/>
  <c r="AD1365" s="1"/>
  <c r="AC1367"/>
  <c r="AC1366" s="1"/>
  <c r="AC1365" s="1"/>
  <c r="AC1364" s="1"/>
  <c r="AC1363" s="1"/>
  <c r="AC1362" s="1"/>
  <c r="AB1367"/>
  <c r="AB1366" s="1"/>
  <c r="AB1365" s="1"/>
  <c r="AA1367"/>
  <c r="AA1366" s="1"/>
  <c r="AA1365" s="1"/>
  <c r="AD1357"/>
  <c r="AD1356" s="1"/>
  <c r="AD1355" s="1"/>
  <c r="AD1354" s="1"/>
  <c r="AD1353" s="1"/>
  <c r="AC1357"/>
  <c r="AC1356" s="1"/>
  <c r="AC1355" s="1"/>
  <c r="AC1354" s="1"/>
  <c r="AC1353" s="1"/>
  <c r="AB1357"/>
  <c r="AB1356" s="1"/>
  <c r="AB1355" s="1"/>
  <c r="AB1354" s="1"/>
  <c r="AB1353" s="1"/>
  <c r="AA1357"/>
  <c r="AA1356" s="1"/>
  <c r="AA1355" s="1"/>
  <c r="AA1354" s="1"/>
  <c r="AA1353" s="1"/>
  <c r="AD1343"/>
  <c r="AC1343"/>
  <c r="AB1343"/>
  <c r="AA1343"/>
  <c r="AD1342"/>
  <c r="AC1342"/>
  <c r="AB1342"/>
  <c r="AA1342"/>
  <c r="AD1340"/>
  <c r="AD1339" s="1"/>
  <c r="AC1340"/>
  <c r="AC1339" s="1"/>
  <c r="AB1340"/>
  <c r="AB1339" s="1"/>
  <c r="AA1340"/>
  <c r="AA1339" s="1"/>
  <c r="AD1337"/>
  <c r="AC1337"/>
  <c r="AB1337"/>
  <c r="AB1336" s="1"/>
  <c r="AA1337"/>
  <c r="AA1336" s="1"/>
  <c r="AD1336"/>
  <c r="AC1336"/>
  <c r="AD1334"/>
  <c r="AD1333" s="1"/>
  <c r="AC1334"/>
  <c r="AC1333" s="1"/>
  <c r="AB1334"/>
  <c r="AB1333" s="1"/>
  <c r="AA1334"/>
  <c r="AA1333" s="1"/>
  <c r="AD1331"/>
  <c r="AD1330" s="1"/>
  <c r="AC1331"/>
  <c r="AC1330" s="1"/>
  <c r="AB1331"/>
  <c r="AB1330" s="1"/>
  <c r="AA1331"/>
  <c r="AA1330" s="1"/>
  <c r="AD1328"/>
  <c r="AD1327" s="1"/>
  <c r="AC1328"/>
  <c r="AC1327" s="1"/>
  <c r="AB1328"/>
  <c r="AB1327" s="1"/>
  <c r="AA1328"/>
  <c r="AA1327" s="1"/>
  <c r="AD1325"/>
  <c r="AD1324" s="1"/>
  <c r="AC1325"/>
  <c r="AC1324" s="1"/>
  <c r="AB1325"/>
  <c r="AB1324" s="1"/>
  <c r="AA1325"/>
  <c r="AA1324" s="1"/>
  <c r="AD1322"/>
  <c r="AD1321" s="1"/>
  <c r="AC1322"/>
  <c r="AC1321" s="1"/>
  <c r="AB1322"/>
  <c r="AB1321" s="1"/>
  <c r="AA1322"/>
  <c r="AA1321" s="1"/>
  <c r="AD1319"/>
  <c r="AD1318" s="1"/>
  <c r="AC1319"/>
  <c r="AC1318" s="1"/>
  <c r="AB1319"/>
  <c r="AB1318" s="1"/>
  <c r="AA1319"/>
  <c r="AA1318" s="1"/>
  <c r="AD1316"/>
  <c r="AD1315" s="1"/>
  <c r="AC1316"/>
  <c r="AC1315" s="1"/>
  <c r="AB1316"/>
  <c r="AB1315" s="1"/>
  <c r="AA1316"/>
  <c r="AA1315" s="1"/>
  <c r="AD1313"/>
  <c r="AD1312" s="1"/>
  <c r="AC1313"/>
  <c r="AC1312" s="1"/>
  <c r="AB1313"/>
  <c r="AB1312" s="1"/>
  <c r="AA1313"/>
  <c r="AA1312" s="1"/>
  <c r="AD1310"/>
  <c r="AC1310"/>
  <c r="AB1310"/>
  <c r="AA1310"/>
  <c r="AD1309"/>
  <c r="AC1309"/>
  <c r="AB1309"/>
  <c r="AA1309"/>
  <c r="AD1307"/>
  <c r="AD1306" s="1"/>
  <c r="AC1307"/>
  <c r="AC1306" s="1"/>
  <c r="AB1307"/>
  <c r="AB1306" s="1"/>
  <c r="AA1307"/>
  <c r="AA1306" s="1"/>
  <c r="AD1304"/>
  <c r="AD1303" s="1"/>
  <c r="AC1304"/>
  <c r="AC1303" s="1"/>
  <c r="AB1304"/>
  <c r="AB1303" s="1"/>
  <c r="AA1304"/>
  <c r="AA1303" s="1"/>
  <c r="AD1301"/>
  <c r="AD1300" s="1"/>
  <c r="AC1301"/>
  <c r="AC1300" s="1"/>
  <c r="AB1301"/>
  <c r="AB1300" s="1"/>
  <c r="AA1301"/>
  <c r="AA1300" s="1"/>
  <c r="AD1298"/>
  <c r="AD1297" s="1"/>
  <c r="AC1298"/>
  <c r="AC1297" s="1"/>
  <c r="AB1298"/>
  <c r="AB1297" s="1"/>
  <c r="AA1298"/>
  <c r="AA1297" s="1"/>
  <c r="AD1295"/>
  <c r="AD1294" s="1"/>
  <c r="AC1295"/>
  <c r="AC1294" s="1"/>
  <c r="AB1295"/>
  <c r="AB1294" s="1"/>
  <c r="AA1295"/>
  <c r="AA1294" s="1"/>
  <c r="AD1292"/>
  <c r="AD1291" s="1"/>
  <c r="AC1292"/>
  <c r="AC1291" s="1"/>
  <c r="AB1292"/>
  <c r="AB1291" s="1"/>
  <c r="AA1292"/>
  <c r="AA1291" s="1"/>
  <c r="AD1289"/>
  <c r="AD1288" s="1"/>
  <c r="AC1289"/>
  <c r="AC1288" s="1"/>
  <c r="AB1289"/>
  <c r="AB1288" s="1"/>
  <c r="AA1289"/>
  <c r="AA1288" s="1"/>
  <c r="AD1286"/>
  <c r="AD1285" s="1"/>
  <c r="AC1286"/>
  <c r="AC1285" s="1"/>
  <c r="AB1286"/>
  <c r="AB1285" s="1"/>
  <c r="AA1286"/>
  <c r="AA1285" s="1"/>
  <c r="AD1283"/>
  <c r="AD1282" s="1"/>
  <c r="AC1283"/>
  <c r="AC1282" s="1"/>
  <c r="AB1283"/>
  <c r="AB1282" s="1"/>
  <c r="AA1283"/>
  <c r="AA1282" s="1"/>
  <c r="AD1280"/>
  <c r="AD1279" s="1"/>
  <c r="AC1280"/>
  <c r="AC1279" s="1"/>
  <c r="AB1280"/>
  <c r="AB1279" s="1"/>
  <c r="AA1280"/>
  <c r="AA1279" s="1"/>
  <c r="AD1277"/>
  <c r="AD1276" s="1"/>
  <c r="AC1277"/>
  <c r="AC1276" s="1"/>
  <c r="AB1277"/>
  <c r="AB1276" s="1"/>
  <c r="AA1277"/>
  <c r="AA1276" s="1"/>
  <c r="AF1274"/>
  <c r="AF1273" s="1"/>
  <c r="AE1274"/>
  <c r="AE1273" s="1"/>
  <c r="AD1274"/>
  <c r="AD1273" s="1"/>
  <c r="AC1274"/>
  <c r="AC1273" s="1"/>
  <c r="AB1274"/>
  <c r="AB1273" s="1"/>
  <c r="AA1274"/>
  <c r="AA1273" s="1"/>
  <c r="AD1271"/>
  <c r="AD1270" s="1"/>
  <c r="AC1271"/>
  <c r="AC1270" s="1"/>
  <c r="AB1271"/>
  <c r="AB1270" s="1"/>
  <c r="AA1271"/>
  <c r="AA1270" s="1"/>
  <c r="AD1264"/>
  <c r="AD1263" s="1"/>
  <c r="AD1262" s="1"/>
  <c r="AD1261" s="1"/>
  <c r="AD1260" s="1"/>
  <c r="AD1259" s="1"/>
  <c r="AC1264"/>
  <c r="AC1263" s="1"/>
  <c r="AC1262" s="1"/>
  <c r="AC1261" s="1"/>
  <c r="AC1260" s="1"/>
  <c r="AC1259" s="1"/>
  <c r="AB1264"/>
  <c r="AB1263" s="1"/>
  <c r="AB1262" s="1"/>
  <c r="AB1261" s="1"/>
  <c r="AB1260" s="1"/>
  <c r="AB1259" s="1"/>
  <c r="AA1264"/>
  <c r="AA1263" s="1"/>
  <c r="AA1262" s="1"/>
  <c r="AA1261" s="1"/>
  <c r="AA1260" s="1"/>
  <c r="AA1259" s="1"/>
  <c r="AD1256"/>
  <c r="AD1255" s="1"/>
  <c r="AD1254" s="1"/>
  <c r="AD1253" s="1"/>
  <c r="AD1252" s="1"/>
  <c r="AC1256"/>
  <c r="AC1255" s="1"/>
  <c r="AC1254" s="1"/>
  <c r="AC1253" s="1"/>
  <c r="AC1252" s="1"/>
  <c r="AB1256"/>
  <c r="AB1255" s="1"/>
  <c r="AB1254" s="1"/>
  <c r="AB1253" s="1"/>
  <c r="AB1252" s="1"/>
  <c r="AA1256"/>
  <c r="AA1255" s="1"/>
  <c r="AA1254" s="1"/>
  <c r="AA1253" s="1"/>
  <c r="AA1252" s="1"/>
  <c r="AD1249"/>
  <c r="AD1248" s="1"/>
  <c r="AC1249"/>
  <c r="AC1248" s="1"/>
  <c r="AB1249"/>
  <c r="AB1248" s="1"/>
  <c r="AA1249"/>
  <c r="AA1248" s="1"/>
  <c r="AD1246"/>
  <c r="AD1245" s="1"/>
  <c r="AC1246"/>
  <c r="AC1245" s="1"/>
  <c r="AB1246"/>
  <c r="AB1245" s="1"/>
  <c r="AA1246"/>
  <c r="AA1245" s="1"/>
  <c r="AD1243"/>
  <c r="AD1242" s="1"/>
  <c r="AD1241" s="1"/>
  <c r="AC1243"/>
  <c r="AC1242" s="1"/>
  <c r="AB1243"/>
  <c r="AB1242" s="1"/>
  <c r="AA1243"/>
  <c r="AA1242" s="1"/>
  <c r="AD1235"/>
  <c r="AD1234" s="1"/>
  <c r="AC1235"/>
  <c r="AC1234" s="1"/>
  <c r="AB1235"/>
  <c r="AB1234" s="1"/>
  <c r="AA1235"/>
  <c r="AA1234" s="1"/>
  <c r="AD1232"/>
  <c r="AC1232"/>
  <c r="AB1232"/>
  <c r="AA1232"/>
  <c r="AD1230"/>
  <c r="AD1229" s="1"/>
  <c r="AD1228" s="1"/>
  <c r="AC1230"/>
  <c r="AB1230"/>
  <c r="AA1230"/>
  <c r="AD1226"/>
  <c r="AD1225" s="1"/>
  <c r="AD1224" s="1"/>
  <c r="AD1223" s="1"/>
  <c r="AD1222" s="1"/>
  <c r="AC1226"/>
  <c r="AC1225" s="1"/>
  <c r="AC1224" s="1"/>
  <c r="AB1226"/>
  <c r="AB1225" s="1"/>
  <c r="AB1224" s="1"/>
  <c r="AA1226"/>
  <c r="AA1225" s="1"/>
  <c r="AA1224" s="1"/>
  <c r="AD1213"/>
  <c r="AD1212" s="1"/>
  <c r="AD1211" s="1"/>
  <c r="AD1210" s="1"/>
  <c r="AD1209" s="1"/>
  <c r="AC1213"/>
  <c r="AC1212" s="1"/>
  <c r="AC1211" s="1"/>
  <c r="AC1210" s="1"/>
  <c r="AC1209" s="1"/>
  <c r="AB1213"/>
  <c r="AB1212" s="1"/>
  <c r="AB1211" s="1"/>
  <c r="AB1210" s="1"/>
  <c r="AB1209" s="1"/>
  <c r="AA1213"/>
  <c r="AA1212" s="1"/>
  <c r="AA1211" s="1"/>
  <c r="AA1210" s="1"/>
  <c r="AA1209" s="1"/>
  <c r="AD1206"/>
  <c r="AD1205" s="1"/>
  <c r="AD1204" s="1"/>
  <c r="AD1203" s="1"/>
  <c r="AD1202" s="1"/>
  <c r="AC1206"/>
  <c r="AC1205" s="1"/>
  <c r="AC1204" s="1"/>
  <c r="AC1203" s="1"/>
  <c r="AC1202" s="1"/>
  <c r="AB1206"/>
  <c r="AB1205" s="1"/>
  <c r="AB1204" s="1"/>
  <c r="AB1203" s="1"/>
  <c r="AB1202" s="1"/>
  <c r="AA1206"/>
  <c r="AA1205" s="1"/>
  <c r="AA1204" s="1"/>
  <c r="AA1203" s="1"/>
  <c r="AA1202" s="1"/>
  <c r="AD1199"/>
  <c r="AD1198" s="1"/>
  <c r="AD1197" s="1"/>
  <c r="AD1196" s="1"/>
  <c r="AC1199"/>
  <c r="AC1198" s="1"/>
  <c r="AC1197" s="1"/>
  <c r="AC1196" s="1"/>
  <c r="AB1199"/>
  <c r="AB1198" s="1"/>
  <c r="AB1197" s="1"/>
  <c r="AB1196" s="1"/>
  <c r="AA1199"/>
  <c r="AA1198" s="1"/>
  <c r="AA1197" s="1"/>
  <c r="AA1196" s="1"/>
  <c r="AD1187"/>
  <c r="AD1186" s="1"/>
  <c r="AD1185" s="1"/>
  <c r="AD1184" s="1"/>
  <c r="AC1187"/>
  <c r="AC1186" s="1"/>
  <c r="AC1185" s="1"/>
  <c r="AC1184" s="1"/>
  <c r="AB1187"/>
  <c r="AB1186" s="1"/>
  <c r="AB1185" s="1"/>
  <c r="AB1184" s="1"/>
  <c r="AA1187"/>
  <c r="AA1186" s="1"/>
  <c r="AA1185" s="1"/>
  <c r="AA1184" s="1"/>
  <c r="AD1182"/>
  <c r="AD1181" s="1"/>
  <c r="AD1180" s="1"/>
  <c r="AC1182"/>
  <c r="AC1181" s="1"/>
  <c r="AC1180" s="1"/>
  <c r="AB1182"/>
  <c r="AB1181" s="1"/>
  <c r="AB1180" s="1"/>
  <c r="AA1182"/>
  <c r="AA1181" s="1"/>
  <c r="AA1180" s="1"/>
  <c r="AD1178"/>
  <c r="AD1177" s="1"/>
  <c r="AD1176" s="1"/>
  <c r="AD1175" s="1"/>
  <c r="AC1178"/>
  <c r="AC1177" s="1"/>
  <c r="AC1176" s="1"/>
  <c r="AB1178"/>
  <c r="AB1177" s="1"/>
  <c r="AB1176" s="1"/>
  <c r="AA1178"/>
  <c r="AA1177" s="1"/>
  <c r="AA1176" s="1"/>
  <c r="AD1173"/>
  <c r="AD1172" s="1"/>
  <c r="AD1171" s="1"/>
  <c r="AD1170" s="1"/>
  <c r="AC1173"/>
  <c r="AC1172" s="1"/>
  <c r="AC1171" s="1"/>
  <c r="AC1170" s="1"/>
  <c r="AB1173"/>
  <c r="AB1172" s="1"/>
  <c r="AB1171" s="1"/>
  <c r="AB1170" s="1"/>
  <c r="AA1173"/>
  <c r="AA1172" s="1"/>
  <c r="AA1171" s="1"/>
  <c r="AA1170" s="1"/>
  <c r="AD1166"/>
  <c r="AD1165" s="1"/>
  <c r="AD1164" s="1"/>
  <c r="AD1163" s="1"/>
  <c r="AC1166"/>
  <c r="AC1165" s="1"/>
  <c r="AC1164" s="1"/>
  <c r="AC1163" s="1"/>
  <c r="AB1166"/>
  <c r="AB1165" s="1"/>
  <c r="AB1164" s="1"/>
  <c r="AB1163" s="1"/>
  <c r="AA1166"/>
  <c r="AA1165" s="1"/>
  <c r="AA1164" s="1"/>
  <c r="AA1163" s="1"/>
  <c r="AD1145"/>
  <c r="AD1144" s="1"/>
  <c r="AD1143" s="1"/>
  <c r="AD1142" s="1"/>
  <c r="AC1145"/>
  <c r="AC1144" s="1"/>
  <c r="AC1143" s="1"/>
  <c r="AC1142" s="1"/>
  <c r="AB1145"/>
  <c r="AB1144" s="1"/>
  <c r="AB1143" s="1"/>
  <c r="AB1142" s="1"/>
  <c r="AA1145"/>
  <c r="AA1144" s="1"/>
  <c r="AA1143" s="1"/>
  <c r="AA1142" s="1"/>
  <c r="AD1140"/>
  <c r="AD1139" s="1"/>
  <c r="AD1138" s="1"/>
  <c r="AD1137" s="1"/>
  <c r="AC1140"/>
  <c r="AC1139" s="1"/>
  <c r="AC1138" s="1"/>
  <c r="AC1137" s="1"/>
  <c r="AB1140"/>
  <c r="AB1139" s="1"/>
  <c r="AB1138" s="1"/>
  <c r="AB1137" s="1"/>
  <c r="AA1140"/>
  <c r="AA1139" s="1"/>
  <c r="AA1138" s="1"/>
  <c r="AA1137" s="1"/>
  <c r="AD1135"/>
  <c r="AD1134" s="1"/>
  <c r="AD1133" s="1"/>
  <c r="AD1132" s="1"/>
  <c r="AC1135"/>
  <c r="AC1134" s="1"/>
  <c r="AC1133" s="1"/>
  <c r="AC1132" s="1"/>
  <c r="AB1135"/>
  <c r="AB1134" s="1"/>
  <c r="AB1133" s="1"/>
  <c r="AB1132" s="1"/>
  <c r="AA1135"/>
  <c r="AA1134" s="1"/>
  <c r="AA1133" s="1"/>
  <c r="AA1132" s="1"/>
  <c r="AD1130"/>
  <c r="AD1129" s="1"/>
  <c r="AD1128" s="1"/>
  <c r="AD1127" s="1"/>
  <c r="AC1130"/>
  <c r="AC1129" s="1"/>
  <c r="AC1128" s="1"/>
  <c r="AC1127" s="1"/>
  <c r="AB1130"/>
  <c r="AB1129" s="1"/>
  <c r="AB1128" s="1"/>
  <c r="AB1127" s="1"/>
  <c r="AA1130"/>
  <c r="AA1129" s="1"/>
  <c r="AA1128" s="1"/>
  <c r="AA1127" s="1"/>
  <c r="AD1123"/>
  <c r="AD1122" s="1"/>
  <c r="AD1121" s="1"/>
  <c r="AD1120" s="1"/>
  <c r="AC1123"/>
  <c r="AC1122" s="1"/>
  <c r="AC1121" s="1"/>
  <c r="AC1120" s="1"/>
  <c r="AB1123"/>
  <c r="AB1122" s="1"/>
  <c r="AB1121" s="1"/>
  <c r="AB1120" s="1"/>
  <c r="AA1123"/>
  <c r="AA1122" s="1"/>
  <c r="AA1121" s="1"/>
  <c r="AA1120" s="1"/>
  <c r="AD1118"/>
  <c r="AD1117" s="1"/>
  <c r="AD1116" s="1"/>
  <c r="AD1115" s="1"/>
  <c r="AC1118"/>
  <c r="AC1117" s="1"/>
  <c r="AC1116" s="1"/>
  <c r="AC1115" s="1"/>
  <c r="AB1118"/>
  <c r="AB1117" s="1"/>
  <c r="AB1116" s="1"/>
  <c r="AB1115" s="1"/>
  <c r="AA1118"/>
  <c r="AA1117" s="1"/>
  <c r="AA1116" s="1"/>
  <c r="AA1115" s="1"/>
  <c r="AD1113"/>
  <c r="AD1112" s="1"/>
  <c r="AD1111" s="1"/>
  <c r="AD1110" s="1"/>
  <c r="AC1113"/>
  <c r="AC1112" s="1"/>
  <c r="AC1111" s="1"/>
  <c r="AC1110" s="1"/>
  <c r="AB1113"/>
  <c r="AB1112" s="1"/>
  <c r="AB1111" s="1"/>
  <c r="AB1110" s="1"/>
  <c r="AA1113"/>
  <c r="AA1112" s="1"/>
  <c r="AA1111" s="1"/>
  <c r="AA1110" s="1"/>
  <c r="AD1108"/>
  <c r="AD1107" s="1"/>
  <c r="AD1106" s="1"/>
  <c r="AD1105" s="1"/>
  <c r="AD1104" s="1"/>
  <c r="AC1108"/>
  <c r="AC1107" s="1"/>
  <c r="AC1106" s="1"/>
  <c r="AC1105" s="1"/>
  <c r="AB1108"/>
  <c r="AB1107" s="1"/>
  <c r="AB1106" s="1"/>
  <c r="AB1105" s="1"/>
  <c r="AA1108"/>
  <c r="AA1107" s="1"/>
  <c r="AA1106" s="1"/>
  <c r="AA1105" s="1"/>
  <c r="AD1101"/>
  <c r="AD1100" s="1"/>
  <c r="AD1099" s="1"/>
  <c r="AD1098" s="1"/>
  <c r="AC1101"/>
  <c r="AC1100" s="1"/>
  <c r="AC1099" s="1"/>
  <c r="AC1098" s="1"/>
  <c r="AB1101"/>
  <c r="AB1100" s="1"/>
  <c r="AB1099" s="1"/>
  <c r="AB1098" s="1"/>
  <c r="AA1101"/>
  <c r="AA1100" s="1"/>
  <c r="AA1099" s="1"/>
  <c r="AA1098" s="1"/>
  <c r="AD1084"/>
  <c r="AD1083" s="1"/>
  <c r="AD1082" s="1"/>
  <c r="AD1081" s="1"/>
  <c r="AC1084"/>
  <c r="AC1083" s="1"/>
  <c r="AC1082" s="1"/>
  <c r="AC1081" s="1"/>
  <c r="AB1084"/>
  <c r="AB1083" s="1"/>
  <c r="AB1082" s="1"/>
  <c r="AB1081" s="1"/>
  <c r="AA1084"/>
  <c r="AA1083" s="1"/>
  <c r="AA1082" s="1"/>
  <c r="AA1081" s="1"/>
  <c r="AD1079"/>
  <c r="AD1078" s="1"/>
  <c r="AD1077" s="1"/>
  <c r="AD1076" s="1"/>
  <c r="AC1079"/>
  <c r="AC1078" s="1"/>
  <c r="AC1077" s="1"/>
  <c r="AC1076" s="1"/>
  <c r="AB1079"/>
  <c r="AB1078" s="1"/>
  <c r="AB1077" s="1"/>
  <c r="AB1076" s="1"/>
  <c r="AA1079"/>
  <c r="AA1078" s="1"/>
  <c r="AA1077" s="1"/>
  <c r="AA1076" s="1"/>
  <c r="AD1074"/>
  <c r="AD1073" s="1"/>
  <c r="AD1072" s="1"/>
  <c r="AD1071" s="1"/>
  <c r="AC1074"/>
  <c r="AC1073" s="1"/>
  <c r="AC1072" s="1"/>
  <c r="AC1071" s="1"/>
  <c r="AB1074"/>
  <c r="AB1073" s="1"/>
  <c r="AB1072" s="1"/>
  <c r="AB1071" s="1"/>
  <c r="AA1074"/>
  <c r="AA1073" s="1"/>
  <c r="AA1072" s="1"/>
  <c r="AA1071" s="1"/>
  <c r="AD1069"/>
  <c r="AD1068" s="1"/>
  <c r="AD1067" s="1"/>
  <c r="AD1066" s="1"/>
  <c r="AC1069"/>
  <c r="AC1068" s="1"/>
  <c r="AC1067" s="1"/>
  <c r="AC1066" s="1"/>
  <c r="AB1069"/>
  <c r="AB1068" s="1"/>
  <c r="AB1067" s="1"/>
  <c r="AB1066" s="1"/>
  <c r="AA1069"/>
  <c r="AA1068" s="1"/>
  <c r="AA1067" s="1"/>
  <c r="AA1066" s="1"/>
  <c r="AA1065" s="1"/>
  <c r="AD1062"/>
  <c r="AD1061" s="1"/>
  <c r="AD1060" s="1"/>
  <c r="AD1059" s="1"/>
  <c r="AD1058" s="1"/>
  <c r="AC1062"/>
  <c r="AC1061" s="1"/>
  <c r="AC1060" s="1"/>
  <c r="AC1059" s="1"/>
  <c r="AC1058" s="1"/>
  <c r="AB1062"/>
  <c r="AB1061" s="1"/>
  <c r="AB1060" s="1"/>
  <c r="AB1059" s="1"/>
  <c r="AB1058" s="1"/>
  <c r="AA1062"/>
  <c r="AA1061" s="1"/>
  <c r="AA1060" s="1"/>
  <c r="AA1059" s="1"/>
  <c r="AA1058" s="1"/>
  <c r="AD1056"/>
  <c r="AD1055" s="1"/>
  <c r="AD1054" s="1"/>
  <c r="AD1053" s="1"/>
  <c r="AD1052" s="1"/>
  <c r="AC1056"/>
  <c r="AC1055" s="1"/>
  <c r="AC1054" s="1"/>
  <c r="AC1053" s="1"/>
  <c r="AC1052" s="1"/>
  <c r="AB1056"/>
  <c r="AB1055" s="1"/>
  <c r="AB1054" s="1"/>
  <c r="AB1053" s="1"/>
  <c r="AB1052" s="1"/>
  <c r="AA1056"/>
  <c r="AA1055" s="1"/>
  <c r="AA1054" s="1"/>
  <c r="AA1053" s="1"/>
  <c r="AA1052" s="1"/>
  <c r="AD1049"/>
  <c r="AD1048" s="1"/>
  <c r="AC1049"/>
  <c r="AC1048" s="1"/>
  <c r="AB1049"/>
  <c r="AB1048" s="1"/>
  <c r="AA1049"/>
  <c r="AA1048" s="1"/>
  <c r="AD1046"/>
  <c r="AC1046"/>
  <c r="AB1046"/>
  <c r="AA1046"/>
  <c r="AD1044"/>
  <c r="AD1043" s="1"/>
  <c r="AD1042" s="1"/>
  <c r="AC1044"/>
  <c r="AB1044"/>
  <c r="AA1044"/>
  <c r="AD1040"/>
  <c r="AD1039" s="1"/>
  <c r="AD1038" s="1"/>
  <c r="AD1037" s="1"/>
  <c r="AD1036" s="1"/>
  <c r="AC1040"/>
  <c r="AC1039" s="1"/>
  <c r="AC1038" s="1"/>
  <c r="AB1040"/>
  <c r="AB1039" s="1"/>
  <c r="AB1038" s="1"/>
  <c r="AA1040"/>
  <c r="AA1039" s="1"/>
  <c r="AA1038" s="1"/>
  <c r="AD1033"/>
  <c r="AD1032" s="1"/>
  <c r="AD1031" s="1"/>
  <c r="AD1030" s="1"/>
  <c r="AD1029" s="1"/>
  <c r="AC1033"/>
  <c r="AC1032" s="1"/>
  <c r="AC1031" s="1"/>
  <c r="AC1030" s="1"/>
  <c r="AC1029" s="1"/>
  <c r="AB1033"/>
  <c r="AB1032" s="1"/>
  <c r="AB1031" s="1"/>
  <c r="AB1030" s="1"/>
  <c r="AB1029" s="1"/>
  <c r="AA1033"/>
  <c r="AA1032" s="1"/>
  <c r="AA1031" s="1"/>
  <c r="AA1030" s="1"/>
  <c r="AA1029" s="1"/>
  <c r="AD1024"/>
  <c r="AD1023" s="1"/>
  <c r="AC1024"/>
  <c r="AC1023" s="1"/>
  <c r="AB1024"/>
  <c r="AB1022" s="1"/>
  <c r="AA1024"/>
  <c r="AA1022" s="1"/>
  <c r="AD1022"/>
  <c r="AD1015"/>
  <c r="AD1014" s="1"/>
  <c r="AD1013" s="1"/>
  <c r="AD1012" s="1"/>
  <c r="AD1011" s="1"/>
  <c r="AC1015"/>
  <c r="AC1014" s="1"/>
  <c r="AC1013" s="1"/>
  <c r="AC1012" s="1"/>
  <c r="AC1011" s="1"/>
  <c r="AB1015"/>
  <c r="AB1014" s="1"/>
  <c r="AB1013" s="1"/>
  <c r="AB1012" s="1"/>
  <c r="AB1011" s="1"/>
  <c r="AA1015"/>
  <c r="AA1014" s="1"/>
  <c r="AA1013" s="1"/>
  <c r="AA1012" s="1"/>
  <c r="AA1011" s="1"/>
  <c r="AD1008"/>
  <c r="AD1007" s="1"/>
  <c r="AD1006" s="1"/>
  <c r="AD1005" s="1"/>
  <c r="AC1008"/>
  <c r="AC1007" s="1"/>
  <c r="AC1006" s="1"/>
  <c r="AC1005" s="1"/>
  <c r="AB1008"/>
  <c r="AB1007" s="1"/>
  <c r="AB1006" s="1"/>
  <c r="AB1005" s="1"/>
  <c r="AA1008"/>
  <c r="AA1007" s="1"/>
  <c r="AA1006" s="1"/>
  <c r="AA1005" s="1"/>
  <c r="AD998"/>
  <c r="AD997" s="1"/>
  <c r="AC998"/>
  <c r="AC997" s="1"/>
  <c r="AB998"/>
  <c r="AB997" s="1"/>
  <c r="AA998"/>
  <c r="AA997" s="1"/>
  <c r="AD995"/>
  <c r="AD994" s="1"/>
  <c r="AC995"/>
  <c r="AC994" s="1"/>
  <c r="AC993" s="1"/>
  <c r="AB995"/>
  <c r="AB994" s="1"/>
  <c r="AB993" s="1"/>
  <c r="AA995"/>
  <c r="AA994" s="1"/>
  <c r="AD991"/>
  <c r="AD990" s="1"/>
  <c r="AD989" s="1"/>
  <c r="AC991"/>
  <c r="AC990" s="1"/>
  <c r="AC989" s="1"/>
  <c r="AB991"/>
  <c r="AB990" s="1"/>
  <c r="AB989" s="1"/>
  <c r="AB988" s="1"/>
  <c r="AA991"/>
  <c r="AA990" s="1"/>
  <c r="AA989" s="1"/>
  <c r="AD984"/>
  <c r="AD983" s="1"/>
  <c r="AD982" s="1"/>
  <c r="AD981" s="1"/>
  <c r="AD980" s="1"/>
  <c r="AC984"/>
  <c r="AC983" s="1"/>
  <c r="AC982" s="1"/>
  <c r="AC981" s="1"/>
  <c r="AC980" s="1"/>
  <c r="AB984"/>
  <c r="AB983" s="1"/>
  <c r="AB982" s="1"/>
  <c r="AB981" s="1"/>
  <c r="AB980" s="1"/>
  <c r="AA984"/>
  <c r="AA983" s="1"/>
  <c r="AA982" s="1"/>
  <c r="AA981" s="1"/>
  <c r="AA980" s="1"/>
  <c r="AD969"/>
  <c r="AD968" s="1"/>
  <c r="AD967" s="1"/>
  <c r="AD966" s="1"/>
  <c r="AC969"/>
  <c r="AC968" s="1"/>
  <c r="AC967" s="1"/>
  <c r="AC966" s="1"/>
  <c r="AB969"/>
  <c r="AB968" s="1"/>
  <c r="AB967" s="1"/>
  <c r="AB966" s="1"/>
  <c r="AA969"/>
  <c r="AA968" s="1"/>
  <c r="AA967" s="1"/>
  <c r="AA966" s="1"/>
  <c r="AD961"/>
  <c r="AD960" s="1"/>
  <c r="AC961"/>
  <c r="AC960" s="1"/>
  <c r="AB961"/>
  <c r="AB960" s="1"/>
  <c r="AA961"/>
  <c r="AA960" s="1"/>
  <c r="AD948"/>
  <c r="AD947" s="1"/>
  <c r="AD946" s="1"/>
  <c r="AC948"/>
  <c r="AC947" s="1"/>
  <c r="AC946" s="1"/>
  <c r="AB948"/>
  <c r="AB947" s="1"/>
  <c r="AB946" s="1"/>
  <c r="AA948"/>
  <c r="AA947" s="1"/>
  <c r="AA946" s="1"/>
  <c r="AD944"/>
  <c r="AD943" s="1"/>
  <c r="AD942" s="1"/>
  <c r="AC944"/>
  <c r="AC943" s="1"/>
  <c r="AC942" s="1"/>
  <c r="AB944"/>
  <c r="AB943" s="1"/>
  <c r="AB942" s="1"/>
  <c r="AA944"/>
  <c r="AA943" s="1"/>
  <c r="AA942" s="1"/>
  <c r="AD940"/>
  <c r="AD939" s="1"/>
  <c r="AD938" s="1"/>
  <c r="AC940"/>
  <c r="AC939" s="1"/>
  <c r="AC938" s="1"/>
  <c r="AB940"/>
  <c r="AB939" s="1"/>
  <c r="AB938" s="1"/>
  <c r="AA940"/>
  <c r="AA939" s="1"/>
  <c r="AA938" s="1"/>
  <c r="AA937" s="1"/>
  <c r="AA936" s="1"/>
  <c r="AD931"/>
  <c r="AD930" s="1"/>
  <c r="AC931"/>
  <c r="AC930" s="1"/>
  <c r="AC928" s="1"/>
  <c r="AB931"/>
  <c r="AB930" s="1"/>
  <c r="AB929" s="1"/>
  <c r="AA931"/>
  <c r="AA930" s="1"/>
  <c r="AA929" s="1"/>
  <c r="AF926"/>
  <c r="AF925" s="1"/>
  <c r="AE926"/>
  <c r="AE925" s="1"/>
  <c r="AD926"/>
  <c r="AD925" s="1"/>
  <c r="AC926"/>
  <c r="AC925" s="1"/>
  <c r="AB926"/>
  <c r="AB925" s="1"/>
  <c r="AA926"/>
  <c r="AA925" s="1"/>
  <c r="AD923"/>
  <c r="AD922" s="1"/>
  <c r="AC923"/>
  <c r="AC922" s="1"/>
  <c r="AC921" s="1"/>
  <c r="AC920" s="1"/>
  <c r="AB923"/>
  <c r="AB922" s="1"/>
  <c r="AA923"/>
  <c r="AA922" s="1"/>
  <c r="AA921" s="1"/>
  <c r="AA920" s="1"/>
  <c r="AD918"/>
  <c r="AD917" s="1"/>
  <c r="AD916" s="1"/>
  <c r="AC918"/>
  <c r="AC917" s="1"/>
  <c r="AC916" s="1"/>
  <c r="AB918"/>
  <c r="AB917" s="1"/>
  <c r="AB916" s="1"/>
  <c r="AA918"/>
  <c r="AA917" s="1"/>
  <c r="AA916" s="1"/>
  <c r="AD914"/>
  <c r="AD913" s="1"/>
  <c r="AD912" s="1"/>
  <c r="AC914"/>
  <c r="AC913" s="1"/>
  <c r="AC912" s="1"/>
  <c r="AB914"/>
  <c r="AB913" s="1"/>
  <c r="AB912" s="1"/>
  <c r="AA914"/>
  <c r="AA913" s="1"/>
  <c r="AA912" s="1"/>
  <c r="AD910"/>
  <c r="AD909" s="1"/>
  <c r="AD908" s="1"/>
  <c r="AC910"/>
  <c r="AC909" s="1"/>
  <c r="AC908" s="1"/>
  <c r="AB910"/>
  <c r="AB909" s="1"/>
  <c r="AB908" s="1"/>
  <c r="AA910"/>
  <c r="AA909" s="1"/>
  <c r="AA908" s="1"/>
  <c r="AD903"/>
  <c r="AD902" s="1"/>
  <c r="AD901" s="1"/>
  <c r="AD900" s="1"/>
  <c r="AD899" s="1"/>
  <c r="AC903"/>
  <c r="AC902" s="1"/>
  <c r="AC901" s="1"/>
  <c r="AC900" s="1"/>
  <c r="AC899" s="1"/>
  <c r="AB903"/>
  <c r="AB902" s="1"/>
  <c r="AB901" s="1"/>
  <c r="AB900" s="1"/>
  <c r="AB899" s="1"/>
  <c r="AA903"/>
  <c r="AA902" s="1"/>
  <c r="AA901" s="1"/>
  <c r="AA900" s="1"/>
  <c r="AA899" s="1"/>
  <c r="AD896"/>
  <c r="AD895" s="1"/>
  <c r="AC896"/>
  <c r="AC895" s="1"/>
  <c r="AB896"/>
  <c r="AB895" s="1"/>
  <c r="AA896"/>
  <c r="AA895" s="1"/>
  <c r="AD893"/>
  <c r="AD892" s="1"/>
  <c r="AC893"/>
  <c r="AC892" s="1"/>
  <c r="AB893"/>
  <c r="AB892" s="1"/>
  <c r="AA893"/>
  <c r="AA892" s="1"/>
  <c r="AD890"/>
  <c r="AD889" s="1"/>
  <c r="AC890"/>
  <c r="AC889" s="1"/>
  <c r="AB890"/>
  <c r="AB889" s="1"/>
  <c r="AA890"/>
  <c r="AA889" s="1"/>
  <c r="AD887"/>
  <c r="AD886" s="1"/>
  <c r="AC887"/>
  <c r="AC886" s="1"/>
  <c r="AB887"/>
  <c r="AB886" s="1"/>
  <c r="AA887"/>
  <c r="AA886" s="1"/>
  <c r="AD884"/>
  <c r="AD883" s="1"/>
  <c r="AC884"/>
  <c r="AC883" s="1"/>
  <c r="AB884"/>
  <c r="AB883" s="1"/>
  <c r="AA884"/>
  <c r="AA883" s="1"/>
  <c r="AD881"/>
  <c r="AD880" s="1"/>
  <c r="AC881"/>
  <c r="AC880" s="1"/>
  <c r="AB881"/>
  <c r="AB880" s="1"/>
  <c r="AA881"/>
  <c r="AA880" s="1"/>
  <c r="AD878"/>
  <c r="AD877" s="1"/>
  <c r="AC878"/>
  <c r="AC877" s="1"/>
  <c r="AC876" s="1"/>
  <c r="AC875" s="1"/>
  <c r="AC874" s="1"/>
  <c r="AB878"/>
  <c r="AB877" s="1"/>
  <c r="AA878"/>
  <c r="AA877" s="1"/>
  <c r="AD870"/>
  <c r="AC870"/>
  <c r="AB870"/>
  <c r="AA870"/>
  <c r="AD868"/>
  <c r="AC868"/>
  <c r="AB868"/>
  <c r="AA868"/>
  <c r="AD866"/>
  <c r="AC866"/>
  <c r="AB866"/>
  <c r="AB865" s="1"/>
  <c r="AB864" s="1"/>
  <c r="AB863" s="1"/>
  <c r="AB862" s="1"/>
  <c r="AA866"/>
  <c r="AD857"/>
  <c r="AD856" s="1"/>
  <c r="AC857"/>
  <c r="AC856" s="1"/>
  <c r="AB857"/>
  <c r="AB856" s="1"/>
  <c r="AA857"/>
  <c r="AA856" s="1"/>
  <c r="AD854"/>
  <c r="AD853" s="1"/>
  <c r="AD852" s="1"/>
  <c r="AC854"/>
  <c r="AC853" s="1"/>
  <c r="AC852" s="1"/>
  <c r="AB854"/>
  <c r="AB853" s="1"/>
  <c r="AB852" s="1"/>
  <c r="AA854"/>
  <c r="AA853" s="1"/>
  <c r="AA852" s="1"/>
  <c r="AD850"/>
  <c r="AD849" s="1"/>
  <c r="AD848" s="1"/>
  <c r="AC850"/>
  <c r="AC849" s="1"/>
  <c r="AC848" s="1"/>
  <c r="AB850"/>
  <c r="AB849" s="1"/>
  <c r="AB848" s="1"/>
  <c r="AB847" s="1"/>
  <c r="AB846" s="1"/>
  <c r="AA850"/>
  <c r="AA849" s="1"/>
  <c r="AA848" s="1"/>
  <c r="AD843"/>
  <c r="AD842" s="1"/>
  <c r="AD841" s="1"/>
  <c r="AD840" s="1"/>
  <c r="AD839" s="1"/>
  <c r="AC843"/>
  <c r="AC842" s="1"/>
  <c r="AC841" s="1"/>
  <c r="AC840" s="1"/>
  <c r="AC839" s="1"/>
  <c r="AB843"/>
  <c r="AB842" s="1"/>
  <c r="AB841" s="1"/>
  <c r="AB840" s="1"/>
  <c r="AB839" s="1"/>
  <c r="AA843"/>
  <c r="AA842" s="1"/>
  <c r="AA841" s="1"/>
  <c r="AA840" s="1"/>
  <c r="AA839" s="1"/>
  <c r="AD836"/>
  <c r="AD835" s="1"/>
  <c r="AC836"/>
  <c r="AC835" s="1"/>
  <c r="AB836"/>
  <c r="AB835" s="1"/>
  <c r="AA836"/>
  <c r="AA835" s="1"/>
  <c r="AD833"/>
  <c r="AD832" s="1"/>
  <c r="AC833"/>
  <c r="AC832" s="1"/>
  <c r="AC831" s="1"/>
  <c r="AC830" s="1"/>
  <c r="AC829" s="1"/>
  <c r="AB833"/>
  <c r="AB832" s="1"/>
  <c r="AA833"/>
  <c r="AA832" s="1"/>
  <c r="AA831" s="1"/>
  <c r="AA830" s="1"/>
  <c r="AA829" s="1"/>
  <c r="AD816"/>
  <c r="AD815" s="1"/>
  <c r="AD814" s="1"/>
  <c r="AD813" s="1"/>
  <c r="AC816"/>
  <c r="AC815" s="1"/>
  <c r="AC814" s="1"/>
  <c r="AC813" s="1"/>
  <c r="AB816"/>
  <c r="AB815" s="1"/>
  <c r="AB814" s="1"/>
  <c r="AB813" s="1"/>
  <c r="AA816"/>
  <c r="AA815" s="1"/>
  <c r="AA814" s="1"/>
  <c r="AA813" s="1"/>
  <c r="AD805"/>
  <c r="AD804" s="1"/>
  <c r="AD803" s="1"/>
  <c r="AD802" s="1"/>
  <c r="AC805"/>
  <c r="AC804" s="1"/>
  <c r="AC803" s="1"/>
  <c r="AC802" s="1"/>
  <c r="AB805"/>
  <c r="AB804" s="1"/>
  <c r="AB803" s="1"/>
  <c r="AB802" s="1"/>
  <c r="AA805"/>
  <c r="AA804" s="1"/>
  <c r="AA803" s="1"/>
  <c r="AA802" s="1"/>
  <c r="AD798"/>
  <c r="AD797" s="1"/>
  <c r="AD796" s="1"/>
  <c r="AD795" s="1"/>
  <c r="AD794" s="1"/>
  <c r="AC798"/>
  <c r="AC797" s="1"/>
  <c r="AC796" s="1"/>
  <c r="AC795" s="1"/>
  <c r="AC794" s="1"/>
  <c r="AB798"/>
  <c r="AB797" s="1"/>
  <c r="AB796" s="1"/>
  <c r="AB795" s="1"/>
  <c r="AB794" s="1"/>
  <c r="AA798"/>
  <c r="AA797" s="1"/>
  <c r="AA796" s="1"/>
  <c r="AA795" s="1"/>
  <c r="AA794" s="1"/>
  <c r="AD791"/>
  <c r="AD790" s="1"/>
  <c r="AD789" s="1"/>
  <c r="AD788" s="1"/>
  <c r="AC791"/>
  <c r="AC790" s="1"/>
  <c r="AC789" s="1"/>
  <c r="AC788" s="1"/>
  <c r="AB791"/>
  <c r="AB790" s="1"/>
  <c r="AB789" s="1"/>
  <c r="AB788" s="1"/>
  <c r="AA791"/>
  <c r="AA790" s="1"/>
  <c r="AA789" s="1"/>
  <c r="AA788" s="1"/>
  <c r="AD786"/>
  <c r="AD785" s="1"/>
  <c r="AC786"/>
  <c r="AC785" s="1"/>
  <c r="AB786"/>
  <c r="AB785" s="1"/>
  <c r="AA786"/>
  <c r="AA785" s="1"/>
  <c r="AD783"/>
  <c r="AD782" s="1"/>
  <c r="AD781" s="1"/>
  <c r="AC783"/>
  <c r="AC782" s="1"/>
  <c r="AB783"/>
  <c r="AB782" s="1"/>
  <c r="AD779"/>
  <c r="AD778" s="1"/>
  <c r="AD777" s="1"/>
  <c r="AC779"/>
  <c r="AC778" s="1"/>
  <c r="AC777" s="1"/>
  <c r="AB779"/>
  <c r="AB778" s="1"/>
  <c r="AB777" s="1"/>
  <c r="AA779"/>
  <c r="AA778" s="1"/>
  <c r="AA777" s="1"/>
  <c r="AD759"/>
  <c r="AD758" s="1"/>
  <c r="AD757" s="1"/>
  <c r="AC759"/>
  <c r="AC758" s="1"/>
  <c r="AC757" s="1"/>
  <c r="AB759"/>
  <c r="AB758" s="1"/>
  <c r="AB757" s="1"/>
  <c r="AA759"/>
  <c r="AA758" s="1"/>
  <c r="AA757" s="1"/>
  <c r="AD752"/>
  <c r="AD751" s="1"/>
  <c r="AD750" s="1"/>
  <c r="AC752"/>
  <c r="AC751" s="1"/>
  <c r="AC750" s="1"/>
  <c r="AB752"/>
  <c r="AB751" s="1"/>
  <c r="AB750" s="1"/>
  <c r="AB749" s="1"/>
  <c r="AB748" s="1"/>
  <c r="AA752"/>
  <c r="AA751" s="1"/>
  <c r="AA750" s="1"/>
  <c r="AD732"/>
  <c r="AC732"/>
  <c r="AB732"/>
  <c r="AA732"/>
  <c r="AD730"/>
  <c r="AC730"/>
  <c r="AB730"/>
  <c r="AA730"/>
  <c r="AD728"/>
  <c r="AD727" s="1"/>
  <c r="AD726" s="1"/>
  <c r="AC728"/>
  <c r="AB728"/>
  <c r="AB727" s="1"/>
  <c r="AB726" s="1"/>
  <c r="AA728"/>
  <c r="AD724"/>
  <c r="AD723" s="1"/>
  <c r="AD722" s="1"/>
  <c r="AC724"/>
  <c r="AC723" s="1"/>
  <c r="AC722" s="1"/>
  <c r="AB724"/>
  <c r="AB723" s="1"/>
  <c r="AB722" s="1"/>
  <c r="AA724"/>
  <c r="AA723" s="1"/>
  <c r="AA722" s="1"/>
  <c r="AD720"/>
  <c r="AD719" s="1"/>
  <c r="AD718" s="1"/>
  <c r="AC720"/>
  <c r="AC719" s="1"/>
  <c r="AC718" s="1"/>
  <c r="AB720"/>
  <c r="AB719" s="1"/>
  <c r="AB718" s="1"/>
  <c r="AB717" s="1"/>
  <c r="AB716" s="1"/>
  <c r="AA720"/>
  <c r="AA719" s="1"/>
  <c r="AA718" s="1"/>
  <c r="AD713"/>
  <c r="AD712" s="1"/>
  <c r="AC713"/>
  <c r="AC712" s="1"/>
  <c r="AB713"/>
  <c r="AB712" s="1"/>
  <c r="AA713"/>
  <c r="AA712" s="1"/>
  <c r="AD710"/>
  <c r="AD709" s="1"/>
  <c r="AC710"/>
  <c r="AC709" s="1"/>
  <c r="AB710"/>
  <c r="AB709" s="1"/>
  <c r="AA710"/>
  <c r="AA709" s="1"/>
  <c r="AD698"/>
  <c r="AD697" s="1"/>
  <c r="AD696" s="1"/>
  <c r="AC698"/>
  <c r="AC697" s="1"/>
  <c r="AC696" s="1"/>
  <c r="AB698"/>
  <c r="AB697" s="1"/>
  <c r="AB696" s="1"/>
  <c r="AA698"/>
  <c r="AA697" s="1"/>
  <c r="AA696" s="1"/>
  <c r="AD694"/>
  <c r="AD693" s="1"/>
  <c r="AD692" s="1"/>
  <c r="AD691" s="1"/>
  <c r="AC694"/>
  <c r="AC693" s="1"/>
  <c r="AC692" s="1"/>
  <c r="AB694"/>
  <c r="AB693" s="1"/>
  <c r="AB692" s="1"/>
  <c r="AB691" s="1"/>
  <c r="AA694"/>
  <c r="AA693" s="1"/>
  <c r="AA692" s="1"/>
  <c r="AD672"/>
  <c r="AD671" s="1"/>
  <c r="AD670" s="1"/>
  <c r="AC672"/>
  <c r="AC671" s="1"/>
  <c r="AC670" s="1"/>
  <c r="AB672"/>
  <c r="AB671" s="1"/>
  <c r="AB670" s="1"/>
  <c r="AA672"/>
  <c r="AA671" s="1"/>
  <c r="AA670" s="1"/>
  <c r="AD668"/>
  <c r="AD667" s="1"/>
  <c r="AD666" s="1"/>
  <c r="AC668"/>
  <c r="AC667" s="1"/>
  <c r="AC666" s="1"/>
  <c r="AB668"/>
  <c r="AB667" s="1"/>
  <c r="AB666" s="1"/>
  <c r="AA668"/>
  <c r="AA667" s="1"/>
  <c r="AA666" s="1"/>
  <c r="AD664"/>
  <c r="AD663" s="1"/>
  <c r="AD662" s="1"/>
  <c r="AC664"/>
  <c r="AC663" s="1"/>
  <c r="AC662" s="1"/>
  <c r="AB664"/>
  <c r="AB663" s="1"/>
  <c r="AB662" s="1"/>
  <c r="AB661" s="1"/>
  <c r="AB660" s="1"/>
  <c r="AA664"/>
  <c r="AA663" s="1"/>
  <c r="AA662" s="1"/>
  <c r="AD638"/>
  <c r="AD637" s="1"/>
  <c r="AD636" s="1"/>
  <c r="AC638"/>
  <c r="AC637" s="1"/>
  <c r="AC636" s="1"/>
  <c r="AB638"/>
  <c r="AB637" s="1"/>
  <c r="AB636" s="1"/>
  <c r="AA638"/>
  <c r="AA637" s="1"/>
  <c r="AA636" s="1"/>
  <c r="AD634"/>
  <c r="AD633" s="1"/>
  <c r="AD632" s="1"/>
  <c r="AC634"/>
  <c r="AC633" s="1"/>
  <c r="AC632" s="1"/>
  <c r="AB634"/>
  <c r="AB633" s="1"/>
  <c r="AB632" s="1"/>
  <c r="AA634"/>
  <c r="AA633" s="1"/>
  <c r="AA632" s="1"/>
  <c r="AD630"/>
  <c r="AD629" s="1"/>
  <c r="AD628" s="1"/>
  <c r="AC630"/>
  <c r="AC629" s="1"/>
  <c r="AC628" s="1"/>
  <c r="AB630"/>
  <c r="AB629" s="1"/>
  <c r="AB628" s="1"/>
  <c r="AA630"/>
  <c r="AA629" s="1"/>
  <c r="AA628" s="1"/>
  <c r="AD604"/>
  <c r="AD603" s="1"/>
  <c r="AD602" s="1"/>
  <c r="AC604"/>
  <c r="AC603" s="1"/>
  <c r="AC602" s="1"/>
  <c r="AB604"/>
  <c r="AB603" s="1"/>
  <c r="AB602" s="1"/>
  <c r="AA604"/>
  <c r="AA603" s="1"/>
  <c r="AA602" s="1"/>
  <c r="AD599"/>
  <c r="AD598" s="1"/>
  <c r="AD597" s="1"/>
  <c r="AC599"/>
  <c r="AC598" s="1"/>
  <c r="AC597" s="1"/>
  <c r="AB599"/>
  <c r="AB598" s="1"/>
  <c r="AB597" s="1"/>
  <c r="AA599"/>
  <c r="AA598" s="1"/>
  <c r="AA597" s="1"/>
  <c r="AD594"/>
  <c r="AD593" s="1"/>
  <c r="AD592" s="1"/>
  <c r="AC594"/>
  <c r="AC593" s="1"/>
  <c r="AC592" s="1"/>
  <c r="AB594"/>
  <c r="AB593" s="1"/>
  <c r="AB592" s="1"/>
  <c r="AA594"/>
  <c r="AA593" s="1"/>
  <c r="AA592" s="1"/>
  <c r="AD585"/>
  <c r="AD584" s="1"/>
  <c r="AD583" s="1"/>
  <c r="AC585"/>
  <c r="AC584" s="1"/>
  <c r="AC583" s="1"/>
  <c r="AB585"/>
  <c r="AB584" s="1"/>
  <c r="AB583" s="1"/>
  <c r="AA585"/>
  <c r="AA584" s="1"/>
  <c r="AA583" s="1"/>
  <c r="AD581"/>
  <c r="AD580" s="1"/>
  <c r="AC581"/>
  <c r="AC580" s="1"/>
  <c r="AC579" s="1"/>
  <c r="AC578" s="1"/>
  <c r="AC577" s="1"/>
  <c r="AB581"/>
  <c r="AB580" s="1"/>
  <c r="AA581"/>
  <c r="AA580" s="1"/>
  <c r="AD574"/>
  <c r="AD573" s="1"/>
  <c r="AD572" s="1"/>
  <c r="AD571" s="1"/>
  <c r="AD570" s="1"/>
  <c r="AC574"/>
  <c r="AC573" s="1"/>
  <c r="AC572" s="1"/>
  <c r="AC571" s="1"/>
  <c r="AC570" s="1"/>
  <c r="AB574"/>
  <c r="AB573" s="1"/>
  <c r="AB572" s="1"/>
  <c r="AB571" s="1"/>
  <c r="AB570" s="1"/>
  <c r="AA574"/>
  <c r="AA573" s="1"/>
  <c r="AA572" s="1"/>
  <c r="AA571" s="1"/>
  <c r="AA570" s="1"/>
  <c r="AD551"/>
  <c r="AD550" s="1"/>
  <c r="AD549" s="1"/>
  <c r="AC551"/>
  <c r="AC550" s="1"/>
  <c r="AC549" s="1"/>
  <c r="AB551"/>
  <c r="AB550" s="1"/>
  <c r="AB549" s="1"/>
  <c r="AA551"/>
  <c r="AA550" s="1"/>
  <c r="AA549" s="1"/>
  <c r="AD547"/>
  <c r="AD546" s="1"/>
  <c r="AD545" s="1"/>
  <c r="AC547"/>
  <c r="AC546" s="1"/>
  <c r="AC545" s="1"/>
  <c r="AB547"/>
  <c r="AB546" s="1"/>
  <c r="AB545" s="1"/>
  <c r="AA547"/>
  <c r="AA546" s="1"/>
  <c r="AA545" s="1"/>
  <c r="AD542"/>
  <c r="AD541" s="1"/>
  <c r="AC542"/>
  <c r="AC541" s="1"/>
  <c r="AB542"/>
  <c r="AB541" s="1"/>
  <c r="AA542"/>
  <c r="AA541" s="1"/>
  <c r="AD539"/>
  <c r="AD538" s="1"/>
  <c r="AC539"/>
  <c r="AC538" s="1"/>
  <c r="AB539"/>
  <c r="AB538" s="1"/>
  <c r="AA539"/>
  <c r="AA538" s="1"/>
  <c r="AD536"/>
  <c r="AD535" s="1"/>
  <c r="AC536"/>
  <c r="AC535" s="1"/>
  <c r="AB536"/>
  <c r="AB535" s="1"/>
  <c r="AA536"/>
  <c r="AA535" s="1"/>
  <c r="AD532"/>
  <c r="AD531" s="1"/>
  <c r="AC532"/>
  <c r="AC531" s="1"/>
  <c r="AB532"/>
  <c r="AB531" s="1"/>
  <c r="AA532"/>
  <c r="AA531" s="1"/>
  <c r="AD529"/>
  <c r="AD528" s="1"/>
  <c r="AC529"/>
  <c r="AC528" s="1"/>
  <c r="AB529"/>
  <c r="AB528" s="1"/>
  <c r="AA529"/>
  <c r="AA528" s="1"/>
  <c r="AD524"/>
  <c r="AD523" s="1"/>
  <c r="AC524"/>
  <c r="AC523" s="1"/>
  <c r="AB524"/>
  <c r="AB523" s="1"/>
  <c r="AA524"/>
  <c r="AA523" s="1"/>
  <c r="AD521"/>
  <c r="AD520" s="1"/>
  <c r="AC521"/>
  <c r="AC520" s="1"/>
  <c r="AB521"/>
  <c r="AB520" s="1"/>
  <c r="AA521"/>
  <c r="AA520" s="1"/>
  <c r="AD518"/>
  <c r="AD517" s="1"/>
  <c r="AC518"/>
  <c r="AC517" s="1"/>
  <c r="AB518"/>
  <c r="AB517" s="1"/>
  <c r="AA518"/>
  <c r="AA517" s="1"/>
  <c r="AE516"/>
  <c r="AD514"/>
  <c r="AD513" s="1"/>
  <c r="AC514"/>
  <c r="AC513" s="1"/>
  <c r="AB514"/>
  <c r="AB513" s="1"/>
  <c r="AA514"/>
  <c r="AA513" s="1"/>
  <c r="AD511"/>
  <c r="AD510" s="1"/>
  <c r="AC511"/>
  <c r="AC510" s="1"/>
  <c r="AB511"/>
  <c r="AB510" s="1"/>
  <c r="AA511"/>
  <c r="AA510" s="1"/>
  <c r="AD504"/>
  <c r="AD503" s="1"/>
  <c r="AD502" s="1"/>
  <c r="AC504"/>
  <c r="AC503" s="1"/>
  <c r="AC502" s="1"/>
  <c r="AB504"/>
  <c r="AB503" s="1"/>
  <c r="AB502" s="1"/>
  <c r="AA504"/>
  <c r="AA503" s="1"/>
  <c r="AA502" s="1"/>
  <c r="AD500"/>
  <c r="AD499" s="1"/>
  <c r="AD498" s="1"/>
  <c r="AC500"/>
  <c r="AC499" s="1"/>
  <c r="AC498" s="1"/>
  <c r="AB500"/>
  <c r="AB499" s="1"/>
  <c r="AB498" s="1"/>
  <c r="AA500"/>
  <c r="AA499" s="1"/>
  <c r="AA498" s="1"/>
  <c r="AA497" s="1"/>
  <c r="AA496" s="1"/>
  <c r="AD493"/>
  <c r="AD492" s="1"/>
  <c r="AD491" s="1"/>
  <c r="AC493"/>
  <c r="AC492" s="1"/>
  <c r="AC491" s="1"/>
  <c r="AB493"/>
  <c r="AB492" s="1"/>
  <c r="AB491" s="1"/>
  <c r="AA493"/>
  <c r="AA492" s="1"/>
  <c r="AA491" s="1"/>
  <c r="AD489"/>
  <c r="AD488" s="1"/>
  <c r="AD487" s="1"/>
  <c r="AC489"/>
  <c r="AC488" s="1"/>
  <c r="AC487" s="1"/>
  <c r="AB489"/>
  <c r="AB488" s="1"/>
  <c r="AB487" s="1"/>
  <c r="AA489"/>
  <c r="AA488" s="1"/>
  <c r="AA487" s="1"/>
  <c r="AD485"/>
  <c r="AD484" s="1"/>
  <c r="AD483" s="1"/>
  <c r="AC485"/>
  <c r="AC484" s="1"/>
  <c r="AC483" s="1"/>
  <c r="AC482" s="1"/>
  <c r="AC481" s="1"/>
  <c r="AB485"/>
  <c r="AB484" s="1"/>
  <c r="AB483" s="1"/>
  <c r="AA485"/>
  <c r="AA484" s="1"/>
  <c r="AA483" s="1"/>
  <c r="AD463"/>
  <c r="AC463"/>
  <c r="AB463"/>
  <c r="AA463"/>
  <c r="AD461"/>
  <c r="AD460" s="1"/>
  <c r="AC461"/>
  <c r="AC460" s="1"/>
  <c r="AB461"/>
  <c r="AA461"/>
  <c r="AD458"/>
  <c r="AD457" s="1"/>
  <c r="AD456" s="1"/>
  <c r="AC458"/>
  <c r="AC457" s="1"/>
  <c r="AC456" s="1"/>
  <c r="AB458"/>
  <c r="AB457" s="1"/>
  <c r="AB456" s="1"/>
  <c r="AA458"/>
  <c r="AA457" s="1"/>
  <c r="AA456" s="1"/>
  <c r="AD454"/>
  <c r="AD453" s="1"/>
  <c r="AD452" s="1"/>
  <c r="AC454"/>
  <c r="AC453" s="1"/>
  <c r="AC452" s="1"/>
  <c r="AB454"/>
  <c r="AB453" s="1"/>
  <c r="AB452" s="1"/>
  <c r="AA454"/>
  <c r="AA453" s="1"/>
  <c r="AA452" s="1"/>
  <c r="AD447"/>
  <c r="AD446" s="1"/>
  <c r="AC447"/>
  <c r="AC446" s="1"/>
  <c r="AB447"/>
  <c r="AB446" s="1"/>
  <c r="AA447"/>
  <c r="AA446" s="1"/>
  <c r="AD442"/>
  <c r="AD441" s="1"/>
  <c r="AD440" s="1"/>
  <c r="AD439" s="1"/>
  <c r="AD438" s="1"/>
  <c r="AC442"/>
  <c r="AC441" s="1"/>
  <c r="AC440" s="1"/>
  <c r="AC439" s="1"/>
  <c r="AC438" s="1"/>
  <c r="AB442"/>
  <c r="AB441" s="1"/>
  <c r="AB440" s="1"/>
  <c r="AB439" s="1"/>
  <c r="AB438" s="1"/>
  <c r="AA442"/>
  <c r="AA441" s="1"/>
  <c r="AA440" s="1"/>
  <c r="AA439" s="1"/>
  <c r="AA438" s="1"/>
  <c r="AD436"/>
  <c r="AD435" s="1"/>
  <c r="AD434" s="1"/>
  <c r="AD433" s="1"/>
  <c r="AC436"/>
  <c r="AC435" s="1"/>
  <c r="AC434" s="1"/>
  <c r="AC433" s="1"/>
  <c r="AB436"/>
  <c r="AB435" s="1"/>
  <c r="AB434" s="1"/>
  <c r="AB433" s="1"/>
  <c r="AA436"/>
  <c r="AA435" s="1"/>
  <c r="AA434" s="1"/>
  <c r="AA433" s="1"/>
  <c r="AD427"/>
  <c r="AD426" s="1"/>
  <c r="AD425" s="1"/>
  <c r="AD424" s="1"/>
  <c r="AC427"/>
  <c r="AC426" s="1"/>
  <c r="AC425" s="1"/>
  <c r="AC424" s="1"/>
  <c r="AC422" s="1"/>
  <c r="AB427"/>
  <c r="AB426" s="1"/>
  <c r="AB425" s="1"/>
  <c r="AB424" s="1"/>
  <c r="AB423" s="1"/>
  <c r="AA427"/>
  <c r="AA426" s="1"/>
  <c r="AA425" s="1"/>
  <c r="AA424" s="1"/>
  <c r="AD419"/>
  <c r="AD418" s="1"/>
  <c r="AD417" s="1"/>
  <c r="AD416" s="1"/>
  <c r="AD415" s="1"/>
  <c r="AD414" s="1"/>
  <c r="AC419"/>
  <c r="AC418" s="1"/>
  <c r="AC417" s="1"/>
  <c r="AC416" s="1"/>
  <c r="AC415" s="1"/>
  <c r="AC414" s="1"/>
  <c r="AB419"/>
  <c r="AB418" s="1"/>
  <c r="AB417" s="1"/>
  <c r="AB416" s="1"/>
  <c r="AB415" s="1"/>
  <c r="AB414" s="1"/>
  <c r="AA419"/>
  <c r="AA418" s="1"/>
  <c r="AA417" s="1"/>
  <c r="AA416" s="1"/>
  <c r="AA415" s="1"/>
  <c r="AA414" s="1"/>
  <c r="AD410"/>
  <c r="AC410"/>
  <c r="AB410"/>
  <c r="AA410"/>
  <c r="AD408"/>
  <c r="AC408"/>
  <c r="AB408"/>
  <c r="AA408"/>
  <c r="AD406"/>
  <c r="AC406"/>
  <c r="AC405" s="1"/>
  <c r="AC404" s="1"/>
  <c r="AB406"/>
  <c r="AA406"/>
  <c r="AD402"/>
  <c r="AD401" s="1"/>
  <c r="AD400" s="1"/>
  <c r="AC402"/>
  <c r="AC401" s="1"/>
  <c r="AC400" s="1"/>
  <c r="AB402"/>
  <c r="AB401" s="1"/>
  <c r="AB400" s="1"/>
  <c r="AA402"/>
  <c r="AA401" s="1"/>
  <c r="AA400" s="1"/>
  <c r="AD392"/>
  <c r="AD391" s="1"/>
  <c r="AC392"/>
  <c r="AC391" s="1"/>
  <c r="AB392"/>
  <c r="AB391" s="1"/>
  <c r="AA392"/>
  <c r="AA391" s="1"/>
  <c r="AD389"/>
  <c r="AD388" s="1"/>
  <c r="AD387" s="1"/>
  <c r="AC389"/>
  <c r="AC388" s="1"/>
  <c r="AC387" s="1"/>
  <c r="AB389"/>
  <c r="AB388" s="1"/>
  <c r="AB387" s="1"/>
  <c r="AA389"/>
  <c r="AA388" s="1"/>
  <c r="AA387" s="1"/>
  <c r="AD381"/>
  <c r="AD380" s="1"/>
  <c r="AC381"/>
  <c r="AC380" s="1"/>
  <c r="AB381"/>
  <c r="AB380" s="1"/>
  <c r="AA381"/>
  <c r="AA380" s="1"/>
  <c r="AD378"/>
  <c r="AD377" s="1"/>
  <c r="AC378"/>
  <c r="AC377" s="1"/>
  <c r="AC376" s="1"/>
  <c r="AC375" s="1"/>
  <c r="AB378"/>
  <c r="AB377" s="1"/>
  <c r="AA378"/>
  <c r="AA377" s="1"/>
  <c r="AD373"/>
  <c r="AD372" s="1"/>
  <c r="AD371" s="1"/>
  <c r="AD370" s="1"/>
  <c r="AC373"/>
  <c r="AC372" s="1"/>
  <c r="AC371" s="1"/>
  <c r="AC370" s="1"/>
  <c r="AB373"/>
  <c r="AB372" s="1"/>
  <c r="AB371" s="1"/>
  <c r="AB370" s="1"/>
  <c r="AA373"/>
  <c r="AA372" s="1"/>
  <c r="AA371" s="1"/>
  <c r="AA370" s="1"/>
  <c r="AD367"/>
  <c r="AD366" s="1"/>
  <c r="AD365" s="1"/>
  <c r="AD364" s="1"/>
  <c r="AC367"/>
  <c r="AC366" s="1"/>
  <c r="AC365" s="1"/>
  <c r="AC364" s="1"/>
  <c r="AB367"/>
  <c r="AB366" s="1"/>
  <c r="AB365" s="1"/>
  <c r="AB364" s="1"/>
  <c r="AA367"/>
  <c r="AA366" s="1"/>
  <c r="AA365" s="1"/>
  <c r="AA364" s="1"/>
  <c r="AD353"/>
  <c r="AD352" s="1"/>
  <c r="AC353"/>
  <c r="AC352" s="1"/>
  <c r="AB353"/>
  <c r="AB352" s="1"/>
  <c r="AA353"/>
  <c r="AA352" s="1"/>
  <c r="AD350"/>
  <c r="AC350"/>
  <c r="AB350"/>
  <c r="AA350"/>
  <c r="AD347"/>
  <c r="AD346" s="1"/>
  <c r="AC347"/>
  <c r="AC346" s="1"/>
  <c r="AB347"/>
  <c r="AB346" s="1"/>
  <c r="AA347"/>
  <c r="AA346" s="1"/>
  <c r="AD344"/>
  <c r="AD343" s="1"/>
  <c r="AC344"/>
  <c r="AC343" s="1"/>
  <c r="AB344"/>
  <c r="AB343" s="1"/>
  <c r="AA344"/>
  <c r="AA343" s="1"/>
  <c r="AD341"/>
  <c r="AD340" s="1"/>
  <c r="AC341"/>
  <c r="AC340" s="1"/>
  <c r="AC339" s="1"/>
  <c r="AC338" s="1"/>
  <c r="AC337" s="1"/>
  <c r="AC336" s="1"/>
  <c r="AB341"/>
  <c r="AB340" s="1"/>
  <c r="AA341"/>
  <c r="AA340" s="1"/>
  <c r="AD331"/>
  <c r="AD330" s="1"/>
  <c r="AD329" s="1"/>
  <c r="AC331"/>
  <c r="AC330" s="1"/>
  <c r="AC329" s="1"/>
  <c r="AB331"/>
  <c r="AB330" s="1"/>
  <c r="AB329" s="1"/>
  <c r="AA331"/>
  <c r="AA330" s="1"/>
  <c r="AA329" s="1"/>
  <c r="AD327"/>
  <c r="AD326" s="1"/>
  <c r="AD325" s="1"/>
  <c r="AC327"/>
  <c r="AC326" s="1"/>
  <c r="AC325" s="1"/>
  <c r="AB327"/>
  <c r="AB326" s="1"/>
  <c r="AB325" s="1"/>
  <c r="AA327"/>
  <c r="AA326" s="1"/>
  <c r="AA325" s="1"/>
  <c r="AD316"/>
  <c r="AC316"/>
  <c r="AB316"/>
  <c r="AA316"/>
  <c r="AD314"/>
  <c r="AC314"/>
  <c r="AB314"/>
  <c r="AA314"/>
  <c r="AD312"/>
  <c r="AD311" s="1"/>
  <c r="AD310" s="1"/>
  <c r="AC312"/>
  <c r="AC311" s="1"/>
  <c r="AC310" s="1"/>
  <c r="AB312"/>
  <c r="AA312"/>
  <c r="AD308"/>
  <c r="AD307" s="1"/>
  <c r="AD306" s="1"/>
  <c r="AC308"/>
  <c r="AC307" s="1"/>
  <c r="AC306" s="1"/>
  <c r="AB308"/>
  <c r="AB307" s="1"/>
  <c r="AB306" s="1"/>
  <c r="AA308"/>
  <c r="AA307" s="1"/>
  <c r="AA306" s="1"/>
  <c r="AD304"/>
  <c r="AD303" s="1"/>
  <c r="AC304"/>
  <c r="AC303" s="1"/>
  <c r="AC301" s="1"/>
  <c r="AB304"/>
  <c r="AB303" s="1"/>
  <c r="AB302" s="1"/>
  <c r="AA304"/>
  <c r="AA303" s="1"/>
  <c r="AA302" s="1"/>
  <c r="AD299"/>
  <c r="AD298" s="1"/>
  <c r="AD297" s="1"/>
  <c r="AD296" s="1"/>
  <c r="AC299"/>
  <c r="AC298" s="1"/>
  <c r="AC297" s="1"/>
  <c r="AC296" s="1"/>
  <c r="AB299"/>
  <c r="AB298" s="1"/>
  <c r="AB297" s="1"/>
  <c r="AB296" s="1"/>
  <c r="AA299"/>
  <c r="AA298" s="1"/>
  <c r="AA297" s="1"/>
  <c r="AA296" s="1"/>
  <c r="AD294"/>
  <c r="AD293" s="1"/>
  <c r="AD292" s="1"/>
  <c r="AD291" s="1"/>
  <c r="AC294"/>
  <c r="AC293" s="1"/>
  <c r="AC292" s="1"/>
  <c r="AC291" s="1"/>
  <c r="AB294"/>
  <c r="AB293" s="1"/>
  <c r="AB292" s="1"/>
  <c r="AB291" s="1"/>
  <c r="AA294"/>
  <c r="AA293" s="1"/>
  <c r="AA292" s="1"/>
  <c r="AA291" s="1"/>
  <c r="AD287"/>
  <c r="AD286" s="1"/>
  <c r="AD285" s="1"/>
  <c r="AD284" s="1"/>
  <c r="AD283" s="1"/>
  <c r="AC287"/>
  <c r="AC286" s="1"/>
  <c r="AC285" s="1"/>
  <c r="AC284" s="1"/>
  <c r="AC283" s="1"/>
  <c r="AB287"/>
  <c r="AB286" s="1"/>
  <c r="AB285" s="1"/>
  <c r="AB284" s="1"/>
  <c r="AB283" s="1"/>
  <c r="AA287"/>
  <c r="AA286" s="1"/>
  <c r="AA285" s="1"/>
  <c r="AA284" s="1"/>
  <c r="AA283" s="1"/>
  <c r="AD280"/>
  <c r="AC280"/>
  <c r="AB280"/>
  <c r="AA280"/>
  <c r="AD278"/>
  <c r="AC278"/>
  <c r="AB278"/>
  <c r="AA278"/>
  <c r="AD276"/>
  <c r="AC276"/>
  <c r="AC275" s="1"/>
  <c r="AC274" s="1"/>
  <c r="AB276"/>
  <c r="AB275" s="1"/>
  <c r="AB274" s="1"/>
  <c r="AA276"/>
  <c r="AD272"/>
  <c r="AD271" s="1"/>
  <c r="AD270" s="1"/>
  <c r="AC272"/>
  <c r="AC271" s="1"/>
  <c r="AC270" s="1"/>
  <c r="AB272"/>
  <c r="AB271" s="1"/>
  <c r="AB270" s="1"/>
  <c r="AA272"/>
  <c r="AA271" s="1"/>
  <c r="AA270" s="1"/>
  <c r="AD263"/>
  <c r="AC263"/>
  <c r="AB263"/>
  <c r="AA263"/>
  <c r="AD261"/>
  <c r="AC261"/>
  <c r="AB261"/>
  <c r="AA261"/>
  <c r="AD260"/>
  <c r="AD259" s="1"/>
  <c r="AD258" s="1"/>
  <c r="AD256"/>
  <c r="AD255" s="1"/>
  <c r="AD254" s="1"/>
  <c r="AD253" s="1"/>
  <c r="AC256"/>
  <c r="AC255" s="1"/>
  <c r="AC254" s="1"/>
  <c r="AC253" s="1"/>
  <c r="AB256"/>
  <c r="AB255" s="1"/>
  <c r="AB254" s="1"/>
  <c r="AB253" s="1"/>
  <c r="AA256"/>
  <c r="AA255" s="1"/>
  <c r="AA254" s="1"/>
  <c r="AA253" s="1"/>
  <c r="AD218"/>
  <c r="AD217" s="1"/>
  <c r="AD216" s="1"/>
  <c r="AD212" s="1"/>
  <c r="AD211" s="1"/>
  <c r="AC218"/>
  <c r="AC217" s="1"/>
  <c r="AC216" s="1"/>
  <c r="AC212" s="1"/>
  <c r="AC211" s="1"/>
  <c r="AB218"/>
  <c r="AB217" s="1"/>
  <c r="AB216" s="1"/>
  <c r="AB212" s="1"/>
  <c r="AB211" s="1"/>
  <c r="AA218"/>
  <c r="AA217" s="1"/>
  <c r="AA216" s="1"/>
  <c r="AA212" s="1"/>
  <c r="AA211" s="1"/>
  <c r="AD208"/>
  <c r="AD207" s="1"/>
  <c r="AD206" s="1"/>
  <c r="AD205" s="1"/>
  <c r="AD204" s="1"/>
  <c r="AC208"/>
  <c r="AC207" s="1"/>
  <c r="AC206" s="1"/>
  <c r="AC205" s="1"/>
  <c r="AC204" s="1"/>
  <c r="AB208"/>
  <c r="AB207" s="1"/>
  <c r="AB206" s="1"/>
  <c r="AB205" s="1"/>
  <c r="AB204" s="1"/>
  <c r="AA208"/>
  <c r="AA207" s="1"/>
  <c r="AA206" s="1"/>
  <c r="AA205" s="1"/>
  <c r="AA204" s="1"/>
  <c r="AD201"/>
  <c r="AC201"/>
  <c r="AB201"/>
  <c r="AA201"/>
  <c r="AD199"/>
  <c r="AC199"/>
  <c r="AB199"/>
  <c r="AA199"/>
  <c r="AD192"/>
  <c r="AD191" s="1"/>
  <c r="AD190" s="1"/>
  <c r="AD189" s="1"/>
  <c r="AD188" s="1"/>
  <c r="AD187" s="1"/>
  <c r="AC192"/>
  <c r="AC191" s="1"/>
  <c r="AC190" s="1"/>
  <c r="AC189" s="1"/>
  <c r="AC188" s="1"/>
  <c r="AC187" s="1"/>
  <c r="AB192"/>
  <c r="AB191" s="1"/>
  <c r="AB190" s="1"/>
  <c r="AB189" s="1"/>
  <c r="AB188" s="1"/>
  <c r="AB187" s="1"/>
  <c r="AA192"/>
  <c r="AA191" s="1"/>
  <c r="AA190" s="1"/>
  <c r="AA189" s="1"/>
  <c r="AA188" s="1"/>
  <c r="AA187" s="1"/>
  <c r="AD184"/>
  <c r="AD183" s="1"/>
  <c r="AC184"/>
  <c r="AC183" s="1"/>
  <c r="AB184"/>
  <c r="AB183" s="1"/>
  <c r="AA184"/>
  <c r="AA183" s="1"/>
  <c r="AD181"/>
  <c r="AC181"/>
  <c r="AB181"/>
  <c r="AA181"/>
  <c r="AD179"/>
  <c r="AD178" s="1"/>
  <c r="AD177" s="1"/>
  <c r="AD176" s="1"/>
  <c r="AD175" s="1"/>
  <c r="AD174" s="1"/>
  <c r="AC179"/>
  <c r="AB179"/>
  <c r="AA179"/>
  <c r="AD169"/>
  <c r="AD168" s="1"/>
  <c r="AD167" s="1"/>
  <c r="AC169"/>
  <c r="AC168" s="1"/>
  <c r="AC167" s="1"/>
  <c r="AB169"/>
  <c r="AB168" s="1"/>
  <c r="AB167" s="1"/>
  <c r="AA169"/>
  <c r="AA168" s="1"/>
  <c r="AA167" s="1"/>
  <c r="AD165"/>
  <c r="AC165"/>
  <c r="AB165"/>
  <c r="AA165"/>
  <c r="AD164"/>
  <c r="AD163" s="1"/>
  <c r="AD162" s="1"/>
  <c r="AC164"/>
  <c r="AB164"/>
  <c r="AA164"/>
  <c r="AD155"/>
  <c r="AD154" s="1"/>
  <c r="AC155"/>
  <c r="AC154" s="1"/>
  <c r="AB155"/>
  <c r="AB154" s="1"/>
  <c r="AE152"/>
  <c r="AD151"/>
  <c r="AC151"/>
  <c r="AB151"/>
  <c r="AA151"/>
  <c r="AD149"/>
  <c r="AC149"/>
  <c r="AB149"/>
  <c r="AA149"/>
  <c r="AD142"/>
  <c r="AC142"/>
  <c r="AB142"/>
  <c r="AA142"/>
  <c r="AD141"/>
  <c r="AC141"/>
  <c r="AB141"/>
  <c r="AA141"/>
  <c r="AD140"/>
  <c r="AC140"/>
  <c r="AB140"/>
  <c r="AA140"/>
  <c r="AD139"/>
  <c r="AC139"/>
  <c r="AB139"/>
  <c r="AA139"/>
  <c r="AD138"/>
  <c r="AC138"/>
  <c r="AB138"/>
  <c r="AA138"/>
  <c r="AD135"/>
  <c r="AC135"/>
  <c r="AB135"/>
  <c r="AA135"/>
  <c r="AD131"/>
  <c r="AC131"/>
  <c r="AB131"/>
  <c r="AA131"/>
  <c r="AD129"/>
  <c r="AD128" s="1"/>
  <c r="AD125" s="1"/>
  <c r="AD124" s="1"/>
  <c r="AC129"/>
  <c r="AC128" s="1"/>
  <c r="AC127" s="1"/>
  <c r="AB129"/>
  <c r="AA129"/>
  <c r="AA128" s="1"/>
  <c r="AA126" s="1"/>
  <c r="AD119"/>
  <c r="AD118" s="1"/>
  <c r="AD117" s="1"/>
  <c r="AD116" s="1"/>
  <c r="AD115" s="1"/>
  <c r="AD114" s="1"/>
  <c r="AC119"/>
  <c r="AC118" s="1"/>
  <c r="AC117" s="1"/>
  <c r="AC116" s="1"/>
  <c r="AC115" s="1"/>
  <c r="AC114" s="1"/>
  <c r="AB119"/>
  <c r="AB118" s="1"/>
  <c r="AB117" s="1"/>
  <c r="AB116" s="1"/>
  <c r="AB115" s="1"/>
  <c r="AB114" s="1"/>
  <c r="AA119"/>
  <c r="AA118" s="1"/>
  <c r="AA117" s="1"/>
  <c r="AA116" s="1"/>
  <c r="AA115" s="1"/>
  <c r="AA114" s="1"/>
  <c r="AD111"/>
  <c r="AD110" s="1"/>
  <c r="AC111"/>
  <c r="AC110" s="1"/>
  <c r="AB111"/>
  <c r="AB110" s="1"/>
  <c r="AA111"/>
  <c r="AA110" s="1"/>
  <c r="AD108"/>
  <c r="AD107" s="1"/>
  <c r="AC108"/>
  <c r="AC107" s="1"/>
  <c r="AB108"/>
  <c r="AB107" s="1"/>
  <c r="AA108"/>
  <c r="AA107" s="1"/>
  <c r="AD105"/>
  <c r="AC105"/>
  <c r="AB105"/>
  <c r="AA105"/>
  <c r="AD103"/>
  <c r="AD102" s="1"/>
  <c r="AC103"/>
  <c r="AB103"/>
  <c r="AA103"/>
  <c r="AD100"/>
  <c r="AD99" s="1"/>
  <c r="AC100"/>
  <c r="AC99" s="1"/>
  <c r="AB100"/>
  <c r="AB99" s="1"/>
  <c r="AA100"/>
  <c r="AA99" s="1"/>
  <c r="AD97"/>
  <c r="AD96" s="1"/>
  <c r="AC97"/>
  <c r="AC96" s="1"/>
  <c r="AB97"/>
  <c r="AB96" s="1"/>
  <c r="AA97"/>
  <c r="AA96" s="1"/>
  <c r="AD94"/>
  <c r="AD93" s="1"/>
  <c r="AC94"/>
  <c r="AC93" s="1"/>
  <c r="AB94"/>
  <c r="AB93" s="1"/>
  <c r="AA94"/>
  <c r="AA93" s="1"/>
  <c r="AD91"/>
  <c r="AD90" s="1"/>
  <c r="AC91"/>
  <c r="AC90" s="1"/>
  <c r="AB91"/>
  <c r="AB90" s="1"/>
  <c r="AA91"/>
  <c r="AA90" s="1"/>
  <c r="AD85"/>
  <c r="AC85"/>
  <c r="AB85"/>
  <c r="AA85"/>
  <c r="AD83"/>
  <c r="AC83"/>
  <c r="AB83"/>
  <c r="AA83"/>
  <c r="AD81"/>
  <c r="AD80" s="1"/>
  <c r="AD79" s="1"/>
  <c r="AC81"/>
  <c r="AB81"/>
  <c r="AA81"/>
  <c r="AA80" s="1"/>
  <c r="AA79" s="1"/>
  <c r="AD73"/>
  <c r="AD72" s="1"/>
  <c r="AD71" s="1"/>
  <c r="AD70" s="1"/>
  <c r="AD69" s="1"/>
  <c r="AD68" s="1"/>
  <c r="AC73"/>
  <c r="AC72" s="1"/>
  <c r="AC71" s="1"/>
  <c r="AC70" s="1"/>
  <c r="AC69" s="1"/>
  <c r="AC68" s="1"/>
  <c r="AB73"/>
  <c r="AB72" s="1"/>
  <c r="AB71" s="1"/>
  <c r="AB70" s="1"/>
  <c r="AB69" s="1"/>
  <c r="AB68" s="1"/>
  <c r="AA73"/>
  <c r="AA72" s="1"/>
  <c r="AA71" s="1"/>
  <c r="AA70" s="1"/>
  <c r="AA69" s="1"/>
  <c r="AA68" s="1"/>
  <c r="AD63"/>
  <c r="AD62" s="1"/>
  <c r="AC63"/>
  <c r="AC62" s="1"/>
  <c r="AB63"/>
  <c r="AB62" s="1"/>
  <c r="AA63"/>
  <c r="AA62" s="1"/>
  <c r="AD58"/>
  <c r="AC58"/>
  <c r="AB58"/>
  <c r="AA58"/>
  <c r="AD56"/>
  <c r="AC56"/>
  <c r="AB56"/>
  <c r="AA56"/>
  <c r="AD51"/>
  <c r="AD50" s="1"/>
  <c r="AD49" s="1"/>
  <c r="AD48" s="1"/>
  <c r="AD47" s="1"/>
  <c r="AC51"/>
  <c r="AC50" s="1"/>
  <c r="AC49" s="1"/>
  <c r="AC48" s="1"/>
  <c r="AC47" s="1"/>
  <c r="AB51"/>
  <c r="AB50" s="1"/>
  <c r="AB49" s="1"/>
  <c r="AB48" s="1"/>
  <c r="AB47" s="1"/>
  <c r="AA51"/>
  <c r="AA50" s="1"/>
  <c r="AA49" s="1"/>
  <c r="AA48" s="1"/>
  <c r="AA47" s="1"/>
  <c r="AD43"/>
  <c r="AC43"/>
  <c r="AB43"/>
  <c r="AA43"/>
  <c r="AD41"/>
  <c r="AC41"/>
  <c r="AB41"/>
  <c r="AA41"/>
  <c r="AD39"/>
  <c r="AC39"/>
  <c r="AB39"/>
  <c r="AB38" s="1"/>
  <c r="AB37" s="1"/>
  <c r="AB36" s="1"/>
  <c r="AB35" s="1"/>
  <c r="AA39"/>
  <c r="AA38" s="1"/>
  <c r="AA37" s="1"/>
  <c r="AA36" s="1"/>
  <c r="AA35" s="1"/>
  <c r="AD29"/>
  <c r="AC29"/>
  <c r="AB29"/>
  <c r="AA29"/>
  <c r="AD27"/>
  <c r="AC27"/>
  <c r="AB27"/>
  <c r="AA27"/>
  <c r="AD25"/>
  <c r="AC25"/>
  <c r="AB25"/>
  <c r="AA25"/>
  <c r="AA24" s="1"/>
  <c r="AD22"/>
  <c r="AD21" s="1"/>
  <c r="AC22"/>
  <c r="AC21" s="1"/>
  <c r="AB22"/>
  <c r="AB21" s="1"/>
  <c r="AA22"/>
  <c r="AA21" s="1"/>
  <c r="AD19"/>
  <c r="AD18" s="1"/>
  <c r="AC19"/>
  <c r="AC18" s="1"/>
  <c r="AB19"/>
  <c r="AB18" s="1"/>
  <c r="AA19"/>
  <c r="AA18" s="1"/>
  <c r="Z962"/>
  <c r="AF962" s="1"/>
  <c r="Y962"/>
  <c r="AE962" s="1"/>
  <c r="V961"/>
  <c r="V960" s="1"/>
  <c r="W961"/>
  <c r="W960" s="1"/>
  <c r="X961"/>
  <c r="X960" s="1"/>
  <c r="U961"/>
  <c r="U960" s="1"/>
  <c r="V461"/>
  <c r="W461"/>
  <c r="X461"/>
  <c r="V463"/>
  <c r="W463"/>
  <c r="X463"/>
  <c r="Z464"/>
  <c r="AF464" s="1"/>
  <c r="Y464"/>
  <c r="AE464" s="1"/>
  <c r="Z462"/>
  <c r="AF462" s="1"/>
  <c r="Y462"/>
  <c r="AE462" s="1"/>
  <c r="AK462" s="1"/>
  <c r="U463"/>
  <c r="U461"/>
  <c r="V256"/>
  <c r="V255" s="1"/>
  <c r="V254" s="1"/>
  <c r="V253" s="1"/>
  <c r="W256"/>
  <c r="W255" s="1"/>
  <c r="W254" s="1"/>
  <c r="W253" s="1"/>
  <c r="X256"/>
  <c r="X255" s="1"/>
  <c r="X254" s="1"/>
  <c r="X253" s="1"/>
  <c r="U256"/>
  <c r="U255" s="1"/>
  <c r="U254" s="1"/>
  <c r="U253" s="1"/>
  <c r="Z1274"/>
  <c r="Z1273" s="1"/>
  <c r="Y1274"/>
  <c r="Y1273" s="1"/>
  <c r="Z926"/>
  <c r="Z925" s="1"/>
  <c r="Y926"/>
  <c r="Y925" s="1"/>
  <c r="Y516"/>
  <c r="Y152"/>
  <c r="X1469"/>
  <c r="X1468" s="1"/>
  <c r="X1467" s="1"/>
  <c r="X1466" s="1"/>
  <c r="X1465" s="1"/>
  <c r="X1464" s="1"/>
  <c r="W1469"/>
  <c r="W1468" s="1"/>
  <c r="W1467" s="1"/>
  <c r="W1466" s="1"/>
  <c r="W1465" s="1"/>
  <c r="W1464" s="1"/>
  <c r="V1469"/>
  <c r="V1468" s="1"/>
  <c r="V1467" s="1"/>
  <c r="V1466" s="1"/>
  <c r="V1465" s="1"/>
  <c r="V1464" s="1"/>
  <c r="U1469"/>
  <c r="U1468" s="1"/>
  <c r="U1467" s="1"/>
  <c r="U1466" s="1"/>
  <c r="U1465" s="1"/>
  <c r="U1464" s="1"/>
  <c r="X1461"/>
  <c r="X1460" s="1"/>
  <c r="X1459" s="1"/>
  <c r="X1458" s="1"/>
  <c r="X1457" s="1"/>
  <c r="W1461"/>
  <c r="W1460" s="1"/>
  <c r="W1459" s="1"/>
  <c r="W1458" s="1"/>
  <c r="W1457" s="1"/>
  <c r="V1461"/>
  <c r="V1460" s="1"/>
  <c r="V1459" s="1"/>
  <c r="V1458" s="1"/>
  <c r="V1457" s="1"/>
  <c r="U1461"/>
  <c r="U1460" s="1"/>
  <c r="U1459" s="1"/>
  <c r="U1458" s="1"/>
  <c r="U1457" s="1"/>
  <c r="X1454"/>
  <c r="W1454"/>
  <c r="V1454"/>
  <c r="U1454"/>
  <c r="X1452"/>
  <c r="W1452"/>
  <c r="V1452"/>
  <c r="U1452"/>
  <c r="X1450"/>
  <c r="X1449" s="1"/>
  <c r="W1450"/>
  <c r="W1449" s="1"/>
  <c r="V1450"/>
  <c r="U1450"/>
  <c r="X1447"/>
  <c r="W1447"/>
  <c r="V1447"/>
  <c r="U1447"/>
  <c r="X1445"/>
  <c r="W1445"/>
  <c r="V1445"/>
  <c r="U1445"/>
  <c r="X1443"/>
  <c r="X1442" s="1"/>
  <c r="W1443"/>
  <c r="W1442" s="1"/>
  <c r="V1443"/>
  <c r="U1443"/>
  <c r="U1442" s="1"/>
  <c r="X1440"/>
  <c r="X1439" s="1"/>
  <c r="W1440"/>
  <c r="W1439" s="1"/>
  <c r="V1440"/>
  <c r="V1439" s="1"/>
  <c r="U1440"/>
  <c r="U1439" s="1"/>
  <c r="X1437"/>
  <c r="W1437"/>
  <c r="V1437"/>
  <c r="U1437"/>
  <c r="X1435"/>
  <c r="W1435"/>
  <c r="V1435"/>
  <c r="U1435"/>
  <c r="X1434"/>
  <c r="W1434"/>
  <c r="V1434"/>
  <c r="U1434"/>
  <c r="X1432"/>
  <c r="W1432"/>
  <c r="V1432"/>
  <c r="U1432"/>
  <c r="X1430"/>
  <c r="X1429" s="1"/>
  <c r="W1430"/>
  <c r="W1429" s="1"/>
  <c r="V1430"/>
  <c r="V1429" s="1"/>
  <c r="U1430"/>
  <c r="U1429" s="1"/>
  <c r="X1427"/>
  <c r="X1426" s="1"/>
  <c r="W1427"/>
  <c r="W1426" s="1"/>
  <c r="V1427"/>
  <c r="V1426" s="1"/>
  <c r="U1427"/>
  <c r="U1426" s="1"/>
  <c r="X1422"/>
  <c r="W1422"/>
  <c r="V1422"/>
  <c r="U1422"/>
  <c r="X1420"/>
  <c r="W1420"/>
  <c r="V1420"/>
  <c r="U1420"/>
  <c r="X1418"/>
  <c r="W1418"/>
  <c r="V1418"/>
  <c r="V1417" s="1"/>
  <c r="U1418"/>
  <c r="U1417" s="1"/>
  <c r="X1415"/>
  <c r="W1415"/>
  <c r="V1415"/>
  <c r="U1415"/>
  <c r="X1413"/>
  <c r="W1413"/>
  <c r="V1413"/>
  <c r="U1413"/>
  <c r="X1411"/>
  <c r="X1410" s="1"/>
  <c r="W1411"/>
  <c r="V1411"/>
  <c r="U1411"/>
  <c r="U1410" s="1"/>
  <c r="X1407"/>
  <c r="W1407"/>
  <c r="V1407"/>
  <c r="U1407"/>
  <c r="X1405"/>
  <c r="W1405"/>
  <c r="V1405"/>
  <c r="U1405"/>
  <c r="X1403"/>
  <c r="X1402" s="1"/>
  <c r="X1401" s="1"/>
  <c r="W1403"/>
  <c r="V1403"/>
  <c r="V1402" s="1"/>
  <c r="V1401" s="1"/>
  <c r="U1403"/>
  <c r="U1402" s="1"/>
  <c r="U1401" s="1"/>
  <c r="X1398"/>
  <c r="X1397" s="1"/>
  <c r="X1396" s="1"/>
  <c r="X1395" s="1"/>
  <c r="W1398"/>
  <c r="W1397" s="1"/>
  <c r="W1396" s="1"/>
  <c r="W1395" s="1"/>
  <c r="V1398"/>
  <c r="V1397" s="1"/>
  <c r="V1396" s="1"/>
  <c r="V1395" s="1"/>
  <c r="U1398"/>
  <c r="U1397" s="1"/>
  <c r="U1396" s="1"/>
  <c r="U1395" s="1"/>
  <c r="X1392"/>
  <c r="X1391" s="1"/>
  <c r="X1390" s="1"/>
  <c r="X1389" s="1"/>
  <c r="W1392"/>
  <c r="W1391" s="1"/>
  <c r="W1390" s="1"/>
  <c r="W1389" s="1"/>
  <c r="V1392"/>
  <c r="V1391" s="1"/>
  <c r="V1390" s="1"/>
  <c r="V1389" s="1"/>
  <c r="U1392"/>
  <c r="U1391" s="1"/>
  <c r="U1390" s="1"/>
  <c r="U1389" s="1"/>
  <c r="X1387"/>
  <c r="X1386" s="1"/>
  <c r="X1385" s="1"/>
  <c r="X1384" s="1"/>
  <c r="W1387"/>
  <c r="W1386" s="1"/>
  <c r="W1385" s="1"/>
  <c r="W1384" s="1"/>
  <c r="V1387"/>
  <c r="V1386" s="1"/>
  <c r="V1385" s="1"/>
  <c r="V1384" s="1"/>
  <c r="U1387"/>
  <c r="U1386" s="1"/>
  <c r="U1385" s="1"/>
  <c r="U1384" s="1"/>
  <c r="X1380"/>
  <c r="X1379" s="1"/>
  <c r="W1380"/>
  <c r="W1379" s="1"/>
  <c r="V1380"/>
  <c r="V1379" s="1"/>
  <c r="U1380"/>
  <c r="U1379" s="1"/>
  <c r="X1377"/>
  <c r="X1376" s="1"/>
  <c r="W1377"/>
  <c r="W1376" s="1"/>
  <c r="V1377"/>
  <c r="V1376" s="1"/>
  <c r="U1377"/>
  <c r="U1376" s="1"/>
  <c r="X1374"/>
  <c r="X1373" s="1"/>
  <c r="W1374"/>
  <c r="W1373" s="1"/>
  <c r="V1374"/>
  <c r="V1373" s="1"/>
  <c r="U1374"/>
  <c r="U1373" s="1"/>
  <c r="X1371"/>
  <c r="X1370" s="1"/>
  <c r="W1371"/>
  <c r="W1370" s="1"/>
  <c r="V1371"/>
  <c r="V1370" s="1"/>
  <c r="U1371"/>
  <c r="U1370" s="1"/>
  <c r="U1369" s="1"/>
  <c r="X1367"/>
  <c r="X1366" s="1"/>
  <c r="X1365" s="1"/>
  <c r="W1367"/>
  <c r="W1366" s="1"/>
  <c r="W1365" s="1"/>
  <c r="V1367"/>
  <c r="V1366" s="1"/>
  <c r="V1365" s="1"/>
  <c r="U1367"/>
  <c r="U1366" s="1"/>
  <c r="U1365" s="1"/>
  <c r="X1357"/>
  <c r="X1356" s="1"/>
  <c r="X1355" s="1"/>
  <c r="X1354" s="1"/>
  <c r="X1353" s="1"/>
  <c r="W1357"/>
  <c r="W1356" s="1"/>
  <c r="W1355" s="1"/>
  <c r="W1354" s="1"/>
  <c r="W1353" s="1"/>
  <c r="V1357"/>
  <c r="V1356" s="1"/>
  <c r="V1355" s="1"/>
  <c r="V1354" s="1"/>
  <c r="V1353" s="1"/>
  <c r="U1357"/>
  <c r="U1356" s="1"/>
  <c r="U1355" s="1"/>
  <c r="U1354" s="1"/>
  <c r="U1353" s="1"/>
  <c r="X1343"/>
  <c r="X1342" s="1"/>
  <c r="W1343"/>
  <c r="W1342" s="1"/>
  <c r="V1343"/>
  <c r="V1342" s="1"/>
  <c r="U1343"/>
  <c r="U1342" s="1"/>
  <c r="X1340"/>
  <c r="X1339" s="1"/>
  <c r="W1340"/>
  <c r="W1339" s="1"/>
  <c r="V1340"/>
  <c r="V1339" s="1"/>
  <c r="U1340"/>
  <c r="U1339" s="1"/>
  <c r="X1337"/>
  <c r="X1336" s="1"/>
  <c r="W1337"/>
  <c r="W1336" s="1"/>
  <c r="V1337"/>
  <c r="V1336" s="1"/>
  <c r="U1337"/>
  <c r="U1336" s="1"/>
  <c r="X1334"/>
  <c r="X1333" s="1"/>
  <c r="W1334"/>
  <c r="W1333" s="1"/>
  <c r="V1334"/>
  <c r="V1333" s="1"/>
  <c r="U1334"/>
  <c r="U1333" s="1"/>
  <c r="X1331"/>
  <c r="X1330" s="1"/>
  <c r="W1331"/>
  <c r="W1330" s="1"/>
  <c r="V1331"/>
  <c r="V1330" s="1"/>
  <c r="U1331"/>
  <c r="U1330" s="1"/>
  <c r="X1328"/>
  <c r="X1327" s="1"/>
  <c r="W1328"/>
  <c r="W1327" s="1"/>
  <c r="V1328"/>
  <c r="V1327" s="1"/>
  <c r="U1328"/>
  <c r="U1327" s="1"/>
  <c r="X1325"/>
  <c r="X1324" s="1"/>
  <c r="W1325"/>
  <c r="W1324" s="1"/>
  <c r="V1325"/>
  <c r="V1324" s="1"/>
  <c r="U1325"/>
  <c r="U1324" s="1"/>
  <c r="X1322"/>
  <c r="X1321" s="1"/>
  <c r="W1322"/>
  <c r="W1321" s="1"/>
  <c r="V1322"/>
  <c r="V1321" s="1"/>
  <c r="U1322"/>
  <c r="U1321" s="1"/>
  <c r="X1319"/>
  <c r="X1318" s="1"/>
  <c r="W1319"/>
  <c r="W1318" s="1"/>
  <c r="V1319"/>
  <c r="V1318" s="1"/>
  <c r="U1319"/>
  <c r="U1318" s="1"/>
  <c r="X1316"/>
  <c r="X1315" s="1"/>
  <c r="W1316"/>
  <c r="W1315" s="1"/>
  <c r="V1316"/>
  <c r="V1315" s="1"/>
  <c r="U1316"/>
  <c r="U1315" s="1"/>
  <c r="X1313"/>
  <c r="X1312" s="1"/>
  <c r="W1313"/>
  <c r="W1312" s="1"/>
  <c r="V1313"/>
  <c r="V1312" s="1"/>
  <c r="U1313"/>
  <c r="U1312" s="1"/>
  <c r="X1310"/>
  <c r="X1309" s="1"/>
  <c r="W1310"/>
  <c r="W1309" s="1"/>
  <c r="V1310"/>
  <c r="V1309" s="1"/>
  <c r="U1310"/>
  <c r="U1309" s="1"/>
  <c r="X1307"/>
  <c r="X1306" s="1"/>
  <c r="W1307"/>
  <c r="W1306" s="1"/>
  <c r="V1307"/>
  <c r="V1306" s="1"/>
  <c r="U1307"/>
  <c r="U1306" s="1"/>
  <c r="X1304"/>
  <c r="X1303" s="1"/>
  <c r="W1304"/>
  <c r="W1303" s="1"/>
  <c r="V1304"/>
  <c r="V1303" s="1"/>
  <c r="U1304"/>
  <c r="U1303" s="1"/>
  <c r="X1301"/>
  <c r="X1300" s="1"/>
  <c r="W1301"/>
  <c r="W1300" s="1"/>
  <c r="V1301"/>
  <c r="V1300" s="1"/>
  <c r="U1301"/>
  <c r="U1300" s="1"/>
  <c r="X1298"/>
  <c r="X1297" s="1"/>
  <c r="W1298"/>
  <c r="W1297" s="1"/>
  <c r="V1298"/>
  <c r="V1297" s="1"/>
  <c r="U1298"/>
  <c r="U1297" s="1"/>
  <c r="X1295"/>
  <c r="X1294" s="1"/>
  <c r="W1295"/>
  <c r="W1294" s="1"/>
  <c r="V1295"/>
  <c r="V1294" s="1"/>
  <c r="U1295"/>
  <c r="U1294" s="1"/>
  <c r="X1292"/>
  <c r="X1291" s="1"/>
  <c r="W1292"/>
  <c r="W1291" s="1"/>
  <c r="V1292"/>
  <c r="V1291" s="1"/>
  <c r="U1292"/>
  <c r="U1291" s="1"/>
  <c r="X1289"/>
  <c r="X1288" s="1"/>
  <c r="W1289"/>
  <c r="W1288" s="1"/>
  <c r="V1289"/>
  <c r="V1288" s="1"/>
  <c r="U1289"/>
  <c r="U1288" s="1"/>
  <c r="X1286"/>
  <c r="X1285" s="1"/>
  <c r="W1286"/>
  <c r="W1285" s="1"/>
  <c r="V1286"/>
  <c r="V1285" s="1"/>
  <c r="U1286"/>
  <c r="U1285" s="1"/>
  <c r="X1283"/>
  <c r="X1282" s="1"/>
  <c r="W1283"/>
  <c r="W1282" s="1"/>
  <c r="V1283"/>
  <c r="V1282" s="1"/>
  <c r="U1283"/>
  <c r="U1282" s="1"/>
  <c r="X1280"/>
  <c r="X1279" s="1"/>
  <c r="W1280"/>
  <c r="W1279" s="1"/>
  <c r="V1280"/>
  <c r="V1279" s="1"/>
  <c r="U1280"/>
  <c r="U1279" s="1"/>
  <c r="X1277"/>
  <c r="X1276" s="1"/>
  <c r="W1277"/>
  <c r="W1276" s="1"/>
  <c r="V1277"/>
  <c r="V1276" s="1"/>
  <c r="U1277"/>
  <c r="U1276" s="1"/>
  <c r="X1274"/>
  <c r="X1273" s="1"/>
  <c r="W1274"/>
  <c r="W1273" s="1"/>
  <c r="V1274"/>
  <c r="V1273" s="1"/>
  <c r="U1274"/>
  <c r="U1273" s="1"/>
  <c r="X1271"/>
  <c r="X1270" s="1"/>
  <c r="W1271"/>
  <c r="W1270" s="1"/>
  <c r="V1271"/>
  <c r="V1270" s="1"/>
  <c r="U1271"/>
  <c r="U1270" s="1"/>
  <c r="U1269" s="1"/>
  <c r="U1268" s="1"/>
  <c r="U1267" s="1"/>
  <c r="X1264"/>
  <c r="X1263" s="1"/>
  <c r="X1262" s="1"/>
  <c r="X1261" s="1"/>
  <c r="X1260" s="1"/>
  <c r="X1259" s="1"/>
  <c r="W1264"/>
  <c r="W1263" s="1"/>
  <c r="W1262" s="1"/>
  <c r="W1261" s="1"/>
  <c r="W1260" s="1"/>
  <c r="W1259" s="1"/>
  <c r="V1264"/>
  <c r="V1263" s="1"/>
  <c r="V1262" s="1"/>
  <c r="V1261" s="1"/>
  <c r="V1260" s="1"/>
  <c r="V1259" s="1"/>
  <c r="U1264"/>
  <c r="U1263" s="1"/>
  <c r="U1262" s="1"/>
  <c r="U1261" s="1"/>
  <c r="U1260" s="1"/>
  <c r="U1259" s="1"/>
  <c r="X1256"/>
  <c r="X1255" s="1"/>
  <c r="X1254" s="1"/>
  <c r="X1253" s="1"/>
  <c r="X1252" s="1"/>
  <c r="W1256"/>
  <c r="W1255" s="1"/>
  <c r="W1254" s="1"/>
  <c r="W1253" s="1"/>
  <c r="W1252" s="1"/>
  <c r="V1256"/>
  <c r="V1255" s="1"/>
  <c r="V1254" s="1"/>
  <c r="V1253" s="1"/>
  <c r="V1252" s="1"/>
  <c r="U1256"/>
  <c r="U1255" s="1"/>
  <c r="U1254" s="1"/>
  <c r="U1253" s="1"/>
  <c r="U1252" s="1"/>
  <c r="X1249"/>
  <c r="X1248" s="1"/>
  <c r="W1249"/>
  <c r="W1248" s="1"/>
  <c r="V1249"/>
  <c r="V1248" s="1"/>
  <c r="U1249"/>
  <c r="U1248" s="1"/>
  <c r="X1246"/>
  <c r="X1245" s="1"/>
  <c r="W1246"/>
  <c r="W1245" s="1"/>
  <c r="V1246"/>
  <c r="V1245" s="1"/>
  <c r="U1246"/>
  <c r="U1245" s="1"/>
  <c r="X1243"/>
  <c r="X1242" s="1"/>
  <c r="W1243"/>
  <c r="W1242" s="1"/>
  <c r="W1241" s="1"/>
  <c r="V1243"/>
  <c r="V1242" s="1"/>
  <c r="U1243"/>
  <c r="U1242" s="1"/>
  <c r="U1241" s="1"/>
  <c r="X1235"/>
  <c r="X1234" s="1"/>
  <c r="W1235"/>
  <c r="W1234" s="1"/>
  <c r="V1235"/>
  <c r="V1234" s="1"/>
  <c r="U1235"/>
  <c r="U1234" s="1"/>
  <c r="X1232"/>
  <c r="W1232"/>
  <c r="V1232"/>
  <c r="U1232"/>
  <c r="X1230"/>
  <c r="X1229" s="1"/>
  <c r="W1230"/>
  <c r="W1229" s="1"/>
  <c r="V1230"/>
  <c r="V1229" s="1"/>
  <c r="U1230"/>
  <c r="X1226"/>
  <c r="X1225" s="1"/>
  <c r="X1224" s="1"/>
  <c r="W1226"/>
  <c r="W1225" s="1"/>
  <c r="W1224" s="1"/>
  <c r="V1226"/>
  <c r="V1225" s="1"/>
  <c r="V1224" s="1"/>
  <c r="U1226"/>
  <c r="U1225" s="1"/>
  <c r="U1224" s="1"/>
  <c r="X1213"/>
  <c r="X1212" s="1"/>
  <c r="X1211" s="1"/>
  <c r="X1210" s="1"/>
  <c r="X1209" s="1"/>
  <c r="W1213"/>
  <c r="W1212" s="1"/>
  <c r="W1211" s="1"/>
  <c r="W1210" s="1"/>
  <c r="W1209" s="1"/>
  <c r="V1213"/>
  <c r="V1212" s="1"/>
  <c r="V1211" s="1"/>
  <c r="V1210" s="1"/>
  <c r="V1209" s="1"/>
  <c r="U1213"/>
  <c r="U1212" s="1"/>
  <c r="U1211" s="1"/>
  <c r="U1210" s="1"/>
  <c r="U1209" s="1"/>
  <c r="X1206"/>
  <c r="X1205" s="1"/>
  <c r="X1204" s="1"/>
  <c r="X1203" s="1"/>
  <c r="X1202" s="1"/>
  <c r="W1206"/>
  <c r="W1205" s="1"/>
  <c r="W1204" s="1"/>
  <c r="W1203" s="1"/>
  <c r="W1202" s="1"/>
  <c r="V1206"/>
  <c r="V1205" s="1"/>
  <c r="V1204" s="1"/>
  <c r="V1203" s="1"/>
  <c r="V1202" s="1"/>
  <c r="U1206"/>
  <c r="U1205" s="1"/>
  <c r="U1204" s="1"/>
  <c r="U1203" s="1"/>
  <c r="U1202" s="1"/>
  <c r="X1199"/>
  <c r="X1198" s="1"/>
  <c r="X1197" s="1"/>
  <c r="X1196" s="1"/>
  <c r="W1199"/>
  <c r="W1198" s="1"/>
  <c r="W1197" s="1"/>
  <c r="W1196" s="1"/>
  <c r="V1199"/>
  <c r="V1198" s="1"/>
  <c r="V1197" s="1"/>
  <c r="V1196" s="1"/>
  <c r="U1199"/>
  <c r="U1198" s="1"/>
  <c r="U1197" s="1"/>
  <c r="U1196" s="1"/>
  <c r="X1187"/>
  <c r="X1186" s="1"/>
  <c r="X1185" s="1"/>
  <c r="X1184" s="1"/>
  <c r="W1187"/>
  <c r="W1186" s="1"/>
  <c r="W1185" s="1"/>
  <c r="W1184" s="1"/>
  <c r="V1187"/>
  <c r="V1186" s="1"/>
  <c r="V1185" s="1"/>
  <c r="V1184" s="1"/>
  <c r="U1187"/>
  <c r="U1186" s="1"/>
  <c r="U1185" s="1"/>
  <c r="U1184" s="1"/>
  <c r="X1182"/>
  <c r="X1181" s="1"/>
  <c r="X1180" s="1"/>
  <c r="W1182"/>
  <c r="W1181" s="1"/>
  <c r="W1180" s="1"/>
  <c r="V1182"/>
  <c r="V1181" s="1"/>
  <c r="V1180" s="1"/>
  <c r="U1182"/>
  <c r="U1181" s="1"/>
  <c r="U1180" s="1"/>
  <c r="X1178"/>
  <c r="X1177" s="1"/>
  <c r="X1176" s="1"/>
  <c r="W1178"/>
  <c r="W1177" s="1"/>
  <c r="W1176" s="1"/>
  <c r="V1178"/>
  <c r="V1177" s="1"/>
  <c r="V1176" s="1"/>
  <c r="U1178"/>
  <c r="U1177" s="1"/>
  <c r="U1176" s="1"/>
  <c r="X1173"/>
  <c r="X1172" s="1"/>
  <c r="X1171" s="1"/>
  <c r="X1170" s="1"/>
  <c r="W1173"/>
  <c r="W1172" s="1"/>
  <c r="W1171" s="1"/>
  <c r="W1170" s="1"/>
  <c r="V1173"/>
  <c r="V1172" s="1"/>
  <c r="V1171" s="1"/>
  <c r="V1170" s="1"/>
  <c r="U1173"/>
  <c r="U1172" s="1"/>
  <c r="U1171" s="1"/>
  <c r="U1170" s="1"/>
  <c r="X1166"/>
  <c r="X1165" s="1"/>
  <c r="X1164" s="1"/>
  <c r="X1163" s="1"/>
  <c r="W1166"/>
  <c r="W1165" s="1"/>
  <c r="W1164" s="1"/>
  <c r="W1163" s="1"/>
  <c r="V1166"/>
  <c r="V1165" s="1"/>
  <c r="V1164" s="1"/>
  <c r="V1163" s="1"/>
  <c r="U1166"/>
  <c r="U1165" s="1"/>
  <c r="U1164" s="1"/>
  <c r="U1163" s="1"/>
  <c r="X1145"/>
  <c r="X1144" s="1"/>
  <c r="X1143" s="1"/>
  <c r="X1142" s="1"/>
  <c r="W1145"/>
  <c r="W1144" s="1"/>
  <c r="W1143" s="1"/>
  <c r="W1142" s="1"/>
  <c r="V1145"/>
  <c r="V1144" s="1"/>
  <c r="V1143" s="1"/>
  <c r="V1142" s="1"/>
  <c r="U1145"/>
  <c r="U1144" s="1"/>
  <c r="U1143" s="1"/>
  <c r="U1142" s="1"/>
  <c r="X1140"/>
  <c r="X1139" s="1"/>
  <c r="X1138" s="1"/>
  <c r="X1137" s="1"/>
  <c r="W1140"/>
  <c r="W1139" s="1"/>
  <c r="W1138" s="1"/>
  <c r="W1137" s="1"/>
  <c r="V1140"/>
  <c r="V1139" s="1"/>
  <c r="V1138" s="1"/>
  <c r="V1137" s="1"/>
  <c r="U1140"/>
  <c r="U1139" s="1"/>
  <c r="U1138" s="1"/>
  <c r="U1137" s="1"/>
  <c r="X1135"/>
  <c r="X1134" s="1"/>
  <c r="X1133" s="1"/>
  <c r="X1132" s="1"/>
  <c r="W1135"/>
  <c r="W1134" s="1"/>
  <c r="W1133" s="1"/>
  <c r="W1132" s="1"/>
  <c r="V1135"/>
  <c r="V1134" s="1"/>
  <c r="V1133" s="1"/>
  <c r="V1132" s="1"/>
  <c r="U1135"/>
  <c r="U1134" s="1"/>
  <c r="U1133" s="1"/>
  <c r="U1132" s="1"/>
  <c r="X1130"/>
  <c r="X1129" s="1"/>
  <c r="X1128" s="1"/>
  <c r="X1127" s="1"/>
  <c r="W1130"/>
  <c r="W1129" s="1"/>
  <c r="W1128" s="1"/>
  <c r="W1127" s="1"/>
  <c r="V1130"/>
  <c r="V1129" s="1"/>
  <c r="V1128" s="1"/>
  <c r="V1127" s="1"/>
  <c r="U1130"/>
  <c r="U1129" s="1"/>
  <c r="U1128" s="1"/>
  <c r="U1127" s="1"/>
  <c r="X1123"/>
  <c r="X1122" s="1"/>
  <c r="X1121" s="1"/>
  <c r="X1120" s="1"/>
  <c r="W1123"/>
  <c r="W1122" s="1"/>
  <c r="W1121" s="1"/>
  <c r="W1120" s="1"/>
  <c r="V1123"/>
  <c r="V1122" s="1"/>
  <c r="V1121" s="1"/>
  <c r="V1120" s="1"/>
  <c r="U1123"/>
  <c r="U1122" s="1"/>
  <c r="U1121" s="1"/>
  <c r="U1120" s="1"/>
  <c r="X1118"/>
  <c r="X1117" s="1"/>
  <c r="X1116" s="1"/>
  <c r="X1115" s="1"/>
  <c r="W1118"/>
  <c r="W1117" s="1"/>
  <c r="W1116" s="1"/>
  <c r="W1115" s="1"/>
  <c r="V1118"/>
  <c r="V1117" s="1"/>
  <c r="V1116" s="1"/>
  <c r="V1115" s="1"/>
  <c r="U1118"/>
  <c r="U1117" s="1"/>
  <c r="U1116" s="1"/>
  <c r="U1115" s="1"/>
  <c r="X1113"/>
  <c r="X1112" s="1"/>
  <c r="X1111" s="1"/>
  <c r="X1110" s="1"/>
  <c r="W1113"/>
  <c r="W1112" s="1"/>
  <c r="W1111" s="1"/>
  <c r="W1110" s="1"/>
  <c r="V1113"/>
  <c r="V1112" s="1"/>
  <c r="V1111" s="1"/>
  <c r="V1110" s="1"/>
  <c r="U1113"/>
  <c r="U1112" s="1"/>
  <c r="U1111" s="1"/>
  <c r="U1110" s="1"/>
  <c r="X1108"/>
  <c r="X1107" s="1"/>
  <c r="X1106" s="1"/>
  <c r="X1105" s="1"/>
  <c r="W1108"/>
  <c r="W1107" s="1"/>
  <c r="W1106" s="1"/>
  <c r="W1105" s="1"/>
  <c r="V1108"/>
  <c r="V1107" s="1"/>
  <c r="V1106" s="1"/>
  <c r="V1105" s="1"/>
  <c r="U1108"/>
  <c r="U1107" s="1"/>
  <c r="U1106" s="1"/>
  <c r="U1105" s="1"/>
  <c r="X1101"/>
  <c r="X1100" s="1"/>
  <c r="X1099" s="1"/>
  <c r="X1098" s="1"/>
  <c r="W1101"/>
  <c r="W1100" s="1"/>
  <c r="W1099" s="1"/>
  <c r="W1098" s="1"/>
  <c r="V1101"/>
  <c r="V1100" s="1"/>
  <c r="V1099" s="1"/>
  <c r="V1098" s="1"/>
  <c r="U1101"/>
  <c r="U1100" s="1"/>
  <c r="U1099" s="1"/>
  <c r="U1098" s="1"/>
  <c r="X1084"/>
  <c r="X1083" s="1"/>
  <c r="X1082" s="1"/>
  <c r="X1081" s="1"/>
  <c r="W1084"/>
  <c r="W1083" s="1"/>
  <c r="W1082" s="1"/>
  <c r="W1081" s="1"/>
  <c r="V1084"/>
  <c r="V1083" s="1"/>
  <c r="V1082" s="1"/>
  <c r="V1081" s="1"/>
  <c r="U1084"/>
  <c r="U1083" s="1"/>
  <c r="U1082" s="1"/>
  <c r="U1081" s="1"/>
  <c r="X1079"/>
  <c r="X1078" s="1"/>
  <c r="X1077" s="1"/>
  <c r="X1076" s="1"/>
  <c r="W1079"/>
  <c r="W1078" s="1"/>
  <c r="W1077" s="1"/>
  <c r="W1076" s="1"/>
  <c r="V1079"/>
  <c r="V1078" s="1"/>
  <c r="V1077" s="1"/>
  <c r="V1076" s="1"/>
  <c r="U1079"/>
  <c r="U1078" s="1"/>
  <c r="U1077" s="1"/>
  <c r="U1076" s="1"/>
  <c r="X1074"/>
  <c r="X1073" s="1"/>
  <c r="X1072" s="1"/>
  <c r="X1071" s="1"/>
  <c r="W1074"/>
  <c r="W1073" s="1"/>
  <c r="W1072" s="1"/>
  <c r="W1071" s="1"/>
  <c r="V1074"/>
  <c r="V1073" s="1"/>
  <c r="V1072" s="1"/>
  <c r="V1071" s="1"/>
  <c r="U1074"/>
  <c r="U1073" s="1"/>
  <c r="U1072" s="1"/>
  <c r="U1071" s="1"/>
  <c r="X1069"/>
  <c r="X1068" s="1"/>
  <c r="X1067" s="1"/>
  <c r="X1066" s="1"/>
  <c r="W1069"/>
  <c r="W1068" s="1"/>
  <c r="W1067" s="1"/>
  <c r="W1066" s="1"/>
  <c r="V1069"/>
  <c r="V1068" s="1"/>
  <c r="V1067" s="1"/>
  <c r="V1066" s="1"/>
  <c r="U1069"/>
  <c r="U1068" s="1"/>
  <c r="U1067" s="1"/>
  <c r="U1066" s="1"/>
  <c r="U1065" s="1"/>
  <c r="X1062"/>
  <c r="X1061" s="1"/>
  <c r="X1060" s="1"/>
  <c r="X1059" s="1"/>
  <c r="X1058" s="1"/>
  <c r="W1062"/>
  <c r="W1061" s="1"/>
  <c r="W1060" s="1"/>
  <c r="W1059" s="1"/>
  <c r="W1058" s="1"/>
  <c r="V1062"/>
  <c r="V1061" s="1"/>
  <c r="V1060" s="1"/>
  <c r="V1059" s="1"/>
  <c r="V1058" s="1"/>
  <c r="U1062"/>
  <c r="U1061" s="1"/>
  <c r="U1060" s="1"/>
  <c r="U1059" s="1"/>
  <c r="U1058" s="1"/>
  <c r="X1056"/>
  <c r="X1055" s="1"/>
  <c r="X1054" s="1"/>
  <c r="X1053" s="1"/>
  <c r="X1052" s="1"/>
  <c r="W1056"/>
  <c r="W1055" s="1"/>
  <c r="W1054" s="1"/>
  <c r="W1053" s="1"/>
  <c r="W1052" s="1"/>
  <c r="V1056"/>
  <c r="V1055" s="1"/>
  <c r="V1054" s="1"/>
  <c r="V1053" s="1"/>
  <c r="V1052" s="1"/>
  <c r="U1056"/>
  <c r="U1055" s="1"/>
  <c r="U1054" s="1"/>
  <c r="U1053" s="1"/>
  <c r="U1052" s="1"/>
  <c r="X1049"/>
  <c r="X1048" s="1"/>
  <c r="W1049"/>
  <c r="W1048" s="1"/>
  <c r="V1049"/>
  <c r="V1048" s="1"/>
  <c r="U1049"/>
  <c r="U1048" s="1"/>
  <c r="X1046"/>
  <c r="W1046"/>
  <c r="V1046"/>
  <c r="U1046"/>
  <c r="X1044"/>
  <c r="X1043" s="1"/>
  <c r="X1042" s="1"/>
  <c r="W1044"/>
  <c r="V1044"/>
  <c r="U1044"/>
  <c r="U1043" s="1"/>
  <c r="U1042" s="1"/>
  <c r="X1040"/>
  <c r="X1039" s="1"/>
  <c r="X1038" s="1"/>
  <c r="W1040"/>
  <c r="W1039" s="1"/>
  <c r="W1038" s="1"/>
  <c r="V1040"/>
  <c r="V1039" s="1"/>
  <c r="V1038" s="1"/>
  <c r="U1040"/>
  <c r="U1039" s="1"/>
  <c r="U1038" s="1"/>
  <c r="X1033"/>
  <c r="X1032" s="1"/>
  <c r="X1031" s="1"/>
  <c r="X1030" s="1"/>
  <c r="X1029" s="1"/>
  <c r="W1033"/>
  <c r="W1032" s="1"/>
  <c r="W1031" s="1"/>
  <c r="W1030" s="1"/>
  <c r="W1029" s="1"/>
  <c r="V1033"/>
  <c r="V1032" s="1"/>
  <c r="V1031" s="1"/>
  <c r="V1030" s="1"/>
  <c r="V1029" s="1"/>
  <c r="U1033"/>
  <c r="U1032" s="1"/>
  <c r="U1031" s="1"/>
  <c r="U1030" s="1"/>
  <c r="U1029" s="1"/>
  <c r="X1024"/>
  <c r="X1022" s="1"/>
  <c r="W1024"/>
  <c r="W1023" s="1"/>
  <c r="V1024"/>
  <c r="V1023" s="1"/>
  <c r="U1024"/>
  <c r="U1023" s="1"/>
  <c r="X1015"/>
  <c r="X1014" s="1"/>
  <c r="X1013" s="1"/>
  <c r="X1012" s="1"/>
  <c r="X1011" s="1"/>
  <c r="W1015"/>
  <c r="W1014" s="1"/>
  <c r="W1013" s="1"/>
  <c r="W1012" s="1"/>
  <c r="W1011" s="1"/>
  <c r="V1015"/>
  <c r="V1014" s="1"/>
  <c r="V1013" s="1"/>
  <c r="V1012" s="1"/>
  <c r="V1011" s="1"/>
  <c r="U1015"/>
  <c r="U1014" s="1"/>
  <c r="U1013" s="1"/>
  <c r="U1012" s="1"/>
  <c r="U1011" s="1"/>
  <c r="X1008"/>
  <c r="X1007" s="1"/>
  <c r="X1006" s="1"/>
  <c r="X1005" s="1"/>
  <c r="W1008"/>
  <c r="W1007" s="1"/>
  <c r="W1006" s="1"/>
  <c r="W1005" s="1"/>
  <c r="V1008"/>
  <c r="V1007" s="1"/>
  <c r="V1006" s="1"/>
  <c r="V1005" s="1"/>
  <c r="U1008"/>
  <c r="U1007" s="1"/>
  <c r="U1006" s="1"/>
  <c r="U1005" s="1"/>
  <c r="X998"/>
  <c r="X997" s="1"/>
  <c r="W998"/>
  <c r="W997" s="1"/>
  <c r="V998"/>
  <c r="V997" s="1"/>
  <c r="U998"/>
  <c r="U997" s="1"/>
  <c r="X995"/>
  <c r="W995"/>
  <c r="W994" s="1"/>
  <c r="V995"/>
  <c r="V994" s="1"/>
  <c r="V993" s="1"/>
  <c r="U995"/>
  <c r="U994" s="1"/>
  <c r="U993" s="1"/>
  <c r="X994"/>
  <c r="X991"/>
  <c r="X990" s="1"/>
  <c r="X989" s="1"/>
  <c r="W991"/>
  <c r="W990" s="1"/>
  <c r="W989" s="1"/>
  <c r="V991"/>
  <c r="V990" s="1"/>
  <c r="V989" s="1"/>
  <c r="U991"/>
  <c r="U990" s="1"/>
  <c r="U989" s="1"/>
  <c r="X984"/>
  <c r="X983" s="1"/>
  <c r="X982" s="1"/>
  <c r="X981" s="1"/>
  <c r="X980" s="1"/>
  <c r="W984"/>
  <c r="W983" s="1"/>
  <c r="W982" s="1"/>
  <c r="W981" s="1"/>
  <c r="W980" s="1"/>
  <c r="V984"/>
  <c r="V983" s="1"/>
  <c r="V982" s="1"/>
  <c r="V981" s="1"/>
  <c r="V980" s="1"/>
  <c r="U984"/>
  <c r="U983" s="1"/>
  <c r="U982" s="1"/>
  <c r="U981" s="1"/>
  <c r="U980" s="1"/>
  <c r="X969"/>
  <c r="X968" s="1"/>
  <c r="X967" s="1"/>
  <c r="X966" s="1"/>
  <c r="W969"/>
  <c r="W968" s="1"/>
  <c r="W967" s="1"/>
  <c r="W966" s="1"/>
  <c r="V969"/>
  <c r="V968" s="1"/>
  <c r="V967" s="1"/>
  <c r="V966" s="1"/>
  <c r="U969"/>
  <c r="U968" s="1"/>
  <c r="U967" s="1"/>
  <c r="U966" s="1"/>
  <c r="X948"/>
  <c r="X947" s="1"/>
  <c r="X946" s="1"/>
  <c r="W948"/>
  <c r="W947" s="1"/>
  <c r="W946" s="1"/>
  <c r="V948"/>
  <c r="V947" s="1"/>
  <c r="V946" s="1"/>
  <c r="U948"/>
  <c r="U947" s="1"/>
  <c r="U946" s="1"/>
  <c r="X944"/>
  <c r="X943" s="1"/>
  <c r="X942" s="1"/>
  <c r="W944"/>
  <c r="W943" s="1"/>
  <c r="W942" s="1"/>
  <c r="V944"/>
  <c r="V943" s="1"/>
  <c r="V942" s="1"/>
  <c r="U944"/>
  <c r="U943" s="1"/>
  <c r="U942" s="1"/>
  <c r="X940"/>
  <c r="X939" s="1"/>
  <c r="X938" s="1"/>
  <c r="X937" s="1"/>
  <c r="W940"/>
  <c r="W939" s="1"/>
  <c r="W938" s="1"/>
  <c r="V940"/>
  <c r="V939" s="1"/>
  <c r="V938" s="1"/>
  <c r="U940"/>
  <c r="U939" s="1"/>
  <c r="U938" s="1"/>
  <c r="X931"/>
  <c r="X930" s="1"/>
  <c r="X928" s="1"/>
  <c r="W931"/>
  <c r="W930" s="1"/>
  <c r="W928" s="1"/>
  <c r="V931"/>
  <c r="V930" s="1"/>
  <c r="V928" s="1"/>
  <c r="U931"/>
  <c r="U930" s="1"/>
  <c r="U929" s="1"/>
  <c r="X926"/>
  <c r="X925" s="1"/>
  <c r="W926"/>
  <c r="W925" s="1"/>
  <c r="V926"/>
  <c r="V925" s="1"/>
  <c r="U926"/>
  <c r="U925" s="1"/>
  <c r="X923"/>
  <c r="X922" s="1"/>
  <c r="W923"/>
  <c r="W922" s="1"/>
  <c r="W921" s="1"/>
  <c r="W920" s="1"/>
  <c r="V923"/>
  <c r="V922" s="1"/>
  <c r="V921" s="1"/>
  <c r="V920" s="1"/>
  <c r="U923"/>
  <c r="U922" s="1"/>
  <c r="X918"/>
  <c r="X917" s="1"/>
  <c r="X916" s="1"/>
  <c r="W918"/>
  <c r="W917" s="1"/>
  <c r="W916" s="1"/>
  <c r="V918"/>
  <c r="V917" s="1"/>
  <c r="V916" s="1"/>
  <c r="U918"/>
  <c r="U917" s="1"/>
  <c r="U916" s="1"/>
  <c r="X914"/>
  <c r="X913" s="1"/>
  <c r="X912" s="1"/>
  <c r="W914"/>
  <c r="W913" s="1"/>
  <c r="W912" s="1"/>
  <c r="V914"/>
  <c r="V913" s="1"/>
  <c r="V912" s="1"/>
  <c r="U914"/>
  <c r="U913" s="1"/>
  <c r="U912" s="1"/>
  <c r="X910"/>
  <c r="X909" s="1"/>
  <c r="X908" s="1"/>
  <c r="W910"/>
  <c r="W909" s="1"/>
  <c r="W908" s="1"/>
  <c r="V910"/>
  <c r="V909" s="1"/>
  <c r="V908" s="1"/>
  <c r="V907" s="1"/>
  <c r="U910"/>
  <c r="U909" s="1"/>
  <c r="U908" s="1"/>
  <c r="X903"/>
  <c r="X902" s="1"/>
  <c r="X901" s="1"/>
  <c r="X900" s="1"/>
  <c r="X899" s="1"/>
  <c r="W903"/>
  <c r="W902" s="1"/>
  <c r="W901" s="1"/>
  <c r="W900" s="1"/>
  <c r="W899" s="1"/>
  <c r="V903"/>
  <c r="V902" s="1"/>
  <c r="V901" s="1"/>
  <c r="V900" s="1"/>
  <c r="V899" s="1"/>
  <c r="U903"/>
  <c r="U902" s="1"/>
  <c r="U901" s="1"/>
  <c r="U900" s="1"/>
  <c r="U899" s="1"/>
  <c r="X896"/>
  <c r="X895" s="1"/>
  <c r="W896"/>
  <c r="W895" s="1"/>
  <c r="V896"/>
  <c r="V895" s="1"/>
  <c r="U896"/>
  <c r="U895" s="1"/>
  <c r="X893"/>
  <c r="W893"/>
  <c r="V893"/>
  <c r="U893"/>
  <c r="X892"/>
  <c r="W892"/>
  <c r="V892"/>
  <c r="U892"/>
  <c r="X890"/>
  <c r="X889" s="1"/>
  <c r="W890"/>
  <c r="W889" s="1"/>
  <c r="V890"/>
  <c r="V889" s="1"/>
  <c r="U890"/>
  <c r="U889" s="1"/>
  <c r="X887"/>
  <c r="X886" s="1"/>
  <c r="W887"/>
  <c r="W886" s="1"/>
  <c r="V887"/>
  <c r="V886" s="1"/>
  <c r="U887"/>
  <c r="U886" s="1"/>
  <c r="X884"/>
  <c r="X883" s="1"/>
  <c r="W884"/>
  <c r="W883" s="1"/>
  <c r="V884"/>
  <c r="V883" s="1"/>
  <c r="U884"/>
  <c r="U883" s="1"/>
  <c r="X881"/>
  <c r="X880" s="1"/>
  <c r="W881"/>
  <c r="W880" s="1"/>
  <c r="V881"/>
  <c r="V880" s="1"/>
  <c r="U881"/>
  <c r="U880" s="1"/>
  <c r="X878"/>
  <c r="X877" s="1"/>
  <c r="W878"/>
  <c r="W877" s="1"/>
  <c r="V878"/>
  <c r="V877" s="1"/>
  <c r="V876" s="1"/>
  <c r="V875" s="1"/>
  <c r="V874" s="1"/>
  <c r="U878"/>
  <c r="U877" s="1"/>
  <c r="X870"/>
  <c r="W870"/>
  <c r="V870"/>
  <c r="U870"/>
  <c r="X868"/>
  <c r="W868"/>
  <c r="V868"/>
  <c r="U868"/>
  <c r="X866"/>
  <c r="X865" s="1"/>
  <c r="X864" s="1"/>
  <c r="X863" s="1"/>
  <c r="X862" s="1"/>
  <c r="W866"/>
  <c r="W865" s="1"/>
  <c r="W864" s="1"/>
  <c r="W863" s="1"/>
  <c r="W862" s="1"/>
  <c r="V866"/>
  <c r="U866"/>
  <c r="X857"/>
  <c r="X856" s="1"/>
  <c r="W857"/>
  <c r="W856" s="1"/>
  <c r="V857"/>
  <c r="V856" s="1"/>
  <c r="U857"/>
  <c r="U856" s="1"/>
  <c r="X854"/>
  <c r="X853" s="1"/>
  <c r="X852" s="1"/>
  <c r="W854"/>
  <c r="W853" s="1"/>
  <c r="W852" s="1"/>
  <c r="V854"/>
  <c r="V853" s="1"/>
  <c r="V852" s="1"/>
  <c r="U854"/>
  <c r="U853" s="1"/>
  <c r="U852" s="1"/>
  <c r="X850"/>
  <c r="X849" s="1"/>
  <c r="X848" s="1"/>
  <c r="W850"/>
  <c r="W849" s="1"/>
  <c r="W848" s="1"/>
  <c r="V850"/>
  <c r="V849" s="1"/>
  <c r="V848" s="1"/>
  <c r="V847" s="1"/>
  <c r="V846" s="1"/>
  <c r="U850"/>
  <c r="U849" s="1"/>
  <c r="U848" s="1"/>
  <c r="X843"/>
  <c r="X842" s="1"/>
  <c r="X841" s="1"/>
  <c r="X840" s="1"/>
  <c r="X839" s="1"/>
  <c r="W843"/>
  <c r="W842" s="1"/>
  <c r="W841" s="1"/>
  <c r="W840" s="1"/>
  <c r="W839" s="1"/>
  <c r="V843"/>
  <c r="V842" s="1"/>
  <c r="V841" s="1"/>
  <c r="V840" s="1"/>
  <c r="V839" s="1"/>
  <c r="U843"/>
  <c r="U842" s="1"/>
  <c r="U841" s="1"/>
  <c r="U840" s="1"/>
  <c r="U839" s="1"/>
  <c r="X836"/>
  <c r="X835" s="1"/>
  <c r="W836"/>
  <c r="W835" s="1"/>
  <c r="V836"/>
  <c r="V835" s="1"/>
  <c r="U836"/>
  <c r="U835" s="1"/>
  <c r="X833"/>
  <c r="X832" s="1"/>
  <c r="W833"/>
  <c r="W832" s="1"/>
  <c r="V833"/>
  <c r="V832" s="1"/>
  <c r="V831" s="1"/>
  <c r="V830" s="1"/>
  <c r="V829" s="1"/>
  <c r="U833"/>
  <c r="U832" s="1"/>
  <c r="X816"/>
  <c r="X815" s="1"/>
  <c r="X814" s="1"/>
  <c r="X813" s="1"/>
  <c r="W816"/>
  <c r="W815" s="1"/>
  <c r="W814" s="1"/>
  <c r="W813" s="1"/>
  <c r="V816"/>
  <c r="V815" s="1"/>
  <c r="V814" s="1"/>
  <c r="V813" s="1"/>
  <c r="U816"/>
  <c r="U815" s="1"/>
  <c r="U814" s="1"/>
  <c r="U813" s="1"/>
  <c r="X805"/>
  <c r="X804" s="1"/>
  <c r="X803" s="1"/>
  <c r="X802" s="1"/>
  <c r="X801" s="1"/>
  <c r="W805"/>
  <c r="W804" s="1"/>
  <c r="W803" s="1"/>
  <c r="W802" s="1"/>
  <c r="V805"/>
  <c r="V804" s="1"/>
  <c r="V803" s="1"/>
  <c r="V802" s="1"/>
  <c r="V801" s="1"/>
  <c r="U805"/>
  <c r="U804" s="1"/>
  <c r="U803" s="1"/>
  <c r="U802" s="1"/>
  <c r="X798"/>
  <c r="X797" s="1"/>
  <c r="X796" s="1"/>
  <c r="X795" s="1"/>
  <c r="X794" s="1"/>
  <c r="W798"/>
  <c r="W797" s="1"/>
  <c r="W796" s="1"/>
  <c r="W795" s="1"/>
  <c r="W794" s="1"/>
  <c r="V798"/>
  <c r="V797" s="1"/>
  <c r="V796" s="1"/>
  <c r="V795" s="1"/>
  <c r="V794" s="1"/>
  <c r="U798"/>
  <c r="U797" s="1"/>
  <c r="U796" s="1"/>
  <c r="U795" s="1"/>
  <c r="U794" s="1"/>
  <c r="X791"/>
  <c r="X790" s="1"/>
  <c r="X789" s="1"/>
  <c r="X788" s="1"/>
  <c r="W791"/>
  <c r="W790" s="1"/>
  <c r="W789" s="1"/>
  <c r="W788" s="1"/>
  <c r="V791"/>
  <c r="V790" s="1"/>
  <c r="V789" s="1"/>
  <c r="V788" s="1"/>
  <c r="U791"/>
  <c r="U790" s="1"/>
  <c r="U789" s="1"/>
  <c r="U788" s="1"/>
  <c r="X786"/>
  <c r="X785" s="1"/>
  <c r="W786"/>
  <c r="W785" s="1"/>
  <c r="V786"/>
  <c r="V785" s="1"/>
  <c r="U786"/>
  <c r="U785" s="1"/>
  <c r="X783"/>
  <c r="X782" s="1"/>
  <c r="X781" s="1"/>
  <c r="W783"/>
  <c r="W782" s="1"/>
  <c r="V783"/>
  <c r="V782" s="1"/>
  <c r="U783"/>
  <c r="U782" s="1"/>
  <c r="U781" s="1"/>
  <c r="X779"/>
  <c r="X778" s="1"/>
  <c r="X777" s="1"/>
  <c r="W779"/>
  <c r="W778" s="1"/>
  <c r="W777" s="1"/>
  <c r="V779"/>
  <c r="V778" s="1"/>
  <c r="V777" s="1"/>
  <c r="U779"/>
  <c r="U778" s="1"/>
  <c r="U777" s="1"/>
  <c r="X759"/>
  <c r="X758" s="1"/>
  <c r="X757" s="1"/>
  <c r="W759"/>
  <c r="W758" s="1"/>
  <c r="W757" s="1"/>
  <c r="V759"/>
  <c r="V758" s="1"/>
  <c r="V757" s="1"/>
  <c r="U759"/>
  <c r="U758" s="1"/>
  <c r="U757" s="1"/>
  <c r="X752"/>
  <c r="X751" s="1"/>
  <c r="X750" s="1"/>
  <c r="W752"/>
  <c r="W751" s="1"/>
  <c r="W750" s="1"/>
  <c r="V752"/>
  <c r="V751" s="1"/>
  <c r="V750" s="1"/>
  <c r="U752"/>
  <c r="U751" s="1"/>
  <c r="U750" s="1"/>
  <c r="U749" s="1"/>
  <c r="U748" s="1"/>
  <c r="X732"/>
  <c r="W732"/>
  <c r="V732"/>
  <c r="U732"/>
  <c r="X730"/>
  <c r="W730"/>
  <c r="V730"/>
  <c r="U730"/>
  <c r="X728"/>
  <c r="X727" s="1"/>
  <c r="X726" s="1"/>
  <c r="W728"/>
  <c r="V728"/>
  <c r="U728"/>
  <c r="X724"/>
  <c r="X723" s="1"/>
  <c r="X722" s="1"/>
  <c r="W724"/>
  <c r="W723" s="1"/>
  <c r="W722" s="1"/>
  <c r="V724"/>
  <c r="V723" s="1"/>
  <c r="V722" s="1"/>
  <c r="U724"/>
  <c r="U723" s="1"/>
  <c r="U722" s="1"/>
  <c r="X720"/>
  <c r="X719" s="1"/>
  <c r="X718" s="1"/>
  <c r="W720"/>
  <c r="W719" s="1"/>
  <c r="W718" s="1"/>
  <c r="V720"/>
  <c r="V719" s="1"/>
  <c r="V718" s="1"/>
  <c r="U720"/>
  <c r="U719" s="1"/>
  <c r="U718" s="1"/>
  <c r="X713"/>
  <c r="X712" s="1"/>
  <c r="W713"/>
  <c r="W712" s="1"/>
  <c r="V713"/>
  <c r="V712" s="1"/>
  <c r="U713"/>
  <c r="U712" s="1"/>
  <c r="X710"/>
  <c r="X709" s="1"/>
  <c r="W710"/>
  <c r="W709" s="1"/>
  <c r="V710"/>
  <c r="V709" s="1"/>
  <c r="V708" s="1"/>
  <c r="V707" s="1"/>
  <c r="U710"/>
  <c r="U709" s="1"/>
  <c r="X698"/>
  <c r="X697" s="1"/>
  <c r="X696" s="1"/>
  <c r="W698"/>
  <c r="W697" s="1"/>
  <c r="W696" s="1"/>
  <c r="V698"/>
  <c r="V697" s="1"/>
  <c r="V696" s="1"/>
  <c r="U698"/>
  <c r="U697" s="1"/>
  <c r="U696" s="1"/>
  <c r="X694"/>
  <c r="X693" s="1"/>
  <c r="X692" s="1"/>
  <c r="W694"/>
  <c r="W693" s="1"/>
  <c r="W692" s="1"/>
  <c r="V694"/>
  <c r="V693" s="1"/>
  <c r="V692" s="1"/>
  <c r="V691" s="1"/>
  <c r="V690" s="1"/>
  <c r="U694"/>
  <c r="U693" s="1"/>
  <c r="U692" s="1"/>
  <c r="X672"/>
  <c r="X671" s="1"/>
  <c r="X670" s="1"/>
  <c r="W672"/>
  <c r="W671" s="1"/>
  <c r="W670" s="1"/>
  <c r="V672"/>
  <c r="V671" s="1"/>
  <c r="V670" s="1"/>
  <c r="U672"/>
  <c r="U671" s="1"/>
  <c r="U670" s="1"/>
  <c r="X668"/>
  <c r="X667" s="1"/>
  <c r="X666" s="1"/>
  <c r="W668"/>
  <c r="W667" s="1"/>
  <c r="W666" s="1"/>
  <c r="V668"/>
  <c r="V667" s="1"/>
  <c r="V666" s="1"/>
  <c r="U668"/>
  <c r="U667" s="1"/>
  <c r="U666" s="1"/>
  <c r="X664"/>
  <c r="W664"/>
  <c r="W663" s="1"/>
  <c r="W662" s="1"/>
  <c r="V664"/>
  <c r="V663" s="1"/>
  <c r="V662" s="1"/>
  <c r="V661" s="1"/>
  <c r="V660" s="1"/>
  <c r="U664"/>
  <c r="U663" s="1"/>
  <c r="U662" s="1"/>
  <c r="X663"/>
  <c r="X662" s="1"/>
  <c r="X638"/>
  <c r="W638"/>
  <c r="W637" s="1"/>
  <c r="W636" s="1"/>
  <c r="V638"/>
  <c r="V637" s="1"/>
  <c r="V636" s="1"/>
  <c r="U638"/>
  <c r="U637" s="1"/>
  <c r="U636" s="1"/>
  <c r="X637"/>
  <c r="X636" s="1"/>
  <c r="X634"/>
  <c r="X633" s="1"/>
  <c r="X632" s="1"/>
  <c r="W634"/>
  <c r="W633" s="1"/>
  <c r="W632" s="1"/>
  <c r="V634"/>
  <c r="V633" s="1"/>
  <c r="V632" s="1"/>
  <c r="U634"/>
  <c r="U633" s="1"/>
  <c r="U632" s="1"/>
  <c r="X630"/>
  <c r="X629" s="1"/>
  <c r="X628" s="1"/>
  <c r="W630"/>
  <c r="W629" s="1"/>
  <c r="W628" s="1"/>
  <c r="V630"/>
  <c r="V629" s="1"/>
  <c r="V628" s="1"/>
  <c r="U630"/>
  <c r="U629" s="1"/>
  <c r="U628" s="1"/>
  <c r="X604"/>
  <c r="X603" s="1"/>
  <c r="X602" s="1"/>
  <c r="W604"/>
  <c r="W603" s="1"/>
  <c r="W602" s="1"/>
  <c r="V604"/>
  <c r="V603" s="1"/>
  <c r="V602" s="1"/>
  <c r="U604"/>
  <c r="U603" s="1"/>
  <c r="U602" s="1"/>
  <c r="X599"/>
  <c r="X598" s="1"/>
  <c r="X597" s="1"/>
  <c r="W599"/>
  <c r="W598" s="1"/>
  <c r="W597" s="1"/>
  <c r="V599"/>
  <c r="V598" s="1"/>
  <c r="V597" s="1"/>
  <c r="U599"/>
  <c r="U598" s="1"/>
  <c r="U597" s="1"/>
  <c r="X594"/>
  <c r="X593" s="1"/>
  <c r="X592" s="1"/>
  <c r="X591" s="1"/>
  <c r="X590" s="1"/>
  <c r="W594"/>
  <c r="W593" s="1"/>
  <c r="W592" s="1"/>
  <c r="V594"/>
  <c r="V593" s="1"/>
  <c r="V592" s="1"/>
  <c r="U594"/>
  <c r="U593" s="1"/>
  <c r="U592" s="1"/>
  <c r="X585"/>
  <c r="X584" s="1"/>
  <c r="X583" s="1"/>
  <c r="W585"/>
  <c r="W584" s="1"/>
  <c r="W583" s="1"/>
  <c r="V585"/>
  <c r="V584" s="1"/>
  <c r="V583" s="1"/>
  <c r="U585"/>
  <c r="U584" s="1"/>
  <c r="U583" s="1"/>
  <c r="X581"/>
  <c r="X580" s="1"/>
  <c r="W581"/>
  <c r="W580" s="1"/>
  <c r="V581"/>
  <c r="V580" s="1"/>
  <c r="U581"/>
  <c r="U580" s="1"/>
  <c r="X574"/>
  <c r="X573" s="1"/>
  <c r="X572" s="1"/>
  <c r="X571" s="1"/>
  <c r="X570" s="1"/>
  <c r="W574"/>
  <c r="W573" s="1"/>
  <c r="W572" s="1"/>
  <c r="W571" s="1"/>
  <c r="W570" s="1"/>
  <c r="V574"/>
  <c r="V573" s="1"/>
  <c r="V572" s="1"/>
  <c r="V571" s="1"/>
  <c r="V570" s="1"/>
  <c r="U574"/>
  <c r="U573" s="1"/>
  <c r="U572" s="1"/>
  <c r="U571" s="1"/>
  <c r="U570" s="1"/>
  <c r="X551"/>
  <c r="X550" s="1"/>
  <c r="X549" s="1"/>
  <c r="W551"/>
  <c r="W550" s="1"/>
  <c r="W549" s="1"/>
  <c r="V551"/>
  <c r="V550" s="1"/>
  <c r="V549" s="1"/>
  <c r="U551"/>
  <c r="U550" s="1"/>
  <c r="U549" s="1"/>
  <c r="X547"/>
  <c r="X546" s="1"/>
  <c r="X545" s="1"/>
  <c r="W547"/>
  <c r="W546" s="1"/>
  <c r="W545" s="1"/>
  <c r="V547"/>
  <c r="V546" s="1"/>
  <c r="V545" s="1"/>
  <c r="U547"/>
  <c r="U546" s="1"/>
  <c r="U545" s="1"/>
  <c r="X542"/>
  <c r="X541" s="1"/>
  <c r="W542"/>
  <c r="W541" s="1"/>
  <c r="V542"/>
  <c r="V541" s="1"/>
  <c r="U542"/>
  <c r="U541" s="1"/>
  <c r="X539"/>
  <c r="X538" s="1"/>
  <c r="W539"/>
  <c r="W538" s="1"/>
  <c r="V539"/>
  <c r="V538" s="1"/>
  <c r="U539"/>
  <c r="U538" s="1"/>
  <c r="X536"/>
  <c r="X535" s="1"/>
  <c r="W536"/>
  <c r="W535" s="1"/>
  <c r="V536"/>
  <c r="V535" s="1"/>
  <c r="U536"/>
  <c r="U535" s="1"/>
  <c r="X532"/>
  <c r="X531" s="1"/>
  <c r="W532"/>
  <c r="W531" s="1"/>
  <c r="V532"/>
  <c r="V531" s="1"/>
  <c r="U532"/>
  <c r="U531" s="1"/>
  <c r="X529"/>
  <c r="X528" s="1"/>
  <c r="W529"/>
  <c r="W528" s="1"/>
  <c r="V529"/>
  <c r="V528" s="1"/>
  <c r="U529"/>
  <c r="U528" s="1"/>
  <c r="X524"/>
  <c r="X523" s="1"/>
  <c r="W524"/>
  <c r="W523" s="1"/>
  <c r="V524"/>
  <c r="V523" s="1"/>
  <c r="U524"/>
  <c r="U523" s="1"/>
  <c r="X521"/>
  <c r="X520" s="1"/>
  <c r="W521"/>
  <c r="W520" s="1"/>
  <c r="V521"/>
  <c r="V520" s="1"/>
  <c r="U521"/>
  <c r="U520" s="1"/>
  <c r="X518"/>
  <c r="X517" s="1"/>
  <c r="W518"/>
  <c r="W517" s="1"/>
  <c r="V518"/>
  <c r="V517" s="1"/>
  <c r="U518"/>
  <c r="U517" s="1"/>
  <c r="X514"/>
  <c r="X513" s="1"/>
  <c r="W514"/>
  <c r="W513" s="1"/>
  <c r="V514"/>
  <c r="V513" s="1"/>
  <c r="U514"/>
  <c r="U513" s="1"/>
  <c r="X511"/>
  <c r="X510" s="1"/>
  <c r="W511"/>
  <c r="W510" s="1"/>
  <c r="V511"/>
  <c r="V510" s="1"/>
  <c r="U511"/>
  <c r="U510" s="1"/>
  <c r="X504"/>
  <c r="X503" s="1"/>
  <c r="X502" s="1"/>
  <c r="W504"/>
  <c r="W503" s="1"/>
  <c r="W502" s="1"/>
  <c r="V504"/>
  <c r="V503" s="1"/>
  <c r="V502" s="1"/>
  <c r="U504"/>
  <c r="U503" s="1"/>
  <c r="U502" s="1"/>
  <c r="X500"/>
  <c r="X499" s="1"/>
  <c r="X498" s="1"/>
  <c r="X497" s="1"/>
  <c r="X496" s="1"/>
  <c r="W500"/>
  <c r="W499" s="1"/>
  <c r="W498" s="1"/>
  <c r="V500"/>
  <c r="V499" s="1"/>
  <c r="V498" s="1"/>
  <c r="U500"/>
  <c r="U499" s="1"/>
  <c r="U498" s="1"/>
  <c r="X493"/>
  <c r="X492" s="1"/>
  <c r="X491" s="1"/>
  <c r="W493"/>
  <c r="W492" s="1"/>
  <c r="W491" s="1"/>
  <c r="V493"/>
  <c r="V492" s="1"/>
  <c r="V491" s="1"/>
  <c r="U493"/>
  <c r="U492" s="1"/>
  <c r="U491" s="1"/>
  <c r="X489"/>
  <c r="X488" s="1"/>
  <c r="X487" s="1"/>
  <c r="W489"/>
  <c r="W488" s="1"/>
  <c r="W487" s="1"/>
  <c r="V489"/>
  <c r="V488" s="1"/>
  <c r="V487" s="1"/>
  <c r="U489"/>
  <c r="U488" s="1"/>
  <c r="U487" s="1"/>
  <c r="X485"/>
  <c r="X484" s="1"/>
  <c r="X483" s="1"/>
  <c r="X482" s="1"/>
  <c r="X481" s="1"/>
  <c r="W485"/>
  <c r="W484" s="1"/>
  <c r="W483" s="1"/>
  <c r="V485"/>
  <c r="V484" s="1"/>
  <c r="V483" s="1"/>
  <c r="U485"/>
  <c r="U484" s="1"/>
  <c r="U483" s="1"/>
  <c r="X458"/>
  <c r="X457" s="1"/>
  <c r="X456" s="1"/>
  <c r="W458"/>
  <c r="W457" s="1"/>
  <c r="W456" s="1"/>
  <c r="V458"/>
  <c r="V457" s="1"/>
  <c r="V456" s="1"/>
  <c r="U458"/>
  <c r="U457" s="1"/>
  <c r="U456" s="1"/>
  <c r="X454"/>
  <c r="X453" s="1"/>
  <c r="X452" s="1"/>
  <c r="W454"/>
  <c r="W453" s="1"/>
  <c r="W452" s="1"/>
  <c r="V454"/>
  <c r="V453" s="1"/>
  <c r="V452" s="1"/>
  <c r="U454"/>
  <c r="U453" s="1"/>
  <c r="U452" s="1"/>
  <c r="X447"/>
  <c r="X446" s="1"/>
  <c r="W447"/>
  <c r="W446" s="1"/>
  <c r="V447"/>
  <c r="V446" s="1"/>
  <c r="U447"/>
  <c r="U445" s="1"/>
  <c r="U444" s="1"/>
  <c r="X442"/>
  <c r="X441" s="1"/>
  <c r="X440" s="1"/>
  <c r="X439" s="1"/>
  <c r="X438" s="1"/>
  <c r="W442"/>
  <c r="W441" s="1"/>
  <c r="W440" s="1"/>
  <c r="W439" s="1"/>
  <c r="W438" s="1"/>
  <c r="V442"/>
  <c r="V441" s="1"/>
  <c r="V440" s="1"/>
  <c r="V439" s="1"/>
  <c r="V438" s="1"/>
  <c r="U442"/>
  <c r="U441" s="1"/>
  <c r="U440" s="1"/>
  <c r="U439" s="1"/>
  <c r="U438" s="1"/>
  <c r="X436"/>
  <c r="X435" s="1"/>
  <c r="X434" s="1"/>
  <c r="X433" s="1"/>
  <c r="W436"/>
  <c r="W435" s="1"/>
  <c r="W434" s="1"/>
  <c r="W433" s="1"/>
  <c r="V436"/>
  <c r="V435" s="1"/>
  <c r="V434" s="1"/>
  <c r="V433" s="1"/>
  <c r="U436"/>
  <c r="U435" s="1"/>
  <c r="U434" s="1"/>
  <c r="U433" s="1"/>
  <c r="X427"/>
  <c r="X426" s="1"/>
  <c r="X425" s="1"/>
  <c r="X424" s="1"/>
  <c r="X423" s="1"/>
  <c r="W427"/>
  <c r="W426" s="1"/>
  <c r="W425" s="1"/>
  <c r="W424" s="1"/>
  <c r="V427"/>
  <c r="V426" s="1"/>
  <c r="V425" s="1"/>
  <c r="V424" s="1"/>
  <c r="U427"/>
  <c r="U426" s="1"/>
  <c r="U425" s="1"/>
  <c r="U424" s="1"/>
  <c r="X419"/>
  <c r="X418" s="1"/>
  <c r="X417" s="1"/>
  <c r="X416" s="1"/>
  <c r="X415" s="1"/>
  <c r="X414" s="1"/>
  <c r="W419"/>
  <c r="W418" s="1"/>
  <c r="W417" s="1"/>
  <c r="W416" s="1"/>
  <c r="W415" s="1"/>
  <c r="W414" s="1"/>
  <c r="V419"/>
  <c r="V418" s="1"/>
  <c r="V417" s="1"/>
  <c r="V416" s="1"/>
  <c r="V415" s="1"/>
  <c r="V414" s="1"/>
  <c r="U419"/>
  <c r="U418" s="1"/>
  <c r="U417" s="1"/>
  <c r="U416" s="1"/>
  <c r="U415" s="1"/>
  <c r="U414" s="1"/>
  <c r="X410"/>
  <c r="W410"/>
  <c r="V410"/>
  <c r="U410"/>
  <c r="X408"/>
  <c r="W408"/>
  <c r="V408"/>
  <c r="U408"/>
  <c r="X406"/>
  <c r="X405" s="1"/>
  <c r="X404" s="1"/>
  <c r="W406"/>
  <c r="V406"/>
  <c r="U406"/>
  <c r="X402"/>
  <c r="X401" s="1"/>
  <c r="X400" s="1"/>
  <c r="W402"/>
  <c r="W401" s="1"/>
  <c r="W400" s="1"/>
  <c r="V402"/>
  <c r="V401" s="1"/>
  <c r="V400" s="1"/>
  <c r="U402"/>
  <c r="U401" s="1"/>
  <c r="U400" s="1"/>
  <c r="X392"/>
  <c r="X391" s="1"/>
  <c r="W392"/>
  <c r="W391" s="1"/>
  <c r="V392"/>
  <c r="V391" s="1"/>
  <c r="U392"/>
  <c r="U391" s="1"/>
  <c r="X389"/>
  <c r="X388" s="1"/>
  <c r="X387" s="1"/>
  <c r="W389"/>
  <c r="W388" s="1"/>
  <c r="W387" s="1"/>
  <c r="V389"/>
  <c r="V388" s="1"/>
  <c r="V387" s="1"/>
  <c r="U389"/>
  <c r="U388" s="1"/>
  <c r="U387" s="1"/>
  <c r="X381"/>
  <c r="X380" s="1"/>
  <c r="W381"/>
  <c r="W380" s="1"/>
  <c r="V381"/>
  <c r="V380" s="1"/>
  <c r="U381"/>
  <c r="U380" s="1"/>
  <c r="X378"/>
  <c r="X377" s="1"/>
  <c r="X376" s="1"/>
  <c r="X375" s="1"/>
  <c r="W378"/>
  <c r="W377" s="1"/>
  <c r="V378"/>
  <c r="V377" s="1"/>
  <c r="V376" s="1"/>
  <c r="U378"/>
  <c r="U377" s="1"/>
  <c r="X373"/>
  <c r="X372" s="1"/>
  <c r="X371" s="1"/>
  <c r="X370" s="1"/>
  <c r="W373"/>
  <c r="W372" s="1"/>
  <c r="W371" s="1"/>
  <c r="W370" s="1"/>
  <c r="V373"/>
  <c r="V372" s="1"/>
  <c r="V371" s="1"/>
  <c r="V370" s="1"/>
  <c r="U373"/>
  <c r="U372" s="1"/>
  <c r="U371" s="1"/>
  <c r="U370" s="1"/>
  <c r="X367"/>
  <c r="X366" s="1"/>
  <c r="X365" s="1"/>
  <c r="X364" s="1"/>
  <c r="W367"/>
  <c r="W366" s="1"/>
  <c r="W365" s="1"/>
  <c r="W364" s="1"/>
  <c r="V367"/>
  <c r="V366" s="1"/>
  <c r="V365" s="1"/>
  <c r="V364" s="1"/>
  <c r="U367"/>
  <c r="U366" s="1"/>
  <c r="U365" s="1"/>
  <c r="U364" s="1"/>
  <c r="X353"/>
  <c r="X352" s="1"/>
  <c r="W353"/>
  <c r="W352" s="1"/>
  <c r="V353"/>
  <c r="V352" s="1"/>
  <c r="U353"/>
  <c r="U352" s="1"/>
  <c r="X350"/>
  <c r="W350"/>
  <c r="V350"/>
  <c r="U350"/>
  <c r="X347"/>
  <c r="X346" s="1"/>
  <c r="W347"/>
  <c r="W346" s="1"/>
  <c r="V347"/>
  <c r="V346" s="1"/>
  <c r="U347"/>
  <c r="U346" s="1"/>
  <c r="X344"/>
  <c r="X343" s="1"/>
  <c r="W344"/>
  <c r="W343" s="1"/>
  <c r="V344"/>
  <c r="V343" s="1"/>
  <c r="U344"/>
  <c r="U343" s="1"/>
  <c r="X341"/>
  <c r="X340" s="1"/>
  <c r="W341"/>
  <c r="W340" s="1"/>
  <c r="W339" s="1"/>
  <c r="W338" s="1"/>
  <c r="W337" s="1"/>
  <c r="W336" s="1"/>
  <c r="V341"/>
  <c r="V340" s="1"/>
  <c r="U341"/>
  <c r="U340" s="1"/>
  <c r="X331"/>
  <c r="X330" s="1"/>
  <c r="X329" s="1"/>
  <c r="W331"/>
  <c r="W330" s="1"/>
  <c r="W329" s="1"/>
  <c r="V331"/>
  <c r="V330" s="1"/>
  <c r="V329" s="1"/>
  <c r="U331"/>
  <c r="U330" s="1"/>
  <c r="U329" s="1"/>
  <c r="X327"/>
  <c r="X326" s="1"/>
  <c r="X325" s="1"/>
  <c r="W327"/>
  <c r="W326" s="1"/>
  <c r="W325" s="1"/>
  <c r="V327"/>
  <c r="V326" s="1"/>
  <c r="V325" s="1"/>
  <c r="U327"/>
  <c r="U326" s="1"/>
  <c r="U325" s="1"/>
  <c r="X316"/>
  <c r="W316"/>
  <c r="V316"/>
  <c r="U316"/>
  <c r="X314"/>
  <c r="W314"/>
  <c r="V314"/>
  <c r="U314"/>
  <c r="X312"/>
  <c r="X311" s="1"/>
  <c r="X310" s="1"/>
  <c r="W312"/>
  <c r="V312"/>
  <c r="U312"/>
  <c r="X308"/>
  <c r="X307" s="1"/>
  <c r="X306" s="1"/>
  <c r="W308"/>
  <c r="W307" s="1"/>
  <c r="W306" s="1"/>
  <c r="V308"/>
  <c r="V307" s="1"/>
  <c r="V306" s="1"/>
  <c r="U308"/>
  <c r="U307" s="1"/>
  <c r="U306" s="1"/>
  <c r="X304"/>
  <c r="X303" s="1"/>
  <c r="X302" s="1"/>
  <c r="W304"/>
  <c r="W303" s="1"/>
  <c r="W302" s="1"/>
  <c r="V304"/>
  <c r="V303" s="1"/>
  <c r="V302" s="1"/>
  <c r="U304"/>
  <c r="U303" s="1"/>
  <c r="U302" s="1"/>
  <c r="X299"/>
  <c r="X298" s="1"/>
  <c r="X297" s="1"/>
  <c r="X296" s="1"/>
  <c r="W299"/>
  <c r="W298" s="1"/>
  <c r="W297" s="1"/>
  <c r="W296" s="1"/>
  <c r="V299"/>
  <c r="V298" s="1"/>
  <c r="V297" s="1"/>
  <c r="V296" s="1"/>
  <c r="U299"/>
  <c r="U298" s="1"/>
  <c r="U297" s="1"/>
  <c r="U296" s="1"/>
  <c r="X294"/>
  <c r="X293" s="1"/>
  <c r="X292" s="1"/>
  <c r="X291" s="1"/>
  <c r="W294"/>
  <c r="W293" s="1"/>
  <c r="W292" s="1"/>
  <c r="W291" s="1"/>
  <c r="V294"/>
  <c r="V293" s="1"/>
  <c r="V292" s="1"/>
  <c r="V291" s="1"/>
  <c r="U294"/>
  <c r="U293" s="1"/>
  <c r="U292" s="1"/>
  <c r="U291" s="1"/>
  <c r="X287"/>
  <c r="X286" s="1"/>
  <c r="X285" s="1"/>
  <c r="X284" s="1"/>
  <c r="X283" s="1"/>
  <c r="W287"/>
  <c r="W286" s="1"/>
  <c r="W285" s="1"/>
  <c r="W284" s="1"/>
  <c r="W283" s="1"/>
  <c r="V287"/>
  <c r="V286" s="1"/>
  <c r="V285" s="1"/>
  <c r="V284" s="1"/>
  <c r="V283" s="1"/>
  <c r="U287"/>
  <c r="U286" s="1"/>
  <c r="U285" s="1"/>
  <c r="U284" s="1"/>
  <c r="U283" s="1"/>
  <c r="X280"/>
  <c r="W280"/>
  <c r="V280"/>
  <c r="U280"/>
  <c r="X278"/>
  <c r="W278"/>
  <c r="V278"/>
  <c r="U278"/>
  <c r="X276"/>
  <c r="X275" s="1"/>
  <c r="X274" s="1"/>
  <c r="W276"/>
  <c r="V276"/>
  <c r="V275" s="1"/>
  <c r="V274" s="1"/>
  <c r="U276"/>
  <c r="X272"/>
  <c r="X271" s="1"/>
  <c r="X270" s="1"/>
  <c r="W272"/>
  <c r="W271" s="1"/>
  <c r="W270" s="1"/>
  <c r="V272"/>
  <c r="V271" s="1"/>
  <c r="V270" s="1"/>
  <c r="U272"/>
  <c r="U271" s="1"/>
  <c r="U270" s="1"/>
  <c r="X263"/>
  <c r="W263"/>
  <c r="V263"/>
  <c r="U263"/>
  <c r="X261"/>
  <c r="W261"/>
  <c r="V261"/>
  <c r="U261"/>
  <c r="X260"/>
  <c r="X259" s="1"/>
  <c r="X258" s="1"/>
  <c r="X252" s="1"/>
  <c r="X250" s="1"/>
  <c r="X218"/>
  <c r="X217" s="1"/>
  <c r="X216" s="1"/>
  <c r="X212" s="1"/>
  <c r="X211" s="1"/>
  <c r="W218"/>
  <c r="W217" s="1"/>
  <c r="W216" s="1"/>
  <c r="W212" s="1"/>
  <c r="W211" s="1"/>
  <c r="V218"/>
  <c r="V217" s="1"/>
  <c r="V216" s="1"/>
  <c r="V212" s="1"/>
  <c r="V211" s="1"/>
  <c r="U218"/>
  <c r="U217" s="1"/>
  <c r="U216" s="1"/>
  <c r="U212" s="1"/>
  <c r="U211" s="1"/>
  <c r="X208"/>
  <c r="X207" s="1"/>
  <c r="X206" s="1"/>
  <c r="X205" s="1"/>
  <c r="X204" s="1"/>
  <c r="W208"/>
  <c r="W207" s="1"/>
  <c r="W206" s="1"/>
  <c r="W205" s="1"/>
  <c r="W204" s="1"/>
  <c r="V208"/>
  <c r="V207" s="1"/>
  <c r="V206" s="1"/>
  <c r="V205" s="1"/>
  <c r="V204" s="1"/>
  <c r="U208"/>
  <c r="U207" s="1"/>
  <c r="U206" s="1"/>
  <c r="U205" s="1"/>
  <c r="U204" s="1"/>
  <c r="X201"/>
  <c r="W201"/>
  <c r="V201"/>
  <c r="U201"/>
  <c r="X199"/>
  <c r="W199"/>
  <c r="V199"/>
  <c r="U199"/>
  <c r="X192"/>
  <c r="X191" s="1"/>
  <c r="X190" s="1"/>
  <c r="X189" s="1"/>
  <c r="X188" s="1"/>
  <c r="X187" s="1"/>
  <c r="W192"/>
  <c r="W191" s="1"/>
  <c r="W190" s="1"/>
  <c r="W189" s="1"/>
  <c r="W188" s="1"/>
  <c r="W187" s="1"/>
  <c r="V192"/>
  <c r="V191" s="1"/>
  <c r="V190" s="1"/>
  <c r="V189" s="1"/>
  <c r="V188" s="1"/>
  <c r="V187" s="1"/>
  <c r="U192"/>
  <c r="U191" s="1"/>
  <c r="U190" s="1"/>
  <c r="U189" s="1"/>
  <c r="U188" s="1"/>
  <c r="U187" s="1"/>
  <c r="X184"/>
  <c r="X183" s="1"/>
  <c r="W184"/>
  <c r="W183" s="1"/>
  <c r="V184"/>
  <c r="V183" s="1"/>
  <c r="U184"/>
  <c r="U183" s="1"/>
  <c r="X181"/>
  <c r="W181"/>
  <c r="V181"/>
  <c r="U181"/>
  <c r="X179"/>
  <c r="W179"/>
  <c r="V179"/>
  <c r="U179"/>
  <c r="X178"/>
  <c r="W178"/>
  <c r="V178"/>
  <c r="U178"/>
  <c r="U177" s="1"/>
  <c r="U176" s="1"/>
  <c r="U175" s="1"/>
  <c r="U174" s="1"/>
  <c r="X169"/>
  <c r="X168" s="1"/>
  <c r="X167" s="1"/>
  <c r="W169"/>
  <c r="W168" s="1"/>
  <c r="W167" s="1"/>
  <c r="V169"/>
  <c r="V168" s="1"/>
  <c r="V167" s="1"/>
  <c r="U169"/>
  <c r="U168" s="1"/>
  <c r="U167" s="1"/>
  <c r="X165"/>
  <c r="W165"/>
  <c r="V165"/>
  <c r="U165"/>
  <c r="X164"/>
  <c r="W164"/>
  <c r="V164"/>
  <c r="U164"/>
  <c r="U163" s="1"/>
  <c r="U162" s="1"/>
  <c r="X155"/>
  <c r="X154" s="1"/>
  <c r="W155"/>
  <c r="W154" s="1"/>
  <c r="V155"/>
  <c r="V154" s="1"/>
  <c r="U155"/>
  <c r="U154" s="1"/>
  <c r="X151"/>
  <c r="W151"/>
  <c r="V151"/>
  <c r="U151"/>
  <c r="X149"/>
  <c r="W149"/>
  <c r="V149"/>
  <c r="U149"/>
  <c r="X142"/>
  <c r="W142"/>
  <c r="V142"/>
  <c r="U142"/>
  <c r="X141"/>
  <c r="W141"/>
  <c r="V141"/>
  <c r="U141"/>
  <c r="X140"/>
  <c r="W140"/>
  <c r="V140"/>
  <c r="U140"/>
  <c r="X139"/>
  <c r="W139"/>
  <c r="V139"/>
  <c r="U139"/>
  <c r="X138"/>
  <c r="W138"/>
  <c r="V138"/>
  <c r="U138"/>
  <c r="X135"/>
  <c r="W135"/>
  <c r="V135"/>
  <c r="U135"/>
  <c r="X131"/>
  <c r="W131"/>
  <c r="V131"/>
  <c r="U131"/>
  <c r="X129"/>
  <c r="X128" s="1"/>
  <c r="X126" s="1"/>
  <c r="W129"/>
  <c r="V129"/>
  <c r="U129"/>
  <c r="U128" s="1"/>
  <c r="U126" s="1"/>
  <c r="X119"/>
  <c r="X118" s="1"/>
  <c r="X117" s="1"/>
  <c r="X116" s="1"/>
  <c r="X115" s="1"/>
  <c r="X114" s="1"/>
  <c r="W119"/>
  <c r="W118" s="1"/>
  <c r="W117" s="1"/>
  <c r="W116" s="1"/>
  <c r="W115" s="1"/>
  <c r="W114" s="1"/>
  <c r="V119"/>
  <c r="V118" s="1"/>
  <c r="V117" s="1"/>
  <c r="V116" s="1"/>
  <c r="V115" s="1"/>
  <c r="V114" s="1"/>
  <c r="U119"/>
  <c r="U118" s="1"/>
  <c r="U117" s="1"/>
  <c r="U116" s="1"/>
  <c r="U115" s="1"/>
  <c r="U114" s="1"/>
  <c r="X111"/>
  <c r="X110" s="1"/>
  <c r="W111"/>
  <c r="W110" s="1"/>
  <c r="V111"/>
  <c r="V110" s="1"/>
  <c r="U111"/>
  <c r="U110" s="1"/>
  <c r="X108"/>
  <c r="W108"/>
  <c r="V108"/>
  <c r="U108"/>
  <c r="U107" s="1"/>
  <c r="X107"/>
  <c r="W107"/>
  <c r="V107"/>
  <c r="X105"/>
  <c r="W105"/>
  <c r="V105"/>
  <c r="U105"/>
  <c r="X103"/>
  <c r="X102" s="1"/>
  <c r="W103"/>
  <c r="V103"/>
  <c r="V102" s="1"/>
  <c r="U103"/>
  <c r="U102" s="1"/>
  <c r="X100"/>
  <c r="X99" s="1"/>
  <c r="W100"/>
  <c r="W99" s="1"/>
  <c r="V100"/>
  <c r="V99" s="1"/>
  <c r="U100"/>
  <c r="U99" s="1"/>
  <c r="X97"/>
  <c r="X96" s="1"/>
  <c r="W97"/>
  <c r="W96" s="1"/>
  <c r="V97"/>
  <c r="V96" s="1"/>
  <c r="U97"/>
  <c r="U96" s="1"/>
  <c r="X94"/>
  <c r="X93" s="1"/>
  <c r="W94"/>
  <c r="W93" s="1"/>
  <c r="V94"/>
  <c r="V93" s="1"/>
  <c r="U94"/>
  <c r="U93" s="1"/>
  <c r="X91"/>
  <c r="X90" s="1"/>
  <c r="W91"/>
  <c r="W90" s="1"/>
  <c r="V91"/>
  <c r="V90" s="1"/>
  <c r="U91"/>
  <c r="U90" s="1"/>
  <c r="X85"/>
  <c r="W85"/>
  <c r="V85"/>
  <c r="U85"/>
  <c r="X83"/>
  <c r="W83"/>
  <c r="V83"/>
  <c r="U83"/>
  <c r="X81"/>
  <c r="X80" s="1"/>
  <c r="X79" s="1"/>
  <c r="W81"/>
  <c r="V81"/>
  <c r="V80" s="1"/>
  <c r="V79" s="1"/>
  <c r="U81"/>
  <c r="U80" s="1"/>
  <c r="U79" s="1"/>
  <c r="X73"/>
  <c r="X72" s="1"/>
  <c r="X71" s="1"/>
  <c r="X70" s="1"/>
  <c r="X69" s="1"/>
  <c r="X68" s="1"/>
  <c r="W73"/>
  <c r="W72" s="1"/>
  <c r="W71" s="1"/>
  <c r="W70" s="1"/>
  <c r="W69" s="1"/>
  <c r="W68" s="1"/>
  <c r="V73"/>
  <c r="V72" s="1"/>
  <c r="V71" s="1"/>
  <c r="V70" s="1"/>
  <c r="V69" s="1"/>
  <c r="V68" s="1"/>
  <c r="U73"/>
  <c r="U72" s="1"/>
  <c r="U71" s="1"/>
  <c r="U70" s="1"/>
  <c r="U69" s="1"/>
  <c r="U68" s="1"/>
  <c r="X63"/>
  <c r="X62" s="1"/>
  <c r="W63"/>
  <c r="W62" s="1"/>
  <c r="V63"/>
  <c r="V62" s="1"/>
  <c r="U63"/>
  <c r="U62" s="1"/>
  <c r="X58"/>
  <c r="W58"/>
  <c r="V58"/>
  <c r="U58"/>
  <c r="X56"/>
  <c r="W56"/>
  <c r="V56"/>
  <c r="U56"/>
  <c r="X51"/>
  <c r="X50" s="1"/>
  <c r="X49" s="1"/>
  <c r="X48" s="1"/>
  <c r="X47" s="1"/>
  <c r="W51"/>
  <c r="W50" s="1"/>
  <c r="W49" s="1"/>
  <c r="W48" s="1"/>
  <c r="W47" s="1"/>
  <c r="V51"/>
  <c r="V50" s="1"/>
  <c r="V49" s="1"/>
  <c r="V48" s="1"/>
  <c r="V47" s="1"/>
  <c r="U51"/>
  <c r="U50" s="1"/>
  <c r="U49" s="1"/>
  <c r="U48" s="1"/>
  <c r="U47" s="1"/>
  <c r="X43"/>
  <c r="W43"/>
  <c r="V43"/>
  <c r="U43"/>
  <c r="X41"/>
  <c r="W41"/>
  <c r="V41"/>
  <c r="U41"/>
  <c r="X39"/>
  <c r="X38" s="1"/>
  <c r="X37" s="1"/>
  <c r="X36" s="1"/>
  <c r="X35" s="1"/>
  <c r="W39"/>
  <c r="W38" s="1"/>
  <c r="W37" s="1"/>
  <c r="W36" s="1"/>
  <c r="W35" s="1"/>
  <c r="V39"/>
  <c r="U39"/>
  <c r="X31"/>
  <c r="W31"/>
  <c r="V31"/>
  <c r="U31"/>
  <c r="X29"/>
  <c r="W29"/>
  <c r="V29"/>
  <c r="U29"/>
  <c r="X27"/>
  <c r="W27"/>
  <c r="V27"/>
  <c r="U27"/>
  <c r="X25"/>
  <c r="X24" s="1"/>
  <c r="W25"/>
  <c r="V25"/>
  <c r="U25"/>
  <c r="U24" s="1"/>
  <c r="X22"/>
  <c r="X21" s="1"/>
  <c r="W22"/>
  <c r="W21" s="1"/>
  <c r="V22"/>
  <c r="V21" s="1"/>
  <c r="U22"/>
  <c r="U21" s="1"/>
  <c r="X19"/>
  <c r="X18" s="1"/>
  <c r="W19"/>
  <c r="W18" s="1"/>
  <c r="V19"/>
  <c r="V18" s="1"/>
  <c r="U19"/>
  <c r="U18" s="1"/>
  <c r="O156"/>
  <c r="T86"/>
  <c r="Z86" s="1"/>
  <c r="S86"/>
  <c r="Y86" s="1"/>
  <c r="AE86" s="1"/>
  <c r="T106"/>
  <c r="T105" s="1"/>
  <c r="S106"/>
  <c r="Y106" s="1"/>
  <c r="Y105" s="1"/>
  <c r="P105"/>
  <c r="Q105"/>
  <c r="R105"/>
  <c r="O105"/>
  <c r="P104"/>
  <c r="S104" s="1"/>
  <c r="S103" s="1"/>
  <c r="P85"/>
  <c r="Q85"/>
  <c r="R85"/>
  <c r="O85"/>
  <c r="P857"/>
  <c r="P856" s="1"/>
  <c r="Q857"/>
  <c r="Q856" s="1"/>
  <c r="R857"/>
  <c r="R856" s="1"/>
  <c r="O857"/>
  <c r="O856" s="1"/>
  <c r="P854"/>
  <c r="P853" s="1"/>
  <c r="P852" s="1"/>
  <c r="Q854"/>
  <c r="Q853" s="1"/>
  <c r="Q852" s="1"/>
  <c r="R854"/>
  <c r="R853" s="1"/>
  <c r="R852" s="1"/>
  <c r="O854"/>
  <c r="O853" s="1"/>
  <c r="O852" s="1"/>
  <c r="T858"/>
  <c r="Z858" s="1"/>
  <c r="AF858" s="1"/>
  <c r="S858"/>
  <c r="Y858" s="1"/>
  <c r="Y857" s="1"/>
  <c r="Y856" s="1"/>
  <c r="T855"/>
  <c r="Z855" s="1"/>
  <c r="S855"/>
  <c r="Y855" s="1"/>
  <c r="Y854" s="1"/>
  <c r="Y853" s="1"/>
  <c r="Y852" s="1"/>
  <c r="P256"/>
  <c r="P254" s="1"/>
  <c r="P253" s="1"/>
  <c r="Q256"/>
  <c r="Q254" s="1"/>
  <c r="Q253" s="1"/>
  <c r="R256"/>
  <c r="R254" s="1"/>
  <c r="R253" s="1"/>
  <c r="O256"/>
  <c r="O254" s="1"/>
  <c r="O253" s="1"/>
  <c r="T257"/>
  <c r="Z257" s="1"/>
  <c r="S257"/>
  <c r="Y257" s="1"/>
  <c r="AE257" s="1"/>
  <c r="AE256" s="1"/>
  <c r="AE255" s="1"/>
  <c r="AE254" s="1"/>
  <c r="AE253" s="1"/>
  <c r="T851"/>
  <c r="Z851" s="1"/>
  <c r="Z850" s="1"/>
  <c r="Z849" s="1"/>
  <c r="Z848" s="1"/>
  <c r="S851"/>
  <c r="Y851" s="1"/>
  <c r="AE851" s="1"/>
  <c r="P850"/>
  <c r="P849" s="1"/>
  <c r="Q850"/>
  <c r="Q849" s="1"/>
  <c r="Q847" s="1"/>
  <c r="Q846" s="1"/>
  <c r="R850"/>
  <c r="R849" s="1"/>
  <c r="O850"/>
  <c r="O849" s="1"/>
  <c r="T806"/>
  <c r="Z806" s="1"/>
  <c r="AF806" s="1"/>
  <c r="S806"/>
  <c r="Y806" s="1"/>
  <c r="AE806" s="1"/>
  <c r="AE805" s="1"/>
  <c r="AE804" s="1"/>
  <c r="AE803" s="1"/>
  <c r="AE802" s="1"/>
  <c r="P805"/>
  <c r="P804" s="1"/>
  <c r="P803" s="1"/>
  <c r="P802" s="1"/>
  <c r="Q805"/>
  <c r="Q804" s="1"/>
  <c r="Q803" s="1"/>
  <c r="Q802" s="1"/>
  <c r="R805"/>
  <c r="R804" s="1"/>
  <c r="R803" s="1"/>
  <c r="R802" s="1"/>
  <c r="O805"/>
  <c r="O804" s="1"/>
  <c r="O803" s="1"/>
  <c r="O802" s="1"/>
  <c r="T1250"/>
  <c r="Z1250" s="1"/>
  <c r="AF1250" s="1"/>
  <c r="S1250"/>
  <c r="Y1250" s="1"/>
  <c r="T1247"/>
  <c r="Z1247" s="1"/>
  <c r="S1247"/>
  <c r="Y1247" s="1"/>
  <c r="Y1246" s="1"/>
  <c r="Y1245" s="1"/>
  <c r="T1244"/>
  <c r="Z1244" s="1"/>
  <c r="AF1244" s="1"/>
  <c r="S1244"/>
  <c r="Y1244" s="1"/>
  <c r="Y1243" s="1"/>
  <c r="Y1242" s="1"/>
  <c r="P1249"/>
  <c r="P1248" s="1"/>
  <c r="Q1249"/>
  <c r="Q1248" s="1"/>
  <c r="R1249"/>
  <c r="R1248" s="1"/>
  <c r="O1249"/>
  <c r="O1248" s="1"/>
  <c r="P1246"/>
  <c r="P1245" s="1"/>
  <c r="Q1246"/>
  <c r="Q1245" s="1"/>
  <c r="R1246"/>
  <c r="R1245" s="1"/>
  <c r="O1246"/>
  <c r="O1245" s="1"/>
  <c r="P1243"/>
  <c r="P1242" s="1"/>
  <c r="Q1243"/>
  <c r="Q1242" s="1"/>
  <c r="Q1241" s="1"/>
  <c r="R1243"/>
  <c r="R1242" s="1"/>
  <c r="O1243"/>
  <c r="O1242" s="1"/>
  <c r="P903"/>
  <c r="P902" s="1"/>
  <c r="P901" s="1"/>
  <c r="P900" s="1"/>
  <c r="P899" s="1"/>
  <c r="Q903"/>
  <c r="Q902" s="1"/>
  <c r="Q901" s="1"/>
  <c r="Q900" s="1"/>
  <c r="Q899" s="1"/>
  <c r="R903"/>
  <c r="R902" s="1"/>
  <c r="R901" s="1"/>
  <c r="R900" s="1"/>
  <c r="R899" s="1"/>
  <c r="O903"/>
  <c r="O902" s="1"/>
  <c r="O901" s="1"/>
  <c r="O900" s="1"/>
  <c r="O899" s="1"/>
  <c r="T904"/>
  <c r="T903" s="1"/>
  <c r="T902" s="1"/>
  <c r="T901" s="1"/>
  <c r="T900" s="1"/>
  <c r="T899" s="1"/>
  <c r="S904"/>
  <c r="S903" s="1"/>
  <c r="S902" s="1"/>
  <c r="S901" s="1"/>
  <c r="S900" s="1"/>
  <c r="S899" s="1"/>
  <c r="T1441"/>
  <c r="Z1441" s="1"/>
  <c r="S1441"/>
  <c r="Y1441" s="1"/>
  <c r="AE1441" s="1"/>
  <c r="P1440"/>
  <c r="P1439" s="1"/>
  <c r="Q1440"/>
  <c r="Q1439" s="1"/>
  <c r="R1440"/>
  <c r="R1439" s="1"/>
  <c r="O1440"/>
  <c r="O1439" s="1"/>
  <c r="T1455"/>
  <c r="T1454" s="1"/>
  <c r="S1455"/>
  <c r="Y1455" s="1"/>
  <c r="Y1454" s="1"/>
  <c r="T1453"/>
  <c r="Z1453" s="1"/>
  <c r="Z1452" s="1"/>
  <c r="S1453"/>
  <c r="Y1453" s="1"/>
  <c r="T1451"/>
  <c r="Z1451" s="1"/>
  <c r="AF1451" s="1"/>
  <c r="S1451"/>
  <c r="Y1451" s="1"/>
  <c r="Y1450" s="1"/>
  <c r="T1448"/>
  <c r="Z1448" s="1"/>
  <c r="S1448"/>
  <c r="Y1448" s="1"/>
  <c r="AE1448" s="1"/>
  <c r="T1446"/>
  <c r="Z1446" s="1"/>
  <c r="AF1446" s="1"/>
  <c r="S1446"/>
  <c r="Y1446" s="1"/>
  <c r="AE1446" s="1"/>
  <c r="AE1445" s="1"/>
  <c r="T1444"/>
  <c r="Z1444" s="1"/>
  <c r="S1444"/>
  <c r="Y1444" s="1"/>
  <c r="AE1444" s="1"/>
  <c r="AK1444" s="1"/>
  <c r="T1438"/>
  <c r="Z1438" s="1"/>
  <c r="Z1437" s="1"/>
  <c r="S1438"/>
  <c r="Y1438" s="1"/>
  <c r="Y1437" s="1"/>
  <c r="T1436"/>
  <c r="Z1436" s="1"/>
  <c r="S1436"/>
  <c r="Y1436" s="1"/>
  <c r="AE1436" s="1"/>
  <c r="T1433"/>
  <c r="Z1433" s="1"/>
  <c r="Z1432" s="1"/>
  <c r="S1433"/>
  <c r="Y1433" s="1"/>
  <c r="AE1433" s="1"/>
  <c r="AK1433" s="1"/>
  <c r="T1431"/>
  <c r="Z1431" s="1"/>
  <c r="Z1430" s="1"/>
  <c r="S1431"/>
  <c r="Y1431" s="1"/>
  <c r="T1428"/>
  <c r="Z1428" s="1"/>
  <c r="Z1427" s="1"/>
  <c r="Z1426" s="1"/>
  <c r="S1428"/>
  <c r="Y1428" s="1"/>
  <c r="Y1427" s="1"/>
  <c r="Y1426" s="1"/>
  <c r="P1454"/>
  <c r="Q1454"/>
  <c r="R1454"/>
  <c r="O1454"/>
  <c r="P1452"/>
  <c r="Q1452"/>
  <c r="R1452"/>
  <c r="O1452"/>
  <c r="P1450"/>
  <c r="P1449" s="1"/>
  <c r="Q1450"/>
  <c r="R1450"/>
  <c r="O1450"/>
  <c r="O1449" s="1"/>
  <c r="P1447"/>
  <c r="Q1447"/>
  <c r="R1447"/>
  <c r="O1447"/>
  <c r="P1445"/>
  <c r="Q1445"/>
  <c r="R1445"/>
  <c r="O1445"/>
  <c r="P1443"/>
  <c r="P1442" s="1"/>
  <c r="Q1443"/>
  <c r="R1443"/>
  <c r="O1443"/>
  <c r="O1442" s="1"/>
  <c r="P1437"/>
  <c r="Q1437"/>
  <c r="R1437"/>
  <c r="O1437"/>
  <c r="P1435"/>
  <c r="Q1435"/>
  <c r="Q1434" s="1"/>
  <c r="R1435"/>
  <c r="O1435"/>
  <c r="O1434" s="1"/>
  <c r="P1432"/>
  <c r="Q1432"/>
  <c r="R1432"/>
  <c r="O1432"/>
  <c r="P1430"/>
  <c r="P1429" s="1"/>
  <c r="Q1430"/>
  <c r="R1430"/>
  <c r="O1430"/>
  <c r="O1429" s="1"/>
  <c r="P1427"/>
  <c r="P1426" s="1"/>
  <c r="Q1427"/>
  <c r="Q1426" s="1"/>
  <c r="R1427"/>
  <c r="R1426" s="1"/>
  <c r="O1427"/>
  <c r="O1426" s="1"/>
  <c r="T1381"/>
  <c r="Z1381" s="1"/>
  <c r="S1381"/>
  <c r="Y1381" s="1"/>
  <c r="P1380"/>
  <c r="P1379" s="1"/>
  <c r="Q1380"/>
  <c r="Q1379" s="1"/>
  <c r="R1380"/>
  <c r="R1379" s="1"/>
  <c r="O1380"/>
  <c r="O1379" s="1"/>
  <c r="P1374"/>
  <c r="P1373" s="1"/>
  <c r="Q1374"/>
  <c r="Q1373" s="1"/>
  <c r="R1374"/>
  <c r="R1373" s="1"/>
  <c r="O1374"/>
  <c r="O1373" s="1"/>
  <c r="P1371"/>
  <c r="P1370" s="1"/>
  <c r="Q1371"/>
  <c r="Q1370" s="1"/>
  <c r="R1371"/>
  <c r="R1370" s="1"/>
  <c r="O1371"/>
  <c r="O1370" s="1"/>
  <c r="T1372"/>
  <c r="Z1372" s="1"/>
  <c r="Z1371" s="1"/>
  <c r="Z1370" s="1"/>
  <c r="S1372"/>
  <c r="Y1372" s="1"/>
  <c r="AE1372" s="1"/>
  <c r="AE1371" s="1"/>
  <c r="AE1370" s="1"/>
  <c r="T1375"/>
  <c r="Z1375" s="1"/>
  <c r="S1375"/>
  <c r="Y1375" s="1"/>
  <c r="P1377"/>
  <c r="P1376" s="1"/>
  <c r="Q1377"/>
  <c r="Q1376" s="1"/>
  <c r="R1377"/>
  <c r="R1376" s="1"/>
  <c r="O1377"/>
  <c r="O1376" s="1"/>
  <c r="T1378"/>
  <c r="Z1378" s="1"/>
  <c r="AF1378" s="1"/>
  <c r="S1378"/>
  <c r="Y1378" s="1"/>
  <c r="AE1378" s="1"/>
  <c r="AK1378" s="1"/>
  <c r="T112"/>
  <c r="Z112" s="1"/>
  <c r="S112"/>
  <c r="Y112" s="1"/>
  <c r="AE112" s="1"/>
  <c r="T109"/>
  <c r="Z109" s="1"/>
  <c r="AF109" s="1"/>
  <c r="S109"/>
  <c r="Y109" s="1"/>
  <c r="AE109" s="1"/>
  <c r="AE108" s="1"/>
  <c r="AE107" s="1"/>
  <c r="T101"/>
  <c r="Z101" s="1"/>
  <c r="S101"/>
  <c r="Y101" s="1"/>
  <c r="AE101" s="1"/>
  <c r="T98"/>
  <c r="Z98" s="1"/>
  <c r="Z97" s="1"/>
  <c r="Z96" s="1"/>
  <c r="S98"/>
  <c r="Y98" s="1"/>
  <c r="T95"/>
  <c r="Z95" s="1"/>
  <c r="AF95" s="1"/>
  <c r="AL95" s="1"/>
  <c r="AL94" s="1"/>
  <c r="AL93" s="1"/>
  <c r="S95"/>
  <c r="Y95" s="1"/>
  <c r="T92"/>
  <c r="Z92" s="1"/>
  <c r="AF92" s="1"/>
  <c r="AL92" s="1"/>
  <c r="AL91" s="1"/>
  <c r="AL90" s="1"/>
  <c r="S92"/>
  <c r="Y92" s="1"/>
  <c r="Y91" s="1"/>
  <c r="Y90" s="1"/>
  <c r="P111"/>
  <c r="P110" s="1"/>
  <c r="Q111"/>
  <c r="Q110" s="1"/>
  <c r="R111"/>
  <c r="R110" s="1"/>
  <c r="O111"/>
  <c r="O110" s="1"/>
  <c r="P108"/>
  <c r="P107" s="1"/>
  <c r="Q108"/>
  <c r="Q107" s="1"/>
  <c r="R108"/>
  <c r="R107" s="1"/>
  <c r="O108"/>
  <c r="O107" s="1"/>
  <c r="Q103"/>
  <c r="R103"/>
  <c r="O103"/>
  <c r="P100"/>
  <c r="P99" s="1"/>
  <c r="Q100"/>
  <c r="Q99" s="1"/>
  <c r="R100"/>
  <c r="R99" s="1"/>
  <c r="O100"/>
  <c r="O99" s="1"/>
  <c r="P97"/>
  <c r="P96" s="1"/>
  <c r="Q97"/>
  <c r="Q96" s="1"/>
  <c r="R97"/>
  <c r="R96" s="1"/>
  <c r="O97"/>
  <c r="O96" s="1"/>
  <c r="P94"/>
  <c r="P93" s="1"/>
  <c r="Q94"/>
  <c r="Q93" s="1"/>
  <c r="R94"/>
  <c r="R93" s="1"/>
  <c r="O94"/>
  <c r="O93" s="1"/>
  <c r="P91"/>
  <c r="P90" s="1"/>
  <c r="Q91"/>
  <c r="Q90" s="1"/>
  <c r="R91"/>
  <c r="R90" s="1"/>
  <c r="O91"/>
  <c r="O90" s="1"/>
  <c r="R1469"/>
  <c r="R1468" s="1"/>
  <c r="R1467" s="1"/>
  <c r="R1466" s="1"/>
  <c r="R1465" s="1"/>
  <c r="R1464" s="1"/>
  <c r="Q1469"/>
  <c r="Q1468" s="1"/>
  <c r="Q1467" s="1"/>
  <c r="Q1466" s="1"/>
  <c r="Q1465" s="1"/>
  <c r="Q1464" s="1"/>
  <c r="P1469"/>
  <c r="P1468" s="1"/>
  <c r="P1467" s="1"/>
  <c r="P1466" s="1"/>
  <c r="P1465" s="1"/>
  <c r="P1464" s="1"/>
  <c r="O1469"/>
  <c r="O1468" s="1"/>
  <c r="O1467" s="1"/>
  <c r="O1466" s="1"/>
  <c r="O1465" s="1"/>
  <c r="O1464" s="1"/>
  <c r="R1461"/>
  <c r="R1460" s="1"/>
  <c r="R1459" s="1"/>
  <c r="R1458" s="1"/>
  <c r="R1457" s="1"/>
  <c r="Q1461"/>
  <c r="Q1460" s="1"/>
  <c r="Q1459" s="1"/>
  <c r="Q1458" s="1"/>
  <c r="Q1457" s="1"/>
  <c r="P1461"/>
  <c r="P1460" s="1"/>
  <c r="P1459" s="1"/>
  <c r="P1458" s="1"/>
  <c r="P1457" s="1"/>
  <c r="O1461"/>
  <c r="O1460" s="1"/>
  <c r="O1459" s="1"/>
  <c r="O1458" s="1"/>
  <c r="O1457" s="1"/>
  <c r="R1422"/>
  <c r="Q1422"/>
  <c r="P1422"/>
  <c r="O1422"/>
  <c r="R1420"/>
  <c r="Q1420"/>
  <c r="P1420"/>
  <c r="O1420"/>
  <c r="R1418"/>
  <c r="R1417" s="1"/>
  <c r="Q1418"/>
  <c r="P1418"/>
  <c r="O1418"/>
  <c r="O1417" s="1"/>
  <c r="R1415"/>
  <c r="Q1415"/>
  <c r="P1415"/>
  <c r="O1415"/>
  <c r="R1413"/>
  <c r="Q1413"/>
  <c r="P1413"/>
  <c r="O1413"/>
  <c r="R1411"/>
  <c r="R1410" s="1"/>
  <c r="Q1411"/>
  <c r="Q1410" s="1"/>
  <c r="P1411"/>
  <c r="O1411"/>
  <c r="R1407"/>
  <c r="Q1407"/>
  <c r="P1407"/>
  <c r="O1407"/>
  <c r="R1405"/>
  <c r="Q1405"/>
  <c r="P1405"/>
  <c r="O1405"/>
  <c r="R1403"/>
  <c r="R1402" s="1"/>
  <c r="R1401" s="1"/>
  <c r="Q1403"/>
  <c r="Q1402" s="1"/>
  <c r="Q1401" s="1"/>
  <c r="P1403"/>
  <c r="P1402" s="1"/>
  <c r="P1401" s="1"/>
  <c r="O1403"/>
  <c r="R1398"/>
  <c r="R1397" s="1"/>
  <c r="R1396" s="1"/>
  <c r="R1395" s="1"/>
  <c r="Q1398"/>
  <c r="Q1397" s="1"/>
  <c r="Q1396" s="1"/>
  <c r="Q1395" s="1"/>
  <c r="P1398"/>
  <c r="P1397" s="1"/>
  <c r="P1396" s="1"/>
  <c r="P1395" s="1"/>
  <c r="O1398"/>
  <c r="O1397" s="1"/>
  <c r="O1396" s="1"/>
  <c r="O1395" s="1"/>
  <c r="R1392"/>
  <c r="R1391" s="1"/>
  <c r="R1390" s="1"/>
  <c r="R1389" s="1"/>
  <c r="Q1392"/>
  <c r="Q1391" s="1"/>
  <c r="Q1390" s="1"/>
  <c r="Q1389" s="1"/>
  <c r="P1392"/>
  <c r="P1391" s="1"/>
  <c r="P1390" s="1"/>
  <c r="P1389" s="1"/>
  <c r="O1392"/>
  <c r="O1391" s="1"/>
  <c r="O1390" s="1"/>
  <c r="O1389" s="1"/>
  <c r="R1387"/>
  <c r="R1386" s="1"/>
  <c r="R1385" s="1"/>
  <c r="R1384" s="1"/>
  <c r="Q1387"/>
  <c r="Q1386" s="1"/>
  <c r="Q1385" s="1"/>
  <c r="Q1384" s="1"/>
  <c r="P1387"/>
  <c r="P1386" s="1"/>
  <c r="P1385" s="1"/>
  <c r="P1384" s="1"/>
  <c r="O1387"/>
  <c r="O1386" s="1"/>
  <c r="O1385" s="1"/>
  <c r="O1384" s="1"/>
  <c r="R1367"/>
  <c r="R1366" s="1"/>
  <c r="R1365" s="1"/>
  <c r="Q1367"/>
  <c r="Q1366" s="1"/>
  <c r="Q1365" s="1"/>
  <c r="P1367"/>
  <c r="P1366" s="1"/>
  <c r="P1365" s="1"/>
  <c r="O1367"/>
  <c r="O1366" s="1"/>
  <c r="O1365" s="1"/>
  <c r="R1357"/>
  <c r="R1356" s="1"/>
  <c r="R1355" s="1"/>
  <c r="R1354" s="1"/>
  <c r="R1353" s="1"/>
  <c r="Q1357"/>
  <c r="Q1356" s="1"/>
  <c r="Q1355" s="1"/>
  <c r="Q1354" s="1"/>
  <c r="Q1353" s="1"/>
  <c r="P1357"/>
  <c r="P1356" s="1"/>
  <c r="P1355" s="1"/>
  <c r="P1354" s="1"/>
  <c r="P1353" s="1"/>
  <c r="O1357"/>
  <c r="O1356" s="1"/>
  <c r="O1355" s="1"/>
  <c r="O1354" s="1"/>
  <c r="O1353" s="1"/>
  <c r="R1343"/>
  <c r="R1342" s="1"/>
  <c r="Q1343"/>
  <c r="Q1342" s="1"/>
  <c r="P1343"/>
  <c r="P1342" s="1"/>
  <c r="O1343"/>
  <c r="O1342" s="1"/>
  <c r="R1340"/>
  <c r="R1339" s="1"/>
  <c r="Q1340"/>
  <c r="Q1339" s="1"/>
  <c r="P1340"/>
  <c r="P1339" s="1"/>
  <c r="O1340"/>
  <c r="O1339" s="1"/>
  <c r="R1337"/>
  <c r="R1336" s="1"/>
  <c r="Q1337"/>
  <c r="Q1336" s="1"/>
  <c r="P1337"/>
  <c r="P1336" s="1"/>
  <c r="O1337"/>
  <c r="O1336" s="1"/>
  <c r="R1334"/>
  <c r="R1333" s="1"/>
  <c r="Q1334"/>
  <c r="Q1333" s="1"/>
  <c r="P1334"/>
  <c r="P1333" s="1"/>
  <c r="O1334"/>
  <c r="O1333" s="1"/>
  <c r="R1331"/>
  <c r="R1330" s="1"/>
  <c r="Q1331"/>
  <c r="Q1330" s="1"/>
  <c r="P1331"/>
  <c r="P1330" s="1"/>
  <c r="O1331"/>
  <c r="O1330" s="1"/>
  <c r="R1328"/>
  <c r="R1327" s="1"/>
  <c r="Q1328"/>
  <c r="Q1327" s="1"/>
  <c r="P1328"/>
  <c r="P1327" s="1"/>
  <c r="O1328"/>
  <c r="O1327" s="1"/>
  <c r="R1325"/>
  <c r="R1324" s="1"/>
  <c r="Q1325"/>
  <c r="Q1324" s="1"/>
  <c r="P1325"/>
  <c r="P1324" s="1"/>
  <c r="O1325"/>
  <c r="O1324" s="1"/>
  <c r="R1322"/>
  <c r="R1321" s="1"/>
  <c r="Q1322"/>
  <c r="Q1321" s="1"/>
  <c r="P1322"/>
  <c r="P1321" s="1"/>
  <c r="O1322"/>
  <c r="O1321" s="1"/>
  <c r="R1319"/>
  <c r="R1318" s="1"/>
  <c r="Q1319"/>
  <c r="Q1318" s="1"/>
  <c r="P1319"/>
  <c r="P1318" s="1"/>
  <c r="O1319"/>
  <c r="O1318" s="1"/>
  <c r="R1316"/>
  <c r="R1315" s="1"/>
  <c r="Q1316"/>
  <c r="Q1315" s="1"/>
  <c r="P1316"/>
  <c r="P1315" s="1"/>
  <c r="O1316"/>
  <c r="O1315" s="1"/>
  <c r="R1313"/>
  <c r="R1312" s="1"/>
  <c r="Q1313"/>
  <c r="Q1312" s="1"/>
  <c r="P1313"/>
  <c r="P1312" s="1"/>
  <c r="O1313"/>
  <c r="O1312" s="1"/>
  <c r="R1310"/>
  <c r="R1309" s="1"/>
  <c r="Q1310"/>
  <c r="Q1309" s="1"/>
  <c r="P1310"/>
  <c r="P1309" s="1"/>
  <c r="O1310"/>
  <c r="O1309" s="1"/>
  <c r="R1307"/>
  <c r="R1306" s="1"/>
  <c r="Q1307"/>
  <c r="Q1306" s="1"/>
  <c r="P1307"/>
  <c r="P1306" s="1"/>
  <c r="O1307"/>
  <c r="O1306" s="1"/>
  <c r="R1304"/>
  <c r="R1303" s="1"/>
  <c r="Q1304"/>
  <c r="Q1303" s="1"/>
  <c r="P1304"/>
  <c r="P1303" s="1"/>
  <c r="O1304"/>
  <c r="O1303" s="1"/>
  <c r="R1301"/>
  <c r="R1300" s="1"/>
  <c r="Q1301"/>
  <c r="Q1300" s="1"/>
  <c r="P1301"/>
  <c r="P1300" s="1"/>
  <c r="O1301"/>
  <c r="O1300" s="1"/>
  <c r="R1298"/>
  <c r="R1297" s="1"/>
  <c r="Q1298"/>
  <c r="Q1297" s="1"/>
  <c r="P1298"/>
  <c r="P1297" s="1"/>
  <c r="O1298"/>
  <c r="O1297" s="1"/>
  <c r="R1295"/>
  <c r="R1294" s="1"/>
  <c r="Q1295"/>
  <c r="Q1294" s="1"/>
  <c r="P1295"/>
  <c r="P1294" s="1"/>
  <c r="O1295"/>
  <c r="O1294" s="1"/>
  <c r="R1292"/>
  <c r="R1291" s="1"/>
  <c r="Q1292"/>
  <c r="Q1291" s="1"/>
  <c r="P1292"/>
  <c r="P1291" s="1"/>
  <c r="O1292"/>
  <c r="O1291" s="1"/>
  <c r="R1289"/>
  <c r="R1288" s="1"/>
  <c r="Q1289"/>
  <c r="Q1288" s="1"/>
  <c r="P1289"/>
  <c r="P1288" s="1"/>
  <c r="O1289"/>
  <c r="O1288" s="1"/>
  <c r="R1286"/>
  <c r="R1285" s="1"/>
  <c r="Q1286"/>
  <c r="Q1285" s="1"/>
  <c r="P1286"/>
  <c r="P1285" s="1"/>
  <c r="O1286"/>
  <c r="O1285" s="1"/>
  <c r="R1283"/>
  <c r="R1282" s="1"/>
  <c r="Q1283"/>
  <c r="Q1282" s="1"/>
  <c r="P1283"/>
  <c r="P1282" s="1"/>
  <c r="O1283"/>
  <c r="O1282" s="1"/>
  <c r="R1280"/>
  <c r="R1279" s="1"/>
  <c r="Q1280"/>
  <c r="Q1279" s="1"/>
  <c r="P1280"/>
  <c r="P1279" s="1"/>
  <c r="O1280"/>
  <c r="O1279" s="1"/>
  <c r="R1277"/>
  <c r="R1276" s="1"/>
  <c r="Q1277"/>
  <c r="Q1276" s="1"/>
  <c r="P1277"/>
  <c r="P1276" s="1"/>
  <c r="O1277"/>
  <c r="O1276" s="1"/>
  <c r="R1274"/>
  <c r="R1273" s="1"/>
  <c r="Q1274"/>
  <c r="Q1273" s="1"/>
  <c r="P1274"/>
  <c r="P1273" s="1"/>
  <c r="O1274"/>
  <c r="O1273" s="1"/>
  <c r="R1271"/>
  <c r="R1270" s="1"/>
  <c r="Q1271"/>
  <c r="Q1270" s="1"/>
  <c r="P1271"/>
  <c r="P1270" s="1"/>
  <c r="O1271"/>
  <c r="O1270" s="1"/>
  <c r="R1264"/>
  <c r="R1263" s="1"/>
  <c r="R1262" s="1"/>
  <c r="R1261" s="1"/>
  <c r="R1260" s="1"/>
  <c r="R1259" s="1"/>
  <c r="Q1264"/>
  <c r="Q1263" s="1"/>
  <c r="Q1262" s="1"/>
  <c r="Q1261" s="1"/>
  <c r="Q1260" s="1"/>
  <c r="Q1259" s="1"/>
  <c r="P1264"/>
  <c r="P1263" s="1"/>
  <c r="P1262" s="1"/>
  <c r="P1261" s="1"/>
  <c r="P1260" s="1"/>
  <c r="P1259" s="1"/>
  <c r="O1264"/>
  <c r="O1263" s="1"/>
  <c r="O1262" s="1"/>
  <c r="O1261" s="1"/>
  <c r="O1260" s="1"/>
  <c r="O1259" s="1"/>
  <c r="R1256"/>
  <c r="R1255" s="1"/>
  <c r="R1254" s="1"/>
  <c r="R1253" s="1"/>
  <c r="R1252" s="1"/>
  <c r="Q1256"/>
  <c r="Q1255" s="1"/>
  <c r="Q1254" s="1"/>
  <c r="Q1253" s="1"/>
  <c r="Q1252" s="1"/>
  <c r="P1256"/>
  <c r="P1255" s="1"/>
  <c r="P1254" s="1"/>
  <c r="P1253" s="1"/>
  <c r="P1252" s="1"/>
  <c r="O1256"/>
  <c r="O1255" s="1"/>
  <c r="O1254" s="1"/>
  <c r="O1253" s="1"/>
  <c r="O1252" s="1"/>
  <c r="R1235"/>
  <c r="R1234" s="1"/>
  <c r="Q1235"/>
  <c r="Q1234" s="1"/>
  <c r="P1235"/>
  <c r="P1234" s="1"/>
  <c r="O1235"/>
  <c r="O1234" s="1"/>
  <c r="R1232"/>
  <c r="Q1232"/>
  <c r="P1232"/>
  <c r="O1232"/>
  <c r="R1230"/>
  <c r="R1229" s="1"/>
  <c r="Q1230"/>
  <c r="P1230"/>
  <c r="P1229" s="1"/>
  <c r="P1228" s="1"/>
  <c r="O1230"/>
  <c r="R1226"/>
  <c r="R1225" s="1"/>
  <c r="R1224" s="1"/>
  <c r="Q1226"/>
  <c r="Q1225" s="1"/>
  <c r="Q1224" s="1"/>
  <c r="P1226"/>
  <c r="P1225" s="1"/>
  <c r="P1224" s="1"/>
  <c r="O1226"/>
  <c r="O1225" s="1"/>
  <c r="O1224" s="1"/>
  <c r="R1213"/>
  <c r="R1212" s="1"/>
  <c r="R1211" s="1"/>
  <c r="R1210" s="1"/>
  <c r="R1209" s="1"/>
  <c r="Q1213"/>
  <c r="Q1212" s="1"/>
  <c r="Q1211" s="1"/>
  <c r="Q1210" s="1"/>
  <c r="Q1209" s="1"/>
  <c r="P1213"/>
  <c r="P1212" s="1"/>
  <c r="P1211" s="1"/>
  <c r="P1210" s="1"/>
  <c r="P1209" s="1"/>
  <c r="O1213"/>
  <c r="O1212" s="1"/>
  <c r="O1211" s="1"/>
  <c r="O1210" s="1"/>
  <c r="O1209" s="1"/>
  <c r="R1206"/>
  <c r="R1205" s="1"/>
  <c r="R1204" s="1"/>
  <c r="R1203" s="1"/>
  <c r="R1202" s="1"/>
  <c r="Q1206"/>
  <c r="Q1205" s="1"/>
  <c r="Q1204" s="1"/>
  <c r="Q1203" s="1"/>
  <c r="Q1202" s="1"/>
  <c r="P1206"/>
  <c r="P1205" s="1"/>
  <c r="P1204" s="1"/>
  <c r="P1203" s="1"/>
  <c r="P1202" s="1"/>
  <c r="O1206"/>
  <c r="O1205" s="1"/>
  <c r="O1204" s="1"/>
  <c r="O1203" s="1"/>
  <c r="O1202" s="1"/>
  <c r="R1199"/>
  <c r="R1198" s="1"/>
  <c r="R1197" s="1"/>
  <c r="R1196" s="1"/>
  <c r="Q1199"/>
  <c r="Q1198" s="1"/>
  <c r="Q1197" s="1"/>
  <c r="Q1196" s="1"/>
  <c r="P1199"/>
  <c r="P1198" s="1"/>
  <c r="P1197" s="1"/>
  <c r="P1196" s="1"/>
  <c r="O1199"/>
  <c r="O1198" s="1"/>
  <c r="O1197" s="1"/>
  <c r="O1196" s="1"/>
  <c r="R1187"/>
  <c r="R1186" s="1"/>
  <c r="R1185" s="1"/>
  <c r="R1184" s="1"/>
  <c r="Q1187"/>
  <c r="Q1186" s="1"/>
  <c r="Q1185" s="1"/>
  <c r="Q1184" s="1"/>
  <c r="P1187"/>
  <c r="P1186" s="1"/>
  <c r="P1185" s="1"/>
  <c r="P1184" s="1"/>
  <c r="O1187"/>
  <c r="O1186" s="1"/>
  <c r="O1185" s="1"/>
  <c r="O1184" s="1"/>
  <c r="R1182"/>
  <c r="R1181" s="1"/>
  <c r="R1180" s="1"/>
  <c r="Q1182"/>
  <c r="Q1181" s="1"/>
  <c r="Q1180" s="1"/>
  <c r="P1182"/>
  <c r="P1181" s="1"/>
  <c r="P1180" s="1"/>
  <c r="O1182"/>
  <c r="O1181" s="1"/>
  <c r="O1180" s="1"/>
  <c r="R1178"/>
  <c r="R1177" s="1"/>
  <c r="R1176" s="1"/>
  <c r="R1175" s="1"/>
  <c r="Q1178"/>
  <c r="Q1177" s="1"/>
  <c r="Q1176" s="1"/>
  <c r="P1178"/>
  <c r="P1177" s="1"/>
  <c r="P1176" s="1"/>
  <c r="O1178"/>
  <c r="O1177" s="1"/>
  <c r="O1176" s="1"/>
  <c r="R1173"/>
  <c r="R1172" s="1"/>
  <c r="R1171" s="1"/>
  <c r="R1170" s="1"/>
  <c r="Q1173"/>
  <c r="Q1172" s="1"/>
  <c r="Q1171" s="1"/>
  <c r="Q1170" s="1"/>
  <c r="P1173"/>
  <c r="P1172" s="1"/>
  <c r="P1171" s="1"/>
  <c r="P1170" s="1"/>
  <c r="O1173"/>
  <c r="O1172" s="1"/>
  <c r="O1171" s="1"/>
  <c r="O1170" s="1"/>
  <c r="R1166"/>
  <c r="R1165" s="1"/>
  <c r="R1164" s="1"/>
  <c r="R1163" s="1"/>
  <c r="Q1166"/>
  <c r="Q1165" s="1"/>
  <c r="Q1164" s="1"/>
  <c r="Q1163" s="1"/>
  <c r="P1166"/>
  <c r="P1165" s="1"/>
  <c r="P1164" s="1"/>
  <c r="P1163" s="1"/>
  <c r="O1166"/>
  <c r="O1165" s="1"/>
  <c r="O1164" s="1"/>
  <c r="O1163" s="1"/>
  <c r="R1145"/>
  <c r="R1144" s="1"/>
  <c r="R1143" s="1"/>
  <c r="R1142" s="1"/>
  <c r="Q1145"/>
  <c r="Q1144" s="1"/>
  <c r="Q1143" s="1"/>
  <c r="Q1142" s="1"/>
  <c r="P1145"/>
  <c r="P1144" s="1"/>
  <c r="P1143" s="1"/>
  <c r="P1142" s="1"/>
  <c r="O1145"/>
  <c r="O1144" s="1"/>
  <c r="O1143" s="1"/>
  <c r="O1142" s="1"/>
  <c r="R1140"/>
  <c r="R1139" s="1"/>
  <c r="R1138" s="1"/>
  <c r="R1137" s="1"/>
  <c r="Q1140"/>
  <c r="Q1139" s="1"/>
  <c r="Q1138" s="1"/>
  <c r="Q1137" s="1"/>
  <c r="P1140"/>
  <c r="P1139" s="1"/>
  <c r="P1138" s="1"/>
  <c r="P1137" s="1"/>
  <c r="O1140"/>
  <c r="O1139" s="1"/>
  <c r="O1138" s="1"/>
  <c r="O1137" s="1"/>
  <c r="R1135"/>
  <c r="R1134" s="1"/>
  <c r="R1133" s="1"/>
  <c r="R1132" s="1"/>
  <c r="Q1135"/>
  <c r="Q1134" s="1"/>
  <c r="Q1133" s="1"/>
  <c r="Q1132" s="1"/>
  <c r="P1135"/>
  <c r="P1134" s="1"/>
  <c r="P1133" s="1"/>
  <c r="P1132" s="1"/>
  <c r="O1135"/>
  <c r="O1134" s="1"/>
  <c r="O1133" s="1"/>
  <c r="O1132" s="1"/>
  <c r="R1130"/>
  <c r="R1129" s="1"/>
  <c r="R1128" s="1"/>
  <c r="R1127" s="1"/>
  <c r="Q1130"/>
  <c r="Q1129" s="1"/>
  <c r="Q1128" s="1"/>
  <c r="Q1127" s="1"/>
  <c r="P1130"/>
  <c r="P1129" s="1"/>
  <c r="P1128" s="1"/>
  <c r="P1127" s="1"/>
  <c r="P1126" s="1"/>
  <c r="O1130"/>
  <c r="O1129" s="1"/>
  <c r="O1128" s="1"/>
  <c r="O1127" s="1"/>
  <c r="R1123"/>
  <c r="R1122" s="1"/>
  <c r="R1121" s="1"/>
  <c r="R1120" s="1"/>
  <c r="Q1123"/>
  <c r="Q1122" s="1"/>
  <c r="Q1121" s="1"/>
  <c r="Q1120" s="1"/>
  <c r="P1123"/>
  <c r="P1122" s="1"/>
  <c r="P1121" s="1"/>
  <c r="P1120" s="1"/>
  <c r="O1123"/>
  <c r="O1122" s="1"/>
  <c r="O1121" s="1"/>
  <c r="O1120" s="1"/>
  <c r="R1118"/>
  <c r="R1117" s="1"/>
  <c r="R1116" s="1"/>
  <c r="R1115" s="1"/>
  <c r="Q1118"/>
  <c r="Q1117" s="1"/>
  <c r="Q1116" s="1"/>
  <c r="Q1115" s="1"/>
  <c r="P1118"/>
  <c r="P1117" s="1"/>
  <c r="P1116" s="1"/>
  <c r="P1115" s="1"/>
  <c r="O1118"/>
  <c r="O1117" s="1"/>
  <c r="O1116" s="1"/>
  <c r="O1115" s="1"/>
  <c r="R1113"/>
  <c r="R1112" s="1"/>
  <c r="R1111" s="1"/>
  <c r="R1110" s="1"/>
  <c r="Q1113"/>
  <c r="Q1112" s="1"/>
  <c r="Q1111" s="1"/>
  <c r="Q1110" s="1"/>
  <c r="P1113"/>
  <c r="P1112" s="1"/>
  <c r="P1111" s="1"/>
  <c r="P1110" s="1"/>
  <c r="O1113"/>
  <c r="O1112" s="1"/>
  <c r="O1111" s="1"/>
  <c r="O1110" s="1"/>
  <c r="R1108"/>
  <c r="R1107" s="1"/>
  <c r="R1106" s="1"/>
  <c r="R1105" s="1"/>
  <c r="Q1108"/>
  <c r="Q1107" s="1"/>
  <c r="Q1106" s="1"/>
  <c r="Q1105" s="1"/>
  <c r="P1108"/>
  <c r="P1107" s="1"/>
  <c r="P1106" s="1"/>
  <c r="P1105" s="1"/>
  <c r="O1108"/>
  <c r="O1107" s="1"/>
  <c r="O1106" s="1"/>
  <c r="O1105" s="1"/>
  <c r="R1101"/>
  <c r="R1100" s="1"/>
  <c r="R1099" s="1"/>
  <c r="R1098" s="1"/>
  <c r="Q1101"/>
  <c r="Q1100" s="1"/>
  <c r="Q1099" s="1"/>
  <c r="Q1098" s="1"/>
  <c r="P1101"/>
  <c r="P1100" s="1"/>
  <c r="P1099" s="1"/>
  <c r="P1098" s="1"/>
  <c r="O1101"/>
  <c r="O1100" s="1"/>
  <c r="O1099" s="1"/>
  <c r="O1098" s="1"/>
  <c r="R1084"/>
  <c r="R1083" s="1"/>
  <c r="R1082" s="1"/>
  <c r="R1081" s="1"/>
  <c r="Q1084"/>
  <c r="Q1083" s="1"/>
  <c r="Q1082" s="1"/>
  <c r="Q1081" s="1"/>
  <c r="P1084"/>
  <c r="P1083" s="1"/>
  <c r="P1082" s="1"/>
  <c r="P1081" s="1"/>
  <c r="O1084"/>
  <c r="O1083" s="1"/>
  <c r="O1082" s="1"/>
  <c r="O1081" s="1"/>
  <c r="R1079"/>
  <c r="R1078" s="1"/>
  <c r="R1077" s="1"/>
  <c r="R1076" s="1"/>
  <c r="Q1079"/>
  <c r="Q1078" s="1"/>
  <c r="Q1077" s="1"/>
  <c r="Q1076" s="1"/>
  <c r="P1079"/>
  <c r="P1078" s="1"/>
  <c r="P1077" s="1"/>
  <c r="P1076" s="1"/>
  <c r="O1079"/>
  <c r="O1078" s="1"/>
  <c r="O1077" s="1"/>
  <c r="O1076" s="1"/>
  <c r="R1074"/>
  <c r="R1073" s="1"/>
  <c r="R1072" s="1"/>
  <c r="R1071" s="1"/>
  <c r="Q1074"/>
  <c r="Q1073" s="1"/>
  <c r="Q1072" s="1"/>
  <c r="Q1071" s="1"/>
  <c r="P1074"/>
  <c r="P1073" s="1"/>
  <c r="P1072" s="1"/>
  <c r="P1071" s="1"/>
  <c r="O1074"/>
  <c r="O1073" s="1"/>
  <c r="O1072" s="1"/>
  <c r="O1071" s="1"/>
  <c r="R1069"/>
  <c r="R1068" s="1"/>
  <c r="R1067" s="1"/>
  <c r="R1066" s="1"/>
  <c r="Q1069"/>
  <c r="Q1068" s="1"/>
  <c r="Q1067" s="1"/>
  <c r="Q1066" s="1"/>
  <c r="P1069"/>
  <c r="P1068" s="1"/>
  <c r="P1067" s="1"/>
  <c r="P1066" s="1"/>
  <c r="O1069"/>
  <c r="O1068" s="1"/>
  <c r="O1067" s="1"/>
  <c r="O1066" s="1"/>
  <c r="O1065" s="1"/>
  <c r="R1062"/>
  <c r="R1061" s="1"/>
  <c r="R1060" s="1"/>
  <c r="R1059" s="1"/>
  <c r="R1058" s="1"/>
  <c r="Q1062"/>
  <c r="Q1061" s="1"/>
  <c r="Q1060" s="1"/>
  <c r="Q1059" s="1"/>
  <c r="Q1058" s="1"/>
  <c r="P1062"/>
  <c r="P1061" s="1"/>
  <c r="P1060" s="1"/>
  <c r="P1059" s="1"/>
  <c r="P1058" s="1"/>
  <c r="O1062"/>
  <c r="O1061" s="1"/>
  <c r="O1060" s="1"/>
  <c r="O1059" s="1"/>
  <c r="O1058" s="1"/>
  <c r="R1056"/>
  <c r="R1055" s="1"/>
  <c r="R1054" s="1"/>
  <c r="R1053" s="1"/>
  <c r="R1052" s="1"/>
  <c r="Q1056"/>
  <c r="Q1055" s="1"/>
  <c r="Q1054" s="1"/>
  <c r="Q1053" s="1"/>
  <c r="Q1052" s="1"/>
  <c r="P1056"/>
  <c r="P1055" s="1"/>
  <c r="P1054" s="1"/>
  <c r="P1053" s="1"/>
  <c r="P1052" s="1"/>
  <c r="O1056"/>
  <c r="O1055" s="1"/>
  <c r="O1054" s="1"/>
  <c r="O1053" s="1"/>
  <c r="O1052" s="1"/>
  <c r="R1049"/>
  <c r="R1048" s="1"/>
  <c r="Q1049"/>
  <c r="Q1048" s="1"/>
  <c r="P1049"/>
  <c r="P1048" s="1"/>
  <c r="O1049"/>
  <c r="O1048" s="1"/>
  <c r="R1046"/>
  <c r="Q1046"/>
  <c r="P1046"/>
  <c r="O1046"/>
  <c r="R1044"/>
  <c r="R1043" s="1"/>
  <c r="R1042" s="1"/>
  <c r="Q1044"/>
  <c r="P1044"/>
  <c r="O1044"/>
  <c r="R1040"/>
  <c r="R1039" s="1"/>
  <c r="R1038" s="1"/>
  <c r="R1037" s="1"/>
  <c r="R1036" s="1"/>
  <c r="Q1040"/>
  <c r="Q1039" s="1"/>
  <c r="Q1038" s="1"/>
  <c r="P1040"/>
  <c r="P1039" s="1"/>
  <c r="P1038" s="1"/>
  <c r="O1040"/>
  <c r="O1039" s="1"/>
  <c r="O1038" s="1"/>
  <c r="R1033"/>
  <c r="R1032" s="1"/>
  <c r="R1031" s="1"/>
  <c r="R1030" s="1"/>
  <c r="R1029" s="1"/>
  <c r="Q1033"/>
  <c r="Q1032" s="1"/>
  <c r="Q1031" s="1"/>
  <c r="Q1030" s="1"/>
  <c r="Q1029" s="1"/>
  <c r="P1033"/>
  <c r="P1032" s="1"/>
  <c r="P1031" s="1"/>
  <c r="P1030" s="1"/>
  <c r="P1029" s="1"/>
  <c r="O1033"/>
  <c r="O1032" s="1"/>
  <c r="O1031" s="1"/>
  <c r="O1030" s="1"/>
  <c r="O1029" s="1"/>
  <c r="R1024"/>
  <c r="R1021" s="1"/>
  <c r="R1020" s="1"/>
  <c r="R1018" s="1"/>
  <c r="Q1024"/>
  <c r="Q1022" s="1"/>
  <c r="P1024"/>
  <c r="P1023" s="1"/>
  <c r="O1024"/>
  <c r="O1023" s="1"/>
  <c r="R1015"/>
  <c r="R1014" s="1"/>
  <c r="R1013" s="1"/>
  <c r="R1012" s="1"/>
  <c r="R1011" s="1"/>
  <c r="Q1015"/>
  <c r="Q1014" s="1"/>
  <c r="Q1013" s="1"/>
  <c r="Q1012" s="1"/>
  <c r="Q1011" s="1"/>
  <c r="P1015"/>
  <c r="P1014" s="1"/>
  <c r="P1013" s="1"/>
  <c r="P1012" s="1"/>
  <c r="P1011" s="1"/>
  <c r="O1015"/>
  <c r="O1014" s="1"/>
  <c r="O1013" s="1"/>
  <c r="O1012" s="1"/>
  <c r="O1011" s="1"/>
  <c r="R1008"/>
  <c r="R1007" s="1"/>
  <c r="R1006" s="1"/>
  <c r="R1005" s="1"/>
  <c r="Q1008"/>
  <c r="Q1007" s="1"/>
  <c r="Q1006" s="1"/>
  <c r="Q1005" s="1"/>
  <c r="P1008"/>
  <c r="P1007" s="1"/>
  <c r="P1006" s="1"/>
  <c r="P1005" s="1"/>
  <c r="O1008"/>
  <c r="O1007" s="1"/>
  <c r="O1006" s="1"/>
  <c r="O1005" s="1"/>
  <c r="R998"/>
  <c r="R997" s="1"/>
  <c r="Q998"/>
  <c r="Q997" s="1"/>
  <c r="P998"/>
  <c r="P997" s="1"/>
  <c r="O998"/>
  <c r="O997" s="1"/>
  <c r="R995"/>
  <c r="R994" s="1"/>
  <c r="Q995"/>
  <c r="Q994" s="1"/>
  <c r="P995"/>
  <c r="P994" s="1"/>
  <c r="O995"/>
  <c r="O994" s="1"/>
  <c r="R991"/>
  <c r="R990" s="1"/>
  <c r="R989" s="1"/>
  <c r="Q991"/>
  <c r="Q990" s="1"/>
  <c r="Q989" s="1"/>
  <c r="P991"/>
  <c r="P990" s="1"/>
  <c r="P989" s="1"/>
  <c r="O991"/>
  <c r="O990" s="1"/>
  <c r="O989" s="1"/>
  <c r="R984"/>
  <c r="R983" s="1"/>
  <c r="R982" s="1"/>
  <c r="R981" s="1"/>
  <c r="R980" s="1"/>
  <c r="Q984"/>
  <c r="Q983" s="1"/>
  <c r="Q982" s="1"/>
  <c r="Q981" s="1"/>
  <c r="Q980" s="1"/>
  <c r="P984"/>
  <c r="P983" s="1"/>
  <c r="P982" s="1"/>
  <c r="P981" s="1"/>
  <c r="P980" s="1"/>
  <c r="O984"/>
  <c r="O983" s="1"/>
  <c r="O982" s="1"/>
  <c r="O981" s="1"/>
  <c r="O980" s="1"/>
  <c r="R969"/>
  <c r="R968" s="1"/>
  <c r="R967" s="1"/>
  <c r="R966" s="1"/>
  <c r="Q969"/>
  <c r="Q968" s="1"/>
  <c r="Q967" s="1"/>
  <c r="Q966" s="1"/>
  <c r="P969"/>
  <c r="P968" s="1"/>
  <c r="P967" s="1"/>
  <c r="P966" s="1"/>
  <c r="O969"/>
  <c r="O968" s="1"/>
  <c r="O967" s="1"/>
  <c r="O966" s="1"/>
  <c r="R948"/>
  <c r="R947" s="1"/>
  <c r="R946" s="1"/>
  <c r="Q948"/>
  <c r="Q947" s="1"/>
  <c r="Q946" s="1"/>
  <c r="P948"/>
  <c r="P947" s="1"/>
  <c r="P946" s="1"/>
  <c r="O948"/>
  <c r="O947" s="1"/>
  <c r="O946" s="1"/>
  <c r="R944"/>
  <c r="R943" s="1"/>
  <c r="R942" s="1"/>
  <c r="Q944"/>
  <c r="Q943" s="1"/>
  <c r="Q942" s="1"/>
  <c r="P944"/>
  <c r="P943" s="1"/>
  <c r="P942" s="1"/>
  <c r="O944"/>
  <c r="O943" s="1"/>
  <c r="O942" s="1"/>
  <c r="R940"/>
  <c r="R939" s="1"/>
  <c r="R938" s="1"/>
  <c r="Q940"/>
  <c r="Q939" s="1"/>
  <c r="Q938" s="1"/>
  <c r="P940"/>
  <c r="P939" s="1"/>
  <c r="P938" s="1"/>
  <c r="O940"/>
  <c r="O939" s="1"/>
  <c r="O938" s="1"/>
  <c r="R931"/>
  <c r="R930" s="1"/>
  <c r="R928" s="1"/>
  <c r="Q931"/>
  <c r="Q930" s="1"/>
  <c r="Q929" s="1"/>
  <c r="P931"/>
  <c r="P930" s="1"/>
  <c r="P928" s="1"/>
  <c r="O931"/>
  <c r="O930" s="1"/>
  <c r="R926"/>
  <c r="R925" s="1"/>
  <c r="Q926"/>
  <c r="Q925" s="1"/>
  <c r="P926"/>
  <c r="P925" s="1"/>
  <c r="O926"/>
  <c r="O925" s="1"/>
  <c r="R923"/>
  <c r="R922" s="1"/>
  <c r="Q923"/>
  <c r="Q922" s="1"/>
  <c r="P923"/>
  <c r="P922" s="1"/>
  <c r="O923"/>
  <c r="O922" s="1"/>
  <c r="R918"/>
  <c r="R917" s="1"/>
  <c r="R916" s="1"/>
  <c r="Q918"/>
  <c r="Q917" s="1"/>
  <c r="Q916" s="1"/>
  <c r="P918"/>
  <c r="P917" s="1"/>
  <c r="P916" s="1"/>
  <c r="O918"/>
  <c r="O917" s="1"/>
  <c r="O916" s="1"/>
  <c r="R914"/>
  <c r="R913" s="1"/>
  <c r="R912" s="1"/>
  <c r="Q914"/>
  <c r="Q913" s="1"/>
  <c r="Q912" s="1"/>
  <c r="P914"/>
  <c r="P913" s="1"/>
  <c r="P912" s="1"/>
  <c r="O914"/>
  <c r="O913" s="1"/>
  <c r="O912" s="1"/>
  <c r="R910"/>
  <c r="R909" s="1"/>
  <c r="R908" s="1"/>
  <c r="R907" s="1"/>
  <c r="Q910"/>
  <c r="Q909" s="1"/>
  <c r="Q908" s="1"/>
  <c r="P910"/>
  <c r="P909" s="1"/>
  <c r="P908" s="1"/>
  <c r="O910"/>
  <c r="O909" s="1"/>
  <c r="O908" s="1"/>
  <c r="R896"/>
  <c r="R895" s="1"/>
  <c r="Q896"/>
  <c r="Q895" s="1"/>
  <c r="P896"/>
  <c r="P895" s="1"/>
  <c r="O896"/>
  <c r="O895" s="1"/>
  <c r="R893"/>
  <c r="R892" s="1"/>
  <c r="Q893"/>
  <c r="Q892" s="1"/>
  <c r="P893"/>
  <c r="P892" s="1"/>
  <c r="O893"/>
  <c r="O892" s="1"/>
  <c r="R890"/>
  <c r="R889" s="1"/>
  <c r="Q890"/>
  <c r="Q889" s="1"/>
  <c r="P890"/>
  <c r="P889" s="1"/>
  <c r="O890"/>
  <c r="O889" s="1"/>
  <c r="R887"/>
  <c r="R886" s="1"/>
  <c r="Q887"/>
  <c r="Q886" s="1"/>
  <c r="P887"/>
  <c r="P886" s="1"/>
  <c r="O887"/>
  <c r="O886" s="1"/>
  <c r="R884"/>
  <c r="R883" s="1"/>
  <c r="Q884"/>
  <c r="Q883" s="1"/>
  <c r="P884"/>
  <c r="P883" s="1"/>
  <c r="O884"/>
  <c r="O883" s="1"/>
  <c r="R881"/>
  <c r="Q881"/>
  <c r="P881"/>
  <c r="O881"/>
  <c r="R880"/>
  <c r="Q880"/>
  <c r="P880"/>
  <c r="O880"/>
  <c r="R878"/>
  <c r="R877" s="1"/>
  <c r="Q878"/>
  <c r="Q877" s="1"/>
  <c r="P878"/>
  <c r="P877" s="1"/>
  <c r="O878"/>
  <c r="O877" s="1"/>
  <c r="R870"/>
  <c r="Q870"/>
  <c r="P870"/>
  <c r="O870"/>
  <c r="R868"/>
  <c r="Q868"/>
  <c r="P868"/>
  <c r="O868"/>
  <c r="R866"/>
  <c r="R865" s="1"/>
  <c r="R864" s="1"/>
  <c r="R863" s="1"/>
  <c r="R862" s="1"/>
  <c r="Q866"/>
  <c r="P866"/>
  <c r="O866"/>
  <c r="O865" s="1"/>
  <c r="O864" s="1"/>
  <c r="O863" s="1"/>
  <c r="O862" s="1"/>
  <c r="R843"/>
  <c r="R842" s="1"/>
  <c r="R841" s="1"/>
  <c r="R840" s="1"/>
  <c r="R839" s="1"/>
  <c r="Q843"/>
  <c r="Q842" s="1"/>
  <c r="Q841" s="1"/>
  <c r="Q840" s="1"/>
  <c r="Q839" s="1"/>
  <c r="P843"/>
  <c r="P842" s="1"/>
  <c r="P841" s="1"/>
  <c r="P840" s="1"/>
  <c r="P839" s="1"/>
  <c r="O843"/>
  <c r="O842" s="1"/>
  <c r="O841" s="1"/>
  <c r="O840" s="1"/>
  <c r="O839" s="1"/>
  <c r="R836"/>
  <c r="R835" s="1"/>
  <c r="Q836"/>
  <c r="Q835" s="1"/>
  <c r="P836"/>
  <c r="P835" s="1"/>
  <c r="O836"/>
  <c r="O835" s="1"/>
  <c r="R833"/>
  <c r="R832" s="1"/>
  <c r="R831" s="1"/>
  <c r="R830" s="1"/>
  <c r="R829" s="1"/>
  <c r="Q833"/>
  <c r="Q832" s="1"/>
  <c r="P833"/>
  <c r="P832" s="1"/>
  <c r="O833"/>
  <c r="O832" s="1"/>
  <c r="R816"/>
  <c r="R815" s="1"/>
  <c r="R814" s="1"/>
  <c r="R813" s="1"/>
  <c r="R801" s="1"/>
  <c r="Q816"/>
  <c r="Q815" s="1"/>
  <c r="Q814" s="1"/>
  <c r="Q813" s="1"/>
  <c r="P816"/>
  <c r="P815" s="1"/>
  <c r="P814" s="1"/>
  <c r="P813" s="1"/>
  <c r="O816"/>
  <c r="O815" s="1"/>
  <c r="O814" s="1"/>
  <c r="O813" s="1"/>
  <c r="R798"/>
  <c r="R797" s="1"/>
  <c r="R796" s="1"/>
  <c r="R795" s="1"/>
  <c r="R794" s="1"/>
  <c r="Q798"/>
  <c r="Q797" s="1"/>
  <c r="Q796" s="1"/>
  <c r="Q795" s="1"/>
  <c r="Q794" s="1"/>
  <c r="P798"/>
  <c r="P797" s="1"/>
  <c r="P796" s="1"/>
  <c r="P795" s="1"/>
  <c r="P794" s="1"/>
  <c r="O798"/>
  <c r="O797" s="1"/>
  <c r="O796" s="1"/>
  <c r="O795" s="1"/>
  <c r="O794" s="1"/>
  <c r="R791"/>
  <c r="R790" s="1"/>
  <c r="R789" s="1"/>
  <c r="R788" s="1"/>
  <c r="Q791"/>
  <c r="Q790" s="1"/>
  <c r="Q789" s="1"/>
  <c r="Q788" s="1"/>
  <c r="P791"/>
  <c r="P790" s="1"/>
  <c r="P789" s="1"/>
  <c r="P788" s="1"/>
  <c r="O791"/>
  <c r="O790" s="1"/>
  <c r="O789" s="1"/>
  <c r="O788" s="1"/>
  <c r="R786"/>
  <c r="R785" s="1"/>
  <c r="Q786"/>
  <c r="Q785" s="1"/>
  <c r="P786"/>
  <c r="P785" s="1"/>
  <c r="O786"/>
  <c r="O785" s="1"/>
  <c r="R783"/>
  <c r="R782" s="1"/>
  <c r="R781" s="1"/>
  <c r="Q783"/>
  <c r="Q782" s="1"/>
  <c r="P783"/>
  <c r="P782" s="1"/>
  <c r="P781" s="1"/>
  <c r="O783"/>
  <c r="O782" s="1"/>
  <c r="R779"/>
  <c r="R778" s="1"/>
  <c r="R777" s="1"/>
  <c r="R776" s="1"/>
  <c r="Q779"/>
  <c r="Q778" s="1"/>
  <c r="Q777" s="1"/>
  <c r="P779"/>
  <c r="P778" s="1"/>
  <c r="P777" s="1"/>
  <c r="O779"/>
  <c r="O778" s="1"/>
  <c r="O777" s="1"/>
  <c r="R759"/>
  <c r="R758" s="1"/>
  <c r="R757" s="1"/>
  <c r="Q759"/>
  <c r="Q758" s="1"/>
  <c r="Q757" s="1"/>
  <c r="P759"/>
  <c r="P758" s="1"/>
  <c r="P757" s="1"/>
  <c r="O759"/>
  <c r="O758" s="1"/>
  <c r="O757" s="1"/>
  <c r="R752"/>
  <c r="R751" s="1"/>
  <c r="R750" s="1"/>
  <c r="R749" s="1"/>
  <c r="R748" s="1"/>
  <c r="Q752"/>
  <c r="Q751" s="1"/>
  <c r="Q750" s="1"/>
  <c r="P752"/>
  <c r="P751" s="1"/>
  <c r="P750" s="1"/>
  <c r="O752"/>
  <c r="O751" s="1"/>
  <c r="O750" s="1"/>
  <c r="R732"/>
  <c r="Q732"/>
  <c r="P732"/>
  <c r="O732"/>
  <c r="R730"/>
  <c r="Q730"/>
  <c r="P730"/>
  <c r="O730"/>
  <c r="R728"/>
  <c r="Q728"/>
  <c r="Q727" s="1"/>
  <c r="Q726" s="1"/>
  <c r="P728"/>
  <c r="O728"/>
  <c r="R727"/>
  <c r="R726" s="1"/>
  <c r="R724"/>
  <c r="R723" s="1"/>
  <c r="R722" s="1"/>
  <c r="Q724"/>
  <c r="Q723" s="1"/>
  <c r="Q722" s="1"/>
  <c r="P724"/>
  <c r="P723" s="1"/>
  <c r="P722" s="1"/>
  <c r="O724"/>
  <c r="O723" s="1"/>
  <c r="O722" s="1"/>
  <c r="R720"/>
  <c r="R719" s="1"/>
  <c r="R718" s="1"/>
  <c r="Q720"/>
  <c r="Q719" s="1"/>
  <c r="Q718" s="1"/>
  <c r="P720"/>
  <c r="P719" s="1"/>
  <c r="P718" s="1"/>
  <c r="O720"/>
  <c r="O719" s="1"/>
  <c r="O718" s="1"/>
  <c r="R713"/>
  <c r="R712" s="1"/>
  <c r="Q713"/>
  <c r="Q712" s="1"/>
  <c r="P713"/>
  <c r="P712" s="1"/>
  <c r="O713"/>
  <c r="O712" s="1"/>
  <c r="R710"/>
  <c r="R709" s="1"/>
  <c r="Q710"/>
  <c r="Q709" s="1"/>
  <c r="P710"/>
  <c r="P709" s="1"/>
  <c r="O710"/>
  <c r="O709" s="1"/>
  <c r="O708" s="1"/>
  <c r="O707" s="1"/>
  <c r="R698"/>
  <c r="R697" s="1"/>
  <c r="R696" s="1"/>
  <c r="Q698"/>
  <c r="Q697" s="1"/>
  <c r="Q696" s="1"/>
  <c r="P698"/>
  <c r="P697" s="1"/>
  <c r="P696" s="1"/>
  <c r="O698"/>
  <c r="O697" s="1"/>
  <c r="O696" s="1"/>
  <c r="R694"/>
  <c r="R693" s="1"/>
  <c r="R692" s="1"/>
  <c r="Q694"/>
  <c r="Q693" s="1"/>
  <c r="Q692" s="1"/>
  <c r="P694"/>
  <c r="P693" s="1"/>
  <c r="P692" s="1"/>
  <c r="O694"/>
  <c r="O693" s="1"/>
  <c r="O692" s="1"/>
  <c r="R672"/>
  <c r="R671" s="1"/>
  <c r="R670" s="1"/>
  <c r="Q672"/>
  <c r="Q671" s="1"/>
  <c r="Q670" s="1"/>
  <c r="P672"/>
  <c r="P671" s="1"/>
  <c r="P670" s="1"/>
  <c r="O672"/>
  <c r="O671" s="1"/>
  <c r="O670" s="1"/>
  <c r="R668"/>
  <c r="R667" s="1"/>
  <c r="R666" s="1"/>
  <c r="Q668"/>
  <c r="Q667" s="1"/>
  <c r="Q666" s="1"/>
  <c r="P668"/>
  <c r="P667" s="1"/>
  <c r="P666" s="1"/>
  <c r="O668"/>
  <c r="O667" s="1"/>
  <c r="O666" s="1"/>
  <c r="R664"/>
  <c r="R663" s="1"/>
  <c r="R662" s="1"/>
  <c r="Q664"/>
  <c r="Q663" s="1"/>
  <c r="Q662" s="1"/>
  <c r="P664"/>
  <c r="P663" s="1"/>
  <c r="P662" s="1"/>
  <c r="O664"/>
  <c r="O663" s="1"/>
  <c r="O662" s="1"/>
  <c r="O661" s="1"/>
  <c r="O660" s="1"/>
  <c r="R638"/>
  <c r="R637" s="1"/>
  <c r="R636" s="1"/>
  <c r="Q638"/>
  <c r="Q637" s="1"/>
  <c r="Q636" s="1"/>
  <c r="P638"/>
  <c r="P637" s="1"/>
  <c r="P636" s="1"/>
  <c r="O638"/>
  <c r="O637" s="1"/>
  <c r="O636" s="1"/>
  <c r="R634"/>
  <c r="R633" s="1"/>
  <c r="R632" s="1"/>
  <c r="Q634"/>
  <c r="Q633" s="1"/>
  <c r="Q632" s="1"/>
  <c r="P634"/>
  <c r="P633" s="1"/>
  <c r="P632" s="1"/>
  <c r="O634"/>
  <c r="O633" s="1"/>
  <c r="O632" s="1"/>
  <c r="R630"/>
  <c r="R629" s="1"/>
  <c r="R628" s="1"/>
  <c r="Q630"/>
  <c r="Q629" s="1"/>
  <c r="Q628" s="1"/>
  <c r="P630"/>
  <c r="P629" s="1"/>
  <c r="P628" s="1"/>
  <c r="O630"/>
  <c r="O629" s="1"/>
  <c r="O628" s="1"/>
  <c r="O627" s="1"/>
  <c r="O626" s="1"/>
  <c r="R604"/>
  <c r="R603" s="1"/>
  <c r="R602" s="1"/>
  <c r="Q604"/>
  <c r="Q603" s="1"/>
  <c r="Q602" s="1"/>
  <c r="P604"/>
  <c r="P603" s="1"/>
  <c r="P602" s="1"/>
  <c r="O604"/>
  <c r="O603" s="1"/>
  <c r="O602" s="1"/>
  <c r="R599"/>
  <c r="R598" s="1"/>
  <c r="R597" s="1"/>
  <c r="Q599"/>
  <c r="Q598" s="1"/>
  <c r="Q597" s="1"/>
  <c r="P599"/>
  <c r="P598" s="1"/>
  <c r="P597" s="1"/>
  <c r="O599"/>
  <c r="O598" s="1"/>
  <c r="O597" s="1"/>
  <c r="R594"/>
  <c r="R593" s="1"/>
  <c r="R592" s="1"/>
  <c r="Q594"/>
  <c r="Q593" s="1"/>
  <c r="Q592" s="1"/>
  <c r="P594"/>
  <c r="P593" s="1"/>
  <c r="P592" s="1"/>
  <c r="O594"/>
  <c r="O593" s="1"/>
  <c r="O592" s="1"/>
  <c r="R585"/>
  <c r="R584" s="1"/>
  <c r="R583" s="1"/>
  <c r="Q585"/>
  <c r="Q584" s="1"/>
  <c r="Q583" s="1"/>
  <c r="P585"/>
  <c r="P584" s="1"/>
  <c r="P583" s="1"/>
  <c r="O585"/>
  <c r="O584" s="1"/>
  <c r="O583" s="1"/>
  <c r="R581"/>
  <c r="R580" s="1"/>
  <c r="Q581"/>
  <c r="Q580" s="1"/>
  <c r="Q579" s="1"/>
  <c r="Q578" s="1"/>
  <c r="Q577" s="1"/>
  <c r="P581"/>
  <c r="P580" s="1"/>
  <c r="O581"/>
  <c r="O580" s="1"/>
  <c r="R574"/>
  <c r="R573" s="1"/>
  <c r="R572" s="1"/>
  <c r="R571" s="1"/>
  <c r="R570" s="1"/>
  <c r="Q574"/>
  <c r="Q573" s="1"/>
  <c r="Q572" s="1"/>
  <c r="Q571" s="1"/>
  <c r="Q570" s="1"/>
  <c r="P574"/>
  <c r="P573" s="1"/>
  <c r="P572" s="1"/>
  <c r="P571" s="1"/>
  <c r="P570" s="1"/>
  <c r="O574"/>
  <c r="O573" s="1"/>
  <c r="O572" s="1"/>
  <c r="O571" s="1"/>
  <c r="O570" s="1"/>
  <c r="R551"/>
  <c r="R550" s="1"/>
  <c r="R549" s="1"/>
  <c r="Q551"/>
  <c r="Q550" s="1"/>
  <c r="Q549" s="1"/>
  <c r="P551"/>
  <c r="P550" s="1"/>
  <c r="P549" s="1"/>
  <c r="O551"/>
  <c r="O550" s="1"/>
  <c r="O549" s="1"/>
  <c r="R547"/>
  <c r="R546" s="1"/>
  <c r="R545" s="1"/>
  <c r="Q547"/>
  <c r="Q546" s="1"/>
  <c r="Q545" s="1"/>
  <c r="P547"/>
  <c r="P546" s="1"/>
  <c r="P545" s="1"/>
  <c r="O547"/>
  <c r="O546" s="1"/>
  <c r="O545" s="1"/>
  <c r="R542"/>
  <c r="R541" s="1"/>
  <c r="Q542"/>
  <c r="Q541" s="1"/>
  <c r="P542"/>
  <c r="P541" s="1"/>
  <c r="O542"/>
  <c r="O541" s="1"/>
  <c r="R539"/>
  <c r="R538" s="1"/>
  <c r="Q539"/>
  <c r="Q538" s="1"/>
  <c r="P539"/>
  <c r="P538" s="1"/>
  <c r="O539"/>
  <c r="O538" s="1"/>
  <c r="R536"/>
  <c r="R535" s="1"/>
  <c r="Q536"/>
  <c r="Q535" s="1"/>
  <c r="P536"/>
  <c r="P535" s="1"/>
  <c r="O536"/>
  <c r="O535" s="1"/>
  <c r="R532"/>
  <c r="R531" s="1"/>
  <c r="Q532"/>
  <c r="Q531" s="1"/>
  <c r="P532"/>
  <c r="P531" s="1"/>
  <c r="O532"/>
  <c r="O531" s="1"/>
  <c r="R529"/>
  <c r="R528" s="1"/>
  <c r="R527" s="1"/>
  <c r="Q529"/>
  <c r="Q528" s="1"/>
  <c r="P529"/>
  <c r="P528" s="1"/>
  <c r="O529"/>
  <c r="O528" s="1"/>
  <c r="R524"/>
  <c r="R523" s="1"/>
  <c r="Q524"/>
  <c r="Q523" s="1"/>
  <c r="P524"/>
  <c r="P523" s="1"/>
  <c r="O524"/>
  <c r="O523" s="1"/>
  <c r="R521"/>
  <c r="R520" s="1"/>
  <c r="Q521"/>
  <c r="Q520" s="1"/>
  <c r="P521"/>
  <c r="P520" s="1"/>
  <c r="O521"/>
  <c r="O520" s="1"/>
  <c r="R518"/>
  <c r="R517" s="1"/>
  <c r="Q518"/>
  <c r="Q517" s="1"/>
  <c r="P518"/>
  <c r="P517" s="1"/>
  <c r="O518"/>
  <c r="O517" s="1"/>
  <c r="R514"/>
  <c r="R513" s="1"/>
  <c r="Q514"/>
  <c r="Q513" s="1"/>
  <c r="P514"/>
  <c r="P513" s="1"/>
  <c r="O514"/>
  <c r="O513" s="1"/>
  <c r="R511"/>
  <c r="R510" s="1"/>
  <c r="Q511"/>
  <c r="Q510" s="1"/>
  <c r="P511"/>
  <c r="P510" s="1"/>
  <c r="O511"/>
  <c r="O510" s="1"/>
  <c r="R504"/>
  <c r="R503" s="1"/>
  <c r="R502" s="1"/>
  <c r="Q504"/>
  <c r="Q503" s="1"/>
  <c r="Q502" s="1"/>
  <c r="P504"/>
  <c r="P503" s="1"/>
  <c r="P502" s="1"/>
  <c r="O504"/>
  <c r="O503" s="1"/>
  <c r="O502" s="1"/>
  <c r="R500"/>
  <c r="R499" s="1"/>
  <c r="R498" s="1"/>
  <c r="Q500"/>
  <c r="Q499" s="1"/>
  <c r="Q498" s="1"/>
  <c r="P500"/>
  <c r="P499" s="1"/>
  <c r="P498" s="1"/>
  <c r="O500"/>
  <c r="O499" s="1"/>
  <c r="O498" s="1"/>
  <c r="O497" s="1"/>
  <c r="O496" s="1"/>
  <c r="R493"/>
  <c r="R492" s="1"/>
  <c r="R491" s="1"/>
  <c r="Q493"/>
  <c r="Q492" s="1"/>
  <c r="Q491" s="1"/>
  <c r="P493"/>
  <c r="P492" s="1"/>
  <c r="P491" s="1"/>
  <c r="O493"/>
  <c r="O492" s="1"/>
  <c r="O491" s="1"/>
  <c r="R489"/>
  <c r="R488" s="1"/>
  <c r="R487" s="1"/>
  <c r="Q489"/>
  <c r="Q488" s="1"/>
  <c r="Q487" s="1"/>
  <c r="P489"/>
  <c r="P488" s="1"/>
  <c r="P487" s="1"/>
  <c r="O489"/>
  <c r="O488" s="1"/>
  <c r="O487" s="1"/>
  <c r="R485"/>
  <c r="R484" s="1"/>
  <c r="R483" s="1"/>
  <c r="Q485"/>
  <c r="Q484" s="1"/>
  <c r="Q483" s="1"/>
  <c r="P485"/>
  <c r="P484" s="1"/>
  <c r="P483" s="1"/>
  <c r="O485"/>
  <c r="O484" s="1"/>
  <c r="O483" s="1"/>
  <c r="O482" s="1"/>
  <c r="O481" s="1"/>
  <c r="R458"/>
  <c r="R457" s="1"/>
  <c r="R456" s="1"/>
  <c r="Q458"/>
  <c r="Q457" s="1"/>
  <c r="Q456" s="1"/>
  <c r="P458"/>
  <c r="P457" s="1"/>
  <c r="P456" s="1"/>
  <c r="O458"/>
  <c r="O457" s="1"/>
  <c r="O456" s="1"/>
  <c r="R454"/>
  <c r="R453" s="1"/>
  <c r="R452" s="1"/>
  <c r="Q454"/>
  <c r="Q453" s="1"/>
  <c r="Q452" s="1"/>
  <c r="P454"/>
  <c r="P453" s="1"/>
  <c r="P452" s="1"/>
  <c r="O454"/>
  <c r="O453" s="1"/>
  <c r="O452" s="1"/>
  <c r="R447"/>
  <c r="R445" s="1"/>
  <c r="R444" s="1"/>
  <c r="Q447"/>
  <c r="Q445" s="1"/>
  <c r="Q444" s="1"/>
  <c r="P447"/>
  <c r="P445" s="1"/>
  <c r="P444" s="1"/>
  <c r="O447"/>
  <c r="O446" s="1"/>
  <c r="R442"/>
  <c r="R441" s="1"/>
  <c r="R440" s="1"/>
  <c r="R439" s="1"/>
  <c r="R438" s="1"/>
  <c r="Q442"/>
  <c r="Q441" s="1"/>
  <c r="Q440" s="1"/>
  <c r="Q439" s="1"/>
  <c r="Q438" s="1"/>
  <c r="P442"/>
  <c r="P441" s="1"/>
  <c r="P440" s="1"/>
  <c r="P439" s="1"/>
  <c r="P438" s="1"/>
  <c r="O442"/>
  <c r="O441" s="1"/>
  <c r="O440" s="1"/>
  <c r="O439" s="1"/>
  <c r="O438" s="1"/>
  <c r="R436"/>
  <c r="R435" s="1"/>
  <c r="R434" s="1"/>
  <c r="R433" s="1"/>
  <c r="Q436"/>
  <c r="Q435" s="1"/>
  <c r="Q434" s="1"/>
  <c r="Q433" s="1"/>
  <c r="P436"/>
  <c r="P435" s="1"/>
  <c r="P434" s="1"/>
  <c r="P433" s="1"/>
  <c r="O436"/>
  <c r="O435" s="1"/>
  <c r="O434" s="1"/>
  <c r="O433" s="1"/>
  <c r="R427"/>
  <c r="R426" s="1"/>
  <c r="R425" s="1"/>
  <c r="R424" s="1"/>
  <c r="R422" s="1"/>
  <c r="Q427"/>
  <c r="Q426" s="1"/>
  <c r="Q425" s="1"/>
  <c r="Q424" s="1"/>
  <c r="P427"/>
  <c r="P426" s="1"/>
  <c r="P425" s="1"/>
  <c r="P424" s="1"/>
  <c r="O427"/>
  <c r="O426" s="1"/>
  <c r="O425" s="1"/>
  <c r="O424" s="1"/>
  <c r="O422" s="1"/>
  <c r="R419"/>
  <c r="R418" s="1"/>
  <c r="R417" s="1"/>
  <c r="R416" s="1"/>
  <c r="R415" s="1"/>
  <c r="R414" s="1"/>
  <c r="Q419"/>
  <c r="Q418" s="1"/>
  <c r="Q417" s="1"/>
  <c r="Q416" s="1"/>
  <c r="Q415" s="1"/>
  <c r="Q414" s="1"/>
  <c r="P419"/>
  <c r="P418" s="1"/>
  <c r="P417" s="1"/>
  <c r="P416" s="1"/>
  <c r="P415" s="1"/>
  <c r="P414" s="1"/>
  <c r="O419"/>
  <c r="O418" s="1"/>
  <c r="O417" s="1"/>
  <c r="O416" s="1"/>
  <c r="O415" s="1"/>
  <c r="O414" s="1"/>
  <c r="R410"/>
  <c r="Q410"/>
  <c r="P410"/>
  <c r="O410"/>
  <c r="R408"/>
  <c r="Q408"/>
  <c r="P408"/>
  <c r="O408"/>
  <c r="R406"/>
  <c r="R405" s="1"/>
  <c r="R404" s="1"/>
  <c r="Q406"/>
  <c r="Q405" s="1"/>
  <c r="Q404" s="1"/>
  <c r="P406"/>
  <c r="O406"/>
  <c r="R402"/>
  <c r="R401" s="1"/>
  <c r="R400" s="1"/>
  <c r="R399" s="1"/>
  <c r="Q402"/>
  <c r="Q401" s="1"/>
  <c r="Q400" s="1"/>
  <c r="P402"/>
  <c r="P401" s="1"/>
  <c r="P400" s="1"/>
  <c r="O402"/>
  <c r="O401" s="1"/>
  <c r="O400" s="1"/>
  <c r="R392"/>
  <c r="R391" s="1"/>
  <c r="Q392"/>
  <c r="Q391" s="1"/>
  <c r="P392"/>
  <c r="P391" s="1"/>
  <c r="O392"/>
  <c r="O391" s="1"/>
  <c r="R389"/>
  <c r="R388" s="1"/>
  <c r="R387" s="1"/>
  <c r="Q389"/>
  <c r="Q388" s="1"/>
  <c r="Q387" s="1"/>
  <c r="P389"/>
  <c r="P388" s="1"/>
  <c r="P387" s="1"/>
  <c r="O389"/>
  <c r="O388" s="1"/>
  <c r="O387" s="1"/>
  <c r="R381"/>
  <c r="R380" s="1"/>
  <c r="Q381"/>
  <c r="Q380" s="1"/>
  <c r="P381"/>
  <c r="P380" s="1"/>
  <c r="O381"/>
  <c r="O380" s="1"/>
  <c r="R378"/>
  <c r="R377" s="1"/>
  <c r="Q378"/>
  <c r="Q377" s="1"/>
  <c r="P378"/>
  <c r="P377" s="1"/>
  <c r="O378"/>
  <c r="O377" s="1"/>
  <c r="O376" s="1"/>
  <c r="O375" s="1"/>
  <c r="R373"/>
  <c r="R372" s="1"/>
  <c r="R371" s="1"/>
  <c r="R370" s="1"/>
  <c r="Q373"/>
  <c r="Q372" s="1"/>
  <c r="Q371" s="1"/>
  <c r="Q370" s="1"/>
  <c r="P373"/>
  <c r="P372" s="1"/>
  <c r="P371" s="1"/>
  <c r="P370" s="1"/>
  <c r="O373"/>
  <c r="O372" s="1"/>
  <c r="O371" s="1"/>
  <c r="O370" s="1"/>
  <c r="R367"/>
  <c r="R366" s="1"/>
  <c r="R365" s="1"/>
  <c r="R364" s="1"/>
  <c r="Q367"/>
  <c r="Q366" s="1"/>
  <c r="Q365" s="1"/>
  <c r="Q364" s="1"/>
  <c r="P367"/>
  <c r="P366" s="1"/>
  <c r="P365" s="1"/>
  <c r="P364" s="1"/>
  <c r="O367"/>
  <c r="O366" s="1"/>
  <c r="O365" s="1"/>
  <c r="O364" s="1"/>
  <c r="R353"/>
  <c r="R352" s="1"/>
  <c r="Q353"/>
  <c r="Q352" s="1"/>
  <c r="P353"/>
  <c r="P352" s="1"/>
  <c r="O353"/>
  <c r="O352" s="1"/>
  <c r="R350"/>
  <c r="Q350"/>
  <c r="P350"/>
  <c r="O350"/>
  <c r="R347"/>
  <c r="R346" s="1"/>
  <c r="Q347"/>
  <c r="Q346" s="1"/>
  <c r="P347"/>
  <c r="P346" s="1"/>
  <c r="O347"/>
  <c r="O346" s="1"/>
  <c r="R344"/>
  <c r="R343" s="1"/>
  <c r="Q344"/>
  <c r="Q343" s="1"/>
  <c r="P344"/>
  <c r="P343" s="1"/>
  <c r="O344"/>
  <c r="O343" s="1"/>
  <c r="R341"/>
  <c r="R340" s="1"/>
  <c r="Q341"/>
  <c r="Q340" s="1"/>
  <c r="P341"/>
  <c r="P340" s="1"/>
  <c r="O341"/>
  <c r="O340" s="1"/>
  <c r="R331"/>
  <c r="R330" s="1"/>
  <c r="R329" s="1"/>
  <c r="Q331"/>
  <c r="Q330" s="1"/>
  <c r="Q329" s="1"/>
  <c r="P331"/>
  <c r="P330" s="1"/>
  <c r="P329" s="1"/>
  <c r="O331"/>
  <c r="O330" s="1"/>
  <c r="O329" s="1"/>
  <c r="R327"/>
  <c r="R326" s="1"/>
  <c r="R325" s="1"/>
  <c r="Q327"/>
  <c r="Q326" s="1"/>
  <c r="Q325" s="1"/>
  <c r="P327"/>
  <c r="P326" s="1"/>
  <c r="P325" s="1"/>
  <c r="O327"/>
  <c r="O326" s="1"/>
  <c r="O325" s="1"/>
  <c r="R316"/>
  <c r="Q316"/>
  <c r="P316"/>
  <c r="O316"/>
  <c r="R314"/>
  <c r="Q314"/>
  <c r="P314"/>
  <c r="O314"/>
  <c r="R312"/>
  <c r="R311" s="1"/>
  <c r="R310" s="1"/>
  <c r="Q312"/>
  <c r="Q311" s="1"/>
  <c r="Q310" s="1"/>
  <c r="P312"/>
  <c r="P311" s="1"/>
  <c r="P310" s="1"/>
  <c r="O312"/>
  <c r="O311" s="1"/>
  <c r="O310" s="1"/>
  <c r="R308"/>
  <c r="R307" s="1"/>
  <c r="R306" s="1"/>
  <c r="Q308"/>
  <c r="Q307" s="1"/>
  <c r="Q306" s="1"/>
  <c r="P308"/>
  <c r="P307" s="1"/>
  <c r="P306" s="1"/>
  <c r="O308"/>
  <c r="O307" s="1"/>
  <c r="O306" s="1"/>
  <c r="R304"/>
  <c r="R303" s="1"/>
  <c r="Q304"/>
  <c r="Q303" s="1"/>
  <c r="P304"/>
  <c r="P303" s="1"/>
  <c r="O304"/>
  <c r="O303" s="1"/>
  <c r="O302" s="1"/>
  <c r="R299"/>
  <c r="R298" s="1"/>
  <c r="R297" s="1"/>
  <c r="R296" s="1"/>
  <c r="Q299"/>
  <c r="Q298" s="1"/>
  <c r="Q297" s="1"/>
  <c r="Q296" s="1"/>
  <c r="P299"/>
  <c r="P298" s="1"/>
  <c r="P297" s="1"/>
  <c r="P296" s="1"/>
  <c r="O299"/>
  <c r="O298" s="1"/>
  <c r="O297" s="1"/>
  <c r="O296" s="1"/>
  <c r="R294"/>
  <c r="R293" s="1"/>
  <c r="R292" s="1"/>
  <c r="R291" s="1"/>
  <c r="Q294"/>
  <c r="Q293" s="1"/>
  <c r="Q292" s="1"/>
  <c r="Q291" s="1"/>
  <c r="P294"/>
  <c r="P293" s="1"/>
  <c r="P292" s="1"/>
  <c r="P291" s="1"/>
  <c r="O294"/>
  <c r="O293" s="1"/>
  <c r="O292" s="1"/>
  <c r="O291" s="1"/>
  <c r="R287"/>
  <c r="R286" s="1"/>
  <c r="R285" s="1"/>
  <c r="R284" s="1"/>
  <c r="R283" s="1"/>
  <c r="Q287"/>
  <c r="Q286" s="1"/>
  <c r="Q285" s="1"/>
  <c r="Q284" s="1"/>
  <c r="Q283" s="1"/>
  <c r="P287"/>
  <c r="P286" s="1"/>
  <c r="P285" s="1"/>
  <c r="P284" s="1"/>
  <c r="P283" s="1"/>
  <c r="O287"/>
  <c r="O286" s="1"/>
  <c r="O285" s="1"/>
  <c r="O284" s="1"/>
  <c r="O283" s="1"/>
  <c r="R280"/>
  <c r="Q280"/>
  <c r="P280"/>
  <c r="O280"/>
  <c r="R278"/>
  <c r="Q278"/>
  <c r="P278"/>
  <c r="O278"/>
  <c r="R276"/>
  <c r="R275" s="1"/>
  <c r="R274" s="1"/>
  <c r="Q276"/>
  <c r="P276"/>
  <c r="P275" s="1"/>
  <c r="P274" s="1"/>
  <c r="O276"/>
  <c r="O275" s="1"/>
  <c r="O274" s="1"/>
  <c r="R272"/>
  <c r="R271" s="1"/>
  <c r="R270" s="1"/>
  <c r="Q272"/>
  <c r="Q271" s="1"/>
  <c r="Q270" s="1"/>
  <c r="P272"/>
  <c r="P271" s="1"/>
  <c r="P270" s="1"/>
  <c r="P269" s="1"/>
  <c r="P268" s="1"/>
  <c r="O272"/>
  <c r="O271" s="1"/>
  <c r="O270" s="1"/>
  <c r="R263"/>
  <c r="Q263"/>
  <c r="P263"/>
  <c r="O263"/>
  <c r="R261"/>
  <c r="Q261"/>
  <c r="P261"/>
  <c r="O261"/>
  <c r="R218"/>
  <c r="R217" s="1"/>
  <c r="R216" s="1"/>
  <c r="R212" s="1"/>
  <c r="R211" s="1"/>
  <c r="Q218"/>
  <c r="Q217" s="1"/>
  <c r="Q216" s="1"/>
  <c r="Q212" s="1"/>
  <c r="Q211" s="1"/>
  <c r="P218"/>
  <c r="P217" s="1"/>
  <c r="P216" s="1"/>
  <c r="P212" s="1"/>
  <c r="P211" s="1"/>
  <c r="O218"/>
  <c r="O217" s="1"/>
  <c r="O216" s="1"/>
  <c r="O212" s="1"/>
  <c r="O211" s="1"/>
  <c r="R208"/>
  <c r="R207" s="1"/>
  <c r="R206" s="1"/>
  <c r="R205" s="1"/>
  <c r="R204" s="1"/>
  <c r="Q208"/>
  <c r="Q207" s="1"/>
  <c r="Q206" s="1"/>
  <c r="Q205" s="1"/>
  <c r="Q204" s="1"/>
  <c r="P208"/>
  <c r="P207" s="1"/>
  <c r="P206" s="1"/>
  <c r="P205" s="1"/>
  <c r="P204" s="1"/>
  <c r="O208"/>
  <c r="O207" s="1"/>
  <c r="O206" s="1"/>
  <c r="O205" s="1"/>
  <c r="O204" s="1"/>
  <c r="R201"/>
  <c r="Q201"/>
  <c r="P201"/>
  <c r="O201"/>
  <c r="R199"/>
  <c r="Q199"/>
  <c r="P199"/>
  <c r="O199"/>
  <c r="R192"/>
  <c r="R191" s="1"/>
  <c r="R190" s="1"/>
  <c r="R189" s="1"/>
  <c r="R188" s="1"/>
  <c r="R187" s="1"/>
  <c r="Q192"/>
  <c r="Q191" s="1"/>
  <c r="Q190" s="1"/>
  <c r="Q189" s="1"/>
  <c r="Q188" s="1"/>
  <c r="Q187" s="1"/>
  <c r="P192"/>
  <c r="P191" s="1"/>
  <c r="P190" s="1"/>
  <c r="P189" s="1"/>
  <c r="P188" s="1"/>
  <c r="P187" s="1"/>
  <c r="O192"/>
  <c r="O191" s="1"/>
  <c r="O190" s="1"/>
  <c r="O189" s="1"/>
  <c r="O188" s="1"/>
  <c r="O187" s="1"/>
  <c r="R184"/>
  <c r="R183" s="1"/>
  <c r="Q184"/>
  <c r="Q183" s="1"/>
  <c r="P184"/>
  <c r="P183" s="1"/>
  <c r="O184"/>
  <c r="O183" s="1"/>
  <c r="R181"/>
  <c r="Q181"/>
  <c r="P181"/>
  <c r="O181"/>
  <c r="R179"/>
  <c r="R178" s="1"/>
  <c r="Q179"/>
  <c r="Q178" s="1"/>
  <c r="P179"/>
  <c r="O179"/>
  <c r="R169"/>
  <c r="R168" s="1"/>
  <c r="R167" s="1"/>
  <c r="Q169"/>
  <c r="Q168" s="1"/>
  <c r="Q167" s="1"/>
  <c r="P169"/>
  <c r="P168" s="1"/>
  <c r="P167" s="1"/>
  <c r="O169"/>
  <c r="O168" s="1"/>
  <c r="O167" s="1"/>
  <c r="R165"/>
  <c r="Q165"/>
  <c r="P165"/>
  <c r="O165"/>
  <c r="R164"/>
  <c r="Q164"/>
  <c r="P164"/>
  <c r="O164"/>
  <c r="O163" s="1"/>
  <c r="O162" s="1"/>
  <c r="R155"/>
  <c r="R154" s="1"/>
  <c r="Q155"/>
  <c r="Q154" s="1"/>
  <c r="P155"/>
  <c r="P154" s="1"/>
  <c r="O155"/>
  <c r="O154" s="1"/>
  <c r="R151"/>
  <c r="Q151"/>
  <c r="P151"/>
  <c r="O151"/>
  <c r="R149"/>
  <c r="Q149"/>
  <c r="P149"/>
  <c r="O149"/>
  <c r="R148"/>
  <c r="Q148"/>
  <c r="Q147" s="1"/>
  <c r="Q146" s="1"/>
  <c r="Q145" s="1"/>
  <c r="P148"/>
  <c r="R142"/>
  <c r="Q142"/>
  <c r="P142"/>
  <c r="O142"/>
  <c r="R141"/>
  <c r="Q141"/>
  <c r="P141"/>
  <c r="O141"/>
  <c r="R140"/>
  <c r="Q140"/>
  <c r="P140"/>
  <c r="O140"/>
  <c r="R139"/>
  <c r="Q139"/>
  <c r="P139"/>
  <c r="O139"/>
  <c r="R138"/>
  <c r="Q138"/>
  <c r="P138"/>
  <c r="O138"/>
  <c r="R135"/>
  <c r="Q135"/>
  <c r="P135"/>
  <c r="O135"/>
  <c r="R131"/>
  <c r="Q131"/>
  <c r="P131"/>
  <c r="O131"/>
  <c r="R129"/>
  <c r="R128" s="1"/>
  <c r="Q129"/>
  <c r="P129"/>
  <c r="P128" s="1"/>
  <c r="P127" s="1"/>
  <c r="O129"/>
  <c r="R119"/>
  <c r="R118" s="1"/>
  <c r="R117" s="1"/>
  <c r="R116" s="1"/>
  <c r="R115" s="1"/>
  <c r="R114" s="1"/>
  <c r="Q119"/>
  <c r="Q118" s="1"/>
  <c r="Q117" s="1"/>
  <c r="Q116" s="1"/>
  <c r="Q115" s="1"/>
  <c r="Q114" s="1"/>
  <c r="P119"/>
  <c r="P118" s="1"/>
  <c r="P117" s="1"/>
  <c r="P116" s="1"/>
  <c r="P115" s="1"/>
  <c r="P114" s="1"/>
  <c r="O119"/>
  <c r="O118" s="1"/>
  <c r="O117" s="1"/>
  <c r="O116" s="1"/>
  <c r="O115" s="1"/>
  <c r="O114" s="1"/>
  <c r="R83"/>
  <c r="Q83"/>
  <c r="P83"/>
  <c r="O83"/>
  <c r="R81"/>
  <c r="Q81"/>
  <c r="P81"/>
  <c r="O81"/>
  <c r="R73"/>
  <c r="R72" s="1"/>
  <c r="R71" s="1"/>
  <c r="R70" s="1"/>
  <c r="R69" s="1"/>
  <c r="R68" s="1"/>
  <c r="Q73"/>
  <c r="Q72" s="1"/>
  <c r="Q71" s="1"/>
  <c r="Q70" s="1"/>
  <c r="Q69" s="1"/>
  <c r="Q68" s="1"/>
  <c r="P73"/>
  <c r="P72" s="1"/>
  <c r="P71" s="1"/>
  <c r="P70" s="1"/>
  <c r="P69" s="1"/>
  <c r="P68" s="1"/>
  <c r="O73"/>
  <c r="O72" s="1"/>
  <c r="O71" s="1"/>
  <c r="O70" s="1"/>
  <c r="O69" s="1"/>
  <c r="O68" s="1"/>
  <c r="R63"/>
  <c r="R62" s="1"/>
  <c r="Q63"/>
  <c r="Q62" s="1"/>
  <c r="P63"/>
  <c r="P62" s="1"/>
  <c r="O63"/>
  <c r="O62" s="1"/>
  <c r="R58"/>
  <c r="Q58"/>
  <c r="P58"/>
  <c r="O58"/>
  <c r="R56"/>
  <c r="Q56"/>
  <c r="P56"/>
  <c r="O56"/>
  <c r="R51"/>
  <c r="R50" s="1"/>
  <c r="R49" s="1"/>
  <c r="R48" s="1"/>
  <c r="R47" s="1"/>
  <c r="Q51"/>
  <c r="Q50" s="1"/>
  <c r="Q49" s="1"/>
  <c r="Q48" s="1"/>
  <c r="Q47" s="1"/>
  <c r="P51"/>
  <c r="P50" s="1"/>
  <c r="P49" s="1"/>
  <c r="P48" s="1"/>
  <c r="P47" s="1"/>
  <c r="O51"/>
  <c r="O50" s="1"/>
  <c r="O49" s="1"/>
  <c r="O48" s="1"/>
  <c r="O47" s="1"/>
  <c r="R43"/>
  <c r="Q43"/>
  <c r="P43"/>
  <c r="O43"/>
  <c r="R41"/>
  <c r="Q41"/>
  <c r="P41"/>
  <c r="O41"/>
  <c r="R39"/>
  <c r="Q39"/>
  <c r="P39"/>
  <c r="P38" s="1"/>
  <c r="P37" s="1"/>
  <c r="P36" s="1"/>
  <c r="P35" s="1"/>
  <c r="O39"/>
  <c r="O38" s="1"/>
  <c r="O37" s="1"/>
  <c r="O36" s="1"/>
  <c r="O35" s="1"/>
  <c r="R31"/>
  <c r="Q31"/>
  <c r="P31"/>
  <c r="O31"/>
  <c r="R29"/>
  <c r="Q29"/>
  <c r="P29"/>
  <c r="O29"/>
  <c r="R27"/>
  <c r="Q27"/>
  <c r="P27"/>
  <c r="O27"/>
  <c r="R25"/>
  <c r="R24" s="1"/>
  <c r="Q25"/>
  <c r="P25"/>
  <c r="P24" s="1"/>
  <c r="O25"/>
  <c r="O24" s="1"/>
  <c r="R22"/>
  <c r="R21" s="1"/>
  <c r="Q22"/>
  <c r="Q21" s="1"/>
  <c r="P22"/>
  <c r="P21" s="1"/>
  <c r="O22"/>
  <c r="O21" s="1"/>
  <c r="R19"/>
  <c r="R18" s="1"/>
  <c r="Q19"/>
  <c r="Q18" s="1"/>
  <c r="P19"/>
  <c r="P18" s="1"/>
  <c r="O19"/>
  <c r="O18" s="1"/>
  <c r="O17" s="1"/>
  <c r="O16" s="1"/>
  <c r="O15" s="1"/>
  <c r="T1274"/>
  <c r="T1273" s="1"/>
  <c r="S1274"/>
  <c r="S1273" s="1"/>
  <c r="T926"/>
  <c r="T925" s="1"/>
  <c r="S926"/>
  <c r="S925" s="1"/>
  <c r="S516"/>
  <c r="S152"/>
  <c r="J389"/>
  <c r="J388" s="1"/>
  <c r="J387" s="1"/>
  <c r="K389"/>
  <c r="K388" s="1"/>
  <c r="K387" s="1"/>
  <c r="L389"/>
  <c r="L388" s="1"/>
  <c r="L387" s="1"/>
  <c r="I389"/>
  <c r="I388" s="1"/>
  <c r="I387" s="1"/>
  <c r="N390"/>
  <c r="T390" s="1"/>
  <c r="Z390" s="1"/>
  <c r="AF390" s="1"/>
  <c r="AF389" s="1"/>
  <c r="AF388" s="1"/>
  <c r="AF387" s="1"/>
  <c r="M390"/>
  <c r="S390" s="1"/>
  <c r="Y390" s="1"/>
  <c r="AE390" s="1"/>
  <c r="AK390" s="1"/>
  <c r="N1470"/>
  <c r="T1470" s="1"/>
  <c r="Z1470" s="1"/>
  <c r="M1470"/>
  <c r="S1470" s="1"/>
  <c r="Y1470" s="1"/>
  <c r="N1462"/>
  <c r="T1462" s="1"/>
  <c r="M1462"/>
  <c r="M1461" s="1"/>
  <c r="M1460" s="1"/>
  <c r="M1459" s="1"/>
  <c r="M1458" s="1"/>
  <c r="M1457" s="1"/>
  <c r="N1424"/>
  <c r="T1424" s="1"/>
  <c r="Z1424" s="1"/>
  <c r="M1424"/>
  <c r="S1424" s="1"/>
  <c r="S1422" s="1"/>
  <c r="N1421"/>
  <c r="T1421" s="1"/>
  <c r="Z1421" s="1"/>
  <c r="AF1421" s="1"/>
  <c r="N1419"/>
  <c r="N1418" s="1"/>
  <c r="N1416"/>
  <c r="T1416" s="1"/>
  <c r="T1415" s="1"/>
  <c r="M1416"/>
  <c r="S1416" s="1"/>
  <c r="Y1416" s="1"/>
  <c r="AE1416" s="1"/>
  <c r="N1414"/>
  <c r="T1414" s="1"/>
  <c r="T1413" s="1"/>
  <c r="M1414"/>
  <c r="M1413" s="1"/>
  <c r="N1412"/>
  <c r="T1412" s="1"/>
  <c r="N1408"/>
  <c r="T1408" s="1"/>
  <c r="Z1408" s="1"/>
  <c r="AF1408" s="1"/>
  <c r="M1408"/>
  <c r="S1408" s="1"/>
  <c r="S1407" s="1"/>
  <c r="N1406"/>
  <c r="T1406" s="1"/>
  <c r="Z1406" s="1"/>
  <c r="M1406"/>
  <c r="N1404"/>
  <c r="N1403" s="1"/>
  <c r="M1404"/>
  <c r="S1404" s="1"/>
  <c r="Y1404" s="1"/>
  <c r="N1399"/>
  <c r="T1399" s="1"/>
  <c r="T1398" s="1"/>
  <c r="T1397" s="1"/>
  <c r="T1396" s="1"/>
  <c r="T1395" s="1"/>
  <c r="M1399"/>
  <c r="S1399" s="1"/>
  <c r="Y1399" s="1"/>
  <c r="N1393"/>
  <c r="T1393" s="1"/>
  <c r="Z1393" s="1"/>
  <c r="M1393"/>
  <c r="S1393" s="1"/>
  <c r="Y1393" s="1"/>
  <c r="N1388"/>
  <c r="N1387" s="1"/>
  <c r="N1386" s="1"/>
  <c r="N1385" s="1"/>
  <c r="N1384" s="1"/>
  <c r="M1388"/>
  <c r="N1368"/>
  <c r="T1368" s="1"/>
  <c r="M1368"/>
  <c r="S1368" s="1"/>
  <c r="S1367" s="1"/>
  <c r="S1366" s="1"/>
  <c r="S1365" s="1"/>
  <c r="N1358"/>
  <c r="N1357" s="1"/>
  <c r="N1356" s="1"/>
  <c r="N1355" s="1"/>
  <c r="N1354" s="1"/>
  <c r="N1353" s="1"/>
  <c r="N1344"/>
  <c r="T1344" s="1"/>
  <c r="Z1344" s="1"/>
  <c r="AF1344" s="1"/>
  <c r="M1344"/>
  <c r="S1344" s="1"/>
  <c r="Y1344" s="1"/>
  <c r="AE1344" s="1"/>
  <c r="N1341"/>
  <c r="T1341" s="1"/>
  <c r="T1340" s="1"/>
  <c r="T1339" s="1"/>
  <c r="N1338"/>
  <c r="N1337" s="1"/>
  <c r="N1336" s="1"/>
  <c r="M1338"/>
  <c r="S1338" s="1"/>
  <c r="N1335"/>
  <c r="T1335" s="1"/>
  <c r="M1335"/>
  <c r="S1335" s="1"/>
  <c r="Y1335" s="1"/>
  <c r="Y1334" s="1"/>
  <c r="Y1333" s="1"/>
  <c r="N1332"/>
  <c r="T1332" s="1"/>
  <c r="Z1332" s="1"/>
  <c r="Z1331" s="1"/>
  <c r="Z1330" s="1"/>
  <c r="M1332"/>
  <c r="S1332" s="1"/>
  <c r="Y1332" s="1"/>
  <c r="N1329"/>
  <c r="M1329"/>
  <c r="S1329" s="1"/>
  <c r="N1326"/>
  <c r="N1325" s="1"/>
  <c r="N1324" s="1"/>
  <c r="M1326"/>
  <c r="S1326" s="1"/>
  <c r="Y1326" s="1"/>
  <c r="Y1325" s="1"/>
  <c r="Y1324" s="1"/>
  <c r="N1323"/>
  <c r="N1322" s="1"/>
  <c r="N1321" s="1"/>
  <c r="M1323"/>
  <c r="S1323" s="1"/>
  <c r="N1320"/>
  <c r="N1319" s="1"/>
  <c r="N1318" s="1"/>
  <c r="M1320"/>
  <c r="S1320" s="1"/>
  <c r="Y1320" s="1"/>
  <c r="AE1320" s="1"/>
  <c r="AK1320" s="1"/>
  <c r="N1317"/>
  <c r="T1317" s="1"/>
  <c r="Z1317" s="1"/>
  <c r="M1317"/>
  <c r="S1317" s="1"/>
  <c r="N1314"/>
  <c r="N1313" s="1"/>
  <c r="N1312" s="1"/>
  <c r="M1314"/>
  <c r="S1314" s="1"/>
  <c r="N1311"/>
  <c r="T1311" s="1"/>
  <c r="M1311"/>
  <c r="S1311" s="1"/>
  <c r="S1310" s="1"/>
  <c r="S1309" s="1"/>
  <c r="N1308"/>
  <c r="T1308" s="1"/>
  <c r="Z1308" s="1"/>
  <c r="Z1307" s="1"/>
  <c r="Z1306" s="1"/>
  <c r="M1308"/>
  <c r="S1308" s="1"/>
  <c r="N1305"/>
  <c r="M1305"/>
  <c r="S1305" s="1"/>
  <c r="S1304" s="1"/>
  <c r="S1303" s="1"/>
  <c r="N1302"/>
  <c r="N1301" s="1"/>
  <c r="N1300" s="1"/>
  <c r="M1302"/>
  <c r="N1299"/>
  <c r="T1299" s="1"/>
  <c r="M1299"/>
  <c r="S1299" s="1"/>
  <c r="S1298" s="1"/>
  <c r="S1297" s="1"/>
  <c r="N1296"/>
  <c r="N1295" s="1"/>
  <c r="N1294" s="1"/>
  <c r="M1296"/>
  <c r="S1296" s="1"/>
  <c r="N1293"/>
  <c r="N1292" s="1"/>
  <c r="N1291" s="1"/>
  <c r="M1293"/>
  <c r="S1293" s="1"/>
  <c r="Y1293" s="1"/>
  <c r="AE1293" s="1"/>
  <c r="AE1292" s="1"/>
  <c r="AE1291" s="1"/>
  <c r="N1290"/>
  <c r="N1289" s="1"/>
  <c r="N1288" s="1"/>
  <c r="M1290"/>
  <c r="N1287"/>
  <c r="T1287" s="1"/>
  <c r="M1287"/>
  <c r="S1287" s="1"/>
  <c r="S1286" s="1"/>
  <c r="S1285" s="1"/>
  <c r="N1284"/>
  <c r="T1284" s="1"/>
  <c r="Z1284" s="1"/>
  <c r="Z1283" s="1"/>
  <c r="Z1282" s="1"/>
  <c r="M1284"/>
  <c r="S1284" s="1"/>
  <c r="Y1284" s="1"/>
  <c r="Y1283" s="1"/>
  <c r="Y1282" s="1"/>
  <c r="N1281"/>
  <c r="T1281" s="1"/>
  <c r="M1281"/>
  <c r="S1281" s="1"/>
  <c r="N1278"/>
  <c r="T1278" s="1"/>
  <c r="T1277" s="1"/>
  <c r="T1276" s="1"/>
  <c r="N1272"/>
  <c r="N1271" s="1"/>
  <c r="N1270" s="1"/>
  <c r="N1265"/>
  <c r="M1265"/>
  <c r="S1265" s="1"/>
  <c r="N1257"/>
  <c r="T1257" s="1"/>
  <c r="Z1257" s="1"/>
  <c r="Z1256" s="1"/>
  <c r="Z1255" s="1"/>
  <c r="Z1254" s="1"/>
  <c r="Z1253" s="1"/>
  <c r="Z1252" s="1"/>
  <c r="M1257"/>
  <c r="S1257" s="1"/>
  <c r="N1236"/>
  <c r="T1236" s="1"/>
  <c r="M1236"/>
  <c r="S1236" s="1"/>
  <c r="S1235" s="1"/>
  <c r="S1234" s="1"/>
  <c r="N1233"/>
  <c r="T1233" s="1"/>
  <c r="Z1233" s="1"/>
  <c r="AF1233" s="1"/>
  <c r="AF1232" s="1"/>
  <c r="M1233"/>
  <c r="M1232" s="1"/>
  <c r="N1231"/>
  <c r="T1231" s="1"/>
  <c r="N1227"/>
  <c r="T1227" s="1"/>
  <c r="Z1227" s="1"/>
  <c r="N1214"/>
  <c r="T1214" s="1"/>
  <c r="Z1214" s="1"/>
  <c r="AF1214" s="1"/>
  <c r="AL1214" s="1"/>
  <c r="AR1214" s="1"/>
  <c r="M1214"/>
  <c r="S1214" s="1"/>
  <c r="Y1214" s="1"/>
  <c r="Y1213" s="1"/>
  <c r="Y1212" s="1"/>
  <c r="Y1211" s="1"/>
  <c r="Y1210" s="1"/>
  <c r="Y1209" s="1"/>
  <c r="N1207"/>
  <c r="T1207" s="1"/>
  <c r="Z1207" s="1"/>
  <c r="M1207"/>
  <c r="S1207" s="1"/>
  <c r="Y1207" s="1"/>
  <c r="AE1207" s="1"/>
  <c r="AK1207" s="1"/>
  <c r="N1200"/>
  <c r="T1200" s="1"/>
  <c r="Z1200" s="1"/>
  <c r="M1200"/>
  <c r="S1200" s="1"/>
  <c r="S1199" s="1"/>
  <c r="S1198" s="1"/>
  <c r="S1197" s="1"/>
  <c r="S1196" s="1"/>
  <c r="N1188"/>
  <c r="M1188"/>
  <c r="S1188" s="1"/>
  <c r="N1183"/>
  <c r="T1183" s="1"/>
  <c r="Z1183" s="1"/>
  <c r="Z1182" s="1"/>
  <c r="Z1181" s="1"/>
  <c r="Z1180" s="1"/>
  <c r="M1183"/>
  <c r="S1183" s="1"/>
  <c r="Y1183" s="1"/>
  <c r="N1179"/>
  <c r="T1179" s="1"/>
  <c r="M1179"/>
  <c r="M1178" s="1"/>
  <c r="M1177" s="1"/>
  <c r="M1176" s="1"/>
  <c r="N1174"/>
  <c r="T1174" s="1"/>
  <c r="T1173" s="1"/>
  <c r="T1172" s="1"/>
  <c r="T1171" s="1"/>
  <c r="T1170" s="1"/>
  <c r="M1174"/>
  <c r="S1174" s="1"/>
  <c r="Y1174" s="1"/>
  <c r="N1167"/>
  <c r="M1167"/>
  <c r="S1167" s="1"/>
  <c r="N1146"/>
  <c r="T1146" s="1"/>
  <c r="T1145" s="1"/>
  <c r="T1144" s="1"/>
  <c r="T1143" s="1"/>
  <c r="T1142" s="1"/>
  <c r="M1146"/>
  <c r="S1146" s="1"/>
  <c r="S1145" s="1"/>
  <c r="S1144" s="1"/>
  <c r="S1143" s="1"/>
  <c r="S1142" s="1"/>
  <c r="N1141"/>
  <c r="T1141" s="1"/>
  <c r="M1141"/>
  <c r="M1140" s="1"/>
  <c r="M1139" s="1"/>
  <c r="M1138" s="1"/>
  <c r="M1137" s="1"/>
  <c r="N1136"/>
  <c r="T1136" s="1"/>
  <c r="Z1136" s="1"/>
  <c r="AF1136" s="1"/>
  <c r="AF1135" s="1"/>
  <c r="AF1134" s="1"/>
  <c r="AF1133" s="1"/>
  <c r="AF1132" s="1"/>
  <c r="M1136"/>
  <c r="S1136" s="1"/>
  <c r="N1131"/>
  <c r="T1131" s="1"/>
  <c r="T1130" s="1"/>
  <c r="T1129" s="1"/>
  <c r="T1128" s="1"/>
  <c r="T1127" s="1"/>
  <c r="M1131"/>
  <c r="S1131" s="1"/>
  <c r="S1130" s="1"/>
  <c r="S1129" s="1"/>
  <c r="S1128" s="1"/>
  <c r="S1127" s="1"/>
  <c r="N1124"/>
  <c r="N1123" s="1"/>
  <c r="N1122" s="1"/>
  <c r="N1121" s="1"/>
  <c r="N1120" s="1"/>
  <c r="M1124"/>
  <c r="S1124" s="1"/>
  <c r="Y1124" s="1"/>
  <c r="Y1123" s="1"/>
  <c r="Y1122" s="1"/>
  <c r="Y1121" s="1"/>
  <c r="Y1120" s="1"/>
  <c r="N1119"/>
  <c r="T1119" s="1"/>
  <c r="M1119"/>
  <c r="M1118" s="1"/>
  <c r="M1117" s="1"/>
  <c r="M1116" s="1"/>
  <c r="M1115" s="1"/>
  <c r="N1114"/>
  <c r="T1114" s="1"/>
  <c r="Z1114" s="1"/>
  <c r="AF1114" s="1"/>
  <c r="AF1113" s="1"/>
  <c r="AF1112" s="1"/>
  <c r="AF1111" s="1"/>
  <c r="AF1110" s="1"/>
  <c r="M1114"/>
  <c r="S1114" s="1"/>
  <c r="Y1114" s="1"/>
  <c r="Y1113" s="1"/>
  <c r="Y1112" s="1"/>
  <c r="Y1111" s="1"/>
  <c r="Y1110" s="1"/>
  <c r="N1109"/>
  <c r="T1109" s="1"/>
  <c r="Z1109" s="1"/>
  <c r="Z1108" s="1"/>
  <c r="Z1107" s="1"/>
  <c r="Z1106" s="1"/>
  <c r="Z1105" s="1"/>
  <c r="M1109"/>
  <c r="S1109" s="1"/>
  <c r="N1102"/>
  <c r="T1102" s="1"/>
  <c r="Z1102" s="1"/>
  <c r="AF1102" s="1"/>
  <c r="M1102"/>
  <c r="S1102" s="1"/>
  <c r="Y1102" s="1"/>
  <c r="AE1102" s="1"/>
  <c r="AK1102" s="1"/>
  <c r="N1085"/>
  <c r="T1085" s="1"/>
  <c r="T1084" s="1"/>
  <c r="T1083" s="1"/>
  <c r="T1082" s="1"/>
  <c r="T1081" s="1"/>
  <c r="M1085"/>
  <c r="S1085" s="1"/>
  <c r="Y1085" s="1"/>
  <c r="AE1085" s="1"/>
  <c r="N1080"/>
  <c r="T1080" s="1"/>
  <c r="T1079" s="1"/>
  <c r="T1078" s="1"/>
  <c r="T1077" s="1"/>
  <c r="T1076" s="1"/>
  <c r="M1080"/>
  <c r="M1079" s="1"/>
  <c r="M1078" s="1"/>
  <c r="M1077" s="1"/>
  <c r="M1076" s="1"/>
  <c r="N1075"/>
  <c r="T1075" s="1"/>
  <c r="M1075"/>
  <c r="S1075" s="1"/>
  <c r="Y1075" s="1"/>
  <c r="AE1075" s="1"/>
  <c r="AE1074" s="1"/>
  <c r="AE1073" s="1"/>
  <c r="AE1072" s="1"/>
  <c r="AE1071" s="1"/>
  <c r="N1070"/>
  <c r="T1070" s="1"/>
  <c r="T1069" s="1"/>
  <c r="T1068" s="1"/>
  <c r="T1067" s="1"/>
  <c r="T1066" s="1"/>
  <c r="M1070"/>
  <c r="S1070" s="1"/>
  <c r="Y1070" s="1"/>
  <c r="Y1069" s="1"/>
  <c r="Y1068" s="1"/>
  <c r="Y1067" s="1"/>
  <c r="Y1066" s="1"/>
  <c r="H1062"/>
  <c r="H1061" s="1"/>
  <c r="H1060" s="1"/>
  <c r="H1059" s="1"/>
  <c r="H1058" s="1"/>
  <c r="I1062"/>
  <c r="I1061" s="1"/>
  <c r="I1060" s="1"/>
  <c r="I1059" s="1"/>
  <c r="I1058" s="1"/>
  <c r="J1062"/>
  <c r="J1061" s="1"/>
  <c r="J1060" s="1"/>
  <c r="J1059" s="1"/>
  <c r="J1058" s="1"/>
  <c r="K1062"/>
  <c r="K1061" s="1"/>
  <c r="K1060" s="1"/>
  <c r="K1059" s="1"/>
  <c r="K1058" s="1"/>
  <c r="L1062"/>
  <c r="L1061" s="1"/>
  <c r="L1060" s="1"/>
  <c r="L1059" s="1"/>
  <c r="L1058" s="1"/>
  <c r="N1063"/>
  <c r="T1063" s="1"/>
  <c r="M1063"/>
  <c r="S1063" s="1"/>
  <c r="S1062" s="1"/>
  <c r="S1061" s="1"/>
  <c r="S1060" s="1"/>
  <c r="S1059" s="1"/>
  <c r="S1058" s="1"/>
  <c r="N1057"/>
  <c r="T1057" s="1"/>
  <c r="M1057"/>
  <c r="M1056" s="1"/>
  <c r="M1055" s="1"/>
  <c r="M1054" s="1"/>
  <c r="M1053" s="1"/>
  <c r="M1052" s="1"/>
  <c r="N1050"/>
  <c r="T1050" s="1"/>
  <c r="M1050"/>
  <c r="M1049" s="1"/>
  <c r="M1048" s="1"/>
  <c r="N1047"/>
  <c r="T1047" s="1"/>
  <c r="Z1047" s="1"/>
  <c r="M1047"/>
  <c r="S1047" s="1"/>
  <c r="N1045"/>
  <c r="T1045" s="1"/>
  <c r="M1045"/>
  <c r="S1045" s="1"/>
  <c r="Y1045" s="1"/>
  <c r="Y1044" s="1"/>
  <c r="N1041"/>
  <c r="T1041" s="1"/>
  <c r="Z1041" s="1"/>
  <c r="AF1041" s="1"/>
  <c r="M1041"/>
  <c r="M1040" s="1"/>
  <c r="M1039" s="1"/>
  <c r="M1038" s="1"/>
  <c r="N1034"/>
  <c r="T1034" s="1"/>
  <c r="T1033" s="1"/>
  <c r="T1032" s="1"/>
  <c r="T1031" s="1"/>
  <c r="T1030" s="1"/>
  <c r="T1029" s="1"/>
  <c r="M1034"/>
  <c r="S1034" s="1"/>
  <c r="Y1034" s="1"/>
  <c r="AE1034" s="1"/>
  <c r="N1025"/>
  <c r="T1025" s="1"/>
  <c r="T1024" s="1"/>
  <c r="T1022" s="1"/>
  <c r="M1025"/>
  <c r="S1025" s="1"/>
  <c r="N1016"/>
  <c r="N1015" s="1"/>
  <c r="N1014" s="1"/>
  <c r="N1013" s="1"/>
  <c r="N1012" s="1"/>
  <c r="N1011" s="1"/>
  <c r="M1016"/>
  <c r="S1016" s="1"/>
  <c r="N1009"/>
  <c r="T1009" s="1"/>
  <c r="M1009"/>
  <c r="M1008" s="1"/>
  <c r="M1007" s="1"/>
  <c r="M1006" s="1"/>
  <c r="M1005" s="1"/>
  <c r="N999"/>
  <c r="T999" s="1"/>
  <c r="Z999" s="1"/>
  <c r="M999"/>
  <c r="S999" s="1"/>
  <c r="N996"/>
  <c r="T996" s="1"/>
  <c r="Z996" s="1"/>
  <c r="AF996" s="1"/>
  <c r="AL996" s="1"/>
  <c r="AR996" s="1"/>
  <c r="M996"/>
  <c r="S996" s="1"/>
  <c r="N992"/>
  <c r="N991" s="1"/>
  <c r="N990" s="1"/>
  <c r="N989" s="1"/>
  <c r="N985"/>
  <c r="T985" s="1"/>
  <c r="Z985" s="1"/>
  <c r="Z984" s="1"/>
  <c r="Z983" s="1"/>
  <c r="Z982" s="1"/>
  <c r="Z981" s="1"/>
  <c r="Z980" s="1"/>
  <c r="M985"/>
  <c r="S985" s="1"/>
  <c r="N970"/>
  <c r="N969" s="1"/>
  <c r="N968" s="1"/>
  <c r="N967" s="1"/>
  <c r="N966" s="1"/>
  <c r="M970"/>
  <c r="S970" s="1"/>
  <c r="N949"/>
  <c r="N948" s="1"/>
  <c r="N947" s="1"/>
  <c r="N946" s="1"/>
  <c r="M949"/>
  <c r="S949" s="1"/>
  <c r="S948" s="1"/>
  <c r="S947" s="1"/>
  <c r="S946" s="1"/>
  <c r="N945"/>
  <c r="N944" s="1"/>
  <c r="N943" s="1"/>
  <c r="N942" s="1"/>
  <c r="M945"/>
  <c r="S945" s="1"/>
  <c r="S944" s="1"/>
  <c r="S943" s="1"/>
  <c r="S942" s="1"/>
  <c r="N941"/>
  <c r="N940" s="1"/>
  <c r="N939" s="1"/>
  <c r="N938" s="1"/>
  <c r="N937" s="1"/>
  <c r="N932"/>
  <c r="T932" s="1"/>
  <c r="M932"/>
  <c r="S932" s="1"/>
  <c r="S931" s="1"/>
  <c r="S930" s="1"/>
  <c r="S928" s="1"/>
  <c r="N924"/>
  <c r="T924" s="1"/>
  <c r="M924"/>
  <c r="S924" s="1"/>
  <c r="Y924" s="1"/>
  <c r="AE924" s="1"/>
  <c r="AE923" s="1"/>
  <c r="AE922" s="1"/>
  <c r="N919"/>
  <c r="T919" s="1"/>
  <c r="Z919" s="1"/>
  <c r="Z918" s="1"/>
  <c r="Z917" s="1"/>
  <c r="Z916" s="1"/>
  <c r="M919"/>
  <c r="M918" s="1"/>
  <c r="M917" s="1"/>
  <c r="M916" s="1"/>
  <c r="N915"/>
  <c r="T915" s="1"/>
  <c r="M915"/>
  <c r="S915" s="1"/>
  <c r="Y915" s="1"/>
  <c r="AE915" s="1"/>
  <c r="AK915" s="1"/>
  <c r="N911"/>
  <c r="T911" s="1"/>
  <c r="Z911" s="1"/>
  <c r="AF911" s="1"/>
  <c r="M911"/>
  <c r="M910" s="1"/>
  <c r="M909" s="1"/>
  <c r="M908" s="1"/>
  <c r="N897"/>
  <c r="N896" s="1"/>
  <c r="N895" s="1"/>
  <c r="M897"/>
  <c r="S897" s="1"/>
  <c r="N894"/>
  <c r="T894" s="1"/>
  <c r="M894"/>
  <c r="M893" s="1"/>
  <c r="M892" s="1"/>
  <c r="N891"/>
  <c r="T891" s="1"/>
  <c r="T890" s="1"/>
  <c r="T889" s="1"/>
  <c r="M891"/>
  <c r="S891" s="1"/>
  <c r="Y891" s="1"/>
  <c r="AE891" s="1"/>
  <c r="AK891" s="1"/>
  <c r="N888"/>
  <c r="T888" s="1"/>
  <c r="Z888" s="1"/>
  <c r="Z887" s="1"/>
  <c r="Z886" s="1"/>
  <c r="M888"/>
  <c r="M887" s="1"/>
  <c r="M886" s="1"/>
  <c r="N885"/>
  <c r="T885" s="1"/>
  <c r="T884" s="1"/>
  <c r="T883" s="1"/>
  <c r="M885"/>
  <c r="S885" s="1"/>
  <c r="Y885" s="1"/>
  <c r="AE885" s="1"/>
  <c r="AK885" s="1"/>
  <c r="N882"/>
  <c r="T882" s="1"/>
  <c r="M882"/>
  <c r="M881" s="1"/>
  <c r="M880" s="1"/>
  <c r="N879"/>
  <c r="T879" s="1"/>
  <c r="T878" s="1"/>
  <c r="T877" s="1"/>
  <c r="M879"/>
  <c r="M878" s="1"/>
  <c r="M877" s="1"/>
  <c r="N872"/>
  <c r="T872" s="1"/>
  <c r="M872"/>
  <c r="M870" s="1"/>
  <c r="N869"/>
  <c r="T869" s="1"/>
  <c r="T868" s="1"/>
  <c r="M869"/>
  <c r="S869" s="1"/>
  <c r="N867"/>
  <c r="T867" s="1"/>
  <c r="Z867" s="1"/>
  <c r="AF867" s="1"/>
  <c r="AL867" s="1"/>
  <c r="M867"/>
  <c r="M866" s="1"/>
  <c r="N844"/>
  <c r="T844" s="1"/>
  <c r="Z844" s="1"/>
  <c r="AF844" s="1"/>
  <c r="AL844" s="1"/>
  <c r="M844"/>
  <c r="S844" s="1"/>
  <c r="S843" s="1"/>
  <c r="S842" s="1"/>
  <c r="S841" s="1"/>
  <c r="S840" s="1"/>
  <c r="S839" s="1"/>
  <c r="N837"/>
  <c r="T837" s="1"/>
  <c r="T836" s="1"/>
  <c r="T835" s="1"/>
  <c r="M837"/>
  <c r="M836" s="1"/>
  <c r="M835" s="1"/>
  <c r="N834"/>
  <c r="T834" s="1"/>
  <c r="Z834" s="1"/>
  <c r="M834"/>
  <c r="S834" s="1"/>
  <c r="Y834" s="1"/>
  <c r="AE834" s="1"/>
  <c r="N817"/>
  <c r="T817" s="1"/>
  <c r="T816" s="1"/>
  <c r="T815" s="1"/>
  <c r="T814" s="1"/>
  <c r="T813" s="1"/>
  <c r="M817"/>
  <c r="S817" s="1"/>
  <c r="N799"/>
  <c r="T799" s="1"/>
  <c r="Z799" s="1"/>
  <c r="Z798" s="1"/>
  <c r="Z797" s="1"/>
  <c r="Z796" s="1"/>
  <c r="Z795" s="1"/>
  <c r="Z794" s="1"/>
  <c r="M799"/>
  <c r="S799" s="1"/>
  <c r="S798" s="1"/>
  <c r="S797" s="1"/>
  <c r="S796" s="1"/>
  <c r="S795" s="1"/>
  <c r="S794" s="1"/>
  <c r="N792"/>
  <c r="T792" s="1"/>
  <c r="M792"/>
  <c r="S792" s="1"/>
  <c r="N787"/>
  <c r="N786" s="1"/>
  <c r="N785" s="1"/>
  <c r="M787"/>
  <c r="S787" s="1"/>
  <c r="S786" s="1"/>
  <c r="S785" s="1"/>
  <c r="N784"/>
  <c r="T784" s="1"/>
  <c r="M784"/>
  <c r="S784" s="1"/>
  <c r="N780"/>
  <c r="T780" s="1"/>
  <c r="T779" s="1"/>
  <c r="T778" s="1"/>
  <c r="T777" s="1"/>
  <c r="M780"/>
  <c r="S780" s="1"/>
  <c r="N760"/>
  <c r="T760" s="1"/>
  <c r="T759" s="1"/>
  <c r="T758" s="1"/>
  <c r="T757" s="1"/>
  <c r="M760"/>
  <c r="S760" s="1"/>
  <c r="S759" s="1"/>
  <c r="S758" s="1"/>
  <c r="S757" s="1"/>
  <c r="N753"/>
  <c r="T753" s="1"/>
  <c r="M753"/>
  <c r="S753" s="1"/>
  <c r="Y753" s="1"/>
  <c r="AE753" s="1"/>
  <c r="AK753" s="1"/>
  <c r="N733"/>
  <c r="T733" s="1"/>
  <c r="T732" s="1"/>
  <c r="M733"/>
  <c r="S733" s="1"/>
  <c r="N731"/>
  <c r="T731" s="1"/>
  <c r="T730" s="1"/>
  <c r="N729"/>
  <c r="T729" s="1"/>
  <c r="T728" s="1"/>
  <c r="N725"/>
  <c r="T725" s="1"/>
  <c r="Z725" s="1"/>
  <c r="Z724" s="1"/>
  <c r="Z723" s="1"/>
  <c r="Z722" s="1"/>
  <c r="N721"/>
  <c r="T721" s="1"/>
  <c r="Z721" s="1"/>
  <c r="N714"/>
  <c r="T714" s="1"/>
  <c r="T713" s="1"/>
  <c r="T712" s="1"/>
  <c r="M714"/>
  <c r="S714" s="1"/>
  <c r="Y714" s="1"/>
  <c r="AE714" s="1"/>
  <c r="AE713" s="1"/>
  <c r="AE712" s="1"/>
  <c r="N711"/>
  <c r="M711"/>
  <c r="S711" s="1"/>
  <c r="N699"/>
  <c r="N698" s="1"/>
  <c r="N697" s="1"/>
  <c r="N696" s="1"/>
  <c r="M699"/>
  <c r="S699" s="1"/>
  <c r="S698" s="1"/>
  <c r="S697" s="1"/>
  <c r="S696" s="1"/>
  <c r="N695"/>
  <c r="T695" s="1"/>
  <c r="M695"/>
  <c r="S695" s="1"/>
  <c r="S694" s="1"/>
  <c r="S693" s="1"/>
  <c r="S692" s="1"/>
  <c r="N673"/>
  <c r="T673" s="1"/>
  <c r="T672" s="1"/>
  <c r="T671" s="1"/>
  <c r="T670" s="1"/>
  <c r="M673"/>
  <c r="S673" s="1"/>
  <c r="Y673" s="1"/>
  <c r="Y672" s="1"/>
  <c r="Y671" s="1"/>
  <c r="Y670" s="1"/>
  <c r="N669"/>
  <c r="T669" s="1"/>
  <c r="Z669" s="1"/>
  <c r="AF669" s="1"/>
  <c r="N665"/>
  <c r="T665" s="1"/>
  <c r="N639"/>
  <c r="T639" s="1"/>
  <c r="T638" s="1"/>
  <c r="T637" s="1"/>
  <c r="T636" s="1"/>
  <c r="M639"/>
  <c r="S639" s="1"/>
  <c r="S638" s="1"/>
  <c r="S637" s="1"/>
  <c r="S636" s="1"/>
  <c r="N635"/>
  <c r="T635" s="1"/>
  <c r="Z635" s="1"/>
  <c r="AF635" s="1"/>
  <c r="N631"/>
  <c r="T631" s="1"/>
  <c r="Z631" s="1"/>
  <c r="M631"/>
  <c r="S631" s="1"/>
  <c r="S630" s="1"/>
  <c r="S629" s="1"/>
  <c r="S628" s="1"/>
  <c r="N605"/>
  <c r="T605" s="1"/>
  <c r="Z605" s="1"/>
  <c r="AF605" s="1"/>
  <c r="AL605" s="1"/>
  <c r="N601"/>
  <c r="T601" s="1"/>
  <c r="N600"/>
  <c r="T600" s="1"/>
  <c r="Z600" s="1"/>
  <c r="N596"/>
  <c r="T596" s="1"/>
  <c r="Z596" s="1"/>
  <c r="AF596" s="1"/>
  <c r="AL596" s="1"/>
  <c r="AR596" s="1"/>
  <c r="AX596" s="1"/>
  <c r="BD596" s="1"/>
  <c r="BJ596" s="1"/>
  <c r="BP596" s="1"/>
  <c r="BV596" s="1"/>
  <c r="CB596" s="1"/>
  <c r="M596"/>
  <c r="S596" s="1"/>
  <c r="N595"/>
  <c r="T595" s="1"/>
  <c r="Z595" s="1"/>
  <c r="M595"/>
  <c r="S595" s="1"/>
  <c r="N586"/>
  <c r="T586" s="1"/>
  <c r="T585" s="1"/>
  <c r="T584" s="1"/>
  <c r="T583" s="1"/>
  <c r="M586"/>
  <c r="S586" s="1"/>
  <c r="Y586" s="1"/>
  <c r="AE586" s="1"/>
  <c r="AK586" s="1"/>
  <c r="N582"/>
  <c r="T582" s="1"/>
  <c r="Z582" s="1"/>
  <c r="Z581" s="1"/>
  <c r="Z580" s="1"/>
  <c r="M582"/>
  <c r="S582" s="1"/>
  <c r="Y582" s="1"/>
  <c r="N575"/>
  <c r="T575" s="1"/>
  <c r="Z575" s="1"/>
  <c r="AF575" s="1"/>
  <c r="M575"/>
  <c r="S575" s="1"/>
  <c r="S574" s="1"/>
  <c r="S573" s="1"/>
  <c r="S572" s="1"/>
  <c r="S571" s="1"/>
  <c r="S570" s="1"/>
  <c r="N553"/>
  <c r="T553" s="1"/>
  <c r="Z553" s="1"/>
  <c r="AF553" s="1"/>
  <c r="AL553" s="1"/>
  <c r="AR553" s="1"/>
  <c r="AX553" s="1"/>
  <c r="BD553" s="1"/>
  <c r="BJ553" s="1"/>
  <c r="BP553" s="1"/>
  <c r="BV553" s="1"/>
  <c r="CB553" s="1"/>
  <c r="M553"/>
  <c r="S553" s="1"/>
  <c r="Y553" s="1"/>
  <c r="N552"/>
  <c r="T552" s="1"/>
  <c r="M552"/>
  <c r="S552" s="1"/>
  <c r="Y552" s="1"/>
  <c r="AE552" s="1"/>
  <c r="N548"/>
  <c r="T548" s="1"/>
  <c r="Z548" s="1"/>
  <c r="Z547" s="1"/>
  <c r="Z546" s="1"/>
  <c r="Z545" s="1"/>
  <c r="M548"/>
  <c r="S548" s="1"/>
  <c r="Y548" s="1"/>
  <c r="AE548" s="1"/>
  <c r="N544"/>
  <c r="T544" s="1"/>
  <c r="Z544" s="1"/>
  <c r="M544"/>
  <c r="S544" s="1"/>
  <c r="Y544" s="1"/>
  <c r="AE544" s="1"/>
  <c r="AK544" s="1"/>
  <c r="AQ544" s="1"/>
  <c r="AW544" s="1"/>
  <c r="BC544" s="1"/>
  <c r="BI544" s="1"/>
  <c r="BO544" s="1"/>
  <c r="BU544" s="1"/>
  <c r="CA544" s="1"/>
  <c r="N543"/>
  <c r="T543" s="1"/>
  <c r="Z543" s="1"/>
  <c r="AF543" s="1"/>
  <c r="AL543" s="1"/>
  <c r="AR543" s="1"/>
  <c r="AX543" s="1"/>
  <c r="BD543" s="1"/>
  <c r="BJ543" s="1"/>
  <c r="BP543" s="1"/>
  <c r="BV543" s="1"/>
  <c r="CB543" s="1"/>
  <c r="M543"/>
  <c r="S543" s="1"/>
  <c r="N540"/>
  <c r="T540" s="1"/>
  <c r="Z540" s="1"/>
  <c r="AF540" s="1"/>
  <c r="AL540" s="1"/>
  <c r="M540"/>
  <c r="S540" s="1"/>
  <c r="Y540" s="1"/>
  <c r="AE540" s="1"/>
  <c r="AK540" s="1"/>
  <c r="N537"/>
  <c r="T537" s="1"/>
  <c r="Z537" s="1"/>
  <c r="Z536" s="1"/>
  <c r="Z535" s="1"/>
  <c r="M537"/>
  <c r="S537" s="1"/>
  <c r="Y537" s="1"/>
  <c r="AE537" s="1"/>
  <c r="N534"/>
  <c r="T534" s="1"/>
  <c r="Z534" s="1"/>
  <c r="AF534" s="1"/>
  <c r="M534"/>
  <c r="S534" s="1"/>
  <c r="Y534" s="1"/>
  <c r="AE534" s="1"/>
  <c r="AK534" s="1"/>
  <c r="AQ534" s="1"/>
  <c r="AW534" s="1"/>
  <c r="BC534" s="1"/>
  <c r="BI534" s="1"/>
  <c r="BO534" s="1"/>
  <c r="BU534" s="1"/>
  <c r="CA534" s="1"/>
  <c r="N533"/>
  <c r="T533" s="1"/>
  <c r="Z533" s="1"/>
  <c r="AF533" s="1"/>
  <c r="AL533" s="1"/>
  <c r="AR533" s="1"/>
  <c r="AX533" s="1"/>
  <c r="BD533" s="1"/>
  <c r="BJ533" s="1"/>
  <c r="BP533" s="1"/>
  <c r="BV533" s="1"/>
  <c r="CB533" s="1"/>
  <c r="M533"/>
  <c r="S533" s="1"/>
  <c r="Y533" s="1"/>
  <c r="AE533" s="1"/>
  <c r="AK533" s="1"/>
  <c r="AQ533" s="1"/>
  <c r="AW533" s="1"/>
  <c r="BC533" s="1"/>
  <c r="BI533" s="1"/>
  <c r="BO533" s="1"/>
  <c r="BU533" s="1"/>
  <c r="CA533" s="1"/>
  <c r="N530"/>
  <c r="T530" s="1"/>
  <c r="Z530" s="1"/>
  <c r="Z529" s="1"/>
  <c r="Z528" s="1"/>
  <c r="M530"/>
  <c r="S530" s="1"/>
  <c r="S529" s="1"/>
  <c r="S528" s="1"/>
  <c r="N526"/>
  <c r="T526" s="1"/>
  <c r="Z526" s="1"/>
  <c r="AF526" s="1"/>
  <c r="AL526" s="1"/>
  <c r="AR526" s="1"/>
  <c r="AX526" s="1"/>
  <c r="BD526" s="1"/>
  <c r="BJ526" s="1"/>
  <c r="BP526" s="1"/>
  <c r="BV526" s="1"/>
  <c r="CB526" s="1"/>
  <c r="N525"/>
  <c r="T525" s="1"/>
  <c r="Z525" s="1"/>
  <c r="N522"/>
  <c r="T522" s="1"/>
  <c r="T521" s="1"/>
  <c r="T520" s="1"/>
  <c r="N519"/>
  <c r="T519" s="1"/>
  <c r="Z519" s="1"/>
  <c r="Z518" s="1"/>
  <c r="Z517" s="1"/>
  <c r="N515"/>
  <c r="T515" s="1"/>
  <c r="Z515" s="1"/>
  <c r="Z514" s="1"/>
  <c r="Z513" s="1"/>
  <c r="N512"/>
  <c r="N511" s="1"/>
  <c r="N510" s="1"/>
  <c r="M512"/>
  <c r="S512" s="1"/>
  <c r="Y512" s="1"/>
  <c r="AE512" s="1"/>
  <c r="AE511" s="1"/>
  <c r="AE510" s="1"/>
  <c r="N505"/>
  <c r="T505" s="1"/>
  <c r="Z505" s="1"/>
  <c r="Z504" s="1"/>
  <c r="Z503" s="1"/>
  <c r="Z502" s="1"/>
  <c r="M505"/>
  <c r="S505" s="1"/>
  <c r="Y505" s="1"/>
  <c r="AE505" s="1"/>
  <c r="N501"/>
  <c r="T501" s="1"/>
  <c r="Z501" s="1"/>
  <c r="AF501" s="1"/>
  <c r="M501"/>
  <c r="M500" s="1"/>
  <c r="M499" s="1"/>
  <c r="M498" s="1"/>
  <c r="N494"/>
  <c r="T494" s="1"/>
  <c r="Z494" s="1"/>
  <c r="AF494" s="1"/>
  <c r="M494"/>
  <c r="S494" s="1"/>
  <c r="Y494" s="1"/>
  <c r="AE494" s="1"/>
  <c r="N490"/>
  <c r="N489" s="1"/>
  <c r="N488" s="1"/>
  <c r="N487" s="1"/>
  <c r="M490"/>
  <c r="S490" s="1"/>
  <c r="Y490" s="1"/>
  <c r="N486"/>
  <c r="T486" s="1"/>
  <c r="Z486" s="1"/>
  <c r="AF486" s="1"/>
  <c r="AL486" s="1"/>
  <c r="N459"/>
  <c r="T459" s="1"/>
  <c r="M459"/>
  <c r="M458" s="1"/>
  <c r="M457" s="1"/>
  <c r="M456" s="1"/>
  <c r="N455"/>
  <c r="T455" s="1"/>
  <c r="Z455" s="1"/>
  <c r="Z454" s="1"/>
  <c r="Z453" s="1"/>
  <c r="Z452" s="1"/>
  <c r="N448"/>
  <c r="T448" s="1"/>
  <c r="N443"/>
  <c r="T443" s="1"/>
  <c r="M443"/>
  <c r="M442" s="1"/>
  <c r="M441" s="1"/>
  <c r="M440" s="1"/>
  <c r="M439" s="1"/>
  <c r="M438" s="1"/>
  <c r="N437"/>
  <c r="T437" s="1"/>
  <c r="Z437" s="1"/>
  <c r="Z436" s="1"/>
  <c r="Z435" s="1"/>
  <c r="Z434" s="1"/>
  <c r="Z433" s="1"/>
  <c r="M437"/>
  <c r="S437" s="1"/>
  <c r="Y437" s="1"/>
  <c r="AE437" s="1"/>
  <c r="AK437" s="1"/>
  <c r="N428"/>
  <c r="T428" s="1"/>
  <c r="M428"/>
  <c r="S428" s="1"/>
  <c r="N420"/>
  <c r="T420" s="1"/>
  <c r="T419" s="1"/>
  <c r="T418" s="1"/>
  <c r="T417" s="1"/>
  <c r="T416" s="1"/>
  <c r="T415" s="1"/>
  <c r="T414" s="1"/>
  <c r="M420"/>
  <c r="S420" s="1"/>
  <c r="S419" s="1"/>
  <c r="S418" s="1"/>
  <c r="S417" s="1"/>
  <c r="S416" s="1"/>
  <c r="S415" s="1"/>
  <c r="S414" s="1"/>
  <c r="N412"/>
  <c r="T412" s="1"/>
  <c r="M412"/>
  <c r="S412" s="1"/>
  <c r="N409"/>
  <c r="T409" s="1"/>
  <c r="Z409" s="1"/>
  <c r="Z408" s="1"/>
  <c r="M409"/>
  <c r="S409" s="1"/>
  <c r="S408" s="1"/>
  <c r="N407"/>
  <c r="T407" s="1"/>
  <c r="Z407" s="1"/>
  <c r="Z406" s="1"/>
  <c r="M407"/>
  <c r="S407" s="1"/>
  <c r="N403"/>
  <c r="T403" s="1"/>
  <c r="M403"/>
  <c r="S403" s="1"/>
  <c r="N393"/>
  <c r="T393" s="1"/>
  <c r="Z393" s="1"/>
  <c r="AF393" s="1"/>
  <c r="M393"/>
  <c r="S393" s="1"/>
  <c r="Y393" s="1"/>
  <c r="N382"/>
  <c r="T382" s="1"/>
  <c r="M382"/>
  <c r="S382" s="1"/>
  <c r="Y382" s="1"/>
  <c r="Y381" s="1"/>
  <c r="Y380" s="1"/>
  <c r="N379"/>
  <c r="T379" s="1"/>
  <c r="T378" s="1"/>
  <c r="T377" s="1"/>
  <c r="M379"/>
  <c r="S379" s="1"/>
  <c r="N374"/>
  <c r="T374" s="1"/>
  <c r="T373" s="1"/>
  <c r="T372" s="1"/>
  <c r="T371" s="1"/>
  <c r="T370" s="1"/>
  <c r="M374"/>
  <c r="S374" s="1"/>
  <c r="S373" s="1"/>
  <c r="S372" s="1"/>
  <c r="S371" s="1"/>
  <c r="S370" s="1"/>
  <c r="N368"/>
  <c r="T368" s="1"/>
  <c r="T367" s="1"/>
  <c r="T366" s="1"/>
  <c r="T365" s="1"/>
  <c r="T364" s="1"/>
  <c r="M368"/>
  <c r="S368" s="1"/>
  <c r="S367" s="1"/>
  <c r="S366" s="1"/>
  <c r="S365" s="1"/>
  <c r="S364" s="1"/>
  <c r="N354"/>
  <c r="T354" s="1"/>
  <c r="M354"/>
  <c r="S354" s="1"/>
  <c r="Y354" s="1"/>
  <c r="AE354" s="1"/>
  <c r="AE353" s="1"/>
  <c r="AE352" s="1"/>
  <c r="N351"/>
  <c r="T351" s="1"/>
  <c r="M351"/>
  <c r="S351" s="1"/>
  <c r="Y351" s="1"/>
  <c r="AE351" s="1"/>
  <c r="N348"/>
  <c r="T348" s="1"/>
  <c r="M348"/>
  <c r="S348" s="1"/>
  <c r="N345"/>
  <c r="T345" s="1"/>
  <c r="Z345" s="1"/>
  <c r="AF345" s="1"/>
  <c r="AL345" s="1"/>
  <c r="M345"/>
  <c r="M344" s="1"/>
  <c r="M343" s="1"/>
  <c r="N342"/>
  <c r="T342" s="1"/>
  <c r="M342"/>
  <c r="S342" s="1"/>
  <c r="S341" s="1"/>
  <c r="S340" s="1"/>
  <c r="N328"/>
  <c r="T328" s="1"/>
  <c r="T327" s="1"/>
  <c r="T326" s="1"/>
  <c r="T325" s="1"/>
  <c r="M328"/>
  <c r="S328" s="1"/>
  <c r="S327" s="1"/>
  <c r="S326" s="1"/>
  <c r="S325" s="1"/>
  <c r="N332"/>
  <c r="T332" s="1"/>
  <c r="M332"/>
  <c r="M331" s="1"/>
  <c r="M330" s="1"/>
  <c r="M329" s="1"/>
  <c r="N317"/>
  <c r="T317" s="1"/>
  <c r="T316" s="1"/>
  <c r="M317"/>
  <c r="S317" s="1"/>
  <c r="N315"/>
  <c r="N314" s="1"/>
  <c r="M315"/>
  <c r="S315" s="1"/>
  <c r="Y315" s="1"/>
  <c r="Y314" s="1"/>
  <c r="N313"/>
  <c r="T313" s="1"/>
  <c r="T312" s="1"/>
  <c r="M313"/>
  <c r="M312" s="1"/>
  <c r="N309"/>
  <c r="N305"/>
  <c r="T305" s="1"/>
  <c r="T304" s="1"/>
  <c r="T303" s="1"/>
  <c r="T302" s="1"/>
  <c r="M305"/>
  <c r="S305" s="1"/>
  <c r="S304" s="1"/>
  <c r="S303" s="1"/>
  <c r="S302" s="1"/>
  <c r="N300"/>
  <c r="T300" s="1"/>
  <c r="Z300" s="1"/>
  <c r="M300"/>
  <c r="S300" s="1"/>
  <c r="N295"/>
  <c r="T295" s="1"/>
  <c r="T294" s="1"/>
  <c r="T293" s="1"/>
  <c r="T292" s="1"/>
  <c r="T291" s="1"/>
  <c r="M295"/>
  <c r="S295" s="1"/>
  <c r="S294" s="1"/>
  <c r="S293" s="1"/>
  <c r="S292" s="1"/>
  <c r="S291" s="1"/>
  <c r="N288"/>
  <c r="T288" s="1"/>
  <c r="M288"/>
  <c r="S288" s="1"/>
  <c r="N281"/>
  <c r="T281" s="1"/>
  <c r="T280" s="1"/>
  <c r="M281"/>
  <c r="S281" s="1"/>
  <c r="N279"/>
  <c r="T279" s="1"/>
  <c r="N277"/>
  <c r="N276" s="1"/>
  <c r="M277"/>
  <c r="S277" s="1"/>
  <c r="N273"/>
  <c r="T273" s="1"/>
  <c r="Z273" s="1"/>
  <c r="M273"/>
  <c r="S273" s="1"/>
  <c r="N264"/>
  <c r="T264" s="1"/>
  <c r="M264"/>
  <c r="S264" s="1"/>
  <c r="Y264" s="1"/>
  <c r="Y263" s="1"/>
  <c r="N262"/>
  <c r="T262" s="1"/>
  <c r="T261" s="1"/>
  <c r="N219"/>
  <c r="T219" s="1"/>
  <c r="M219"/>
  <c r="M218" s="1"/>
  <c r="M217" s="1"/>
  <c r="M216" s="1"/>
  <c r="M212" s="1"/>
  <c r="M211" s="1"/>
  <c r="N209"/>
  <c r="T209" s="1"/>
  <c r="T208" s="1"/>
  <c r="T207" s="1"/>
  <c r="T206" s="1"/>
  <c r="T205" s="1"/>
  <c r="T204" s="1"/>
  <c r="M209"/>
  <c r="S209" s="1"/>
  <c r="Y209" s="1"/>
  <c r="Y208" s="1"/>
  <c r="Y207" s="1"/>
  <c r="Y206" s="1"/>
  <c r="Y205" s="1"/>
  <c r="Y204" s="1"/>
  <c r="N202"/>
  <c r="T202" s="1"/>
  <c r="Z202" s="1"/>
  <c r="Z201" s="1"/>
  <c r="M202"/>
  <c r="N200"/>
  <c r="T200" s="1"/>
  <c r="M200"/>
  <c r="S200" s="1"/>
  <c r="Y200" s="1"/>
  <c r="AE200" s="1"/>
  <c r="AK200" s="1"/>
  <c r="N193"/>
  <c r="T193" s="1"/>
  <c r="M193"/>
  <c r="M192" s="1"/>
  <c r="M191" s="1"/>
  <c r="M190" s="1"/>
  <c r="M189" s="1"/>
  <c r="M188" s="1"/>
  <c r="M187" s="1"/>
  <c r="N185"/>
  <c r="T185" s="1"/>
  <c r="T184" s="1"/>
  <c r="T183" s="1"/>
  <c r="M185"/>
  <c r="S185" s="1"/>
  <c r="Y185" s="1"/>
  <c r="Y184" s="1"/>
  <c r="Y183" s="1"/>
  <c r="N182"/>
  <c r="T182" s="1"/>
  <c r="M182"/>
  <c r="N180"/>
  <c r="T180" s="1"/>
  <c r="T179" s="1"/>
  <c r="M180"/>
  <c r="S180" s="1"/>
  <c r="Y180" s="1"/>
  <c r="Y179" s="1"/>
  <c r="N166"/>
  <c r="T166" s="1"/>
  <c r="N156"/>
  <c r="N153"/>
  <c r="N151" s="1"/>
  <c r="N150"/>
  <c r="T150" s="1"/>
  <c r="Z150" s="1"/>
  <c r="Z149" s="1"/>
  <c r="M150"/>
  <c r="S150" s="1"/>
  <c r="Y150" s="1"/>
  <c r="AE150" s="1"/>
  <c r="N143"/>
  <c r="N140" s="1"/>
  <c r="M143"/>
  <c r="S143" s="1"/>
  <c r="Y143" s="1"/>
  <c r="AE143" s="1"/>
  <c r="AE139" s="1"/>
  <c r="N136"/>
  <c r="T136" s="1"/>
  <c r="Z136" s="1"/>
  <c r="M136"/>
  <c r="S136" s="1"/>
  <c r="Y136" s="1"/>
  <c r="N132"/>
  <c r="T132" s="1"/>
  <c r="Z132" s="1"/>
  <c r="Z131" s="1"/>
  <c r="N130"/>
  <c r="T130" s="1"/>
  <c r="Z130" s="1"/>
  <c r="Z129" s="1"/>
  <c r="M130"/>
  <c r="S130" s="1"/>
  <c r="Y130" s="1"/>
  <c r="N120"/>
  <c r="T120" s="1"/>
  <c r="T119" s="1"/>
  <c r="T118" s="1"/>
  <c r="T117" s="1"/>
  <c r="T116" s="1"/>
  <c r="T115" s="1"/>
  <c r="T114" s="1"/>
  <c r="M120"/>
  <c r="N84"/>
  <c r="T84" s="1"/>
  <c r="T83" s="1"/>
  <c r="M84"/>
  <c r="S84" s="1"/>
  <c r="S83" s="1"/>
  <c r="N82"/>
  <c r="T82" s="1"/>
  <c r="Z82" s="1"/>
  <c r="Z81" s="1"/>
  <c r="M82"/>
  <c r="S82" s="1"/>
  <c r="Y82" s="1"/>
  <c r="N74"/>
  <c r="T74" s="1"/>
  <c r="Z74" s="1"/>
  <c r="AF74" s="1"/>
  <c r="AL74" s="1"/>
  <c r="M74"/>
  <c r="S74" s="1"/>
  <c r="Y74" s="1"/>
  <c r="Y73" s="1"/>
  <c r="Y72" s="1"/>
  <c r="Y71" s="1"/>
  <c r="Y70" s="1"/>
  <c r="Y69" s="1"/>
  <c r="Y68" s="1"/>
  <c r="N64"/>
  <c r="T64" s="1"/>
  <c r="M64"/>
  <c r="M63" s="1"/>
  <c r="M62" s="1"/>
  <c r="N59"/>
  <c r="T59" s="1"/>
  <c r="Z59" s="1"/>
  <c r="M59"/>
  <c r="S59" s="1"/>
  <c r="Y59" s="1"/>
  <c r="Y58" s="1"/>
  <c r="N57"/>
  <c r="T57" s="1"/>
  <c r="M57"/>
  <c r="S57" s="1"/>
  <c r="N52"/>
  <c r="T52" s="1"/>
  <c r="Z52" s="1"/>
  <c r="Z51" s="1"/>
  <c r="Z50" s="1"/>
  <c r="Z49" s="1"/>
  <c r="Z48" s="1"/>
  <c r="Z47" s="1"/>
  <c r="M52"/>
  <c r="S52" s="1"/>
  <c r="N44"/>
  <c r="T44" s="1"/>
  <c r="T43" s="1"/>
  <c r="M44"/>
  <c r="N42"/>
  <c r="T42" s="1"/>
  <c r="Z42" s="1"/>
  <c r="Z41" s="1"/>
  <c r="M42"/>
  <c r="S42" s="1"/>
  <c r="Y42" s="1"/>
  <c r="AE42" s="1"/>
  <c r="AK42" s="1"/>
  <c r="N40"/>
  <c r="T40" s="1"/>
  <c r="Z40" s="1"/>
  <c r="M40"/>
  <c r="M39" s="1"/>
  <c r="N33"/>
  <c r="T33" s="1"/>
  <c r="T31" s="1"/>
  <c r="M33"/>
  <c r="S33" s="1"/>
  <c r="Y33" s="1"/>
  <c r="Y31" s="1"/>
  <c r="N30"/>
  <c r="T30" s="1"/>
  <c r="T29" s="1"/>
  <c r="M30"/>
  <c r="M29" s="1"/>
  <c r="N28"/>
  <c r="T28" s="1"/>
  <c r="Z28" s="1"/>
  <c r="Z27" s="1"/>
  <c r="M28"/>
  <c r="S28" s="1"/>
  <c r="S27" s="1"/>
  <c r="N26"/>
  <c r="T26" s="1"/>
  <c r="M26"/>
  <c r="M25" s="1"/>
  <c r="N23"/>
  <c r="T23" s="1"/>
  <c r="Z23" s="1"/>
  <c r="Z22" s="1"/>
  <c r="Z21" s="1"/>
  <c r="M23"/>
  <c r="S23" s="1"/>
  <c r="Y23" s="1"/>
  <c r="Y22" s="1"/>
  <c r="Y21" s="1"/>
  <c r="H1469"/>
  <c r="H1468" s="1"/>
  <c r="H1467" s="1"/>
  <c r="H1466" s="1"/>
  <c r="H1465" s="1"/>
  <c r="H1464" s="1"/>
  <c r="I1469"/>
  <c r="I1468" s="1"/>
  <c r="I1467" s="1"/>
  <c r="I1466" s="1"/>
  <c r="I1465" s="1"/>
  <c r="I1464" s="1"/>
  <c r="J1469"/>
  <c r="J1468" s="1"/>
  <c r="J1467" s="1"/>
  <c r="J1466" s="1"/>
  <c r="J1465" s="1"/>
  <c r="J1464" s="1"/>
  <c r="K1469"/>
  <c r="K1468" s="1"/>
  <c r="K1467" s="1"/>
  <c r="K1466" s="1"/>
  <c r="K1465" s="1"/>
  <c r="K1464" s="1"/>
  <c r="L1469"/>
  <c r="L1468" s="1"/>
  <c r="L1467" s="1"/>
  <c r="L1466" s="1"/>
  <c r="L1465" s="1"/>
  <c r="L1464" s="1"/>
  <c r="H1461"/>
  <c r="H1460" s="1"/>
  <c r="H1459" s="1"/>
  <c r="H1458" s="1"/>
  <c r="H1457" s="1"/>
  <c r="I1461"/>
  <c r="I1460" s="1"/>
  <c r="I1459" s="1"/>
  <c r="I1458" s="1"/>
  <c r="I1457" s="1"/>
  <c r="J1461"/>
  <c r="J1460" s="1"/>
  <c r="J1459" s="1"/>
  <c r="J1458" s="1"/>
  <c r="J1457" s="1"/>
  <c r="K1461"/>
  <c r="K1460" s="1"/>
  <c r="K1459" s="1"/>
  <c r="K1458" s="1"/>
  <c r="K1457" s="1"/>
  <c r="L1461"/>
  <c r="L1460" s="1"/>
  <c r="L1459" s="1"/>
  <c r="L1458" s="1"/>
  <c r="L1457" s="1"/>
  <c r="H1422"/>
  <c r="I1422"/>
  <c r="J1422"/>
  <c r="K1422"/>
  <c r="L1422"/>
  <c r="H1420"/>
  <c r="I1420"/>
  <c r="J1420"/>
  <c r="K1420"/>
  <c r="L1420"/>
  <c r="H1418"/>
  <c r="I1418"/>
  <c r="J1418"/>
  <c r="K1418"/>
  <c r="L1418"/>
  <c r="H1415"/>
  <c r="I1415"/>
  <c r="J1415"/>
  <c r="K1415"/>
  <c r="L1415"/>
  <c r="H1413"/>
  <c r="I1413"/>
  <c r="J1413"/>
  <c r="K1413"/>
  <c r="L1413"/>
  <c r="H1411"/>
  <c r="I1411"/>
  <c r="J1411"/>
  <c r="K1411"/>
  <c r="L1411"/>
  <c r="H1407"/>
  <c r="I1407"/>
  <c r="J1407"/>
  <c r="K1407"/>
  <c r="L1407"/>
  <c r="H1405"/>
  <c r="I1405"/>
  <c r="J1405"/>
  <c r="K1405"/>
  <c r="L1405"/>
  <c r="H1403"/>
  <c r="I1403"/>
  <c r="J1403"/>
  <c r="K1403"/>
  <c r="L1403"/>
  <c r="H1398"/>
  <c r="H1397" s="1"/>
  <c r="H1396" s="1"/>
  <c r="H1395" s="1"/>
  <c r="I1398"/>
  <c r="I1397" s="1"/>
  <c r="I1396" s="1"/>
  <c r="I1395" s="1"/>
  <c r="J1398"/>
  <c r="J1397" s="1"/>
  <c r="J1396" s="1"/>
  <c r="J1395" s="1"/>
  <c r="K1398"/>
  <c r="K1397" s="1"/>
  <c r="K1396" s="1"/>
  <c r="K1395" s="1"/>
  <c r="L1398"/>
  <c r="L1397" s="1"/>
  <c r="L1396" s="1"/>
  <c r="L1395" s="1"/>
  <c r="H1392"/>
  <c r="H1391" s="1"/>
  <c r="H1390" s="1"/>
  <c r="H1389" s="1"/>
  <c r="I1392"/>
  <c r="I1391" s="1"/>
  <c r="I1390" s="1"/>
  <c r="I1389" s="1"/>
  <c r="J1392"/>
  <c r="J1391" s="1"/>
  <c r="J1390" s="1"/>
  <c r="J1389" s="1"/>
  <c r="K1392"/>
  <c r="K1391" s="1"/>
  <c r="K1390" s="1"/>
  <c r="K1389" s="1"/>
  <c r="L1392"/>
  <c r="L1391" s="1"/>
  <c r="L1390" s="1"/>
  <c r="L1389" s="1"/>
  <c r="H1387"/>
  <c r="H1386" s="1"/>
  <c r="H1385" s="1"/>
  <c r="H1384" s="1"/>
  <c r="I1387"/>
  <c r="I1386" s="1"/>
  <c r="I1385" s="1"/>
  <c r="I1384" s="1"/>
  <c r="J1387"/>
  <c r="J1386" s="1"/>
  <c r="J1385" s="1"/>
  <c r="J1384" s="1"/>
  <c r="K1387"/>
  <c r="K1386" s="1"/>
  <c r="K1385" s="1"/>
  <c r="K1384" s="1"/>
  <c r="L1387"/>
  <c r="L1386" s="1"/>
  <c r="L1385" s="1"/>
  <c r="L1384" s="1"/>
  <c r="H1367"/>
  <c r="H1366" s="1"/>
  <c r="H1365" s="1"/>
  <c r="H1364" s="1"/>
  <c r="H1363" s="1"/>
  <c r="H1362" s="1"/>
  <c r="I1367"/>
  <c r="I1366" s="1"/>
  <c r="I1365" s="1"/>
  <c r="I1364" s="1"/>
  <c r="I1363" s="1"/>
  <c r="I1362" s="1"/>
  <c r="J1367"/>
  <c r="J1366" s="1"/>
  <c r="J1365" s="1"/>
  <c r="J1364" s="1"/>
  <c r="J1363" s="1"/>
  <c r="J1362" s="1"/>
  <c r="K1367"/>
  <c r="K1366" s="1"/>
  <c r="K1365" s="1"/>
  <c r="K1364" s="1"/>
  <c r="K1363" s="1"/>
  <c r="K1362" s="1"/>
  <c r="L1367"/>
  <c r="L1366" s="1"/>
  <c r="L1365" s="1"/>
  <c r="L1364" s="1"/>
  <c r="L1363" s="1"/>
  <c r="L1362" s="1"/>
  <c r="H1357"/>
  <c r="H1356" s="1"/>
  <c r="H1355" s="1"/>
  <c r="H1354" s="1"/>
  <c r="H1353" s="1"/>
  <c r="I1357"/>
  <c r="I1356" s="1"/>
  <c r="I1355" s="1"/>
  <c r="I1354" s="1"/>
  <c r="I1353" s="1"/>
  <c r="J1357"/>
  <c r="J1356" s="1"/>
  <c r="J1355" s="1"/>
  <c r="J1354" s="1"/>
  <c r="J1353" s="1"/>
  <c r="K1357"/>
  <c r="K1356" s="1"/>
  <c r="K1355" s="1"/>
  <c r="K1354" s="1"/>
  <c r="K1353" s="1"/>
  <c r="L1357"/>
  <c r="L1356" s="1"/>
  <c r="L1355" s="1"/>
  <c r="L1354" s="1"/>
  <c r="L1353" s="1"/>
  <c r="H1343"/>
  <c r="H1342" s="1"/>
  <c r="I1343"/>
  <c r="I1342" s="1"/>
  <c r="J1343"/>
  <c r="J1342" s="1"/>
  <c r="K1343"/>
  <c r="K1342" s="1"/>
  <c r="L1343"/>
  <c r="L1342" s="1"/>
  <c r="H1340"/>
  <c r="H1339" s="1"/>
  <c r="I1340"/>
  <c r="I1339" s="1"/>
  <c r="J1340"/>
  <c r="J1339" s="1"/>
  <c r="K1340"/>
  <c r="K1339" s="1"/>
  <c r="L1340"/>
  <c r="L1339" s="1"/>
  <c r="H1337"/>
  <c r="H1336" s="1"/>
  <c r="I1337"/>
  <c r="I1336" s="1"/>
  <c r="J1337"/>
  <c r="J1336" s="1"/>
  <c r="K1337"/>
  <c r="K1336" s="1"/>
  <c r="L1337"/>
  <c r="L1336" s="1"/>
  <c r="H1334"/>
  <c r="H1333" s="1"/>
  <c r="I1334"/>
  <c r="I1333" s="1"/>
  <c r="J1334"/>
  <c r="J1333" s="1"/>
  <c r="K1334"/>
  <c r="K1333" s="1"/>
  <c r="L1334"/>
  <c r="L1333" s="1"/>
  <c r="H1331"/>
  <c r="H1330" s="1"/>
  <c r="I1331"/>
  <c r="I1330" s="1"/>
  <c r="J1331"/>
  <c r="J1330" s="1"/>
  <c r="K1331"/>
  <c r="K1330" s="1"/>
  <c r="L1331"/>
  <c r="L1330" s="1"/>
  <c r="H1328"/>
  <c r="H1327" s="1"/>
  <c r="I1328"/>
  <c r="I1327" s="1"/>
  <c r="J1328"/>
  <c r="J1327" s="1"/>
  <c r="K1328"/>
  <c r="K1327" s="1"/>
  <c r="L1328"/>
  <c r="L1327" s="1"/>
  <c r="H1325"/>
  <c r="H1324" s="1"/>
  <c r="I1325"/>
  <c r="I1324" s="1"/>
  <c r="J1325"/>
  <c r="J1324" s="1"/>
  <c r="K1325"/>
  <c r="K1324" s="1"/>
  <c r="L1325"/>
  <c r="L1324" s="1"/>
  <c r="H1322"/>
  <c r="H1321" s="1"/>
  <c r="I1322"/>
  <c r="I1321" s="1"/>
  <c r="J1322"/>
  <c r="J1321" s="1"/>
  <c r="K1322"/>
  <c r="K1321" s="1"/>
  <c r="L1322"/>
  <c r="L1321" s="1"/>
  <c r="H1319"/>
  <c r="H1318" s="1"/>
  <c r="I1319"/>
  <c r="I1318" s="1"/>
  <c r="J1319"/>
  <c r="J1318" s="1"/>
  <c r="K1319"/>
  <c r="K1318" s="1"/>
  <c r="L1319"/>
  <c r="L1318" s="1"/>
  <c r="H1316"/>
  <c r="H1315" s="1"/>
  <c r="I1316"/>
  <c r="I1315" s="1"/>
  <c r="J1316"/>
  <c r="J1315" s="1"/>
  <c r="K1316"/>
  <c r="K1315" s="1"/>
  <c r="L1316"/>
  <c r="L1315" s="1"/>
  <c r="H1313"/>
  <c r="H1312" s="1"/>
  <c r="I1313"/>
  <c r="I1312" s="1"/>
  <c r="J1313"/>
  <c r="J1312" s="1"/>
  <c r="K1313"/>
  <c r="K1312" s="1"/>
  <c r="L1313"/>
  <c r="L1312" s="1"/>
  <c r="H1310"/>
  <c r="H1309" s="1"/>
  <c r="I1310"/>
  <c r="I1309" s="1"/>
  <c r="J1310"/>
  <c r="J1309" s="1"/>
  <c r="K1310"/>
  <c r="K1309" s="1"/>
  <c r="L1310"/>
  <c r="L1309" s="1"/>
  <c r="H1307"/>
  <c r="H1306" s="1"/>
  <c r="I1307"/>
  <c r="I1306" s="1"/>
  <c r="J1307"/>
  <c r="J1306" s="1"/>
  <c r="K1307"/>
  <c r="K1306" s="1"/>
  <c r="L1307"/>
  <c r="L1306" s="1"/>
  <c r="H1304"/>
  <c r="H1303" s="1"/>
  <c r="I1304"/>
  <c r="I1303" s="1"/>
  <c r="J1304"/>
  <c r="J1303" s="1"/>
  <c r="K1304"/>
  <c r="K1303" s="1"/>
  <c r="L1304"/>
  <c r="L1303" s="1"/>
  <c r="H1301"/>
  <c r="H1300" s="1"/>
  <c r="I1301"/>
  <c r="I1300" s="1"/>
  <c r="J1301"/>
  <c r="J1300" s="1"/>
  <c r="K1301"/>
  <c r="K1300" s="1"/>
  <c r="L1301"/>
  <c r="L1300" s="1"/>
  <c r="H1298"/>
  <c r="H1297" s="1"/>
  <c r="I1298"/>
  <c r="I1297" s="1"/>
  <c r="J1298"/>
  <c r="J1297" s="1"/>
  <c r="K1298"/>
  <c r="K1297" s="1"/>
  <c r="L1298"/>
  <c r="L1297" s="1"/>
  <c r="H1295"/>
  <c r="H1294" s="1"/>
  <c r="I1295"/>
  <c r="I1294" s="1"/>
  <c r="J1295"/>
  <c r="J1294" s="1"/>
  <c r="K1295"/>
  <c r="K1294" s="1"/>
  <c r="L1295"/>
  <c r="L1294" s="1"/>
  <c r="H1292"/>
  <c r="H1291" s="1"/>
  <c r="I1292"/>
  <c r="I1291" s="1"/>
  <c r="J1292"/>
  <c r="J1291" s="1"/>
  <c r="K1292"/>
  <c r="K1291" s="1"/>
  <c r="L1292"/>
  <c r="L1291" s="1"/>
  <c r="H1289"/>
  <c r="H1288" s="1"/>
  <c r="I1289"/>
  <c r="I1288" s="1"/>
  <c r="J1289"/>
  <c r="J1288" s="1"/>
  <c r="K1289"/>
  <c r="K1288" s="1"/>
  <c r="L1289"/>
  <c r="L1288" s="1"/>
  <c r="H1286"/>
  <c r="H1285" s="1"/>
  <c r="I1286"/>
  <c r="I1285" s="1"/>
  <c r="J1286"/>
  <c r="J1285" s="1"/>
  <c r="K1286"/>
  <c r="K1285" s="1"/>
  <c r="L1286"/>
  <c r="L1285" s="1"/>
  <c r="H1283"/>
  <c r="H1282" s="1"/>
  <c r="I1283"/>
  <c r="I1282" s="1"/>
  <c r="J1283"/>
  <c r="J1282" s="1"/>
  <c r="K1283"/>
  <c r="K1282" s="1"/>
  <c r="L1283"/>
  <c r="L1282" s="1"/>
  <c r="H1280"/>
  <c r="H1279" s="1"/>
  <c r="I1280"/>
  <c r="I1279" s="1"/>
  <c r="J1280"/>
  <c r="J1279" s="1"/>
  <c r="K1280"/>
  <c r="K1279" s="1"/>
  <c r="L1280"/>
  <c r="L1279" s="1"/>
  <c r="H1277"/>
  <c r="H1276" s="1"/>
  <c r="I1277"/>
  <c r="I1276" s="1"/>
  <c r="J1277"/>
  <c r="J1276" s="1"/>
  <c r="K1277"/>
  <c r="K1276" s="1"/>
  <c r="L1277"/>
  <c r="L1276" s="1"/>
  <c r="H1274"/>
  <c r="H1273" s="1"/>
  <c r="I1274"/>
  <c r="I1273" s="1"/>
  <c r="J1274"/>
  <c r="J1273" s="1"/>
  <c r="K1274"/>
  <c r="K1273" s="1"/>
  <c r="L1274"/>
  <c r="L1273" s="1"/>
  <c r="M1274"/>
  <c r="M1273" s="1"/>
  <c r="N1274"/>
  <c r="N1273" s="1"/>
  <c r="H1271"/>
  <c r="H1270" s="1"/>
  <c r="I1271"/>
  <c r="I1270" s="1"/>
  <c r="J1271"/>
  <c r="J1270" s="1"/>
  <c r="K1271"/>
  <c r="K1270" s="1"/>
  <c r="L1271"/>
  <c r="L1270" s="1"/>
  <c r="H1264"/>
  <c r="H1263" s="1"/>
  <c r="H1262" s="1"/>
  <c r="H1261" s="1"/>
  <c r="H1260" s="1"/>
  <c r="H1259" s="1"/>
  <c r="I1264"/>
  <c r="I1263" s="1"/>
  <c r="I1262" s="1"/>
  <c r="I1261" s="1"/>
  <c r="I1260" s="1"/>
  <c r="I1259" s="1"/>
  <c r="J1264"/>
  <c r="J1263" s="1"/>
  <c r="J1262" s="1"/>
  <c r="J1261" s="1"/>
  <c r="J1260" s="1"/>
  <c r="J1259" s="1"/>
  <c r="K1264"/>
  <c r="K1263" s="1"/>
  <c r="K1262" s="1"/>
  <c r="K1261" s="1"/>
  <c r="K1260" s="1"/>
  <c r="K1259" s="1"/>
  <c r="L1264"/>
  <c r="L1263" s="1"/>
  <c r="L1262" s="1"/>
  <c r="L1261" s="1"/>
  <c r="L1260" s="1"/>
  <c r="L1259" s="1"/>
  <c r="H1256"/>
  <c r="H1255" s="1"/>
  <c r="H1254" s="1"/>
  <c r="H1253" s="1"/>
  <c r="H1252" s="1"/>
  <c r="I1256"/>
  <c r="I1255" s="1"/>
  <c r="I1254" s="1"/>
  <c r="I1253" s="1"/>
  <c r="I1252" s="1"/>
  <c r="J1256"/>
  <c r="J1255" s="1"/>
  <c r="J1254" s="1"/>
  <c r="J1253" s="1"/>
  <c r="J1252" s="1"/>
  <c r="K1256"/>
  <c r="K1255" s="1"/>
  <c r="K1254" s="1"/>
  <c r="K1253" s="1"/>
  <c r="K1252" s="1"/>
  <c r="L1256"/>
  <c r="L1255" s="1"/>
  <c r="L1254" s="1"/>
  <c r="L1253" s="1"/>
  <c r="L1252" s="1"/>
  <c r="H1235"/>
  <c r="H1234" s="1"/>
  <c r="I1235"/>
  <c r="I1234" s="1"/>
  <c r="J1235"/>
  <c r="J1234" s="1"/>
  <c r="K1235"/>
  <c r="K1234" s="1"/>
  <c r="L1235"/>
  <c r="L1234" s="1"/>
  <c r="H1232"/>
  <c r="I1232"/>
  <c r="J1232"/>
  <c r="K1232"/>
  <c r="L1232"/>
  <c r="H1230"/>
  <c r="I1230"/>
  <c r="J1230"/>
  <c r="K1230"/>
  <c r="L1230"/>
  <c r="H1226"/>
  <c r="H1225" s="1"/>
  <c r="H1224" s="1"/>
  <c r="I1226"/>
  <c r="I1225" s="1"/>
  <c r="I1224" s="1"/>
  <c r="J1226"/>
  <c r="J1225" s="1"/>
  <c r="J1224" s="1"/>
  <c r="K1226"/>
  <c r="K1225" s="1"/>
  <c r="K1224" s="1"/>
  <c r="L1226"/>
  <c r="L1225" s="1"/>
  <c r="L1224" s="1"/>
  <c r="H1213"/>
  <c r="H1212" s="1"/>
  <c r="H1211" s="1"/>
  <c r="H1210" s="1"/>
  <c r="H1209" s="1"/>
  <c r="I1213"/>
  <c r="I1212" s="1"/>
  <c r="I1211" s="1"/>
  <c r="I1210" s="1"/>
  <c r="I1209" s="1"/>
  <c r="J1213"/>
  <c r="J1212" s="1"/>
  <c r="J1211" s="1"/>
  <c r="J1210" s="1"/>
  <c r="J1209" s="1"/>
  <c r="K1213"/>
  <c r="K1212" s="1"/>
  <c r="K1211" s="1"/>
  <c r="K1210" s="1"/>
  <c r="K1209" s="1"/>
  <c r="L1213"/>
  <c r="L1212" s="1"/>
  <c r="L1211" s="1"/>
  <c r="L1210" s="1"/>
  <c r="L1209" s="1"/>
  <c r="H1206"/>
  <c r="H1205" s="1"/>
  <c r="H1204" s="1"/>
  <c r="H1203" s="1"/>
  <c r="H1202" s="1"/>
  <c r="I1206"/>
  <c r="I1205" s="1"/>
  <c r="I1204" s="1"/>
  <c r="I1203" s="1"/>
  <c r="I1202" s="1"/>
  <c r="J1206"/>
  <c r="J1205" s="1"/>
  <c r="J1204" s="1"/>
  <c r="J1203" s="1"/>
  <c r="J1202" s="1"/>
  <c r="K1206"/>
  <c r="K1205" s="1"/>
  <c r="K1204" s="1"/>
  <c r="K1203" s="1"/>
  <c r="K1202" s="1"/>
  <c r="L1206"/>
  <c r="L1205" s="1"/>
  <c r="L1204" s="1"/>
  <c r="L1203" s="1"/>
  <c r="L1202" s="1"/>
  <c r="H1199"/>
  <c r="H1198" s="1"/>
  <c r="H1197" s="1"/>
  <c r="H1196" s="1"/>
  <c r="I1199"/>
  <c r="I1198" s="1"/>
  <c r="I1197" s="1"/>
  <c r="I1196" s="1"/>
  <c r="J1199"/>
  <c r="J1198" s="1"/>
  <c r="J1197" s="1"/>
  <c r="J1196" s="1"/>
  <c r="K1199"/>
  <c r="K1198" s="1"/>
  <c r="K1197" s="1"/>
  <c r="K1196" s="1"/>
  <c r="L1199"/>
  <c r="L1198" s="1"/>
  <c r="L1197" s="1"/>
  <c r="L1196" s="1"/>
  <c r="H1187"/>
  <c r="H1186" s="1"/>
  <c r="H1185" s="1"/>
  <c r="H1184" s="1"/>
  <c r="I1187"/>
  <c r="I1186" s="1"/>
  <c r="I1185" s="1"/>
  <c r="I1184" s="1"/>
  <c r="J1187"/>
  <c r="J1186" s="1"/>
  <c r="J1185" s="1"/>
  <c r="J1184" s="1"/>
  <c r="K1187"/>
  <c r="K1186" s="1"/>
  <c r="K1185" s="1"/>
  <c r="K1184" s="1"/>
  <c r="L1187"/>
  <c r="L1186" s="1"/>
  <c r="L1185" s="1"/>
  <c r="L1184" s="1"/>
  <c r="H1182"/>
  <c r="H1181" s="1"/>
  <c r="H1180" s="1"/>
  <c r="I1182"/>
  <c r="I1181" s="1"/>
  <c r="I1180" s="1"/>
  <c r="J1182"/>
  <c r="J1181" s="1"/>
  <c r="J1180" s="1"/>
  <c r="K1182"/>
  <c r="K1181" s="1"/>
  <c r="K1180" s="1"/>
  <c r="L1182"/>
  <c r="L1181" s="1"/>
  <c r="L1180" s="1"/>
  <c r="H1178"/>
  <c r="H1177" s="1"/>
  <c r="H1176" s="1"/>
  <c r="I1178"/>
  <c r="I1177" s="1"/>
  <c r="I1176" s="1"/>
  <c r="J1178"/>
  <c r="J1177" s="1"/>
  <c r="J1176" s="1"/>
  <c r="K1178"/>
  <c r="K1177" s="1"/>
  <c r="K1176" s="1"/>
  <c r="L1178"/>
  <c r="L1177" s="1"/>
  <c r="L1176" s="1"/>
  <c r="H1173"/>
  <c r="H1172" s="1"/>
  <c r="H1171" s="1"/>
  <c r="H1170" s="1"/>
  <c r="I1173"/>
  <c r="I1172" s="1"/>
  <c r="I1171" s="1"/>
  <c r="I1170" s="1"/>
  <c r="J1173"/>
  <c r="J1172" s="1"/>
  <c r="J1171" s="1"/>
  <c r="J1170" s="1"/>
  <c r="K1173"/>
  <c r="K1172" s="1"/>
  <c r="K1171" s="1"/>
  <c r="K1170" s="1"/>
  <c r="L1173"/>
  <c r="L1172" s="1"/>
  <c r="L1171" s="1"/>
  <c r="L1170" s="1"/>
  <c r="H1166"/>
  <c r="H1165" s="1"/>
  <c r="H1164" s="1"/>
  <c r="H1163" s="1"/>
  <c r="I1166"/>
  <c r="I1165" s="1"/>
  <c r="I1164" s="1"/>
  <c r="I1163" s="1"/>
  <c r="J1166"/>
  <c r="J1165" s="1"/>
  <c r="J1164" s="1"/>
  <c r="J1163" s="1"/>
  <c r="K1166"/>
  <c r="K1165" s="1"/>
  <c r="K1164" s="1"/>
  <c r="K1163" s="1"/>
  <c r="L1166"/>
  <c r="L1165" s="1"/>
  <c r="L1164" s="1"/>
  <c r="L1163" s="1"/>
  <c r="H1145"/>
  <c r="H1144" s="1"/>
  <c r="H1143" s="1"/>
  <c r="H1142" s="1"/>
  <c r="I1145"/>
  <c r="I1144" s="1"/>
  <c r="I1143" s="1"/>
  <c r="I1142" s="1"/>
  <c r="J1145"/>
  <c r="J1144" s="1"/>
  <c r="J1143" s="1"/>
  <c r="J1142" s="1"/>
  <c r="K1145"/>
  <c r="K1144" s="1"/>
  <c r="K1143" s="1"/>
  <c r="K1142" s="1"/>
  <c r="L1145"/>
  <c r="L1144" s="1"/>
  <c r="L1143" s="1"/>
  <c r="L1142" s="1"/>
  <c r="H1140"/>
  <c r="H1139" s="1"/>
  <c r="H1138" s="1"/>
  <c r="H1137" s="1"/>
  <c r="I1140"/>
  <c r="I1139" s="1"/>
  <c r="I1138" s="1"/>
  <c r="I1137" s="1"/>
  <c r="J1140"/>
  <c r="J1139" s="1"/>
  <c r="J1138" s="1"/>
  <c r="J1137" s="1"/>
  <c r="K1140"/>
  <c r="K1139" s="1"/>
  <c r="K1138" s="1"/>
  <c r="K1137" s="1"/>
  <c r="L1140"/>
  <c r="L1139" s="1"/>
  <c r="L1138" s="1"/>
  <c r="L1137" s="1"/>
  <c r="H1135"/>
  <c r="H1134" s="1"/>
  <c r="H1133" s="1"/>
  <c r="H1132" s="1"/>
  <c r="I1135"/>
  <c r="I1134" s="1"/>
  <c r="I1133" s="1"/>
  <c r="I1132" s="1"/>
  <c r="J1135"/>
  <c r="J1134" s="1"/>
  <c r="J1133" s="1"/>
  <c r="J1132" s="1"/>
  <c r="K1135"/>
  <c r="K1134" s="1"/>
  <c r="K1133" s="1"/>
  <c r="K1132" s="1"/>
  <c r="L1135"/>
  <c r="L1134" s="1"/>
  <c r="L1133" s="1"/>
  <c r="L1132" s="1"/>
  <c r="H1130"/>
  <c r="H1129" s="1"/>
  <c r="H1128" s="1"/>
  <c r="H1127" s="1"/>
  <c r="I1130"/>
  <c r="I1129" s="1"/>
  <c r="I1128" s="1"/>
  <c r="I1127" s="1"/>
  <c r="J1130"/>
  <c r="J1129" s="1"/>
  <c r="J1128" s="1"/>
  <c r="J1127" s="1"/>
  <c r="K1130"/>
  <c r="K1129" s="1"/>
  <c r="K1128" s="1"/>
  <c r="K1127" s="1"/>
  <c r="L1130"/>
  <c r="L1129" s="1"/>
  <c r="L1128" s="1"/>
  <c r="L1127" s="1"/>
  <c r="H1123"/>
  <c r="H1122" s="1"/>
  <c r="H1121" s="1"/>
  <c r="H1120" s="1"/>
  <c r="I1123"/>
  <c r="I1122" s="1"/>
  <c r="I1121" s="1"/>
  <c r="I1120" s="1"/>
  <c r="J1123"/>
  <c r="J1122" s="1"/>
  <c r="J1121" s="1"/>
  <c r="J1120" s="1"/>
  <c r="K1123"/>
  <c r="K1122" s="1"/>
  <c r="K1121" s="1"/>
  <c r="K1120" s="1"/>
  <c r="L1123"/>
  <c r="L1122" s="1"/>
  <c r="L1121" s="1"/>
  <c r="L1120" s="1"/>
  <c r="H1118"/>
  <c r="H1117" s="1"/>
  <c r="H1116" s="1"/>
  <c r="H1115" s="1"/>
  <c r="I1118"/>
  <c r="I1117" s="1"/>
  <c r="I1116" s="1"/>
  <c r="I1115" s="1"/>
  <c r="J1118"/>
  <c r="J1117" s="1"/>
  <c r="J1116" s="1"/>
  <c r="J1115" s="1"/>
  <c r="K1118"/>
  <c r="K1117" s="1"/>
  <c r="K1116" s="1"/>
  <c r="K1115" s="1"/>
  <c r="L1118"/>
  <c r="L1117" s="1"/>
  <c r="L1116" s="1"/>
  <c r="L1115" s="1"/>
  <c r="H1113"/>
  <c r="H1112" s="1"/>
  <c r="H1111" s="1"/>
  <c r="H1110" s="1"/>
  <c r="I1113"/>
  <c r="I1112" s="1"/>
  <c r="I1111" s="1"/>
  <c r="I1110" s="1"/>
  <c r="J1113"/>
  <c r="J1112" s="1"/>
  <c r="J1111" s="1"/>
  <c r="J1110" s="1"/>
  <c r="K1113"/>
  <c r="K1112" s="1"/>
  <c r="K1111" s="1"/>
  <c r="K1110" s="1"/>
  <c r="L1113"/>
  <c r="L1112" s="1"/>
  <c r="L1111" s="1"/>
  <c r="L1110" s="1"/>
  <c r="H1108"/>
  <c r="H1107" s="1"/>
  <c r="H1106" s="1"/>
  <c r="H1105" s="1"/>
  <c r="I1108"/>
  <c r="I1107" s="1"/>
  <c r="I1106" s="1"/>
  <c r="I1105" s="1"/>
  <c r="J1108"/>
  <c r="J1107" s="1"/>
  <c r="J1106" s="1"/>
  <c r="J1105" s="1"/>
  <c r="K1108"/>
  <c r="K1107" s="1"/>
  <c r="K1106" s="1"/>
  <c r="K1105" s="1"/>
  <c r="L1108"/>
  <c r="L1107" s="1"/>
  <c r="L1106" s="1"/>
  <c r="L1105" s="1"/>
  <c r="H1101"/>
  <c r="H1100" s="1"/>
  <c r="H1099" s="1"/>
  <c r="H1098" s="1"/>
  <c r="I1101"/>
  <c r="I1100" s="1"/>
  <c r="I1099" s="1"/>
  <c r="I1098" s="1"/>
  <c r="J1101"/>
  <c r="J1100" s="1"/>
  <c r="J1099" s="1"/>
  <c r="J1098" s="1"/>
  <c r="K1101"/>
  <c r="K1100" s="1"/>
  <c r="K1099" s="1"/>
  <c r="K1098" s="1"/>
  <c r="L1101"/>
  <c r="L1100" s="1"/>
  <c r="L1099" s="1"/>
  <c r="L1098" s="1"/>
  <c r="H1084"/>
  <c r="H1083" s="1"/>
  <c r="H1082" s="1"/>
  <c r="H1081" s="1"/>
  <c r="I1084"/>
  <c r="I1083" s="1"/>
  <c r="I1082" s="1"/>
  <c r="I1081" s="1"/>
  <c r="J1084"/>
  <c r="J1083" s="1"/>
  <c r="J1082" s="1"/>
  <c r="J1081" s="1"/>
  <c r="K1084"/>
  <c r="K1083" s="1"/>
  <c r="K1082" s="1"/>
  <c r="K1081" s="1"/>
  <c r="L1084"/>
  <c r="L1083" s="1"/>
  <c r="L1082" s="1"/>
  <c r="L1081" s="1"/>
  <c r="H1079"/>
  <c r="H1078" s="1"/>
  <c r="H1077" s="1"/>
  <c r="H1076" s="1"/>
  <c r="I1079"/>
  <c r="I1078" s="1"/>
  <c r="I1077" s="1"/>
  <c r="I1076" s="1"/>
  <c r="J1079"/>
  <c r="J1078" s="1"/>
  <c r="J1077" s="1"/>
  <c r="J1076" s="1"/>
  <c r="K1079"/>
  <c r="K1078" s="1"/>
  <c r="K1077" s="1"/>
  <c r="K1076" s="1"/>
  <c r="L1079"/>
  <c r="L1078" s="1"/>
  <c r="L1077" s="1"/>
  <c r="L1076" s="1"/>
  <c r="H1074"/>
  <c r="H1073" s="1"/>
  <c r="H1072" s="1"/>
  <c r="H1071" s="1"/>
  <c r="I1074"/>
  <c r="I1073" s="1"/>
  <c r="I1072" s="1"/>
  <c r="I1071" s="1"/>
  <c r="J1074"/>
  <c r="J1073" s="1"/>
  <c r="J1072" s="1"/>
  <c r="J1071" s="1"/>
  <c r="K1074"/>
  <c r="K1073" s="1"/>
  <c r="K1072" s="1"/>
  <c r="K1071" s="1"/>
  <c r="L1074"/>
  <c r="L1073" s="1"/>
  <c r="L1072" s="1"/>
  <c r="L1071" s="1"/>
  <c r="H1069"/>
  <c r="H1068" s="1"/>
  <c r="H1067" s="1"/>
  <c r="H1066" s="1"/>
  <c r="I1069"/>
  <c r="I1068" s="1"/>
  <c r="I1067" s="1"/>
  <c r="I1066" s="1"/>
  <c r="J1069"/>
  <c r="J1068" s="1"/>
  <c r="J1067" s="1"/>
  <c r="J1066" s="1"/>
  <c r="K1069"/>
  <c r="K1068" s="1"/>
  <c r="K1067" s="1"/>
  <c r="K1066" s="1"/>
  <c r="L1069"/>
  <c r="L1068" s="1"/>
  <c r="L1067" s="1"/>
  <c r="L1066" s="1"/>
  <c r="H1056"/>
  <c r="H1055" s="1"/>
  <c r="H1054" s="1"/>
  <c r="H1053" s="1"/>
  <c r="H1052" s="1"/>
  <c r="I1056"/>
  <c r="I1055" s="1"/>
  <c r="I1054" s="1"/>
  <c r="I1053" s="1"/>
  <c r="I1052" s="1"/>
  <c r="J1056"/>
  <c r="J1055" s="1"/>
  <c r="J1054" s="1"/>
  <c r="J1053" s="1"/>
  <c r="J1052" s="1"/>
  <c r="K1056"/>
  <c r="K1055" s="1"/>
  <c r="K1054" s="1"/>
  <c r="K1053" s="1"/>
  <c r="K1052" s="1"/>
  <c r="L1056"/>
  <c r="L1055" s="1"/>
  <c r="L1054" s="1"/>
  <c r="L1053" s="1"/>
  <c r="L1052" s="1"/>
  <c r="H1049"/>
  <c r="H1048" s="1"/>
  <c r="I1049"/>
  <c r="I1048" s="1"/>
  <c r="J1049"/>
  <c r="J1048" s="1"/>
  <c r="K1049"/>
  <c r="K1048" s="1"/>
  <c r="L1049"/>
  <c r="L1048" s="1"/>
  <c r="H1046"/>
  <c r="I1046"/>
  <c r="J1046"/>
  <c r="K1046"/>
  <c r="L1046"/>
  <c r="H1044"/>
  <c r="I1044"/>
  <c r="J1044"/>
  <c r="K1044"/>
  <c r="L1044"/>
  <c r="H1040"/>
  <c r="H1039" s="1"/>
  <c r="H1038" s="1"/>
  <c r="I1040"/>
  <c r="I1039" s="1"/>
  <c r="I1038" s="1"/>
  <c r="J1040"/>
  <c r="J1039" s="1"/>
  <c r="J1038" s="1"/>
  <c r="K1040"/>
  <c r="K1039" s="1"/>
  <c r="K1038" s="1"/>
  <c r="L1040"/>
  <c r="L1039" s="1"/>
  <c r="L1038" s="1"/>
  <c r="H1033"/>
  <c r="H1032" s="1"/>
  <c r="H1031" s="1"/>
  <c r="H1030" s="1"/>
  <c r="H1029" s="1"/>
  <c r="I1033"/>
  <c r="I1032" s="1"/>
  <c r="I1031" s="1"/>
  <c r="I1030" s="1"/>
  <c r="I1029" s="1"/>
  <c r="J1033"/>
  <c r="J1032" s="1"/>
  <c r="J1031" s="1"/>
  <c r="J1030" s="1"/>
  <c r="J1029" s="1"/>
  <c r="K1033"/>
  <c r="K1032" s="1"/>
  <c r="K1031" s="1"/>
  <c r="K1030" s="1"/>
  <c r="K1029" s="1"/>
  <c r="L1033"/>
  <c r="L1032" s="1"/>
  <c r="L1031" s="1"/>
  <c r="L1030" s="1"/>
  <c r="L1029" s="1"/>
  <c r="H1024"/>
  <c r="H1021" s="1"/>
  <c r="H1020" s="1"/>
  <c r="H1018" s="1"/>
  <c r="I1024"/>
  <c r="I1021" s="1"/>
  <c r="I1020" s="1"/>
  <c r="I1018" s="1"/>
  <c r="J1024"/>
  <c r="J1022" s="1"/>
  <c r="K1024"/>
  <c r="K1023" s="1"/>
  <c r="L1024"/>
  <c r="L1021" s="1"/>
  <c r="L1020" s="1"/>
  <c r="L1018" s="1"/>
  <c r="H1015"/>
  <c r="H1014" s="1"/>
  <c r="H1013" s="1"/>
  <c r="H1012" s="1"/>
  <c r="H1011" s="1"/>
  <c r="I1015"/>
  <c r="I1014" s="1"/>
  <c r="I1013" s="1"/>
  <c r="I1012" s="1"/>
  <c r="I1011" s="1"/>
  <c r="J1015"/>
  <c r="J1014" s="1"/>
  <c r="J1013" s="1"/>
  <c r="J1012" s="1"/>
  <c r="J1011" s="1"/>
  <c r="K1015"/>
  <c r="K1014" s="1"/>
  <c r="K1013" s="1"/>
  <c r="K1012" s="1"/>
  <c r="K1011" s="1"/>
  <c r="L1015"/>
  <c r="L1014" s="1"/>
  <c r="L1013" s="1"/>
  <c r="L1012" s="1"/>
  <c r="L1011" s="1"/>
  <c r="H1008"/>
  <c r="H1007" s="1"/>
  <c r="H1006" s="1"/>
  <c r="H1005" s="1"/>
  <c r="I1008"/>
  <c r="I1007" s="1"/>
  <c r="I1006" s="1"/>
  <c r="I1005" s="1"/>
  <c r="J1008"/>
  <c r="J1007" s="1"/>
  <c r="J1006" s="1"/>
  <c r="J1005" s="1"/>
  <c r="K1008"/>
  <c r="K1007" s="1"/>
  <c r="K1006" s="1"/>
  <c r="K1005" s="1"/>
  <c r="L1008"/>
  <c r="L1007" s="1"/>
  <c r="L1006" s="1"/>
  <c r="L1005" s="1"/>
  <c r="H998"/>
  <c r="H997" s="1"/>
  <c r="I998"/>
  <c r="I997" s="1"/>
  <c r="J998"/>
  <c r="J997" s="1"/>
  <c r="K998"/>
  <c r="K997" s="1"/>
  <c r="L998"/>
  <c r="L997" s="1"/>
  <c r="H995"/>
  <c r="H994" s="1"/>
  <c r="I995"/>
  <c r="I994" s="1"/>
  <c r="J995"/>
  <c r="J994" s="1"/>
  <c r="K995"/>
  <c r="K994" s="1"/>
  <c r="L995"/>
  <c r="L994" s="1"/>
  <c r="H991"/>
  <c r="H990" s="1"/>
  <c r="H989" s="1"/>
  <c r="I991"/>
  <c r="I990" s="1"/>
  <c r="I989" s="1"/>
  <c r="J991"/>
  <c r="J990" s="1"/>
  <c r="J989" s="1"/>
  <c r="K991"/>
  <c r="K990" s="1"/>
  <c r="K989" s="1"/>
  <c r="L991"/>
  <c r="L990" s="1"/>
  <c r="L989" s="1"/>
  <c r="H984"/>
  <c r="H983" s="1"/>
  <c r="H982" s="1"/>
  <c r="H981" s="1"/>
  <c r="H980" s="1"/>
  <c r="I984"/>
  <c r="I983" s="1"/>
  <c r="I982" s="1"/>
  <c r="I981" s="1"/>
  <c r="I980" s="1"/>
  <c r="J984"/>
  <c r="J983" s="1"/>
  <c r="J982" s="1"/>
  <c r="J981" s="1"/>
  <c r="J980" s="1"/>
  <c r="K984"/>
  <c r="K983" s="1"/>
  <c r="K982" s="1"/>
  <c r="K981" s="1"/>
  <c r="K980" s="1"/>
  <c r="L984"/>
  <c r="L983" s="1"/>
  <c r="L982" s="1"/>
  <c r="L981" s="1"/>
  <c r="L980" s="1"/>
  <c r="H969"/>
  <c r="H968" s="1"/>
  <c r="H967" s="1"/>
  <c r="H966" s="1"/>
  <c r="I969"/>
  <c r="I968" s="1"/>
  <c r="I967" s="1"/>
  <c r="I966" s="1"/>
  <c r="J969"/>
  <c r="J968" s="1"/>
  <c r="J967" s="1"/>
  <c r="J966" s="1"/>
  <c r="K969"/>
  <c r="K968" s="1"/>
  <c r="K967" s="1"/>
  <c r="K966" s="1"/>
  <c r="L969"/>
  <c r="L968" s="1"/>
  <c r="L967" s="1"/>
  <c r="L966" s="1"/>
  <c r="H948"/>
  <c r="H947" s="1"/>
  <c r="H946" s="1"/>
  <c r="I948"/>
  <c r="I947" s="1"/>
  <c r="I946" s="1"/>
  <c r="J948"/>
  <c r="J947" s="1"/>
  <c r="J946" s="1"/>
  <c r="K948"/>
  <c r="K947" s="1"/>
  <c r="K946" s="1"/>
  <c r="L948"/>
  <c r="L947" s="1"/>
  <c r="L946" s="1"/>
  <c r="H944"/>
  <c r="H943" s="1"/>
  <c r="H942" s="1"/>
  <c r="I944"/>
  <c r="I943" s="1"/>
  <c r="I942" s="1"/>
  <c r="J944"/>
  <c r="J943" s="1"/>
  <c r="J942" s="1"/>
  <c r="K944"/>
  <c r="K943" s="1"/>
  <c r="K942" s="1"/>
  <c r="L944"/>
  <c r="L943" s="1"/>
  <c r="L942" s="1"/>
  <c r="H940"/>
  <c r="H939" s="1"/>
  <c r="H938" s="1"/>
  <c r="I940"/>
  <c r="I939" s="1"/>
  <c r="I938" s="1"/>
  <c r="J940"/>
  <c r="J939" s="1"/>
  <c r="J938" s="1"/>
  <c r="K940"/>
  <c r="K939" s="1"/>
  <c r="K938" s="1"/>
  <c r="L940"/>
  <c r="L939" s="1"/>
  <c r="L938" s="1"/>
  <c r="H931"/>
  <c r="H930" s="1"/>
  <c r="I931"/>
  <c r="I930" s="1"/>
  <c r="I929" s="1"/>
  <c r="J931"/>
  <c r="J930" s="1"/>
  <c r="K931"/>
  <c r="K930" s="1"/>
  <c r="L931"/>
  <c r="L930" s="1"/>
  <c r="L928" s="1"/>
  <c r="H926"/>
  <c r="H925" s="1"/>
  <c r="I926"/>
  <c r="I925" s="1"/>
  <c r="J926"/>
  <c r="J925" s="1"/>
  <c r="K926"/>
  <c r="K925" s="1"/>
  <c r="L926"/>
  <c r="L925" s="1"/>
  <c r="M926"/>
  <c r="M925" s="1"/>
  <c r="N926"/>
  <c r="N925" s="1"/>
  <c r="H923"/>
  <c r="H922" s="1"/>
  <c r="I923"/>
  <c r="I922" s="1"/>
  <c r="J923"/>
  <c r="J922" s="1"/>
  <c r="K923"/>
  <c r="K922" s="1"/>
  <c r="L923"/>
  <c r="L922" s="1"/>
  <c r="H918"/>
  <c r="H917" s="1"/>
  <c r="H916" s="1"/>
  <c r="I918"/>
  <c r="I917" s="1"/>
  <c r="I916" s="1"/>
  <c r="J918"/>
  <c r="J917" s="1"/>
  <c r="J916" s="1"/>
  <c r="K918"/>
  <c r="K917" s="1"/>
  <c r="K916" s="1"/>
  <c r="L918"/>
  <c r="L917" s="1"/>
  <c r="L916" s="1"/>
  <c r="H914"/>
  <c r="H913" s="1"/>
  <c r="H912" s="1"/>
  <c r="I914"/>
  <c r="I913" s="1"/>
  <c r="I912" s="1"/>
  <c r="J914"/>
  <c r="J913" s="1"/>
  <c r="J912" s="1"/>
  <c r="K914"/>
  <c r="K913" s="1"/>
  <c r="K912" s="1"/>
  <c r="L914"/>
  <c r="L913" s="1"/>
  <c r="L912" s="1"/>
  <c r="H910"/>
  <c r="H909" s="1"/>
  <c r="H908" s="1"/>
  <c r="I910"/>
  <c r="I909" s="1"/>
  <c r="I908" s="1"/>
  <c r="J910"/>
  <c r="J909" s="1"/>
  <c r="J908" s="1"/>
  <c r="K910"/>
  <c r="K909" s="1"/>
  <c r="K908" s="1"/>
  <c r="L910"/>
  <c r="L909" s="1"/>
  <c r="L908" s="1"/>
  <c r="H896"/>
  <c r="H895" s="1"/>
  <c r="I896"/>
  <c r="I895" s="1"/>
  <c r="J896"/>
  <c r="J895" s="1"/>
  <c r="K896"/>
  <c r="K895" s="1"/>
  <c r="L896"/>
  <c r="L895" s="1"/>
  <c r="H893"/>
  <c r="H892" s="1"/>
  <c r="I893"/>
  <c r="I892" s="1"/>
  <c r="J893"/>
  <c r="J892" s="1"/>
  <c r="K893"/>
  <c r="K892" s="1"/>
  <c r="L893"/>
  <c r="L892" s="1"/>
  <c r="H890"/>
  <c r="H889" s="1"/>
  <c r="I890"/>
  <c r="I889" s="1"/>
  <c r="J890"/>
  <c r="J889" s="1"/>
  <c r="K890"/>
  <c r="K889" s="1"/>
  <c r="L890"/>
  <c r="L889" s="1"/>
  <c r="H887"/>
  <c r="H886" s="1"/>
  <c r="I887"/>
  <c r="I886" s="1"/>
  <c r="J887"/>
  <c r="J886" s="1"/>
  <c r="K887"/>
  <c r="K886" s="1"/>
  <c r="L887"/>
  <c r="L886" s="1"/>
  <c r="H884"/>
  <c r="H883" s="1"/>
  <c r="I884"/>
  <c r="I883" s="1"/>
  <c r="J884"/>
  <c r="J883" s="1"/>
  <c r="K884"/>
  <c r="K883" s="1"/>
  <c r="L884"/>
  <c r="L883" s="1"/>
  <c r="H881"/>
  <c r="H880" s="1"/>
  <c r="I881"/>
  <c r="I880" s="1"/>
  <c r="J881"/>
  <c r="J880" s="1"/>
  <c r="K881"/>
  <c r="K880" s="1"/>
  <c r="L881"/>
  <c r="L880" s="1"/>
  <c r="H878"/>
  <c r="H877" s="1"/>
  <c r="I878"/>
  <c r="I877" s="1"/>
  <c r="J878"/>
  <c r="J877" s="1"/>
  <c r="K878"/>
  <c r="K877" s="1"/>
  <c r="L878"/>
  <c r="L877" s="1"/>
  <c r="H870"/>
  <c r="I870"/>
  <c r="J870"/>
  <c r="K870"/>
  <c r="L870"/>
  <c r="H868"/>
  <c r="I868"/>
  <c r="J868"/>
  <c r="K868"/>
  <c r="L868"/>
  <c r="H866"/>
  <c r="I866"/>
  <c r="J866"/>
  <c r="K866"/>
  <c r="L866"/>
  <c r="H843"/>
  <c r="H842" s="1"/>
  <c r="H841" s="1"/>
  <c r="H840" s="1"/>
  <c r="H839" s="1"/>
  <c r="I843"/>
  <c r="I842" s="1"/>
  <c r="I841" s="1"/>
  <c r="I840" s="1"/>
  <c r="I839" s="1"/>
  <c r="J843"/>
  <c r="J842" s="1"/>
  <c r="J841" s="1"/>
  <c r="J840" s="1"/>
  <c r="J839" s="1"/>
  <c r="K843"/>
  <c r="K842" s="1"/>
  <c r="K841" s="1"/>
  <c r="K840" s="1"/>
  <c r="K839" s="1"/>
  <c r="L843"/>
  <c r="L842" s="1"/>
  <c r="L841" s="1"/>
  <c r="L840" s="1"/>
  <c r="L839" s="1"/>
  <c r="H836"/>
  <c r="H835" s="1"/>
  <c r="I836"/>
  <c r="I835" s="1"/>
  <c r="J836"/>
  <c r="J835" s="1"/>
  <c r="K836"/>
  <c r="K835" s="1"/>
  <c r="L836"/>
  <c r="L835" s="1"/>
  <c r="H833"/>
  <c r="H832" s="1"/>
  <c r="I833"/>
  <c r="I832" s="1"/>
  <c r="J833"/>
  <c r="J832" s="1"/>
  <c r="K833"/>
  <c r="K832" s="1"/>
  <c r="L833"/>
  <c r="L832" s="1"/>
  <c r="H816"/>
  <c r="H815" s="1"/>
  <c r="H814" s="1"/>
  <c r="H813" s="1"/>
  <c r="H801" s="1"/>
  <c r="I816"/>
  <c r="I815" s="1"/>
  <c r="I814" s="1"/>
  <c r="I813" s="1"/>
  <c r="I801" s="1"/>
  <c r="J816"/>
  <c r="J815" s="1"/>
  <c r="J814" s="1"/>
  <c r="J813" s="1"/>
  <c r="J801" s="1"/>
  <c r="K816"/>
  <c r="K815" s="1"/>
  <c r="K814" s="1"/>
  <c r="K813" s="1"/>
  <c r="K801" s="1"/>
  <c r="L816"/>
  <c r="L815" s="1"/>
  <c r="L814" s="1"/>
  <c r="L813" s="1"/>
  <c r="L801" s="1"/>
  <c r="H798"/>
  <c r="H797" s="1"/>
  <c r="H796" s="1"/>
  <c r="H795" s="1"/>
  <c r="H794" s="1"/>
  <c r="I798"/>
  <c r="I797" s="1"/>
  <c r="I796" s="1"/>
  <c r="I795" s="1"/>
  <c r="I794" s="1"/>
  <c r="J798"/>
  <c r="J797" s="1"/>
  <c r="J796" s="1"/>
  <c r="J795" s="1"/>
  <c r="J794" s="1"/>
  <c r="K798"/>
  <c r="K797" s="1"/>
  <c r="K796" s="1"/>
  <c r="K795" s="1"/>
  <c r="K794" s="1"/>
  <c r="L798"/>
  <c r="L797" s="1"/>
  <c r="L796" s="1"/>
  <c r="L795" s="1"/>
  <c r="L794" s="1"/>
  <c r="H791"/>
  <c r="H790" s="1"/>
  <c r="H789" s="1"/>
  <c r="H788" s="1"/>
  <c r="I791"/>
  <c r="I790" s="1"/>
  <c r="I789" s="1"/>
  <c r="I788" s="1"/>
  <c r="J791"/>
  <c r="J790" s="1"/>
  <c r="J789" s="1"/>
  <c r="J788" s="1"/>
  <c r="K791"/>
  <c r="K790" s="1"/>
  <c r="K789" s="1"/>
  <c r="K788" s="1"/>
  <c r="L791"/>
  <c r="L790" s="1"/>
  <c r="L789" s="1"/>
  <c r="L788" s="1"/>
  <c r="H786"/>
  <c r="H785" s="1"/>
  <c r="I786"/>
  <c r="I785" s="1"/>
  <c r="J786"/>
  <c r="J785" s="1"/>
  <c r="K786"/>
  <c r="K785" s="1"/>
  <c r="L786"/>
  <c r="L785" s="1"/>
  <c r="H783"/>
  <c r="H782" s="1"/>
  <c r="I783"/>
  <c r="I782" s="1"/>
  <c r="J783"/>
  <c r="J782" s="1"/>
  <c r="K783"/>
  <c r="K782" s="1"/>
  <c r="L783"/>
  <c r="L782" s="1"/>
  <c r="H779"/>
  <c r="H778" s="1"/>
  <c r="H777" s="1"/>
  <c r="I779"/>
  <c r="I778" s="1"/>
  <c r="I777" s="1"/>
  <c r="J779"/>
  <c r="J778" s="1"/>
  <c r="J777" s="1"/>
  <c r="K779"/>
  <c r="K778" s="1"/>
  <c r="K777" s="1"/>
  <c r="L779"/>
  <c r="L778" s="1"/>
  <c r="L777" s="1"/>
  <c r="H759"/>
  <c r="H758" s="1"/>
  <c r="H757" s="1"/>
  <c r="I759"/>
  <c r="I758" s="1"/>
  <c r="I757" s="1"/>
  <c r="J759"/>
  <c r="J758" s="1"/>
  <c r="J757" s="1"/>
  <c r="K759"/>
  <c r="K758" s="1"/>
  <c r="K757" s="1"/>
  <c r="L759"/>
  <c r="L758" s="1"/>
  <c r="L757" s="1"/>
  <c r="H752"/>
  <c r="H751" s="1"/>
  <c r="H750" s="1"/>
  <c r="I752"/>
  <c r="I751" s="1"/>
  <c r="I750" s="1"/>
  <c r="J752"/>
  <c r="J751" s="1"/>
  <c r="J750" s="1"/>
  <c r="K752"/>
  <c r="K751" s="1"/>
  <c r="K750" s="1"/>
  <c r="L752"/>
  <c r="L751" s="1"/>
  <c r="L750" s="1"/>
  <c r="H732"/>
  <c r="I732"/>
  <c r="J732"/>
  <c r="K732"/>
  <c r="L732"/>
  <c r="H730"/>
  <c r="I730"/>
  <c r="J730"/>
  <c r="K730"/>
  <c r="L730"/>
  <c r="H728"/>
  <c r="I728"/>
  <c r="J728"/>
  <c r="K728"/>
  <c r="L728"/>
  <c r="H724"/>
  <c r="H723" s="1"/>
  <c r="H722" s="1"/>
  <c r="I724"/>
  <c r="I723" s="1"/>
  <c r="I722" s="1"/>
  <c r="J724"/>
  <c r="J723" s="1"/>
  <c r="J722" s="1"/>
  <c r="K724"/>
  <c r="K723" s="1"/>
  <c r="K722" s="1"/>
  <c r="L724"/>
  <c r="L723" s="1"/>
  <c r="L722" s="1"/>
  <c r="H720"/>
  <c r="H719" s="1"/>
  <c r="H718" s="1"/>
  <c r="I720"/>
  <c r="I719" s="1"/>
  <c r="I718" s="1"/>
  <c r="J720"/>
  <c r="J719" s="1"/>
  <c r="J718" s="1"/>
  <c r="K720"/>
  <c r="K719" s="1"/>
  <c r="K718" s="1"/>
  <c r="L720"/>
  <c r="L719" s="1"/>
  <c r="L718" s="1"/>
  <c r="H713"/>
  <c r="H712" s="1"/>
  <c r="I713"/>
  <c r="I712" s="1"/>
  <c r="J713"/>
  <c r="J712" s="1"/>
  <c r="K713"/>
  <c r="K712" s="1"/>
  <c r="L713"/>
  <c r="L712" s="1"/>
  <c r="H710"/>
  <c r="H709" s="1"/>
  <c r="I710"/>
  <c r="I709" s="1"/>
  <c r="J710"/>
  <c r="J709" s="1"/>
  <c r="K710"/>
  <c r="K709" s="1"/>
  <c r="L710"/>
  <c r="L709" s="1"/>
  <c r="H698"/>
  <c r="H697" s="1"/>
  <c r="H696" s="1"/>
  <c r="I698"/>
  <c r="I697" s="1"/>
  <c r="I696" s="1"/>
  <c r="J698"/>
  <c r="J697" s="1"/>
  <c r="J696" s="1"/>
  <c r="K698"/>
  <c r="K697" s="1"/>
  <c r="K696" s="1"/>
  <c r="L698"/>
  <c r="L697" s="1"/>
  <c r="L696" s="1"/>
  <c r="H694"/>
  <c r="H693" s="1"/>
  <c r="H692" s="1"/>
  <c r="I694"/>
  <c r="I693" s="1"/>
  <c r="I692" s="1"/>
  <c r="J694"/>
  <c r="J693" s="1"/>
  <c r="J692" s="1"/>
  <c r="K694"/>
  <c r="K693" s="1"/>
  <c r="K692" s="1"/>
  <c r="L694"/>
  <c r="L693" s="1"/>
  <c r="L692" s="1"/>
  <c r="H672"/>
  <c r="H671" s="1"/>
  <c r="H670" s="1"/>
  <c r="I672"/>
  <c r="I671" s="1"/>
  <c r="I670" s="1"/>
  <c r="J672"/>
  <c r="J671" s="1"/>
  <c r="J670" s="1"/>
  <c r="K672"/>
  <c r="K671" s="1"/>
  <c r="K670" s="1"/>
  <c r="L672"/>
  <c r="L671" s="1"/>
  <c r="L670" s="1"/>
  <c r="H668"/>
  <c r="H667" s="1"/>
  <c r="H666" s="1"/>
  <c r="I668"/>
  <c r="I667" s="1"/>
  <c r="I666" s="1"/>
  <c r="J668"/>
  <c r="J667" s="1"/>
  <c r="J666" s="1"/>
  <c r="K668"/>
  <c r="K667" s="1"/>
  <c r="K666" s="1"/>
  <c r="L668"/>
  <c r="L667" s="1"/>
  <c r="L666" s="1"/>
  <c r="H664"/>
  <c r="H663" s="1"/>
  <c r="H662" s="1"/>
  <c r="I664"/>
  <c r="I663" s="1"/>
  <c r="I662" s="1"/>
  <c r="J664"/>
  <c r="J663" s="1"/>
  <c r="J662" s="1"/>
  <c r="K664"/>
  <c r="K663" s="1"/>
  <c r="K662" s="1"/>
  <c r="L664"/>
  <c r="L663" s="1"/>
  <c r="L662" s="1"/>
  <c r="H638"/>
  <c r="H637" s="1"/>
  <c r="H636" s="1"/>
  <c r="I638"/>
  <c r="I637" s="1"/>
  <c r="I636" s="1"/>
  <c r="J638"/>
  <c r="J637" s="1"/>
  <c r="J636" s="1"/>
  <c r="K638"/>
  <c r="K637" s="1"/>
  <c r="K636" s="1"/>
  <c r="L638"/>
  <c r="L637" s="1"/>
  <c r="L636" s="1"/>
  <c r="H634"/>
  <c r="H633" s="1"/>
  <c r="H632" s="1"/>
  <c r="I634"/>
  <c r="I633" s="1"/>
  <c r="I632" s="1"/>
  <c r="J634"/>
  <c r="J633" s="1"/>
  <c r="J632" s="1"/>
  <c r="K634"/>
  <c r="K633" s="1"/>
  <c r="K632" s="1"/>
  <c r="L634"/>
  <c r="L633" s="1"/>
  <c r="L632" s="1"/>
  <c r="H630"/>
  <c r="H629" s="1"/>
  <c r="H628" s="1"/>
  <c r="I630"/>
  <c r="I629" s="1"/>
  <c r="I628" s="1"/>
  <c r="J630"/>
  <c r="J629" s="1"/>
  <c r="J628" s="1"/>
  <c r="K630"/>
  <c r="K629" s="1"/>
  <c r="K628" s="1"/>
  <c r="L630"/>
  <c r="L629" s="1"/>
  <c r="L628" s="1"/>
  <c r="H604"/>
  <c r="H603" s="1"/>
  <c r="H602" s="1"/>
  <c r="I604"/>
  <c r="I603" s="1"/>
  <c r="I602" s="1"/>
  <c r="J604"/>
  <c r="J603" s="1"/>
  <c r="J602" s="1"/>
  <c r="K604"/>
  <c r="K603" s="1"/>
  <c r="K602" s="1"/>
  <c r="L604"/>
  <c r="L603" s="1"/>
  <c r="L602" s="1"/>
  <c r="H599"/>
  <c r="H598" s="1"/>
  <c r="H597" s="1"/>
  <c r="I599"/>
  <c r="I598" s="1"/>
  <c r="I597" s="1"/>
  <c r="J599"/>
  <c r="J598" s="1"/>
  <c r="J597" s="1"/>
  <c r="K599"/>
  <c r="K598" s="1"/>
  <c r="K597" s="1"/>
  <c r="L599"/>
  <c r="L598" s="1"/>
  <c r="L597" s="1"/>
  <c r="H594"/>
  <c r="H593" s="1"/>
  <c r="H592" s="1"/>
  <c r="I594"/>
  <c r="I593" s="1"/>
  <c r="I592" s="1"/>
  <c r="J594"/>
  <c r="J593" s="1"/>
  <c r="J592" s="1"/>
  <c r="K594"/>
  <c r="K593" s="1"/>
  <c r="K592" s="1"/>
  <c r="L594"/>
  <c r="L593" s="1"/>
  <c r="L592" s="1"/>
  <c r="H585"/>
  <c r="H584" s="1"/>
  <c r="H583" s="1"/>
  <c r="I585"/>
  <c r="I584" s="1"/>
  <c r="I583" s="1"/>
  <c r="J585"/>
  <c r="J584" s="1"/>
  <c r="J583" s="1"/>
  <c r="K585"/>
  <c r="K584" s="1"/>
  <c r="K583" s="1"/>
  <c r="L585"/>
  <c r="L584" s="1"/>
  <c r="L583" s="1"/>
  <c r="H581"/>
  <c r="H580" s="1"/>
  <c r="I581"/>
  <c r="I580" s="1"/>
  <c r="J581"/>
  <c r="J580" s="1"/>
  <c r="K581"/>
  <c r="K580" s="1"/>
  <c r="L581"/>
  <c r="L580" s="1"/>
  <c r="H574"/>
  <c r="H573" s="1"/>
  <c r="H572" s="1"/>
  <c r="H571" s="1"/>
  <c r="H570" s="1"/>
  <c r="I574"/>
  <c r="I573" s="1"/>
  <c r="I572" s="1"/>
  <c r="I571" s="1"/>
  <c r="I570" s="1"/>
  <c r="J574"/>
  <c r="J573" s="1"/>
  <c r="J572" s="1"/>
  <c r="J571" s="1"/>
  <c r="J570" s="1"/>
  <c r="K574"/>
  <c r="K573" s="1"/>
  <c r="K572" s="1"/>
  <c r="K571" s="1"/>
  <c r="K570" s="1"/>
  <c r="L574"/>
  <c r="L573" s="1"/>
  <c r="L572" s="1"/>
  <c r="L571" s="1"/>
  <c r="L570" s="1"/>
  <c r="H551"/>
  <c r="H550" s="1"/>
  <c r="H549" s="1"/>
  <c r="I551"/>
  <c r="I550" s="1"/>
  <c r="I549" s="1"/>
  <c r="J551"/>
  <c r="J550" s="1"/>
  <c r="J549" s="1"/>
  <c r="K551"/>
  <c r="K550" s="1"/>
  <c r="K549" s="1"/>
  <c r="L551"/>
  <c r="L550" s="1"/>
  <c r="L549" s="1"/>
  <c r="H547"/>
  <c r="H546" s="1"/>
  <c r="H545" s="1"/>
  <c r="I547"/>
  <c r="I546" s="1"/>
  <c r="I545" s="1"/>
  <c r="J547"/>
  <c r="J546" s="1"/>
  <c r="J545" s="1"/>
  <c r="K547"/>
  <c r="K546" s="1"/>
  <c r="K545" s="1"/>
  <c r="L547"/>
  <c r="L546" s="1"/>
  <c r="L545" s="1"/>
  <c r="H542"/>
  <c r="H541" s="1"/>
  <c r="I542"/>
  <c r="I541" s="1"/>
  <c r="J542"/>
  <c r="J541" s="1"/>
  <c r="K542"/>
  <c r="K541" s="1"/>
  <c r="L542"/>
  <c r="L541" s="1"/>
  <c r="H539"/>
  <c r="H538" s="1"/>
  <c r="I539"/>
  <c r="I538" s="1"/>
  <c r="J539"/>
  <c r="J538" s="1"/>
  <c r="K539"/>
  <c r="K538" s="1"/>
  <c r="L539"/>
  <c r="L538" s="1"/>
  <c r="H536"/>
  <c r="H535" s="1"/>
  <c r="I536"/>
  <c r="I535" s="1"/>
  <c r="J536"/>
  <c r="J535" s="1"/>
  <c r="K536"/>
  <c r="K535" s="1"/>
  <c r="L536"/>
  <c r="L535" s="1"/>
  <c r="H532"/>
  <c r="H531" s="1"/>
  <c r="I532"/>
  <c r="I531" s="1"/>
  <c r="J532"/>
  <c r="J531" s="1"/>
  <c r="K532"/>
  <c r="K531" s="1"/>
  <c r="L532"/>
  <c r="L531" s="1"/>
  <c r="H529"/>
  <c r="H528" s="1"/>
  <c r="I529"/>
  <c r="I528" s="1"/>
  <c r="J529"/>
  <c r="J528" s="1"/>
  <c r="K529"/>
  <c r="K528" s="1"/>
  <c r="L529"/>
  <c r="L528" s="1"/>
  <c r="H524"/>
  <c r="H523" s="1"/>
  <c r="I524"/>
  <c r="I523" s="1"/>
  <c r="J524"/>
  <c r="J523" s="1"/>
  <c r="K524"/>
  <c r="K523" s="1"/>
  <c r="L524"/>
  <c r="L523" s="1"/>
  <c r="H521"/>
  <c r="H520" s="1"/>
  <c r="I521"/>
  <c r="I520" s="1"/>
  <c r="J521"/>
  <c r="J520" s="1"/>
  <c r="K521"/>
  <c r="K520" s="1"/>
  <c r="L521"/>
  <c r="L520" s="1"/>
  <c r="H518"/>
  <c r="H517" s="1"/>
  <c r="I518"/>
  <c r="I517" s="1"/>
  <c r="J518"/>
  <c r="J517" s="1"/>
  <c r="K518"/>
  <c r="K517" s="1"/>
  <c r="L518"/>
  <c r="L517" s="1"/>
  <c r="H514"/>
  <c r="H513" s="1"/>
  <c r="I514"/>
  <c r="I513" s="1"/>
  <c r="J514"/>
  <c r="J513" s="1"/>
  <c r="K514"/>
  <c r="K513" s="1"/>
  <c r="L514"/>
  <c r="L513" s="1"/>
  <c r="H511"/>
  <c r="H510" s="1"/>
  <c r="I511"/>
  <c r="I510" s="1"/>
  <c r="J511"/>
  <c r="J510" s="1"/>
  <c r="K511"/>
  <c r="K510" s="1"/>
  <c r="L511"/>
  <c r="L510" s="1"/>
  <c r="H504"/>
  <c r="H503" s="1"/>
  <c r="H502" s="1"/>
  <c r="I504"/>
  <c r="I503" s="1"/>
  <c r="I502" s="1"/>
  <c r="J504"/>
  <c r="J503" s="1"/>
  <c r="J502" s="1"/>
  <c r="K504"/>
  <c r="K503" s="1"/>
  <c r="K502" s="1"/>
  <c r="L504"/>
  <c r="L503" s="1"/>
  <c r="L502" s="1"/>
  <c r="H500"/>
  <c r="H499" s="1"/>
  <c r="H498" s="1"/>
  <c r="I500"/>
  <c r="I499" s="1"/>
  <c r="I498" s="1"/>
  <c r="J500"/>
  <c r="J499" s="1"/>
  <c r="J498" s="1"/>
  <c r="K500"/>
  <c r="K499" s="1"/>
  <c r="K498" s="1"/>
  <c r="L500"/>
  <c r="L499" s="1"/>
  <c r="L498" s="1"/>
  <c r="H493"/>
  <c r="H492" s="1"/>
  <c r="H491" s="1"/>
  <c r="I493"/>
  <c r="I492" s="1"/>
  <c r="I491" s="1"/>
  <c r="J493"/>
  <c r="J492" s="1"/>
  <c r="J491" s="1"/>
  <c r="K493"/>
  <c r="K492" s="1"/>
  <c r="K491" s="1"/>
  <c r="L493"/>
  <c r="L492" s="1"/>
  <c r="L491" s="1"/>
  <c r="H489"/>
  <c r="H488" s="1"/>
  <c r="H487" s="1"/>
  <c r="I489"/>
  <c r="I488" s="1"/>
  <c r="I487" s="1"/>
  <c r="J489"/>
  <c r="J488" s="1"/>
  <c r="J487" s="1"/>
  <c r="K489"/>
  <c r="K488" s="1"/>
  <c r="K487" s="1"/>
  <c r="L489"/>
  <c r="L488" s="1"/>
  <c r="L487" s="1"/>
  <c r="H485"/>
  <c r="H484" s="1"/>
  <c r="H483" s="1"/>
  <c r="I485"/>
  <c r="I484" s="1"/>
  <c r="I483" s="1"/>
  <c r="J485"/>
  <c r="J484" s="1"/>
  <c r="J483" s="1"/>
  <c r="K485"/>
  <c r="K484" s="1"/>
  <c r="K483" s="1"/>
  <c r="L485"/>
  <c r="L484" s="1"/>
  <c r="L483" s="1"/>
  <c r="H458"/>
  <c r="H457" s="1"/>
  <c r="H456" s="1"/>
  <c r="I458"/>
  <c r="I457" s="1"/>
  <c r="I456" s="1"/>
  <c r="J458"/>
  <c r="J457" s="1"/>
  <c r="J456" s="1"/>
  <c r="K458"/>
  <c r="K457" s="1"/>
  <c r="K456" s="1"/>
  <c r="L458"/>
  <c r="L457" s="1"/>
  <c r="L456" s="1"/>
  <c r="H454"/>
  <c r="H453" s="1"/>
  <c r="H452" s="1"/>
  <c r="I454"/>
  <c r="I453" s="1"/>
  <c r="I452" s="1"/>
  <c r="J454"/>
  <c r="J453" s="1"/>
  <c r="J452" s="1"/>
  <c r="K454"/>
  <c r="K453" s="1"/>
  <c r="K452" s="1"/>
  <c r="L454"/>
  <c r="L453" s="1"/>
  <c r="L452" s="1"/>
  <c r="H447"/>
  <c r="H446" s="1"/>
  <c r="I447"/>
  <c r="I446" s="1"/>
  <c r="J447"/>
  <c r="J445" s="1"/>
  <c r="J444" s="1"/>
  <c r="K447"/>
  <c r="K445" s="1"/>
  <c r="K444" s="1"/>
  <c r="L447"/>
  <c r="L445" s="1"/>
  <c r="L444" s="1"/>
  <c r="H442"/>
  <c r="H441" s="1"/>
  <c r="H440" s="1"/>
  <c r="H439" s="1"/>
  <c r="H438" s="1"/>
  <c r="I442"/>
  <c r="I441" s="1"/>
  <c r="I440" s="1"/>
  <c r="I439" s="1"/>
  <c r="I438" s="1"/>
  <c r="J442"/>
  <c r="J441" s="1"/>
  <c r="J440" s="1"/>
  <c r="J439" s="1"/>
  <c r="J438" s="1"/>
  <c r="K442"/>
  <c r="K441" s="1"/>
  <c r="K440" s="1"/>
  <c r="K439" s="1"/>
  <c r="K438" s="1"/>
  <c r="L442"/>
  <c r="L441" s="1"/>
  <c r="L440" s="1"/>
  <c r="L439" s="1"/>
  <c r="L438" s="1"/>
  <c r="H436"/>
  <c r="H435" s="1"/>
  <c r="H434" s="1"/>
  <c r="H433" s="1"/>
  <c r="I436"/>
  <c r="I435" s="1"/>
  <c r="I434" s="1"/>
  <c r="I433" s="1"/>
  <c r="J436"/>
  <c r="J435" s="1"/>
  <c r="J434" s="1"/>
  <c r="J433" s="1"/>
  <c r="K436"/>
  <c r="K435" s="1"/>
  <c r="K434" s="1"/>
  <c r="K433" s="1"/>
  <c r="L436"/>
  <c r="L435" s="1"/>
  <c r="L434" s="1"/>
  <c r="L433" s="1"/>
  <c r="H427"/>
  <c r="H426" s="1"/>
  <c r="H425" s="1"/>
  <c r="H424" s="1"/>
  <c r="H423" s="1"/>
  <c r="I427"/>
  <c r="I426" s="1"/>
  <c r="I425" s="1"/>
  <c r="I424" s="1"/>
  <c r="I422" s="1"/>
  <c r="J427"/>
  <c r="J426" s="1"/>
  <c r="J425" s="1"/>
  <c r="J424" s="1"/>
  <c r="J423" s="1"/>
  <c r="K427"/>
  <c r="K426" s="1"/>
  <c r="K425" s="1"/>
  <c r="K424" s="1"/>
  <c r="K422" s="1"/>
  <c r="L427"/>
  <c r="L426" s="1"/>
  <c r="L425" s="1"/>
  <c r="L424" s="1"/>
  <c r="L422" s="1"/>
  <c r="H419"/>
  <c r="H418" s="1"/>
  <c r="H417" s="1"/>
  <c r="H416" s="1"/>
  <c r="H415" s="1"/>
  <c r="H414" s="1"/>
  <c r="I419"/>
  <c r="I418" s="1"/>
  <c r="I417" s="1"/>
  <c r="I416" s="1"/>
  <c r="I415" s="1"/>
  <c r="I414" s="1"/>
  <c r="J419"/>
  <c r="J418" s="1"/>
  <c r="J417" s="1"/>
  <c r="J416" s="1"/>
  <c r="J415" s="1"/>
  <c r="J414" s="1"/>
  <c r="K419"/>
  <c r="K418" s="1"/>
  <c r="K417" s="1"/>
  <c r="K416" s="1"/>
  <c r="K415" s="1"/>
  <c r="K414" s="1"/>
  <c r="L419"/>
  <c r="L418" s="1"/>
  <c r="L417" s="1"/>
  <c r="L416" s="1"/>
  <c r="L415" s="1"/>
  <c r="L414" s="1"/>
  <c r="H410"/>
  <c r="I410"/>
  <c r="J410"/>
  <c r="K410"/>
  <c r="L410"/>
  <c r="H408"/>
  <c r="I408"/>
  <c r="J408"/>
  <c r="K408"/>
  <c r="L408"/>
  <c r="H406"/>
  <c r="I406"/>
  <c r="J406"/>
  <c r="K406"/>
  <c r="L406"/>
  <c r="H402"/>
  <c r="H401" s="1"/>
  <c r="H400" s="1"/>
  <c r="I402"/>
  <c r="I401" s="1"/>
  <c r="I400" s="1"/>
  <c r="J402"/>
  <c r="J401" s="1"/>
  <c r="J400" s="1"/>
  <c r="K402"/>
  <c r="K401" s="1"/>
  <c r="K400" s="1"/>
  <c r="L402"/>
  <c r="L401" s="1"/>
  <c r="L400" s="1"/>
  <c r="H392"/>
  <c r="H391" s="1"/>
  <c r="I392"/>
  <c r="I391" s="1"/>
  <c r="J392"/>
  <c r="J391" s="1"/>
  <c r="K392"/>
  <c r="K391" s="1"/>
  <c r="L392"/>
  <c r="L391" s="1"/>
  <c r="H381"/>
  <c r="H380" s="1"/>
  <c r="I381"/>
  <c r="I380" s="1"/>
  <c r="J381"/>
  <c r="J380" s="1"/>
  <c r="K381"/>
  <c r="K380" s="1"/>
  <c r="L381"/>
  <c r="L380" s="1"/>
  <c r="H378"/>
  <c r="H377" s="1"/>
  <c r="I378"/>
  <c r="I377" s="1"/>
  <c r="J378"/>
  <c r="J377" s="1"/>
  <c r="K378"/>
  <c r="K377" s="1"/>
  <c r="L378"/>
  <c r="L377" s="1"/>
  <c r="H373"/>
  <c r="H372" s="1"/>
  <c r="H371" s="1"/>
  <c r="H370" s="1"/>
  <c r="I373"/>
  <c r="I372" s="1"/>
  <c r="I371" s="1"/>
  <c r="I370" s="1"/>
  <c r="J373"/>
  <c r="J372" s="1"/>
  <c r="J371" s="1"/>
  <c r="J370" s="1"/>
  <c r="K373"/>
  <c r="K372" s="1"/>
  <c r="K371" s="1"/>
  <c r="K370" s="1"/>
  <c r="L373"/>
  <c r="L372" s="1"/>
  <c r="L371" s="1"/>
  <c r="L370" s="1"/>
  <c r="H367"/>
  <c r="H366" s="1"/>
  <c r="H365" s="1"/>
  <c r="H364" s="1"/>
  <c r="I367"/>
  <c r="I366" s="1"/>
  <c r="I365" s="1"/>
  <c r="I364" s="1"/>
  <c r="J367"/>
  <c r="J366" s="1"/>
  <c r="J365" s="1"/>
  <c r="J364" s="1"/>
  <c r="K367"/>
  <c r="K366" s="1"/>
  <c r="K365" s="1"/>
  <c r="K364" s="1"/>
  <c r="L367"/>
  <c r="L366" s="1"/>
  <c r="L365" s="1"/>
  <c r="L364" s="1"/>
  <c r="H353"/>
  <c r="H352" s="1"/>
  <c r="I353"/>
  <c r="I352" s="1"/>
  <c r="J353"/>
  <c r="J352" s="1"/>
  <c r="K353"/>
  <c r="K352" s="1"/>
  <c r="L353"/>
  <c r="L352" s="1"/>
  <c r="H350"/>
  <c r="H349" s="1"/>
  <c r="I350"/>
  <c r="J350"/>
  <c r="K350"/>
  <c r="L350"/>
  <c r="H347"/>
  <c r="H346" s="1"/>
  <c r="I347"/>
  <c r="I346" s="1"/>
  <c r="J347"/>
  <c r="J346" s="1"/>
  <c r="K347"/>
  <c r="K346" s="1"/>
  <c r="L347"/>
  <c r="L346" s="1"/>
  <c r="H344"/>
  <c r="H343" s="1"/>
  <c r="I344"/>
  <c r="I343" s="1"/>
  <c r="J344"/>
  <c r="J343" s="1"/>
  <c r="K344"/>
  <c r="K343" s="1"/>
  <c r="L344"/>
  <c r="L343" s="1"/>
  <c r="H341"/>
  <c r="H340" s="1"/>
  <c r="I341"/>
  <c r="I340" s="1"/>
  <c r="J341"/>
  <c r="J340" s="1"/>
  <c r="K341"/>
  <c r="K340" s="1"/>
  <c r="L341"/>
  <c r="L340" s="1"/>
  <c r="H331"/>
  <c r="H330" s="1"/>
  <c r="H329" s="1"/>
  <c r="I331"/>
  <c r="I330" s="1"/>
  <c r="I329" s="1"/>
  <c r="J331"/>
  <c r="J330" s="1"/>
  <c r="J329" s="1"/>
  <c r="K331"/>
  <c r="K330" s="1"/>
  <c r="K329" s="1"/>
  <c r="L331"/>
  <c r="L330" s="1"/>
  <c r="L329" s="1"/>
  <c r="H327"/>
  <c r="H326" s="1"/>
  <c r="H325" s="1"/>
  <c r="I327"/>
  <c r="I326" s="1"/>
  <c r="I325" s="1"/>
  <c r="J327"/>
  <c r="J326" s="1"/>
  <c r="J325" s="1"/>
  <c r="K327"/>
  <c r="K326" s="1"/>
  <c r="K325" s="1"/>
  <c r="L327"/>
  <c r="L326" s="1"/>
  <c r="L325" s="1"/>
  <c r="H316"/>
  <c r="I316"/>
  <c r="J316"/>
  <c r="K316"/>
  <c r="L316"/>
  <c r="H314"/>
  <c r="I314"/>
  <c r="J314"/>
  <c r="K314"/>
  <c r="L314"/>
  <c r="H312"/>
  <c r="I312"/>
  <c r="J312"/>
  <c r="K312"/>
  <c r="L312"/>
  <c r="H308"/>
  <c r="H307" s="1"/>
  <c r="H306" s="1"/>
  <c r="I308"/>
  <c r="I307" s="1"/>
  <c r="I306" s="1"/>
  <c r="J308"/>
  <c r="J307" s="1"/>
  <c r="J306" s="1"/>
  <c r="K308"/>
  <c r="K307" s="1"/>
  <c r="K306" s="1"/>
  <c r="L308"/>
  <c r="L307" s="1"/>
  <c r="L306" s="1"/>
  <c r="H304"/>
  <c r="H303" s="1"/>
  <c r="H302" s="1"/>
  <c r="I304"/>
  <c r="I303" s="1"/>
  <c r="I302" s="1"/>
  <c r="J304"/>
  <c r="J303" s="1"/>
  <c r="J302" s="1"/>
  <c r="K304"/>
  <c r="K303" s="1"/>
  <c r="K302" s="1"/>
  <c r="L304"/>
  <c r="L303" s="1"/>
  <c r="L302" s="1"/>
  <c r="H299"/>
  <c r="H298" s="1"/>
  <c r="H297" s="1"/>
  <c r="H296" s="1"/>
  <c r="I299"/>
  <c r="I298" s="1"/>
  <c r="I297" s="1"/>
  <c r="I296" s="1"/>
  <c r="J299"/>
  <c r="J298" s="1"/>
  <c r="J297" s="1"/>
  <c r="J296" s="1"/>
  <c r="K299"/>
  <c r="K298" s="1"/>
  <c r="K297" s="1"/>
  <c r="K296" s="1"/>
  <c r="L299"/>
  <c r="L298" s="1"/>
  <c r="L297" s="1"/>
  <c r="L296" s="1"/>
  <c r="H294"/>
  <c r="H293" s="1"/>
  <c r="H292" s="1"/>
  <c r="H291" s="1"/>
  <c r="I294"/>
  <c r="I293" s="1"/>
  <c r="I292" s="1"/>
  <c r="I291" s="1"/>
  <c r="J294"/>
  <c r="J293" s="1"/>
  <c r="J292" s="1"/>
  <c r="J291" s="1"/>
  <c r="K294"/>
  <c r="K293" s="1"/>
  <c r="K292" s="1"/>
  <c r="K291" s="1"/>
  <c r="L294"/>
  <c r="L293" s="1"/>
  <c r="L292" s="1"/>
  <c r="L291" s="1"/>
  <c r="H287"/>
  <c r="H286" s="1"/>
  <c r="H285" s="1"/>
  <c r="H284" s="1"/>
  <c r="H283" s="1"/>
  <c r="I287"/>
  <c r="I286" s="1"/>
  <c r="I285" s="1"/>
  <c r="I284" s="1"/>
  <c r="I283" s="1"/>
  <c r="J287"/>
  <c r="J286" s="1"/>
  <c r="J285" s="1"/>
  <c r="J284" s="1"/>
  <c r="J283" s="1"/>
  <c r="K287"/>
  <c r="K286" s="1"/>
  <c r="K285" s="1"/>
  <c r="K284" s="1"/>
  <c r="K283" s="1"/>
  <c r="L287"/>
  <c r="L286" s="1"/>
  <c r="L285" s="1"/>
  <c r="L284" s="1"/>
  <c r="L283" s="1"/>
  <c r="H280"/>
  <c r="I280"/>
  <c r="J280"/>
  <c r="K280"/>
  <c r="L280"/>
  <c r="H278"/>
  <c r="I278"/>
  <c r="J278"/>
  <c r="K278"/>
  <c r="L278"/>
  <c r="H276"/>
  <c r="I276"/>
  <c r="J276"/>
  <c r="K276"/>
  <c r="L276"/>
  <c r="H272"/>
  <c r="H271" s="1"/>
  <c r="H270" s="1"/>
  <c r="I272"/>
  <c r="I271" s="1"/>
  <c r="I270" s="1"/>
  <c r="J272"/>
  <c r="J271" s="1"/>
  <c r="J270" s="1"/>
  <c r="K272"/>
  <c r="K271" s="1"/>
  <c r="K270" s="1"/>
  <c r="L272"/>
  <c r="L271" s="1"/>
  <c r="L270" s="1"/>
  <c r="H263"/>
  <c r="I263"/>
  <c r="J263"/>
  <c r="K263"/>
  <c r="L263"/>
  <c r="H261"/>
  <c r="I261"/>
  <c r="J261"/>
  <c r="K261"/>
  <c r="L261"/>
  <c r="H218"/>
  <c r="H217" s="1"/>
  <c r="H216" s="1"/>
  <c r="H212" s="1"/>
  <c r="H211" s="1"/>
  <c r="I218"/>
  <c r="I217" s="1"/>
  <c r="I216" s="1"/>
  <c r="I212" s="1"/>
  <c r="I211" s="1"/>
  <c r="J218"/>
  <c r="J217" s="1"/>
  <c r="J216" s="1"/>
  <c r="J212" s="1"/>
  <c r="J211" s="1"/>
  <c r="K218"/>
  <c r="K217" s="1"/>
  <c r="K216" s="1"/>
  <c r="K212" s="1"/>
  <c r="K211" s="1"/>
  <c r="L218"/>
  <c r="L217" s="1"/>
  <c r="L216" s="1"/>
  <c r="L212" s="1"/>
  <c r="L211" s="1"/>
  <c r="H208"/>
  <c r="H207" s="1"/>
  <c r="H206" s="1"/>
  <c r="H205" s="1"/>
  <c r="H204" s="1"/>
  <c r="I208"/>
  <c r="I207" s="1"/>
  <c r="I206" s="1"/>
  <c r="I205" s="1"/>
  <c r="I204" s="1"/>
  <c r="J208"/>
  <c r="J207" s="1"/>
  <c r="J206" s="1"/>
  <c r="J205" s="1"/>
  <c r="J204" s="1"/>
  <c r="K208"/>
  <c r="K207" s="1"/>
  <c r="K206" s="1"/>
  <c r="K205" s="1"/>
  <c r="K204" s="1"/>
  <c r="L208"/>
  <c r="L207" s="1"/>
  <c r="L206" s="1"/>
  <c r="L205" s="1"/>
  <c r="L204" s="1"/>
  <c r="H201"/>
  <c r="I201"/>
  <c r="J201"/>
  <c r="K201"/>
  <c r="L201"/>
  <c r="H199"/>
  <c r="I199"/>
  <c r="J199"/>
  <c r="J198" s="1"/>
  <c r="J197" s="1"/>
  <c r="J196" s="1"/>
  <c r="J195" s="1"/>
  <c r="K199"/>
  <c r="L199"/>
  <c r="H192"/>
  <c r="H191" s="1"/>
  <c r="H190" s="1"/>
  <c r="H189" s="1"/>
  <c r="H188" s="1"/>
  <c r="H187" s="1"/>
  <c r="I192"/>
  <c r="I191" s="1"/>
  <c r="I190" s="1"/>
  <c r="I189" s="1"/>
  <c r="I188" s="1"/>
  <c r="I187" s="1"/>
  <c r="J192"/>
  <c r="J191" s="1"/>
  <c r="J190" s="1"/>
  <c r="J189" s="1"/>
  <c r="J188" s="1"/>
  <c r="J187" s="1"/>
  <c r="K192"/>
  <c r="K191" s="1"/>
  <c r="K190" s="1"/>
  <c r="K189" s="1"/>
  <c r="K188" s="1"/>
  <c r="K187" s="1"/>
  <c r="L192"/>
  <c r="L191" s="1"/>
  <c r="L190" s="1"/>
  <c r="L189" s="1"/>
  <c r="L188" s="1"/>
  <c r="L187" s="1"/>
  <c r="H184"/>
  <c r="H183" s="1"/>
  <c r="I184"/>
  <c r="I183" s="1"/>
  <c r="J184"/>
  <c r="J183" s="1"/>
  <c r="K184"/>
  <c r="K183" s="1"/>
  <c r="L184"/>
  <c r="L183" s="1"/>
  <c r="H181"/>
  <c r="I181"/>
  <c r="J181"/>
  <c r="K181"/>
  <c r="L181"/>
  <c r="H179"/>
  <c r="I179"/>
  <c r="J179"/>
  <c r="K179"/>
  <c r="L179"/>
  <c r="I169"/>
  <c r="I168" s="1"/>
  <c r="I167" s="1"/>
  <c r="J169"/>
  <c r="J168" s="1"/>
  <c r="J167" s="1"/>
  <c r="K169"/>
  <c r="K168" s="1"/>
  <c r="K167" s="1"/>
  <c r="L169"/>
  <c r="L168" s="1"/>
  <c r="L167" s="1"/>
  <c r="H165"/>
  <c r="I165"/>
  <c r="J165"/>
  <c r="K165"/>
  <c r="L165"/>
  <c r="H164"/>
  <c r="I164"/>
  <c r="J164"/>
  <c r="K164"/>
  <c r="L164"/>
  <c r="H155"/>
  <c r="H154" s="1"/>
  <c r="I155"/>
  <c r="I154" s="1"/>
  <c r="J155"/>
  <c r="J154" s="1"/>
  <c r="K155"/>
  <c r="K154" s="1"/>
  <c r="L155"/>
  <c r="L154" s="1"/>
  <c r="H151"/>
  <c r="I151"/>
  <c r="J151"/>
  <c r="K151"/>
  <c r="L151"/>
  <c r="H149"/>
  <c r="I149"/>
  <c r="J149"/>
  <c r="K149"/>
  <c r="L149"/>
  <c r="H138"/>
  <c r="I138"/>
  <c r="J138"/>
  <c r="K138"/>
  <c r="L138"/>
  <c r="H139"/>
  <c r="I139"/>
  <c r="J139"/>
  <c r="K139"/>
  <c r="L139"/>
  <c r="H140"/>
  <c r="I140"/>
  <c r="J140"/>
  <c r="K140"/>
  <c r="L140"/>
  <c r="H141"/>
  <c r="I141"/>
  <c r="J141"/>
  <c r="K141"/>
  <c r="L141"/>
  <c r="H142"/>
  <c r="I142"/>
  <c r="J142"/>
  <c r="K142"/>
  <c r="L142"/>
  <c r="H135"/>
  <c r="I135"/>
  <c r="J135"/>
  <c r="K135"/>
  <c r="L135"/>
  <c r="H131"/>
  <c r="I131"/>
  <c r="J131"/>
  <c r="K131"/>
  <c r="L131"/>
  <c r="H129"/>
  <c r="I129"/>
  <c r="J129"/>
  <c r="K129"/>
  <c r="L129"/>
  <c r="H119"/>
  <c r="H118" s="1"/>
  <c r="H117" s="1"/>
  <c r="H116" s="1"/>
  <c r="H115" s="1"/>
  <c r="H114" s="1"/>
  <c r="I119"/>
  <c r="I118" s="1"/>
  <c r="I117" s="1"/>
  <c r="I116" s="1"/>
  <c r="I115" s="1"/>
  <c r="I114" s="1"/>
  <c r="J119"/>
  <c r="J118" s="1"/>
  <c r="J117" s="1"/>
  <c r="J116" s="1"/>
  <c r="J115" s="1"/>
  <c r="J114" s="1"/>
  <c r="K119"/>
  <c r="K118" s="1"/>
  <c r="K117" s="1"/>
  <c r="K116" s="1"/>
  <c r="K115" s="1"/>
  <c r="K114" s="1"/>
  <c r="L119"/>
  <c r="L118" s="1"/>
  <c r="L117" s="1"/>
  <c r="L116" s="1"/>
  <c r="L115" s="1"/>
  <c r="L114" s="1"/>
  <c r="H83"/>
  <c r="I83"/>
  <c r="I80" s="1"/>
  <c r="I79" s="1"/>
  <c r="I78" s="1"/>
  <c r="I77" s="1"/>
  <c r="I76" s="1"/>
  <c r="J83"/>
  <c r="K83"/>
  <c r="L83"/>
  <c r="H81"/>
  <c r="I81"/>
  <c r="J81"/>
  <c r="K81"/>
  <c r="L81"/>
  <c r="H73"/>
  <c r="H72" s="1"/>
  <c r="H71" s="1"/>
  <c r="H70" s="1"/>
  <c r="H69" s="1"/>
  <c r="H68" s="1"/>
  <c r="I73"/>
  <c r="I72" s="1"/>
  <c r="I71" s="1"/>
  <c r="I70" s="1"/>
  <c r="I69" s="1"/>
  <c r="I68" s="1"/>
  <c r="J73"/>
  <c r="J72" s="1"/>
  <c r="J71" s="1"/>
  <c r="J70" s="1"/>
  <c r="J69" s="1"/>
  <c r="J68" s="1"/>
  <c r="K73"/>
  <c r="K72" s="1"/>
  <c r="K71" s="1"/>
  <c r="K70" s="1"/>
  <c r="K69" s="1"/>
  <c r="K68" s="1"/>
  <c r="L73"/>
  <c r="L72" s="1"/>
  <c r="L71" s="1"/>
  <c r="L70" s="1"/>
  <c r="L69" s="1"/>
  <c r="L68" s="1"/>
  <c r="H63"/>
  <c r="H62" s="1"/>
  <c r="I63"/>
  <c r="I62" s="1"/>
  <c r="J63"/>
  <c r="J62" s="1"/>
  <c r="K63"/>
  <c r="K62" s="1"/>
  <c r="L63"/>
  <c r="L62" s="1"/>
  <c r="H58"/>
  <c r="I58"/>
  <c r="J58"/>
  <c r="K58"/>
  <c r="L58"/>
  <c r="H56"/>
  <c r="I56"/>
  <c r="J56"/>
  <c r="K56"/>
  <c r="L56"/>
  <c r="H51"/>
  <c r="H50" s="1"/>
  <c r="H49" s="1"/>
  <c r="H48" s="1"/>
  <c r="H47" s="1"/>
  <c r="I51"/>
  <c r="I50" s="1"/>
  <c r="I49" s="1"/>
  <c r="I48" s="1"/>
  <c r="I47" s="1"/>
  <c r="J51"/>
  <c r="J50" s="1"/>
  <c r="J49" s="1"/>
  <c r="J48" s="1"/>
  <c r="J47" s="1"/>
  <c r="K51"/>
  <c r="K50" s="1"/>
  <c r="K49" s="1"/>
  <c r="K48" s="1"/>
  <c r="K47" s="1"/>
  <c r="L51"/>
  <c r="L50" s="1"/>
  <c r="L49" s="1"/>
  <c r="L48" s="1"/>
  <c r="L47" s="1"/>
  <c r="G51"/>
  <c r="G50" s="1"/>
  <c r="G49" s="1"/>
  <c r="G48" s="1"/>
  <c r="G47" s="1"/>
  <c r="H43"/>
  <c r="I43"/>
  <c r="J43"/>
  <c r="K43"/>
  <c r="L43"/>
  <c r="H41"/>
  <c r="I41"/>
  <c r="J41"/>
  <c r="K41"/>
  <c r="L41"/>
  <c r="H39"/>
  <c r="I39"/>
  <c r="J39"/>
  <c r="K39"/>
  <c r="L39"/>
  <c r="H31"/>
  <c r="I31"/>
  <c r="J31"/>
  <c r="K31"/>
  <c r="L31"/>
  <c r="H29"/>
  <c r="I29"/>
  <c r="J29"/>
  <c r="K29"/>
  <c r="L29"/>
  <c r="H27"/>
  <c r="I27"/>
  <c r="J27"/>
  <c r="K27"/>
  <c r="L27"/>
  <c r="H25"/>
  <c r="I25"/>
  <c r="J25"/>
  <c r="K25"/>
  <c r="L25"/>
  <c r="H22"/>
  <c r="H21" s="1"/>
  <c r="I22"/>
  <c r="I21" s="1"/>
  <c r="J22"/>
  <c r="J21" s="1"/>
  <c r="K22"/>
  <c r="K21" s="1"/>
  <c r="L22"/>
  <c r="L21" s="1"/>
  <c r="H19"/>
  <c r="H18" s="1"/>
  <c r="I19"/>
  <c r="I18" s="1"/>
  <c r="J19"/>
  <c r="J18" s="1"/>
  <c r="K19"/>
  <c r="K18" s="1"/>
  <c r="L19"/>
  <c r="L18" s="1"/>
  <c r="N20"/>
  <c r="N19" s="1"/>
  <c r="N18" s="1"/>
  <c r="M20"/>
  <c r="S20" s="1"/>
  <c r="Y20" s="1"/>
  <c r="M516"/>
  <c r="M152"/>
  <c r="G725"/>
  <c r="G724" s="1"/>
  <c r="G723" s="1"/>
  <c r="G722" s="1"/>
  <c r="G721"/>
  <c r="G720" s="1"/>
  <c r="G719" s="1"/>
  <c r="G718" s="1"/>
  <c r="G731"/>
  <c r="M731" s="1"/>
  <c r="S731" s="1"/>
  <c r="S730" s="1"/>
  <c r="G729"/>
  <c r="M729" s="1"/>
  <c r="S729" s="1"/>
  <c r="G635"/>
  <c r="M635" s="1"/>
  <c r="G605"/>
  <c r="G604" s="1"/>
  <c r="G603" s="1"/>
  <c r="G602" s="1"/>
  <c r="G918"/>
  <c r="G917" s="1"/>
  <c r="G916" s="1"/>
  <c r="G923"/>
  <c r="G922" s="1"/>
  <c r="G156"/>
  <c r="M156" s="1"/>
  <c r="G152"/>
  <c r="G458"/>
  <c r="G457" s="1"/>
  <c r="G456" s="1"/>
  <c r="G455"/>
  <c r="M455" s="1"/>
  <c r="M454" s="1"/>
  <c r="M453" s="1"/>
  <c r="M452" s="1"/>
  <c r="M451" s="1"/>
  <c r="G1084"/>
  <c r="G1083" s="1"/>
  <c r="G1082" s="1"/>
  <c r="G1081" s="1"/>
  <c r="G992"/>
  <c r="G991" s="1"/>
  <c r="G990" s="1"/>
  <c r="G989" s="1"/>
  <c r="G166"/>
  <c r="G165" s="1"/>
  <c r="G132"/>
  <c r="M132" s="1"/>
  <c r="G448"/>
  <c r="M448" s="1"/>
  <c r="S448" s="1"/>
  <c r="Y448" s="1"/>
  <c r="Y447" s="1"/>
  <c r="Y446" s="1"/>
  <c r="G149"/>
  <c r="G786"/>
  <c r="G785" s="1"/>
  <c r="B425"/>
  <c r="B427" s="1"/>
  <c r="G373"/>
  <c r="G372" s="1"/>
  <c r="G371" s="1"/>
  <c r="G370" s="1"/>
  <c r="G170"/>
  <c r="M170" s="1"/>
  <c r="S170" s="1"/>
  <c r="S169" s="1"/>
  <c r="S168" s="1"/>
  <c r="S167" s="1"/>
  <c r="H170"/>
  <c r="H169" s="1"/>
  <c r="H168" s="1"/>
  <c r="H167" s="1"/>
  <c r="G153"/>
  <c r="M153" s="1"/>
  <c r="G63"/>
  <c r="G62" s="1"/>
  <c r="G29"/>
  <c r="G1419"/>
  <c r="M1419" s="1"/>
  <c r="M1418" s="1"/>
  <c r="G1421"/>
  <c r="G1420" s="1"/>
  <c r="G526"/>
  <c r="M526" s="1"/>
  <c r="S526" s="1"/>
  <c r="G525"/>
  <c r="M525" s="1"/>
  <c r="S525" s="1"/>
  <c r="Y525" s="1"/>
  <c r="AE525" s="1"/>
  <c r="AK525" s="1"/>
  <c r="AQ525" s="1"/>
  <c r="AW525" s="1"/>
  <c r="BC525" s="1"/>
  <c r="BI525" s="1"/>
  <c r="BO525" s="1"/>
  <c r="BU525" s="1"/>
  <c r="CA525" s="1"/>
  <c r="G522"/>
  <c r="G521" s="1"/>
  <c r="G520" s="1"/>
  <c r="G519"/>
  <c r="M519" s="1"/>
  <c r="G516"/>
  <c r="G515"/>
  <c r="M515" s="1"/>
  <c r="G486"/>
  <c r="M486" s="1"/>
  <c r="M485" s="1"/>
  <c r="M484" s="1"/>
  <c r="M483" s="1"/>
  <c r="G941"/>
  <c r="G940" s="1"/>
  <c r="G939" s="1"/>
  <c r="G938" s="1"/>
  <c r="G665"/>
  <c r="G664" s="1"/>
  <c r="G663" s="1"/>
  <c r="G662" s="1"/>
  <c r="G672"/>
  <c r="G671" s="1"/>
  <c r="G670" s="1"/>
  <c r="G1358"/>
  <c r="M1358" s="1"/>
  <c r="M1357" s="1"/>
  <c r="M1356" s="1"/>
  <c r="M1355" s="1"/>
  <c r="M1354" s="1"/>
  <c r="M1353" s="1"/>
  <c r="G1341"/>
  <c r="G1340" s="1"/>
  <c r="G1339" s="1"/>
  <c r="G1278"/>
  <c r="M1278" s="1"/>
  <c r="S1278" s="1"/>
  <c r="Y1278" s="1"/>
  <c r="G1272"/>
  <c r="M1272" s="1"/>
  <c r="G1227"/>
  <c r="G1226" s="1"/>
  <c r="G1225" s="1"/>
  <c r="G1224" s="1"/>
  <c r="G669"/>
  <c r="G600"/>
  <c r="M600" s="1"/>
  <c r="S600" s="1"/>
  <c r="Y600" s="1"/>
  <c r="AE600" s="1"/>
  <c r="G601"/>
  <c r="M601" s="1"/>
  <c r="G779"/>
  <c r="G778" s="1"/>
  <c r="G777" s="1"/>
  <c r="G1231"/>
  <c r="G1230" s="1"/>
  <c r="G1412"/>
  <c r="M1412" s="1"/>
  <c r="M1411" s="1"/>
  <c r="G262"/>
  <c r="G261" s="1"/>
  <c r="G279"/>
  <c r="M279" s="1"/>
  <c r="G309"/>
  <c r="G836"/>
  <c r="G835" s="1"/>
  <c r="G833"/>
  <c r="G832" s="1"/>
  <c r="B259"/>
  <c r="B260" s="1"/>
  <c r="B261" s="1"/>
  <c r="B262" s="1"/>
  <c r="B263" s="1"/>
  <c r="B264" s="1"/>
  <c r="G410"/>
  <c r="G1334"/>
  <c r="G1333" s="1"/>
  <c r="G1264"/>
  <c r="G1263" s="1"/>
  <c r="G1262" s="1"/>
  <c r="G1261" s="1"/>
  <c r="G1260" s="1"/>
  <c r="G1259" s="1"/>
  <c r="G427"/>
  <c r="G426" s="1"/>
  <c r="G425" s="1"/>
  <c r="G424" s="1"/>
  <c r="G392"/>
  <c r="G391" s="1"/>
  <c r="G870"/>
  <c r="G698"/>
  <c r="G697" s="1"/>
  <c r="G696" s="1"/>
  <c r="G843"/>
  <c r="G842" s="1"/>
  <c r="G841" s="1"/>
  <c r="G840" s="1"/>
  <c r="G839" s="1"/>
  <c r="G783"/>
  <c r="G782" s="1"/>
  <c r="G135"/>
  <c r="B445"/>
  <c r="B446" s="1"/>
  <c r="B447" s="1"/>
  <c r="B448" s="1"/>
  <c r="G585"/>
  <c r="G584" s="1"/>
  <c r="G583" s="1"/>
  <c r="B585"/>
  <c r="B586" s="1"/>
  <c r="G1056"/>
  <c r="G1055" s="1"/>
  <c r="G1054" s="1"/>
  <c r="G1053" s="1"/>
  <c r="G1052" s="1"/>
  <c r="G1049"/>
  <c r="G1048" s="1"/>
  <c r="G1046"/>
  <c r="G1044"/>
  <c r="G199"/>
  <c r="G208"/>
  <c r="G207" s="1"/>
  <c r="G206" s="1"/>
  <c r="G205" s="1"/>
  <c r="G204" s="1"/>
  <c r="G201"/>
  <c r="B663"/>
  <c r="B664" s="1"/>
  <c r="B665" s="1"/>
  <c r="B662"/>
  <c r="G218"/>
  <c r="G217" s="1"/>
  <c r="G216" s="1"/>
  <c r="G212" s="1"/>
  <c r="G211" s="1"/>
  <c r="G119"/>
  <c r="G118" s="1"/>
  <c r="G117" s="1"/>
  <c r="G116" s="1"/>
  <c r="G115" s="1"/>
  <c r="G114" s="1"/>
  <c r="G1398"/>
  <c r="G1397" s="1"/>
  <c r="G1396" s="1"/>
  <c r="G1395" s="1"/>
  <c r="G529"/>
  <c r="G528" s="1"/>
  <c r="G511"/>
  <c r="G510" s="1"/>
  <c r="B364"/>
  <c r="B348"/>
  <c r="B347"/>
  <c r="B349" s="1"/>
  <c r="B350" s="1"/>
  <c r="B367" s="1"/>
  <c r="B336"/>
  <c r="B337" s="1"/>
  <c r="B338" s="1"/>
  <c r="B340" s="1"/>
  <c r="B341" s="1"/>
  <c r="B342" s="1"/>
  <c r="B343" s="1"/>
  <c r="B344" s="1"/>
  <c r="B452"/>
  <c r="B435" s="1"/>
  <c r="B434"/>
  <c r="B433"/>
  <c r="B432"/>
  <c r="B155"/>
  <c r="B154"/>
  <c r="B156" s="1"/>
  <c r="B1021"/>
  <c r="B1020"/>
  <c r="B1022" s="1"/>
  <c r="B1023" s="1"/>
  <c r="B1024" s="1"/>
  <c r="B1025" s="1"/>
  <c r="B639"/>
  <c r="B628"/>
  <c r="B629" s="1"/>
  <c r="B630" s="1"/>
  <c r="B631" s="1"/>
  <c r="B605"/>
  <c r="B604"/>
  <c r="B591"/>
  <c r="B592" s="1"/>
  <c r="B593" s="1"/>
  <c r="B594" s="1"/>
  <c r="B252"/>
  <c r="B796"/>
  <c r="B797" s="1"/>
  <c r="B798" s="1"/>
  <c r="B799" s="1"/>
  <c r="B329"/>
  <c r="B330" s="1"/>
  <c r="B331" s="1"/>
  <c r="B332" s="1"/>
  <c r="B310"/>
  <c r="B311" s="1"/>
  <c r="B312" s="1"/>
  <c r="B313" s="1"/>
  <c r="B315" s="1"/>
  <c r="B317" s="1"/>
  <c r="B301"/>
  <c r="B287"/>
  <c r="B288" s="1"/>
  <c r="B285"/>
  <c r="B286" s="1"/>
  <c r="B268"/>
  <c r="B68"/>
  <c r="B69" s="1"/>
  <c r="B70" s="1"/>
  <c r="B71" s="1"/>
  <c r="B72" s="1"/>
  <c r="B73" s="1"/>
  <c r="B46"/>
  <c r="B47" s="1"/>
  <c r="B48" s="1"/>
  <c r="B49" s="1"/>
  <c r="B50" s="1"/>
  <c r="B51" s="1"/>
  <c r="B52" s="1"/>
  <c r="B35"/>
  <c r="B36" s="1"/>
  <c r="B37" s="1"/>
  <c r="B38" s="1"/>
  <c r="B39" s="1"/>
  <c r="B41" s="1"/>
  <c r="B43" s="1"/>
  <c r="B15"/>
  <c r="B16" s="1"/>
  <c r="B17" s="1"/>
  <c r="B18" s="1"/>
  <c r="B19" s="1"/>
  <c r="B21" s="1"/>
  <c r="B22" s="1"/>
  <c r="B508"/>
  <c r="B497"/>
  <c r="B498" s="1"/>
  <c r="B499" s="1"/>
  <c r="B500" s="1"/>
  <c r="B481"/>
  <c r="B482" s="1"/>
  <c r="B483" s="1"/>
  <c r="B484" s="1"/>
  <c r="B485" s="1"/>
  <c r="B487" s="1"/>
  <c r="B488" s="1"/>
  <c r="B489" s="1"/>
  <c r="B490" s="1"/>
  <c r="B491" s="1"/>
  <c r="B492" s="1"/>
  <c r="B493" s="1"/>
  <c r="B494" s="1"/>
  <c r="B579"/>
  <c r="G710"/>
  <c r="G709" s="1"/>
  <c r="G1413"/>
  <c r="G890"/>
  <c r="G889" s="1"/>
  <c r="G1461"/>
  <c r="G1460" s="1"/>
  <c r="G1459" s="1"/>
  <c r="G1458" s="1"/>
  <c r="G1457" s="1"/>
  <c r="G893"/>
  <c r="G892" s="1"/>
  <c r="G878"/>
  <c r="G877" s="1"/>
  <c r="G331"/>
  <c r="G330" s="1"/>
  <c r="G329" s="1"/>
  <c r="G816"/>
  <c r="G815" s="1"/>
  <c r="G814" s="1"/>
  <c r="G813" s="1"/>
  <c r="G801" s="1"/>
  <c r="G344"/>
  <c r="G343" s="1"/>
  <c r="G791"/>
  <c r="G790" s="1"/>
  <c r="G789" s="1"/>
  <c r="G788" s="1"/>
  <c r="G1337"/>
  <c r="G1336" s="1"/>
  <c r="G1113"/>
  <c r="G1112" s="1"/>
  <c r="G1111" s="1"/>
  <c r="G1110" s="1"/>
  <c r="G1298"/>
  <c r="G1297" s="1"/>
  <c r="G1118"/>
  <c r="G1117" s="1"/>
  <c r="G1116" s="1"/>
  <c r="G1115" s="1"/>
  <c r="G1024"/>
  <c r="G1021" s="1"/>
  <c r="G1020" s="1"/>
  <c r="G1018" s="1"/>
  <c r="G694"/>
  <c r="G693" s="1"/>
  <c r="G692" s="1"/>
  <c r="G504"/>
  <c r="G503" s="1"/>
  <c r="G502" s="1"/>
  <c r="G1469"/>
  <c r="G1468" s="1"/>
  <c r="G1467" s="1"/>
  <c r="G1466" s="1"/>
  <c r="G1465" s="1"/>
  <c r="G1464" s="1"/>
  <c r="G500"/>
  <c r="G499" s="1"/>
  <c r="G498" s="1"/>
  <c r="G944"/>
  <c r="G943" s="1"/>
  <c r="G942" s="1"/>
  <c r="G1274"/>
  <c r="G1273" s="1"/>
  <c r="G713"/>
  <c r="G712" s="1"/>
  <c r="G931"/>
  <c r="G930" s="1"/>
  <c r="G929" s="1"/>
  <c r="G1310"/>
  <c r="G1309" s="1"/>
  <c r="G1232"/>
  <c r="G299"/>
  <c r="G298" s="1"/>
  <c r="G297" s="1"/>
  <c r="G296" s="1"/>
  <c r="G1289"/>
  <c r="G1288" s="1"/>
  <c r="G1392"/>
  <c r="G1391" s="1"/>
  <c r="G1390" s="1"/>
  <c r="G1389" s="1"/>
  <c r="G1213"/>
  <c r="G1212" s="1"/>
  <c r="G1211" s="1"/>
  <c r="G1210" s="1"/>
  <c r="G1209" s="1"/>
  <c r="G948"/>
  <c r="G947" s="1"/>
  <c r="G946" s="1"/>
  <c r="G532"/>
  <c r="G531" s="1"/>
  <c r="G22"/>
  <c r="G21" s="1"/>
  <c r="G1101"/>
  <c r="G1100" s="1"/>
  <c r="G1099" s="1"/>
  <c r="G1098" s="1"/>
  <c r="G1173"/>
  <c r="G1172" s="1"/>
  <c r="G1171" s="1"/>
  <c r="G1170" s="1"/>
  <c r="G406"/>
  <c r="G1199"/>
  <c r="G1198" s="1"/>
  <c r="G1197" s="1"/>
  <c r="G1196" s="1"/>
  <c r="G272"/>
  <c r="G271" s="1"/>
  <c r="G270" s="1"/>
  <c r="G1407"/>
  <c r="G1235"/>
  <c r="G1234" s="1"/>
  <c r="G1322"/>
  <c r="G1321" s="1"/>
  <c r="G581"/>
  <c r="G580" s="1"/>
  <c r="G1415"/>
  <c r="G1187"/>
  <c r="G1186" s="1"/>
  <c r="G1185" s="1"/>
  <c r="G1184" s="1"/>
  <c r="G1343"/>
  <c r="G1342" s="1"/>
  <c r="G1182"/>
  <c r="G1181" s="1"/>
  <c r="G1180" s="1"/>
  <c r="G129"/>
  <c r="G81"/>
  <c r="G192"/>
  <c r="G191" s="1"/>
  <c r="G190" s="1"/>
  <c r="G189" s="1"/>
  <c r="G188" s="1"/>
  <c r="G187" s="1"/>
  <c r="G984"/>
  <c r="G983" s="1"/>
  <c r="G982" s="1"/>
  <c r="G981" s="1"/>
  <c r="G980" s="1"/>
  <c r="G1074"/>
  <c r="G1073" s="1"/>
  <c r="G1072" s="1"/>
  <c r="G1071" s="1"/>
  <c r="G1313"/>
  <c r="G1312" s="1"/>
  <c r="G1403"/>
  <c r="G1286"/>
  <c r="G1285" s="1"/>
  <c r="G732"/>
  <c r="G1135"/>
  <c r="G1134" s="1"/>
  <c r="G1133" s="1"/>
  <c r="G1132" s="1"/>
  <c r="G1145"/>
  <c r="G1144" s="1"/>
  <c r="G1143" s="1"/>
  <c r="G1142" s="1"/>
  <c r="G442"/>
  <c r="G441" s="1"/>
  <c r="G440" s="1"/>
  <c r="G439" s="1"/>
  <c r="G438" s="1"/>
  <c r="G1316"/>
  <c r="G1315" s="1"/>
  <c r="G19"/>
  <c r="G18" s="1"/>
  <c r="G1123"/>
  <c r="G1122" s="1"/>
  <c r="G1121" s="1"/>
  <c r="G1120" s="1"/>
  <c r="G1206"/>
  <c r="G1205" s="1"/>
  <c r="G1204" s="1"/>
  <c r="G1203" s="1"/>
  <c r="G1202" s="1"/>
  <c r="G1295"/>
  <c r="G1294" s="1"/>
  <c r="G1387"/>
  <c r="G1386" s="1"/>
  <c r="G1385" s="1"/>
  <c r="G1384" s="1"/>
  <c r="G1062"/>
  <c r="G1061" s="1"/>
  <c r="G1060" s="1"/>
  <c r="G1059" s="1"/>
  <c r="G1058" s="1"/>
  <c r="G1307"/>
  <c r="G1306" s="1"/>
  <c r="G304"/>
  <c r="G303" s="1"/>
  <c r="G1301"/>
  <c r="G1300" s="1"/>
  <c r="G1304"/>
  <c r="G1303" s="1"/>
  <c r="G493"/>
  <c r="G492" s="1"/>
  <c r="G491" s="1"/>
  <c r="G280"/>
  <c r="G574"/>
  <c r="G573" s="1"/>
  <c r="G572" s="1"/>
  <c r="G571" s="1"/>
  <c r="G570" s="1"/>
  <c r="G881"/>
  <c r="G880" s="1"/>
  <c r="G1079"/>
  <c r="G1078" s="1"/>
  <c r="G1077" s="1"/>
  <c r="G1076" s="1"/>
  <c r="G1283"/>
  <c r="G1282" s="1"/>
  <c r="G316"/>
  <c r="G884"/>
  <c r="G883" s="1"/>
  <c r="G995"/>
  <c r="G994" s="1"/>
  <c r="G43"/>
  <c r="G914"/>
  <c r="G913" s="1"/>
  <c r="G912" s="1"/>
  <c r="G347"/>
  <c r="G346" s="1"/>
  <c r="G1331"/>
  <c r="G1330" s="1"/>
  <c r="G998"/>
  <c r="G997" s="1"/>
  <c r="G1405"/>
  <c r="G353"/>
  <c r="G352" s="1"/>
  <c r="G138"/>
  <c r="G141"/>
  <c r="G140"/>
  <c r="G142"/>
  <c r="G139"/>
  <c r="G367"/>
  <c r="G366" s="1"/>
  <c r="G365" s="1"/>
  <c r="G364" s="1"/>
  <c r="G1280"/>
  <c r="G1279" s="1"/>
  <c r="G547"/>
  <c r="G546" s="1"/>
  <c r="G545" s="1"/>
  <c r="G378"/>
  <c r="G377" s="1"/>
  <c r="G184"/>
  <c r="G183" s="1"/>
  <c r="G1166"/>
  <c r="G1165" s="1"/>
  <c r="G1164" s="1"/>
  <c r="G1163" s="1"/>
  <c r="G1319"/>
  <c r="G1318" s="1"/>
  <c r="G1130"/>
  <c r="G1129" s="1"/>
  <c r="G1128" s="1"/>
  <c r="G1127" s="1"/>
  <c r="G896"/>
  <c r="G895" s="1"/>
  <c r="G638"/>
  <c r="G637" s="1"/>
  <c r="G636" s="1"/>
  <c r="G276"/>
  <c r="G58"/>
  <c r="G436"/>
  <c r="G435" s="1"/>
  <c r="G434" s="1"/>
  <c r="G433" s="1"/>
  <c r="G56"/>
  <c r="G350"/>
  <c r="G349" s="1"/>
  <c r="G594"/>
  <c r="G593" s="1"/>
  <c r="G592" s="1"/>
  <c r="G1040"/>
  <c r="G1039" s="1"/>
  <c r="G1038" s="1"/>
  <c r="G1108"/>
  <c r="G1107" s="1"/>
  <c r="G1106" s="1"/>
  <c r="G1105" s="1"/>
  <c r="G1140"/>
  <c r="G1139" s="1"/>
  <c r="G1138" s="1"/>
  <c r="G1137" s="1"/>
  <c r="G542"/>
  <c r="G541" s="1"/>
  <c r="G1015"/>
  <c r="G1014" s="1"/>
  <c r="G1013" s="1"/>
  <c r="G1012" s="1"/>
  <c r="G1011" s="1"/>
  <c r="G73"/>
  <c r="G72" s="1"/>
  <c r="G71" s="1"/>
  <c r="G70" s="1"/>
  <c r="G69" s="1"/>
  <c r="G68" s="1"/>
  <c r="G314"/>
  <c r="G798"/>
  <c r="G797" s="1"/>
  <c r="G796" s="1"/>
  <c r="G795" s="1"/>
  <c r="G794" s="1"/>
  <c r="G1033"/>
  <c r="G1032" s="1"/>
  <c r="G1031" s="1"/>
  <c r="G1030" s="1"/>
  <c r="G1029" s="1"/>
  <c r="G969"/>
  <c r="G968" s="1"/>
  <c r="G967" s="1"/>
  <c r="G966" s="1"/>
  <c r="G287"/>
  <c r="G286" s="1"/>
  <c r="G285" s="1"/>
  <c r="G284" s="1"/>
  <c r="G283" s="1"/>
  <c r="G539"/>
  <c r="G538" s="1"/>
  <c r="G1328"/>
  <c r="G1327" s="1"/>
  <c r="G381"/>
  <c r="G380" s="1"/>
  <c r="G1325"/>
  <c r="G1324" s="1"/>
  <c r="G83"/>
  <c r="G887"/>
  <c r="G886" s="1"/>
  <c r="G866"/>
  <c r="G1367"/>
  <c r="G1366" s="1"/>
  <c r="G1365" s="1"/>
  <c r="G1364" s="1"/>
  <c r="G1363" s="1"/>
  <c r="G1362" s="1"/>
  <c r="G926"/>
  <c r="G925" s="1"/>
  <c r="G31"/>
  <c r="G1008"/>
  <c r="G1007" s="1"/>
  <c r="G1006" s="1"/>
  <c r="G1005" s="1"/>
  <c r="G551"/>
  <c r="G550" s="1"/>
  <c r="G549" s="1"/>
  <c r="G181"/>
  <c r="G27"/>
  <c r="G408"/>
  <c r="G868"/>
  <c r="G341"/>
  <c r="G340" s="1"/>
  <c r="G1422"/>
  <c r="G1178"/>
  <c r="G1177" s="1"/>
  <c r="G1176" s="1"/>
  <c r="G1256"/>
  <c r="G1255" s="1"/>
  <c r="G1254" s="1"/>
  <c r="G1253" s="1"/>
  <c r="G1252" s="1"/>
  <c r="G910"/>
  <c r="G909" s="1"/>
  <c r="G908" s="1"/>
  <c r="G1292"/>
  <c r="G1291" s="1"/>
  <c r="G536"/>
  <c r="G535" s="1"/>
  <c r="G39"/>
  <c r="G41"/>
  <c r="G327"/>
  <c r="G326" s="1"/>
  <c r="G325" s="1"/>
  <c r="G179"/>
  <c r="G752"/>
  <c r="G751" s="1"/>
  <c r="G750" s="1"/>
  <c r="G489"/>
  <c r="G488" s="1"/>
  <c r="G487" s="1"/>
  <c r="G630"/>
  <c r="G629" s="1"/>
  <c r="G628" s="1"/>
  <c r="G263"/>
  <c r="G25"/>
  <c r="G294"/>
  <c r="G293" s="1"/>
  <c r="G292" s="1"/>
  <c r="G291" s="1"/>
  <c r="G312"/>
  <c r="G1069"/>
  <c r="G1068" s="1"/>
  <c r="G1067" s="1"/>
  <c r="G1066" s="1"/>
  <c r="G419"/>
  <c r="G418" s="1"/>
  <c r="G417" s="1"/>
  <c r="G416" s="1"/>
  <c r="G415" s="1"/>
  <c r="G414" s="1"/>
  <c r="G759"/>
  <c r="G758" s="1"/>
  <c r="G757" s="1"/>
  <c r="G402"/>
  <c r="G401" s="1"/>
  <c r="G400" s="1"/>
  <c r="B402"/>
  <c r="B404" s="1"/>
  <c r="B406" s="1"/>
  <c r="B408" s="1"/>
  <c r="B410" s="1"/>
  <c r="B417"/>
  <c r="B419" s="1"/>
  <c r="B423" s="1"/>
  <c r="B401"/>
  <c r="B403" s="1"/>
  <c r="B405" s="1"/>
  <c r="B407" s="1"/>
  <c r="B409" s="1"/>
  <c r="B416"/>
  <c r="B418" s="1"/>
  <c r="B420" s="1"/>
  <c r="B424" s="1"/>
  <c r="B426" s="1"/>
  <c r="B428" s="1"/>
  <c r="P1434"/>
  <c r="M1341"/>
  <c r="M1340" s="1"/>
  <c r="M1339" s="1"/>
  <c r="T1452"/>
  <c r="P103"/>
  <c r="P102" s="1"/>
  <c r="P89" s="1"/>
  <c r="T94"/>
  <c r="T93" s="1"/>
  <c r="T1380"/>
  <c r="T1379" s="1"/>
  <c r="M941"/>
  <c r="S941" s="1"/>
  <c r="Y941" s="1"/>
  <c r="AE941" s="1"/>
  <c r="AE940" s="1"/>
  <c r="AE939" s="1"/>
  <c r="AE938" s="1"/>
  <c r="AF1431"/>
  <c r="AL1431" s="1"/>
  <c r="AF851"/>
  <c r="AL851" s="1"/>
  <c r="AE106"/>
  <c r="AK106" s="1"/>
  <c r="AK105" s="1"/>
  <c r="Z1249"/>
  <c r="Z1248" s="1"/>
  <c r="Y1432"/>
  <c r="Z461"/>
  <c r="AD376"/>
  <c r="AD375" s="1"/>
  <c r="AD445"/>
  <c r="AD444" s="1"/>
  <c r="AD432" s="1"/>
  <c r="AD275"/>
  <c r="AD274" s="1"/>
  <c r="AD269" s="1"/>
  <c r="AD268" s="1"/>
  <c r="AD324"/>
  <c r="AD323" s="1"/>
  <c r="AA591"/>
  <c r="AA590" s="1"/>
  <c r="AB928"/>
  <c r="AC1429"/>
  <c r="AC1449"/>
  <c r="AC1402"/>
  <c r="AC1401" s="1"/>
  <c r="AC865"/>
  <c r="AC864" s="1"/>
  <c r="AC863" s="1"/>
  <c r="AC862" s="1"/>
  <c r="AD126"/>
  <c r="AD482"/>
  <c r="AD481" s="1"/>
  <c r="AD423"/>
  <c r="AD422"/>
  <c r="AD339"/>
  <c r="AD338" s="1"/>
  <c r="AD337" s="1"/>
  <c r="AD336" s="1"/>
  <c r="AD993"/>
  <c r="AD988" s="1"/>
  <c r="AD987" s="1"/>
  <c r="AC1022"/>
  <c r="AC1410"/>
  <c r="AA163"/>
  <c r="AA162" s="1"/>
  <c r="T1249"/>
  <c r="T1248" s="1"/>
  <c r="AB128"/>
  <c r="AB125" s="1"/>
  <c r="AB124" s="1"/>
  <c r="AA198"/>
  <c r="AA197" s="1"/>
  <c r="AA196" s="1"/>
  <c r="AA195" s="1"/>
  <c r="AC445"/>
  <c r="AC444" s="1"/>
  <c r="AC432" s="1"/>
  <c r="M1227"/>
  <c r="M1226" s="1"/>
  <c r="M1225" s="1"/>
  <c r="M1224" s="1"/>
  <c r="AC1021"/>
  <c r="AC1020" s="1"/>
  <c r="AC1018" s="1"/>
  <c r="AB460"/>
  <c r="AB451" s="1"/>
  <c r="AB450" s="1"/>
  <c r="AA178"/>
  <c r="AA177" s="1"/>
  <c r="AA176" s="1"/>
  <c r="AA175" s="1"/>
  <c r="AA174" s="1"/>
  <c r="AB148"/>
  <c r="AB147" s="1"/>
  <c r="AB146" s="1"/>
  <c r="AB145" s="1"/>
  <c r="G728"/>
  <c r="AF1453"/>
  <c r="AL1453" s="1"/>
  <c r="AC1434"/>
  <c r="AC1043"/>
  <c r="AC1042" s="1"/>
  <c r="AB405"/>
  <c r="AB404" s="1"/>
  <c r="AB399" s="1"/>
  <c r="AA993"/>
  <c r="AA988" s="1"/>
  <c r="AA987" s="1"/>
  <c r="AA1021"/>
  <c r="AA1020" s="1"/>
  <c r="AA1018" s="1"/>
  <c r="T104"/>
  <c r="T103" s="1"/>
  <c r="T102" s="1"/>
  <c r="AD405"/>
  <c r="AD404" s="1"/>
  <c r="AD399" s="1"/>
  <c r="W1402"/>
  <c r="W1401" s="1"/>
  <c r="AA148"/>
  <c r="P1410"/>
  <c r="Y1377"/>
  <c r="Y1376" s="1"/>
  <c r="S105"/>
  <c r="S102" s="1"/>
  <c r="S805"/>
  <c r="S804" s="1"/>
  <c r="S803" s="1"/>
  <c r="S802" s="1"/>
  <c r="S1432"/>
  <c r="S1437"/>
  <c r="R1369"/>
  <c r="R1364" s="1"/>
  <c r="R1363" s="1"/>
  <c r="R1362" s="1"/>
  <c r="Z94"/>
  <c r="Z93" s="1"/>
  <c r="T854"/>
  <c r="T853" s="1"/>
  <c r="T852" s="1"/>
  <c r="T1443"/>
  <c r="T100"/>
  <c r="T99" s="1"/>
  <c r="T1435"/>
  <c r="Z1243"/>
  <c r="Z1242" s="1"/>
  <c r="T1440"/>
  <c r="T1439" s="1"/>
  <c r="T85"/>
  <c r="T1243"/>
  <c r="T1242" s="1"/>
  <c r="T111"/>
  <c r="T110" s="1"/>
  <c r="T1430"/>
  <c r="T850"/>
  <c r="T849" s="1"/>
  <c r="T1374"/>
  <c r="T1373" s="1"/>
  <c r="T1447"/>
  <c r="AF612"/>
  <c r="AF611" s="1"/>
  <c r="AD1065"/>
  <c r="Q446"/>
  <c r="AB422"/>
  <c r="AD1402"/>
  <c r="AD1401" s="1"/>
  <c r="V55"/>
  <c r="V54" s="1"/>
  <c r="V53" s="1"/>
  <c r="W929"/>
  <c r="X929"/>
  <c r="W708"/>
  <c r="W707" s="1"/>
  <c r="Q1449"/>
  <c r="AA1442"/>
  <c r="AC38"/>
  <c r="AC37" s="1"/>
  <c r="AC36" s="1"/>
  <c r="AC35" s="1"/>
  <c r="AE1244"/>
  <c r="AK1244" s="1"/>
  <c r="P865"/>
  <c r="P864" s="1"/>
  <c r="P863" s="1"/>
  <c r="P862" s="1"/>
  <c r="Q198"/>
  <c r="Q197" s="1"/>
  <c r="Q196" s="1"/>
  <c r="Q195" s="1"/>
  <c r="AB24"/>
  <c r="AB17" s="1"/>
  <c r="AB16" s="1"/>
  <c r="AB15" s="1"/>
  <c r="AB13" s="1"/>
  <c r="AD1417"/>
  <c r="AD1409" s="1"/>
  <c r="Q80"/>
  <c r="Q79" s="1"/>
  <c r="X1228"/>
  <c r="W831"/>
  <c r="W830" s="1"/>
  <c r="W829" s="1"/>
  <c r="AB1126"/>
  <c r="X831"/>
  <c r="X830" s="1"/>
  <c r="X829" s="1"/>
  <c r="AD55"/>
  <c r="AD54" s="1"/>
  <c r="AD53" s="1"/>
  <c r="AD148"/>
  <c r="AC198"/>
  <c r="AC197" s="1"/>
  <c r="AC196" s="1"/>
  <c r="AC195" s="1"/>
  <c r="AB260"/>
  <c r="AB259" s="1"/>
  <c r="AB258" s="1"/>
  <c r="AB252" s="1"/>
  <c r="AB250" s="1"/>
  <c r="U831"/>
  <c r="U830" s="1"/>
  <c r="U829" s="1"/>
  <c r="AB1023"/>
  <c r="AD127"/>
  <c r="Z463"/>
  <c r="AC929"/>
  <c r="Z961"/>
  <c r="Z960" s="1"/>
  <c r="AD38"/>
  <c r="AD37" s="1"/>
  <c r="AD36" s="1"/>
  <c r="AD35" s="1"/>
  <c r="X127"/>
  <c r="Q708"/>
  <c r="Q707" s="1"/>
  <c r="W198"/>
  <c r="W197" s="1"/>
  <c r="W196" s="1"/>
  <c r="W195" s="1"/>
  <c r="V198"/>
  <c r="V197" s="1"/>
  <c r="V196" s="1"/>
  <c r="V195" s="1"/>
  <c r="W128"/>
  <c r="W127" s="1"/>
  <c r="R708"/>
  <c r="R707" s="1"/>
  <c r="Q865"/>
  <c r="Q864" s="1"/>
  <c r="Q863" s="1"/>
  <c r="Q862" s="1"/>
  <c r="S1374"/>
  <c r="S1373" s="1"/>
  <c r="AE855"/>
  <c r="AE854" s="1"/>
  <c r="AE853" s="1"/>
  <c r="AE852" s="1"/>
  <c r="Y85"/>
  <c r="Y1443"/>
  <c r="Y100"/>
  <c r="Y99" s="1"/>
  <c r="P178"/>
  <c r="P177" s="1"/>
  <c r="P176" s="1"/>
  <c r="P175" s="1"/>
  <c r="P174" s="1"/>
  <c r="AA1417"/>
  <c r="AA1409" s="1"/>
  <c r="Q128"/>
  <c r="Q125" s="1"/>
  <c r="Q124" s="1"/>
  <c r="Q781"/>
  <c r="X198"/>
  <c r="X197" s="1"/>
  <c r="X196" s="1"/>
  <c r="X195" s="1"/>
  <c r="Q1023"/>
  <c r="Z857"/>
  <c r="Z856" s="1"/>
  <c r="AF1372"/>
  <c r="AL1372" s="1"/>
  <c r="T1371"/>
  <c r="T1370" s="1"/>
  <c r="Y1200"/>
  <c r="Y1199" s="1"/>
  <c r="Y1198" s="1"/>
  <c r="Y1197" s="1"/>
  <c r="Y1196" s="1"/>
  <c r="AE616"/>
  <c r="AE615" s="1"/>
  <c r="AD821"/>
  <c r="AD820" s="1"/>
  <c r="AD819" s="1"/>
  <c r="W691"/>
  <c r="W690" s="1"/>
  <c r="P929"/>
  <c r="R1022"/>
  <c r="U446"/>
  <c r="P691"/>
  <c r="Q691"/>
  <c r="P1022"/>
  <c r="W445"/>
  <c r="W444" s="1"/>
  <c r="W432" s="1"/>
  <c r="AB1104"/>
  <c r="U376"/>
  <c r="P993"/>
  <c r="P988" s="1"/>
  <c r="P987" s="1"/>
  <c r="P1021"/>
  <c r="P1020" s="1"/>
  <c r="P1018" s="1"/>
  <c r="U691"/>
  <c r="O993"/>
  <c r="O988" s="1"/>
  <c r="O987" s="1"/>
  <c r="Q1021"/>
  <c r="Q1020" s="1"/>
  <c r="Q1018" s="1"/>
  <c r="W376"/>
  <c r="W375" s="1"/>
  <c r="V445"/>
  <c r="V444" s="1"/>
  <c r="V432" s="1"/>
  <c r="Q928"/>
  <c r="O1021"/>
  <c r="O1020" s="1"/>
  <c r="O1018" s="1"/>
  <c r="O1022"/>
  <c r="V260"/>
  <c r="V259" s="1"/>
  <c r="V258" s="1"/>
  <c r="V252" s="1"/>
  <c r="V250" s="1"/>
  <c r="U460"/>
  <c r="O929"/>
  <c r="O928"/>
  <c r="S100"/>
  <c r="S99" s="1"/>
  <c r="S1243"/>
  <c r="S1242" s="1"/>
  <c r="AC126"/>
  <c r="Y850"/>
  <c r="Y849" s="1"/>
  <c r="Y848" s="1"/>
  <c r="Y1440"/>
  <c r="Y1439" s="1"/>
  <c r="S1447"/>
  <c r="S1435"/>
  <c r="S1380"/>
  <c r="S1379" s="1"/>
  <c r="Y463"/>
  <c r="Y1447"/>
  <c r="S850"/>
  <c r="S849" s="1"/>
  <c r="S1452"/>
  <c r="S1443"/>
  <c r="O260"/>
  <c r="O259" s="1"/>
  <c r="O258" s="1"/>
  <c r="O252" s="1"/>
  <c r="O250" s="1"/>
  <c r="P446"/>
  <c r="AA1023"/>
  <c r="S1249"/>
  <c r="S1248" s="1"/>
  <c r="S111"/>
  <c r="S110" s="1"/>
  <c r="S85"/>
  <c r="S1430"/>
  <c r="Y111"/>
  <c r="Y110" s="1"/>
  <c r="S1440"/>
  <c r="S1439" s="1"/>
  <c r="Y104"/>
  <c r="AE104" s="1"/>
  <c r="P198"/>
  <c r="P197" s="1"/>
  <c r="P196" s="1"/>
  <c r="P195" s="1"/>
  <c r="Q275"/>
  <c r="Q274" s="1"/>
  <c r="Q269" s="1"/>
  <c r="Q268" s="1"/>
  <c r="Q38"/>
  <c r="Q37" s="1"/>
  <c r="Q36" s="1"/>
  <c r="Q35" s="1"/>
  <c r="P55"/>
  <c r="P54" s="1"/>
  <c r="P53" s="1"/>
  <c r="O80"/>
  <c r="O79" s="1"/>
  <c r="O55"/>
  <c r="O54" s="1"/>
  <c r="O53" s="1"/>
  <c r="R324"/>
  <c r="R323" s="1"/>
  <c r="Q55"/>
  <c r="Q54" s="1"/>
  <c r="Q53" s="1"/>
  <c r="P497"/>
  <c r="P496" s="1"/>
  <c r="P324"/>
  <c r="P323" s="1"/>
  <c r="Q24"/>
  <c r="Q17" s="1"/>
  <c r="Q16" s="1"/>
  <c r="Q15" s="1"/>
  <c r="Q13" s="1"/>
  <c r="M1046"/>
  <c r="W163"/>
  <c r="W162" s="1"/>
  <c r="V460"/>
  <c r="V451" s="1"/>
  <c r="V450" s="1"/>
  <c r="P579"/>
  <c r="P578" s="1"/>
  <c r="P577" s="1"/>
  <c r="P126"/>
  <c r="P801"/>
  <c r="P527"/>
  <c r="Q177"/>
  <c r="Q176" s="1"/>
  <c r="Q175" s="1"/>
  <c r="Q174" s="1"/>
  <c r="Q172" s="1"/>
  <c r="X163"/>
  <c r="X162" s="1"/>
  <c r="P163"/>
  <c r="P162" s="1"/>
  <c r="Q509"/>
  <c r="Q376"/>
  <c r="Q375" s="1"/>
  <c r="Z1416"/>
  <c r="AF1416" s="1"/>
  <c r="AL1416" s="1"/>
  <c r="P125"/>
  <c r="P124" s="1"/>
  <c r="R177"/>
  <c r="R176" s="1"/>
  <c r="R175" s="1"/>
  <c r="R174" s="1"/>
  <c r="P376"/>
  <c r="P375" s="1"/>
  <c r="Q717"/>
  <c r="Q716" s="1"/>
  <c r="Q527"/>
  <c r="R579"/>
  <c r="R578" s="1"/>
  <c r="R577" s="1"/>
  <c r="Q339"/>
  <c r="Q338" s="1"/>
  <c r="Q337" s="1"/>
  <c r="Q336" s="1"/>
  <c r="R339"/>
  <c r="R338" s="1"/>
  <c r="R337" s="1"/>
  <c r="R336" s="1"/>
  <c r="P591"/>
  <c r="P590" s="1"/>
  <c r="AC148"/>
  <c r="AC147" s="1"/>
  <c r="AC146" s="1"/>
  <c r="AC145" s="1"/>
  <c r="AB198"/>
  <c r="AB197" s="1"/>
  <c r="AB196" s="1"/>
  <c r="AB195" s="1"/>
  <c r="AA260"/>
  <c r="AA259" s="1"/>
  <c r="AA258" s="1"/>
  <c r="AA252" s="1"/>
  <c r="AA250" s="1"/>
  <c r="O591"/>
  <c r="O590" s="1"/>
  <c r="V163"/>
  <c r="V162" s="1"/>
  <c r="R1449"/>
  <c r="AD876"/>
  <c r="AD875" s="1"/>
  <c r="AD874" s="1"/>
  <c r="AA445"/>
  <c r="AA444" s="1"/>
  <c r="AA432" s="1"/>
  <c r="Z805"/>
  <c r="Z804" s="1"/>
  <c r="Z803" s="1"/>
  <c r="Z802" s="1"/>
  <c r="AC125"/>
  <c r="AC124" s="1"/>
  <c r="Z108"/>
  <c r="Z107" s="1"/>
  <c r="Y961"/>
  <c r="Y960" s="1"/>
  <c r="T91"/>
  <c r="T90" s="1"/>
  <c r="O445"/>
  <c r="O444" s="1"/>
  <c r="Z1445"/>
  <c r="AD865"/>
  <c r="AD864" s="1"/>
  <c r="AD863" s="1"/>
  <c r="AD862" s="1"/>
  <c r="T256"/>
  <c r="T254" s="1"/>
  <c r="T253" s="1"/>
  <c r="N1398"/>
  <c r="N1397" s="1"/>
  <c r="N1396" s="1"/>
  <c r="N1395" s="1"/>
  <c r="R80"/>
  <c r="R79" s="1"/>
  <c r="M327"/>
  <c r="M326" s="1"/>
  <c r="M325" s="1"/>
  <c r="AF1109"/>
  <c r="AL1109" s="1"/>
  <c r="Y695"/>
  <c r="AE695" s="1"/>
  <c r="AE694" s="1"/>
  <c r="AE693" s="1"/>
  <c r="AE692" s="1"/>
  <c r="N1206"/>
  <c r="N1205" s="1"/>
  <c r="N1204" s="1"/>
  <c r="N1203" s="1"/>
  <c r="N1202" s="1"/>
  <c r="S1009"/>
  <c r="S1008" s="1"/>
  <c r="S1007" s="1"/>
  <c r="S1006" s="1"/>
  <c r="S1005" s="1"/>
  <c r="T1293"/>
  <c r="Z1293" s="1"/>
  <c r="Z1292" s="1"/>
  <c r="Z1291" s="1"/>
  <c r="P80"/>
  <c r="P79" s="1"/>
  <c r="AE1335"/>
  <c r="AK1335" s="1"/>
  <c r="S919"/>
  <c r="Y919" s="1"/>
  <c r="Y918" s="1"/>
  <c r="Y917" s="1"/>
  <c r="Y916" s="1"/>
  <c r="M581"/>
  <c r="M580" s="1"/>
  <c r="Z837"/>
  <c r="AF837" s="1"/>
  <c r="AF836" s="1"/>
  <c r="AF835" s="1"/>
  <c r="Z869"/>
  <c r="Z868" s="1"/>
  <c r="N1232"/>
  <c r="Y1146"/>
  <c r="AE1146" s="1"/>
  <c r="S1331"/>
  <c r="S1330" s="1"/>
  <c r="N1343"/>
  <c r="N1342" s="1"/>
  <c r="AF888"/>
  <c r="AL888" s="1"/>
  <c r="S914"/>
  <c r="S913" s="1"/>
  <c r="S912" s="1"/>
  <c r="Y949"/>
  <c r="AE949" s="1"/>
  <c r="Y639"/>
  <c r="AE639" s="1"/>
  <c r="AK639" s="1"/>
  <c r="Y945"/>
  <c r="AE945" s="1"/>
  <c r="Z760"/>
  <c r="Z759" s="1"/>
  <c r="Z758" s="1"/>
  <c r="Z757" s="1"/>
  <c r="N816"/>
  <c r="N815" s="1"/>
  <c r="N814" s="1"/>
  <c r="N813" s="1"/>
  <c r="N801" s="1"/>
  <c r="N1334"/>
  <c r="N1333" s="1"/>
  <c r="M1331"/>
  <c r="M1330" s="1"/>
  <c r="Z1085"/>
  <c r="AF1085" s="1"/>
  <c r="AL1085" s="1"/>
  <c r="T1404"/>
  <c r="Z1404" s="1"/>
  <c r="AF1404" s="1"/>
  <c r="M1398"/>
  <c r="M1397" s="1"/>
  <c r="M1396" s="1"/>
  <c r="M1395" s="1"/>
  <c r="S837"/>
  <c r="Y837" s="1"/>
  <c r="AE837" s="1"/>
  <c r="AE836" s="1"/>
  <c r="AE835" s="1"/>
  <c r="O423"/>
  <c r="AE1214"/>
  <c r="AK1214" s="1"/>
  <c r="Y41"/>
  <c r="AF82"/>
  <c r="AL82" s="1"/>
  <c r="AL81" s="1"/>
  <c r="S1101"/>
  <c r="S1100" s="1"/>
  <c r="S1099" s="1"/>
  <c r="S1098" s="1"/>
  <c r="Z374"/>
  <c r="AF374" s="1"/>
  <c r="AL374" s="1"/>
  <c r="M1319"/>
  <c r="M1318" s="1"/>
  <c r="M1325"/>
  <c r="M1324" s="1"/>
  <c r="S219"/>
  <c r="S218" s="1"/>
  <c r="S217" s="1"/>
  <c r="S216" s="1"/>
  <c r="S212" s="1"/>
  <c r="S211" s="1"/>
  <c r="S888"/>
  <c r="S887" s="1"/>
  <c r="S886" s="1"/>
  <c r="P260"/>
  <c r="P259" s="1"/>
  <c r="P258" s="1"/>
  <c r="P252" s="1"/>
  <c r="P250" s="1"/>
  <c r="P423"/>
  <c r="P422"/>
  <c r="T201"/>
  <c r="S1343"/>
  <c r="S1342" s="1"/>
  <c r="S536"/>
  <c r="S535" s="1"/>
  <c r="N1407"/>
  <c r="T1323"/>
  <c r="Z1323" s="1"/>
  <c r="Z1322" s="1"/>
  <c r="Z1321" s="1"/>
  <c r="M1024"/>
  <c r="M1021" s="1"/>
  <c r="M1020" s="1"/>
  <c r="M1018" s="1"/>
  <c r="T945"/>
  <c r="T944" s="1"/>
  <c r="T943" s="1"/>
  <c r="T942" s="1"/>
  <c r="S911"/>
  <c r="Y911" s="1"/>
  <c r="S872"/>
  <c r="Y872" s="1"/>
  <c r="Y870" s="1"/>
  <c r="M710"/>
  <c r="M709" s="1"/>
  <c r="T512"/>
  <c r="Z512" s="1"/>
  <c r="N43"/>
  <c r="S94"/>
  <c r="S93" s="1"/>
  <c r="Y1435"/>
  <c r="S854"/>
  <c r="S853" s="1"/>
  <c r="S852" s="1"/>
  <c r="T39"/>
  <c r="M1469"/>
  <c r="M1468" s="1"/>
  <c r="M1467" s="1"/>
  <c r="M1466" s="1"/>
  <c r="M1465" s="1"/>
  <c r="M1464" s="1"/>
  <c r="N1280"/>
  <c r="N1279" s="1"/>
  <c r="T970"/>
  <c r="T969" s="1"/>
  <c r="T968" s="1"/>
  <c r="T967" s="1"/>
  <c r="T966" s="1"/>
  <c r="S882"/>
  <c r="S881" s="1"/>
  <c r="S880" s="1"/>
  <c r="N720"/>
  <c r="N719" s="1"/>
  <c r="N718" s="1"/>
  <c r="AF202"/>
  <c r="AF201" s="1"/>
  <c r="S1415"/>
  <c r="S1057"/>
  <c r="Y1057" s="1"/>
  <c r="AE1057" s="1"/>
  <c r="T299"/>
  <c r="T298" s="1"/>
  <c r="T297" s="1"/>
  <c r="T296" s="1"/>
  <c r="Y368"/>
  <c r="Y367" s="1"/>
  <c r="Y366" s="1"/>
  <c r="Y365" s="1"/>
  <c r="Y364" s="1"/>
  <c r="M1422"/>
  <c r="N1316"/>
  <c r="N1315" s="1"/>
  <c r="M931"/>
  <c r="M930" s="1"/>
  <c r="M929" s="1"/>
  <c r="N630"/>
  <c r="N629" s="1"/>
  <c r="N628" s="1"/>
  <c r="M410"/>
  <c r="S581"/>
  <c r="S580" s="1"/>
  <c r="N1298"/>
  <c r="N1297" s="1"/>
  <c r="Y536"/>
  <c r="Y535" s="1"/>
  <c r="Y547"/>
  <c r="Y546" s="1"/>
  <c r="Y545" s="1"/>
  <c r="T1108"/>
  <c r="T1107" s="1"/>
  <c r="T1106" s="1"/>
  <c r="T1105" s="1"/>
  <c r="Z1146"/>
  <c r="Z1145" s="1"/>
  <c r="Z1144" s="1"/>
  <c r="Z1143" s="1"/>
  <c r="Z1142" s="1"/>
  <c r="Z1131"/>
  <c r="Z1130" s="1"/>
  <c r="Z1129" s="1"/>
  <c r="Z1128" s="1"/>
  <c r="Z1127" s="1"/>
  <c r="Z44"/>
  <c r="Z43" s="1"/>
  <c r="S345"/>
  <c r="Y345" s="1"/>
  <c r="AE345" s="1"/>
  <c r="AE344" s="1"/>
  <c r="AE343" s="1"/>
  <c r="N1392"/>
  <c r="N1391" s="1"/>
  <c r="N1390" s="1"/>
  <c r="N1389" s="1"/>
  <c r="T1290"/>
  <c r="Z1290" s="1"/>
  <c r="AF1290" s="1"/>
  <c r="AL1290" s="1"/>
  <c r="S1041"/>
  <c r="Y1041" s="1"/>
  <c r="S894"/>
  <c r="Y894" s="1"/>
  <c r="AE894" s="1"/>
  <c r="AE893" s="1"/>
  <c r="AE892" s="1"/>
  <c r="M759"/>
  <c r="M758" s="1"/>
  <c r="M757" s="1"/>
  <c r="T490"/>
  <c r="Z490" s="1"/>
  <c r="X1425"/>
  <c r="N179"/>
  <c r="S1050"/>
  <c r="Y1050" s="1"/>
  <c r="AE1050" s="1"/>
  <c r="AK1050" s="1"/>
  <c r="AQ1050" s="1"/>
  <c r="M547"/>
  <c r="M546" s="1"/>
  <c r="M545" s="1"/>
  <c r="S443"/>
  <c r="Y443" s="1"/>
  <c r="M208"/>
  <c r="M207" s="1"/>
  <c r="M206" s="1"/>
  <c r="M205" s="1"/>
  <c r="M204" s="1"/>
  <c r="Q1065"/>
  <c r="X1269"/>
  <c r="X1268" s="1"/>
  <c r="X1267" s="1"/>
  <c r="M1264"/>
  <c r="M1263" s="1"/>
  <c r="M1262" s="1"/>
  <c r="M1261" s="1"/>
  <c r="M1260" s="1"/>
  <c r="M1259" s="1"/>
  <c r="S1213"/>
  <c r="S1212" s="1"/>
  <c r="S1211" s="1"/>
  <c r="S1210" s="1"/>
  <c r="S1209" s="1"/>
  <c r="T724"/>
  <c r="T723" s="1"/>
  <c r="T722" s="1"/>
  <c r="T1213"/>
  <c r="T1212" s="1"/>
  <c r="T1211" s="1"/>
  <c r="T1210" s="1"/>
  <c r="T1209" s="1"/>
  <c r="S1283"/>
  <c r="S1282" s="1"/>
  <c r="S493"/>
  <c r="S492" s="1"/>
  <c r="S491" s="1"/>
  <c r="S81"/>
  <c r="N1199"/>
  <c r="N1198" s="1"/>
  <c r="N1197" s="1"/>
  <c r="N1196" s="1"/>
  <c r="M1256"/>
  <c r="M1255" s="1"/>
  <c r="M1254" s="1"/>
  <c r="M1253" s="1"/>
  <c r="M1252" s="1"/>
  <c r="T1388"/>
  <c r="T1387" s="1"/>
  <c r="T1386" s="1"/>
  <c r="T1385" s="1"/>
  <c r="T1384" s="1"/>
  <c r="M27"/>
  <c r="P749"/>
  <c r="P748" s="1"/>
  <c r="W1425"/>
  <c r="W579"/>
  <c r="W578" s="1"/>
  <c r="W577" s="1"/>
  <c r="X1175"/>
  <c r="X1169" s="1"/>
  <c r="S539"/>
  <c r="S538" s="1"/>
  <c r="S135"/>
  <c r="T500"/>
  <c r="T499" s="1"/>
  <c r="T498" s="1"/>
  <c r="M542"/>
  <c r="M541" s="1"/>
  <c r="S459"/>
  <c r="Y459" s="1"/>
  <c r="M694"/>
  <c r="M693" s="1"/>
  <c r="M692" s="1"/>
  <c r="N1140"/>
  <c r="N1139" s="1"/>
  <c r="N1138" s="1"/>
  <c r="N1137" s="1"/>
  <c r="Q1175"/>
  <c r="W1022"/>
  <c r="V1241"/>
  <c r="W1369"/>
  <c r="X1369"/>
  <c r="X1364" s="1"/>
  <c r="X1363" s="1"/>
  <c r="X1362" s="1"/>
  <c r="V1369"/>
  <c r="V1364" s="1"/>
  <c r="V1363" s="1"/>
  <c r="V1362" s="1"/>
  <c r="V482"/>
  <c r="V481" s="1"/>
  <c r="Y1319"/>
  <c r="Y1318" s="1"/>
  <c r="AE1124"/>
  <c r="AK1124" s="1"/>
  <c r="Y539"/>
  <c r="Y538" s="1"/>
  <c r="Y631"/>
  <c r="Y630" s="1"/>
  <c r="Y629" s="1"/>
  <c r="Y628" s="1"/>
  <c r="S1113"/>
  <c r="S1112" s="1"/>
  <c r="S1111" s="1"/>
  <c r="S1110" s="1"/>
  <c r="Z1025"/>
  <c r="AF1025" s="1"/>
  <c r="T668"/>
  <c r="T667" s="1"/>
  <c r="T666" s="1"/>
  <c r="M923"/>
  <c r="M922" s="1"/>
  <c r="M921" s="1"/>
  <c r="M920" s="1"/>
  <c r="T1272"/>
  <c r="Z1272" s="1"/>
  <c r="Z1271" s="1"/>
  <c r="Z1270" s="1"/>
  <c r="M1084"/>
  <c r="M1083" s="1"/>
  <c r="M1082" s="1"/>
  <c r="M1081" s="1"/>
  <c r="M779"/>
  <c r="M778" s="1"/>
  <c r="M777" s="1"/>
  <c r="V1175"/>
  <c r="V1169" s="1"/>
  <c r="P876"/>
  <c r="P875" s="1"/>
  <c r="P874" s="1"/>
  <c r="U627"/>
  <c r="U626" s="1"/>
  <c r="X1126"/>
  <c r="W1104"/>
  <c r="W1175"/>
  <c r="W1169" s="1"/>
  <c r="G198"/>
  <c r="G197" s="1"/>
  <c r="G196" s="1"/>
  <c r="G195" s="1"/>
  <c r="N63"/>
  <c r="N62" s="1"/>
  <c r="N83"/>
  <c r="M367"/>
  <c r="M366" s="1"/>
  <c r="M365" s="1"/>
  <c r="M364" s="1"/>
  <c r="N493"/>
  <c r="N492" s="1"/>
  <c r="N491" s="1"/>
  <c r="N1108"/>
  <c r="N1107" s="1"/>
  <c r="N1106" s="1"/>
  <c r="N1105" s="1"/>
  <c r="V177"/>
  <c r="V176" s="1"/>
  <c r="V175" s="1"/>
  <c r="V174" s="1"/>
  <c r="V172" s="1"/>
  <c r="U497"/>
  <c r="U496" s="1"/>
  <c r="X921"/>
  <c r="X920" s="1"/>
  <c r="U928"/>
  <c r="X993"/>
  <c r="X1021"/>
  <c r="X1020" s="1"/>
  <c r="X1018" s="1"/>
  <c r="W1126"/>
  <c r="X1241"/>
  <c r="W482"/>
  <c r="W481" s="1"/>
  <c r="U509"/>
  <c r="X661"/>
  <c r="X660" s="1"/>
  <c r="O749"/>
  <c r="O748" s="1"/>
  <c r="X177"/>
  <c r="X176" s="1"/>
  <c r="X175" s="1"/>
  <c r="X174" s="1"/>
  <c r="V509"/>
  <c r="U661"/>
  <c r="U660" s="1"/>
  <c r="O831"/>
  <c r="O830" s="1"/>
  <c r="O829" s="1"/>
  <c r="U527"/>
  <c r="X1104"/>
  <c r="V1126"/>
  <c r="P1065"/>
  <c r="Q1126"/>
  <c r="V1104"/>
  <c r="U423"/>
  <c r="U422"/>
  <c r="R1126"/>
  <c r="AE185"/>
  <c r="AK185" s="1"/>
  <c r="AK184" s="1"/>
  <c r="AK183" s="1"/>
  <c r="Y436"/>
  <c r="Y435" s="1"/>
  <c r="Y434" s="1"/>
  <c r="Y433" s="1"/>
  <c r="U907"/>
  <c r="V1021"/>
  <c r="V1020" s="1"/>
  <c r="V1018" s="1"/>
  <c r="P1369"/>
  <c r="P1364" s="1"/>
  <c r="P1363" s="1"/>
  <c r="P1362" s="1"/>
  <c r="X125"/>
  <c r="X124" s="1"/>
  <c r="U921"/>
  <c r="U920" s="1"/>
  <c r="AD198"/>
  <c r="AD197" s="1"/>
  <c r="AD196" s="1"/>
  <c r="AD195" s="1"/>
  <c r="T389"/>
  <c r="T388" s="1"/>
  <c r="T387" s="1"/>
  <c r="N141"/>
  <c r="W324"/>
  <c r="W323" s="1"/>
  <c r="M56"/>
  <c r="M287"/>
  <c r="M286" s="1"/>
  <c r="M285" s="1"/>
  <c r="M284" s="1"/>
  <c r="M283" s="1"/>
  <c r="O1269"/>
  <c r="O1268" s="1"/>
  <c r="O1267" s="1"/>
  <c r="W591"/>
  <c r="W590" s="1"/>
  <c r="W661"/>
  <c r="W660" s="1"/>
  <c r="M43"/>
  <c r="S44"/>
  <c r="Y44" s="1"/>
  <c r="S56"/>
  <c r="Y57"/>
  <c r="AE57" s="1"/>
  <c r="AK57" s="1"/>
  <c r="S120"/>
  <c r="Y120" s="1"/>
  <c r="Y119" s="1"/>
  <c r="Y118" s="1"/>
  <c r="Y117" s="1"/>
  <c r="Y116" s="1"/>
  <c r="Y115" s="1"/>
  <c r="Y114" s="1"/>
  <c r="M119"/>
  <c r="M118" s="1"/>
  <c r="M117" s="1"/>
  <c r="M116" s="1"/>
  <c r="M115" s="1"/>
  <c r="M114" s="1"/>
  <c r="N155"/>
  <c r="N154" s="1"/>
  <c r="T156"/>
  <c r="T155" s="1"/>
  <c r="T154" s="1"/>
  <c r="M181"/>
  <c r="S182"/>
  <c r="Y182" s="1"/>
  <c r="S202"/>
  <c r="S201" s="1"/>
  <c r="M201"/>
  <c r="T263"/>
  <c r="Z264"/>
  <c r="AF264" s="1"/>
  <c r="AL264" s="1"/>
  <c r="N308"/>
  <c r="N307" s="1"/>
  <c r="N306" s="1"/>
  <c r="T309"/>
  <c r="T308" s="1"/>
  <c r="T307" s="1"/>
  <c r="T306" s="1"/>
  <c r="Z348"/>
  <c r="AF348" s="1"/>
  <c r="AF347" s="1"/>
  <c r="AF346" s="1"/>
  <c r="T347"/>
  <c r="T346" s="1"/>
  <c r="AF455"/>
  <c r="AL455" s="1"/>
  <c r="Z522"/>
  <c r="Z521" s="1"/>
  <c r="Z520" s="1"/>
  <c r="Z532"/>
  <c r="Z531" s="1"/>
  <c r="T699"/>
  <c r="T698" s="1"/>
  <c r="T697" s="1"/>
  <c r="T696" s="1"/>
  <c r="Z780"/>
  <c r="Z779" s="1"/>
  <c r="Z778" s="1"/>
  <c r="Z777" s="1"/>
  <c r="Z879"/>
  <c r="AF879" s="1"/>
  <c r="AL879" s="1"/>
  <c r="T998"/>
  <c r="T997" s="1"/>
  <c r="N1049"/>
  <c r="N1048" s="1"/>
  <c r="M1108"/>
  <c r="M1107" s="1"/>
  <c r="M1106" s="1"/>
  <c r="M1105" s="1"/>
  <c r="S1141"/>
  <c r="S1140" s="1"/>
  <c r="S1139" s="1"/>
  <c r="S1138" s="1"/>
  <c r="S1137" s="1"/>
  <c r="M1187"/>
  <c r="M1186" s="1"/>
  <c r="M1185" s="1"/>
  <c r="M1184" s="1"/>
  <c r="Y1236"/>
  <c r="AE1236" s="1"/>
  <c r="AE1235" s="1"/>
  <c r="AE1234" s="1"/>
  <c r="Y1311"/>
  <c r="Y1310" s="1"/>
  <c r="Y1309" s="1"/>
  <c r="Z1341"/>
  <c r="Z1340" s="1"/>
  <c r="Z1339" s="1"/>
  <c r="Z1414"/>
  <c r="Z1413" s="1"/>
  <c r="O1175"/>
  <c r="U127"/>
  <c r="AB1021"/>
  <c r="AB1020" s="1"/>
  <c r="AB1018" s="1"/>
  <c r="T1427"/>
  <c r="T1426" s="1"/>
  <c r="AF98"/>
  <c r="AL98" s="1"/>
  <c r="Z904"/>
  <c r="Z903" s="1"/>
  <c r="Z902" s="1"/>
  <c r="Z901" s="1"/>
  <c r="Z900" s="1"/>
  <c r="Z899" s="1"/>
  <c r="AF1428"/>
  <c r="AL1428" s="1"/>
  <c r="AF1433"/>
  <c r="AL1433" s="1"/>
  <c r="AF1438"/>
  <c r="AF1437" s="1"/>
  <c r="T857"/>
  <c r="T856" s="1"/>
  <c r="T1246"/>
  <c r="T1245" s="1"/>
  <c r="T1445"/>
  <c r="T1432"/>
  <c r="T97"/>
  <c r="T96" s="1"/>
  <c r="AD831"/>
  <c r="AD830" s="1"/>
  <c r="AD829" s="1"/>
  <c r="Z1377"/>
  <c r="Z1376" s="1"/>
  <c r="Z91"/>
  <c r="Z90" s="1"/>
  <c r="T108"/>
  <c r="T107" s="1"/>
  <c r="AC24"/>
  <c r="AC17" s="1"/>
  <c r="AC16" s="1"/>
  <c r="AC15" s="1"/>
  <c r="Z1455"/>
  <c r="Z1454" s="1"/>
  <c r="Z1450"/>
  <c r="T805"/>
  <c r="T804" s="1"/>
  <c r="T803" s="1"/>
  <c r="T802" s="1"/>
  <c r="T801" s="1"/>
  <c r="T1450"/>
  <c r="T1449" s="1"/>
  <c r="T1437"/>
  <c r="T1377"/>
  <c r="T1376" s="1"/>
  <c r="AE138"/>
  <c r="AF582"/>
  <c r="AL582" s="1"/>
  <c r="T1046"/>
  <c r="T995"/>
  <c r="T994" s="1"/>
  <c r="T454"/>
  <c r="T453" s="1"/>
  <c r="T452" s="1"/>
  <c r="Z1278"/>
  <c r="AF1278" s="1"/>
  <c r="N389"/>
  <c r="N388" s="1"/>
  <c r="N387" s="1"/>
  <c r="M1173"/>
  <c r="M1172" s="1"/>
  <c r="M1171" s="1"/>
  <c r="M1170" s="1"/>
  <c r="N1422"/>
  <c r="T143"/>
  <c r="T140" s="1"/>
  <c r="S40"/>
  <c r="Y40" s="1"/>
  <c r="M713"/>
  <c r="M712" s="1"/>
  <c r="AD776"/>
  <c r="AD775" s="1"/>
  <c r="S929"/>
  <c r="T81"/>
  <c r="Z30"/>
  <c r="AF30" s="1"/>
  <c r="AL30" s="1"/>
  <c r="N142"/>
  <c r="S30"/>
  <c r="Y30" s="1"/>
  <c r="AE30" s="1"/>
  <c r="S867"/>
  <c r="S866" s="1"/>
  <c r="N664"/>
  <c r="N663" s="1"/>
  <c r="N662" s="1"/>
  <c r="M532"/>
  <c r="M531" s="1"/>
  <c r="M350"/>
  <c r="M349" s="1"/>
  <c r="M698"/>
  <c r="M697" s="1"/>
  <c r="M696" s="1"/>
  <c r="M1407"/>
  <c r="M1415"/>
  <c r="M1410" s="1"/>
  <c r="Q260"/>
  <c r="Q259" s="1"/>
  <c r="Q258" s="1"/>
  <c r="Q102"/>
  <c r="Q89" s="1"/>
  <c r="AD907"/>
  <c r="AA781"/>
  <c r="AA776" s="1"/>
  <c r="AA775" s="1"/>
  <c r="K198"/>
  <c r="K197" s="1"/>
  <c r="K196" s="1"/>
  <c r="K195" s="1"/>
  <c r="Y1398"/>
  <c r="Y1397" s="1"/>
  <c r="Y1396" s="1"/>
  <c r="Y1395" s="1"/>
  <c r="AE1399"/>
  <c r="AK1399" s="1"/>
  <c r="AF548"/>
  <c r="AF547" s="1"/>
  <c r="AF546" s="1"/>
  <c r="AF545" s="1"/>
  <c r="AF407"/>
  <c r="AF406" s="1"/>
  <c r="AF537"/>
  <c r="AL537" s="1"/>
  <c r="AF515"/>
  <c r="AL515" s="1"/>
  <c r="T524"/>
  <c r="T523" s="1"/>
  <c r="S1069"/>
  <c r="S1068" s="1"/>
  <c r="S1067" s="1"/>
  <c r="S1066" s="1"/>
  <c r="T581"/>
  <c r="T580" s="1"/>
  <c r="S31"/>
  <c r="T547"/>
  <c r="T546" s="1"/>
  <c r="T545" s="1"/>
  <c r="T406"/>
  <c r="S1080"/>
  <c r="S1079" s="1"/>
  <c r="S1078" s="1"/>
  <c r="S1077" s="1"/>
  <c r="S1076" s="1"/>
  <c r="M1283"/>
  <c r="M1282" s="1"/>
  <c r="M1135"/>
  <c r="M1134" s="1"/>
  <c r="M1133" s="1"/>
  <c r="M1132" s="1"/>
  <c r="M294"/>
  <c r="M293" s="1"/>
  <c r="M292" s="1"/>
  <c r="M291" s="1"/>
  <c r="S1233"/>
  <c r="S1232" s="1"/>
  <c r="N536"/>
  <c r="N535" s="1"/>
  <c r="Y504"/>
  <c r="Y503" s="1"/>
  <c r="Y502" s="1"/>
  <c r="Z392"/>
  <c r="Z391" s="1"/>
  <c r="T866"/>
  <c r="T1040"/>
  <c r="T1039" s="1"/>
  <c r="T1038" s="1"/>
  <c r="S1123"/>
  <c r="S1122" s="1"/>
  <c r="S1121" s="1"/>
  <c r="S1120" s="1"/>
  <c r="S58"/>
  <c r="Z733"/>
  <c r="AF733" s="1"/>
  <c r="T536"/>
  <c r="T535" s="1"/>
  <c r="Z317"/>
  <c r="AF317" s="1"/>
  <c r="AL317" s="1"/>
  <c r="T634"/>
  <c r="T633" s="1"/>
  <c r="T632" s="1"/>
  <c r="J422"/>
  <c r="S26"/>
  <c r="Y26" s="1"/>
  <c r="M1295"/>
  <c r="M1294" s="1"/>
  <c r="T277"/>
  <c r="Z277" s="1"/>
  <c r="S193"/>
  <c r="Y193" s="1"/>
  <c r="N139"/>
  <c r="N131"/>
  <c r="M41"/>
  <c r="N299"/>
  <c r="N298" s="1"/>
  <c r="N297" s="1"/>
  <c r="N296" s="1"/>
  <c r="M427"/>
  <c r="M426" s="1"/>
  <c r="M425" s="1"/>
  <c r="M424" s="1"/>
  <c r="M422" s="1"/>
  <c r="M732"/>
  <c r="N1286"/>
  <c r="N1285" s="1"/>
  <c r="T392"/>
  <c r="T391" s="1"/>
  <c r="T532"/>
  <c r="T531" s="1"/>
  <c r="N599"/>
  <c r="N598" s="1"/>
  <c r="N597" s="1"/>
  <c r="N261"/>
  <c r="N406"/>
  <c r="N836"/>
  <c r="N835" s="1"/>
  <c r="M1123"/>
  <c r="M1122" s="1"/>
  <c r="M1121" s="1"/>
  <c r="M1120" s="1"/>
  <c r="N1415"/>
  <c r="N524"/>
  <c r="N523" s="1"/>
  <c r="M1213"/>
  <c r="M1212" s="1"/>
  <c r="M1211" s="1"/>
  <c r="M1210" s="1"/>
  <c r="M1209" s="1"/>
  <c r="I1023"/>
  <c r="M51"/>
  <c r="M50" s="1"/>
  <c r="M49" s="1"/>
  <c r="M48" s="1"/>
  <c r="M47" s="1"/>
  <c r="N1008"/>
  <c r="N1007" s="1"/>
  <c r="N1006" s="1"/>
  <c r="N1005" s="1"/>
  <c r="AD801"/>
  <c r="AF985"/>
  <c r="AL985" s="1"/>
  <c r="AE582"/>
  <c r="AK582" s="1"/>
  <c r="Y581"/>
  <c r="Y580" s="1"/>
  <c r="Z665"/>
  <c r="T664"/>
  <c r="T663" s="1"/>
  <c r="T662" s="1"/>
  <c r="Z720"/>
  <c r="Z719" s="1"/>
  <c r="Z718" s="1"/>
  <c r="AF721"/>
  <c r="AL721" s="1"/>
  <c r="AR721" s="1"/>
  <c r="Z1206"/>
  <c r="Z1205" s="1"/>
  <c r="Z1204" s="1"/>
  <c r="Z1203" s="1"/>
  <c r="Z1202" s="1"/>
  <c r="AF1207"/>
  <c r="AL1207" s="1"/>
  <c r="Z1281"/>
  <c r="Z1280" s="1"/>
  <c r="Z1279" s="1"/>
  <c r="T1280"/>
  <c r="T1279" s="1"/>
  <c r="AF1393"/>
  <c r="AF1392" s="1"/>
  <c r="AF1391" s="1"/>
  <c r="AF1390" s="1"/>
  <c r="AF1389" s="1"/>
  <c r="Z1392"/>
  <c r="Z1391" s="1"/>
  <c r="Z1390" s="1"/>
  <c r="Z1389" s="1"/>
  <c r="T630"/>
  <c r="T629" s="1"/>
  <c r="T628" s="1"/>
  <c r="P1425"/>
  <c r="Y170"/>
  <c r="AE170" s="1"/>
  <c r="Y493"/>
  <c r="Y492" s="1"/>
  <c r="Y491" s="1"/>
  <c r="Y149"/>
  <c r="S1182"/>
  <c r="S1181" s="1"/>
  <c r="S1180" s="1"/>
  <c r="Y932"/>
  <c r="AE932" s="1"/>
  <c r="AK932" s="1"/>
  <c r="T1469"/>
  <c r="T1468" s="1"/>
  <c r="T1467" s="1"/>
  <c r="T1466" s="1"/>
  <c r="T1465" s="1"/>
  <c r="T1464" s="1"/>
  <c r="T887"/>
  <c r="T886" s="1"/>
  <c r="T514"/>
  <c r="T513" s="1"/>
  <c r="S149"/>
  <c r="S1319"/>
  <c r="S1318" s="1"/>
  <c r="S504"/>
  <c r="S503" s="1"/>
  <c r="S502" s="1"/>
  <c r="S389"/>
  <c r="S388" s="1"/>
  <c r="S387" s="1"/>
  <c r="Z120"/>
  <c r="AF120" s="1"/>
  <c r="AL120" s="1"/>
  <c r="S547"/>
  <c r="S546" s="1"/>
  <c r="S545" s="1"/>
  <c r="M316"/>
  <c r="M791"/>
  <c r="M790" s="1"/>
  <c r="M789" s="1"/>
  <c r="M788" s="1"/>
  <c r="M31"/>
  <c r="N181"/>
  <c r="N192"/>
  <c r="N191" s="1"/>
  <c r="N190" s="1"/>
  <c r="N189" s="1"/>
  <c r="N188" s="1"/>
  <c r="N187" s="1"/>
  <c r="N201"/>
  <c r="N392"/>
  <c r="N391" s="1"/>
  <c r="M406"/>
  <c r="M585"/>
  <c r="M584" s="1"/>
  <c r="M583" s="1"/>
  <c r="N732"/>
  <c r="M783"/>
  <c r="M782" s="1"/>
  <c r="N791"/>
  <c r="N790" s="1"/>
  <c r="N789" s="1"/>
  <c r="N788" s="1"/>
  <c r="N931"/>
  <c r="N930" s="1"/>
  <c r="M948"/>
  <c r="M947" s="1"/>
  <c r="M946" s="1"/>
  <c r="N1040"/>
  <c r="N1039" s="1"/>
  <c r="N1038" s="1"/>
  <c r="M1145"/>
  <c r="M1144" s="1"/>
  <c r="M1143" s="1"/>
  <c r="M1142" s="1"/>
  <c r="N1178"/>
  <c r="N1177" s="1"/>
  <c r="N1176" s="1"/>
  <c r="N1230"/>
  <c r="O102"/>
  <c r="O89" s="1"/>
  <c r="AA749"/>
  <c r="AA748" s="1"/>
  <c r="Z817"/>
  <c r="AF817" s="1"/>
  <c r="Y884"/>
  <c r="Y883" s="1"/>
  <c r="T1316"/>
  <c r="T1315" s="1"/>
  <c r="AA691"/>
  <c r="G55"/>
  <c r="S1469"/>
  <c r="S1468" s="1"/>
  <c r="S1467" s="1"/>
  <c r="S1466" s="1"/>
  <c r="S1465" s="1"/>
  <c r="S1464" s="1"/>
  <c r="AE1045"/>
  <c r="AK1045" s="1"/>
  <c r="T1422"/>
  <c r="AF600"/>
  <c r="AL600" s="1"/>
  <c r="T1343"/>
  <c r="T1342" s="1"/>
  <c r="N119"/>
  <c r="N118" s="1"/>
  <c r="N117" s="1"/>
  <c r="N116" s="1"/>
  <c r="N115" s="1"/>
  <c r="N114" s="1"/>
  <c r="N263"/>
  <c r="N500"/>
  <c r="N499" s="1"/>
  <c r="N498" s="1"/>
  <c r="M536"/>
  <c r="M535" s="1"/>
  <c r="N581"/>
  <c r="N580" s="1"/>
  <c r="N881"/>
  <c r="N880" s="1"/>
  <c r="N1074"/>
  <c r="N1073" s="1"/>
  <c r="N1072" s="1"/>
  <c r="N1071" s="1"/>
  <c r="M1343"/>
  <c r="M1342" s="1"/>
  <c r="AB831"/>
  <c r="AB830" s="1"/>
  <c r="AB829" s="1"/>
  <c r="AB1175"/>
  <c r="AB1169" s="1"/>
  <c r="Y295"/>
  <c r="Y294" s="1"/>
  <c r="Y293" s="1"/>
  <c r="Y292" s="1"/>
  <c r="Y291" s="1"/>
  <c r="Y317"/>
  <c r="AE317" s="1"/>
  <c r="AK317" s="1"/>
  <c r="S316"/>
  <c r="S392"/>
  <c r="S391" s="1"/>
  <c r="T1023"/>
  <c r="S890"/>
  <c r="S889" s="1"/>
  <c r="S1325"/>
  <c r="S1324" s="1"/>
  <c r="Y350"/>
  <c r="Y349" s="1"/>
  <c r="S455"/>
  <c r="Y455" s="1"/>
  <c r="AE455" s="1"/>
  <c r="AK455" s="1"/>
  <c r="Y1343"/>
  <c r="Y1342" s="1"/>
  <c r="M728"/>
  <c r="Y142"/>
  <c r="S179"/>
  <c r="T153"/>
  <c r="Z153" s="1"/>
  <c r="S313"/>
  <c r="Y313" s="1"/>
  <c r="Y312" s="1"/>
  <c r="L1022"/>
  <c r="N1118"/>
  <c r="N1117" s="1"/>
  <c r="N1116" s="1"/>
  <c r="N1115" s="1"/>
  <c r="H38"/>
  <c r="H37" s="1"/>
  <c r="H36" s="1"/>
  <c r="H35" s="1"/>
  <c r="N149"/>
  <c r="N278"/>
  <c r="M378"/>
  <c r="M377" s="1"/>
  <c r="N442"/>
  <c r="N441" s="1"/>
  <c r="N440" s="1"/>
  <c r="N439" s="1"/>
  <c r="N438" s="1"/>
  <c r="N458"/>
  <c r="N457" s="1"/>
  <c r="N456" s="1"/>
  <c r="M504"/>
  <c r="M503" s="1"/>
  <c r="M502" s="1"/>
  <c r="N779"/>
  <c r="N778" s="1"/>
  <c r="N777" s="1"/>
  <c r="N870"/>
  <c r="M984"/>
  <c r="M983" s="1"/>
  <c r="M982" s="1"/>
  <c r="M981" s="1"/>
  <c r="M980" s="1"/>
  <c r="N1024"/>
  <c r="N1021" s="1"/>
  <c r="N1020" s="1"/>
  <c r="N1018" s="1"/>
  <c r="N1084"/>
  <c r="N1083" s="1"/>
  <c r="N1082" s="1"/>
  <c r="N1081" s="1"/>
  <c r="N1235"/>
  <c r="N1234" s="1"/>
  <c r="M1292"/>
  <c r="M1291" s="1"/>
  <c r="N1310"/>
  <c r="N1309" s="1"/>
  <c r="N1367"/>
  <c r="N1366" s="1"/>
  <c r="N1365" s="1"/>
  <c r="N1364" s="1"/>
  <c r="N1363" s="1"/>
  <c r="N1362" s="1"/>
  <c r="K1402"/>
  <c r="K1401" s="1"/>
  <c r="AB921"/>
  <c r="AB920" s="1"/>
  <c r="AC399"/>
  <c r="AE382"/>
  <c r="AK382" s="1"/>
  <c r="Z39"/>
  <c r="AF40"/>
  <c r="AL40" s="1"/>
  <c r="AA127"/>
  <c r="T1206"/>
  <c r="T1205" s="1"/>
  <c r="T1204" s="1"/>
  <c r="T1203" s="1"/>
  <c r="T1202" s="1"/>
  <c r="Y1101"/>
  <c r="Y1100" s="1"/>
  <c r="Y1099" s="1"/>
  <c r="Y1098" s="1"/>
  <c r="AF725"/>
  <c r="AF724" s="1"/>
  <c r="AF723" s="1"/>
  <c r="AF722" s="1"/>
  <c r="T1392"/>
  <c r="T1391" s="1"/>
  <c r="T1390" s="1"/>
  <c r="T1389" s="1"/>
  <c r="AE1326"/>
  <c r="AK1326" s="1"/>
  <c r="T1256"/>
  <c r="T1255" s="1"/>
  <c r="T1254" s="1"/>
  <c r="T1253" s="1"/>
  <c r="T1252" s="1"/>
  <c r="Z866"/>
  <c r="AE1284"/>
  <c r="AE1283" s="1"/>
  <c r="AE1282" s="1"/>
  <c r="T1021"/>
  <c r="T1020" s="1"/>
  <c r="T1018" s="1"/>
  <c r="S1044"/>
  <c r="Z500"/>
  <c r="Z499" s="1"/>
  <c r="Z498" s="1"/>
  <c r="S1398"/>
  <c r="S1397" s="1"/>
  <c r="S1396" s="1"/>
  <c r="S1395" s="1"/>
  <c r="Y1415"/>
  <c r="N287"/>
  <c r="N286" s="1"/>
  <c r="N285" s="1"/>
  <c r="N284" s="1"/>
  <c r="N283" s="1"/>
  <c r="M299"/>
  <c r="M298" s="1"/>
  <c r="M297" s="1"/>
  <c r="M296" s="1"/>
  <c r="T315"/>
  <c r="Z315" s="1"/>
  <c r="AF315" s="1"/>
  <c r="AF314" s="1"/>
  <c r="N138"/>
  <c r="S64"/>
  <c r="Y64" s="1"/>
  <c r="Y63" s="1"/>
  <c r="Y62" s="1"/>
  <c r="K446"/>
  <c r="S139"/>
  <c r="H1022"/>
  <c r="N31"/>
  <c r="M272"/>
  <c r="M271" s="1"/>
  <c r="M270" s="1"/>
  <c r="N341"/>
  <c r="N340" s="1"/>
  <c r="N347"/>
  <c r="N346" s="1"/>
  <c r="N373"/>
  <c r="N372" s="1"/>
  <c r="N371" s="1"/>
  <c r="N370" s="1"/>
  <c r="N381"/>
  <c r="N380" s="1"/>
  <c r="N419"/>
  <c r="N418" s="1"/>
  <c r="N417" s="1"/>
  <c r="N416" s="1"/>
  <c r="N415" s="1"/>
  <c r="N414" s="1"/>
  <c r="N672"/>
  <c r="N671" s="1"/>
  <c r="N670" s="1"/>
  <c r="N887"/>
  <c r="N886" s="1"/>
  <c r="N893"/>
  <c r="N892" s="1"/>
  <c r="M1069"/>
  <c r="M1068" s="1"/>
  <c r="M1067" s="1"/>
  <c r="M1066" s="1"/>
  <c r="N1173"/>
  <c r="N1172" s="1"/>
  <c r="N1171" s="1"/>
  <c r="N1170" s="1"/>
  <c r="M1337"/>
  <c r="M1336" s="1"/>
  <c r="M450"/>
  <c r="AB482"/>
  <c r="AB481" s="1"/>
  <c r="AA125"/>
  <c r="AA124" s="1"/>
  <c r="Y729"/>
  <c r="Y728" s="1"/>
  <c r="S728"/>
  <c r="AF1444"/>
  <c r="AL1444" s="1"/>
  <c r="Z1443"/>
  <c r="Z1040"/>
  <c r="Z1039" s="1"/>
  <c r="Z1038" s="1"/>
  <c r="Z1343"/>
  <c r="Z1342" s="1"/>
  <c r="Z1407"/>
  <c r="AF132"/>
  <c r="AL132" s="1"/>
  <c r="Y760"/>
  <c r="Y759" s="1"/>
  <c r="Y758" s="1"/>
  <c r="Y757" s="1"/>
  <c r="Y353"/>
  <c r="Y352" s="1"/>
  <c r="Z668"/>
  <c r="Z667" s="1"/>
  <c r="Z666" s="1"/>
  <c r="Y328"/>
  <c r="Y327" s="1"/>
  <c r="Y326" s="1"/>
  <c r="Y325" s="1"/>
  <c r="T720"/>
  <c r="T719" s="1"/>
  <c r="T718" s="1"/>
  <c r="K1022"/>
  <c r="N25"/>
  <c r="N29"/>
  <c r="N56"/>
  <c r="J55"/>
  <c r="M149"/>
  <c r="N164"/>
  <c r="N280"/>
  <c r="N353"/>
  <c r="N352" s="1"/>
  <c r="N410"/>
  <c r="N427"/>
  <c r="N426" s="1"/>
  <c r="N425" s="1"/>
  <c r="N424" s="1"/>
  <c r="N423" s="1"/>
  <c r="M493"/>
  <c r="M492" s="1"/>
  <c r="M491" s="1"/>
  <c r="N504"/>
  <c r="N503" s="1"/>
  <c r="N502" s="1"/>
  <c r="N547"/>
  <c r="N546" s="1"/>
  <c r="N545" s="1"/>
  <c r="N634"/>
  <c r="N633" s="1"/>
  <c r="N632" s="1"/>
  <c r="N694"/>
  <c r="N693" s="1"/>
  <c r="N692" s="1"/>
  <c r="N783"/>
  <c r="N782" s="1"/>
  <c r="N781" s="1"/>
  <c r="N866"/>
  <c r="N998"/>
  <c r="N997" s="1"/>
  <c r="N1056"/>
  <c r="N1055" s="1"/>
  <c r="N1054" s="1"/>
  <c r="N1053" s="1"/>
  <c r="N1052" s="1"/>
  <c r="M1182"/>
  <c r="M1181" s="1"/>
  <c r="M1180" s="1"/>
  <c r="M1175" s="1"/>
  <c r="N1340"/>
  <c r="N1339" s="1"/>
  <c r="N1411"/>
  <c r="Z634"/>
  <c r="Z633" s="1"/>
  <c r="Z632" s="1"/>
  <c r="G178"/>
  <c r="G177" s="1"/>
  <c r="G176" s="1"/>
  <c r="G175" s="1"/>
  <c r="G174" s="1"/>
  <c r="H260"/>
  <c r="H259" s="1"/>
  <c r="H258" s="1"/>
  <c r="H252" s="1"/>
  <c r="H250" s="1"/>
  <c r="AC1104"/>
  <c r="AB640"/>
  <c r="AB627" s="1"/>
  <c r="AB626" s="1"/>
  <c r="Y28"/>
  <c r="Y27" s="1"/>
  <c r="S19"/>
  <c r="S18" s="1"/>
  <c r="AF86"/>
  <c r="AL86" s="1"/>
  <c r="Z85"/>
  <c r="Z209"/>
  <c r="Z208" s="1"/>
  <c r="Z207" s="1"/>
  <c r="Z206" s="1"/>
  <c r="Z205" s="1"/>
  <c r="Z204" s="1"/>
  <c r="T783"/>
  <c r="T782" s="1"/>
  <c r="Z784"/>
  <c r="AF784" s="1"/>
  <c r="AB801"/>
  <c r="AA801"/>
  <c r="Y1296"/>
  <c r="AE1296" s="1"/>
  <c r="AK1296" s="1"/>
  <c r="S1295"/>
  <c r="S1294" s="1"/>
  <c r="Y595"/>
  <c r="Y1074"/>
  <c r="Y1073" s="1"/>
  <c r="Y1072" s="1"/>
  <c r="Y1071" s="1"/>
  <c r="Y135"/>
  <c r="AE136"/>
  <c r="AK136" s="1"/>
  <c r="Y844"/>
  <c r="Y843" s="1"/>
  <c r="Y842" s="1"/>
  <c r="Y841" s="1"/>
  <c r="Y840" s="1"/>
  <c r="Y839" s="1"/>
  <c r="S1024"/>
  <c r="S1023" s="1"/>
  <c r="Y1025"/>
  <c r="Y1024" s="1"/>
  <c r="S515"/>
  <c r="S514" s="1"/>
  <c r="S513" s="1"/>
  <c r="Y543"/>
  <c r="AE543" s="1"/>
  <c r="S129"/>
  <c r="T287"/>
  <c r="T286" s="1"/>
  <c r="T285" s="1"/>
  <c r="T284" s="1"/>
  <c r="T283" s="1"/>
  <c r="Z288"/>
  <c r="AF288" s="1"/>
  <c r="Y1331"/>
  <c r="Y1330" s="1"/>
  <c r="AE1332"/>
  <c r="AK1332" s="1"/>
  <c r="AE82"/>
  <c r="AE81" s="1"/>
  <c r="Y81"/>
  <c r="S791"/>
  <c r="S790" s="1"/>
  <c r="S789" s="1"/>
  <c r="S788" s="1"/>
  <c r="Y792"/>
  <c r="Y791" s="1"/>
  <c r="Y790" s="1"/>
  <c r="Y789" s="1"/>
  <c r="Y788" s="1"/>
  <c r="I1022"/>
  <c r="I445"/>
  <c r="I444" s="1"/>
  <c r="N27"/>
  <c r="N39"/>
  <c r="M81"/>
  <c r="M135"/>
  <c r="N165"/>
  <c r="N218"/>
  <c r="N217" s="1"/>
  <c r="N216" s="1"/>
  <c r="N212" s="1"/>
  <c r="N211" s="1"/>
  <c r="N331"/>
  <c r="N330" s="1"/>
  <c r="N329" s="1"/>
  <c r="M373"/>
  <c r="M372" s="1"/>
  <c r="M371" s="1"/>
  <c r="M370" s="1"/>
  <c r="N402"/>
  <c r="N401" s="1"/>
  <c r="N400" s="1"/>
  <c r="M489"/>
  <c r="M488" s="1"/>
  <c r="M487" s="1"/>
  <c r="N514"/>
  <c r="N513" s="1"/>
  <c r="N542"/>
  <c r="N541" s="1"/>
  <c r="M638"/>
  <c r="M637" s="1"/>
  <c r="M636" s="1"/>
  <c r="N668"/>
  <c r="N667" s="1"/>
  <c r="N666" s="1"/>
  <c r="N724"/>
  <c r="N723" s="1"/>
  <c r="N722" s="1"/>
  <c r="N759"/>
  <c r="N758" s="1"/>
  <c r="N757" s="1"/>
  <c r="M816"/>
  <c r="M815" s="1"/>
  <c r="M814" s="1"/>
  <c r="M813" s="1"/>
  <c r="M801" s="1"/>
  <c r="N843"/>
  <c r="N842" s="1"/>
  <c r="N841" s="1"/>
  <c r="N840" s="1"/>
  <c r="N839" s="1"/>
  <c r="N923"/>
  <c r="N922" s="1"/>
  <c r="M995"/>
  <c r="M994" s="1"/>
  <c r="N1046"/>
  <c r="M1074"/>
  <c r="M1073" s="1"/>
  <c r="M1072" s="1"/>
  <c r="M1071" s="1"/>
  <c r="M1113"/>
  <c r="M1112" s="1"/>
  <c r="M1111" s="1"/>
  <c r="M1110" s="1"/>
  <c r="M1307"/>
  <c r="M1306" s="1"/>
  <c r="M1313"/>
  <c r="M1312" s="1"/>
  <c r="N1469"/>
  <c r="N1468" s="1"/>
  <c r="N1467" s="1"/>
  <c r="N1466" s="1"/>
  <c r="N1465" s="1"/>
  <c r="N1464" s="1"/>
  <c r="AE645"/>
  <c r="AE644" s="1"/>
  <c r="AD451"/>
  <c r="AD450" s="1"/>
  <c r="AD937"/>
  <c r="AD936" s="1"/>
  <c r="H1175"/>
  <c r="AA405"/>
  <c r="AA404" s="1"/>
  <c r="AA399" s="1"/>
  <c r="AB876"/>
  <c r="AB875" s="1"/>
  <c r="AB874" s="1"/>
  <c r="Z328"/>
  <c r="Z327" s="1"/>
  <c r="Z326" s="1"/>
  <c r="Z325" s="1"/>
  <c r="AA1104"/>
  <c r="AC1126"/>
  <c r="T341"/>
  <c r="T340" s="1"/>
  <c r="Z342"/>
  <c r="AF342" s="1"/>
  <c r="AL342" s="1"/>
  <c r="Z552"/>
  <c r="AF552" s="1"/>
  <c r="AF1375"/>
  <c r="AL1375" s="1"/>
  <c r="Z1374"/>
  <c r="Z1373" s="1"/>
  <c r="AE1381"/>
  <c r="AK1381" s="1"/>
  <c r="Y1380"/>
  <c r="Y1379" s="1"/>
  <c r="AA1126"/>
  <c r="Z1422"/>
  <c r="AF1424"/>
  <c r="AL1424" s="1"/>
  <c r="AR1424" s="1"/>
  <c r="AX1424" s="1"/>
  <c r="BD1424" s="1"/>
  <c r="BJ1424" s="1"/>
  <c r="BP1424" s="1"/>
  <c r="BV1424" s="1"/>
  <c r="CB1424" s="1"/>
  <c r="AF595"/>
  <c r="AL595" s="1"/>
  <c r="T798"/>
  <c r="T797" s="1"/>
  <c r="T796" s="1"/>
  <c r="T795" s="1"/>
  <c r="T794" s="1"/>
  <c r="AE95"/>
  <c r="AK95" s="1"/>
  <c r="Y94"/>
  <c r="Y93" s="1"/>
  <c r="AD847"/>
  <c r="AD846" s="1"/>
  <c r="AC1065"/>
  <c r="Z1429"/>
  <c r="O1369"/>
  <c r="O1364" s="1"/>
  <c r="O1363" s="1"/>
  <c r="O1362" s="1"/>
  <c r="AB1417"/>
  <c r="T408"/>
  <c r="S984"/>
  <c r="S983" s="1"/>
  <c r="S982" s="1"/>
  <c r="S981" s="1"/>
  <c r="S980" s="1"/>
  <c r="Y985"/>
  <c r="Y984" s="1"/>
  <c r="Y983" s="1"/>
  <c r="Y982" s="1"/>
  <c r="Y981" s="1"/>
  <c r="Y980" s="1"/>
  <c r="I423"/>
  <c r="AE1070"/>
  <c r="AK1070" s="1"/>
  <c r="Z219"/>
  <c r="Z218" s="1"/>
  <c r="Z217" s="1"/>
  <c r="Z216" s="1"/>
  <c r="Z212" s="1"/>
  <c r="Z211" s="1"/>
  <c r="T218"/>
  <c r="T217" s="1"/>
  <c r="T216" s="1"/>
  <c r="T212" s="1"/>
  <c r="T211" s="1"/>
  <c r="S287"/>
  <c r="S286" s="1"/>
  <c r="S285" s="1"/>
  <c r="S284" s="1"/>
  <c r="S283" s="1"/>
  <c r="Y288"/>
  <c r="Y287" s="1"/>
  <c r="Y286" s="1"/>
  <c r="Y285" s="1"/>
  <c r="Y284" s="1"/>
  <c r="Y283" s="1"/>
  <c r="Y300"/>
  <c r="AE300" s="1"/>
  <c r="AK300" s="1"/>
  <c r="S299"/>
  <c r="S298" s="1"/>
  <c r="S297" s="1"/>
  <c r="S296" s="1"/>
  <c r="Z354"/>
  <c r="Z353" s="1"/>
  <c r="Z352" s="1"/>
  <c r="T353"/>
  <c r="T352" s="1"/>
  <c r="Y409"/>
  <c r="Y408" s="1"/>
  <c r="S995"/>
  <c r="S994" s="1"/>
  <c r="Y996"/>
  <c r="Y995" s="1"/>
  <c r="Y994" s="1"/>
  <c r="Z281"/>
  <c r="Z280" s="1"/>
  <c r="Z305"/>
  <c r="Z304" s="1"/>
  <c r="Z303" s="1"/>
  <c r="Z302" s="1"/>
  <c r="T542"/>
  <c r="T541" s="1"/>
  <c r="Y305"/>
  <c r="Y304" s="1"/>
  <c r="Y303" s="1"/>
  <c r="Y302" s="1"/>
  <c r="S406"/>
  <c r="Y407"/>
  <c r="Y406" s="1"/>
  <c r="Z792"/>
  <c r="AF792" s="1"/>
  <c r="AF791" s="1"/>
  <c r="AF790" s="1"/>
  <c r="AF789" s="1"/>
  <c r="AF788" s="1"/>
  <c r="T791"/>
  <c r="T790" s="1"/>
  <c r="T789" s="1"/>
  <c r="T788" s="1"/>
  <c r="AB445"/>
  <c r="AB444" s="1"/>
  <c r="AB432" s="1"/>
  <c r="AC178"/>
  <c r="AC177" s="1"/>
  <c r="AC176" s="1"/>
  <c r="AC175" s="1"/>
  <c r="AC174" s="1"/>
  <c r="AB1043"/>
  <c r="AB1042" s="1"/>
  <c r="AC55"/>
  <c r="AC54" s="1"/>
  <c r="AC53" s="1"/>
  <c r="AC727"/>
  <c r="AC726" s="1"/>
  <c r="AC717" s="1"/>
  <c r="AC716" s="1"/>
  <c r="AD610"/>
  <c r="AD591" s="1"/>
  <c r="AD590" s="1"/>
  <c r="AC1417"/>
  <c r="Z299"/>
  <c r="Z298" s="1"/>
  <c r="Z297" s="1"/>
  <c r="Z296" s="1"/>
  <c r="AF300"/>
  <c r="AF299" s="1"/>
  <c r="AF298" s="1"/>
  <c r="AF297" s="1"/>
  <c r="AF296" s="1"/>
  <c r="AF631"/>
  <c r="AL631" s="1"/>
  <c r="Z630"/>
  <c r="Z629" s="1"/>
  <c r="Z628" s="1"/>
  <c r="Y1469"/>
  <c r="Y1468" s="1"/>
  <c r="Y1467" s="1"/>
  <c r="Y1466" s="1"/>
  <c r="Y1465" s="1"/>
  <c r="Y1464" s="1"/>
  <c r="AE1470"/>
  <c r="AK1470" s="1"/>
  <c r="B509"/>
  <c r="B513" s="1"/>
  <c r="B514" s="1"/>
  <c r="B515" s="1"/>
  <c r="B510"/>
  <c r="Z389"/>
  <c r="Z388" s="1"/>
  <c r="Z387" s="1"/>
  <c r="S1173"/>
  <c r="S1172" s="1"/>
  <c r="S1171" s="1"/>
  <c r="S1170" s="1"/>
  <c r="Y1047"/>
  <c r="AE1047" s="1"/>
  <c r="S1046"/>
  <c r="Z729"/>
  <c r="AF729" s="1"/>
  <c r="AL729" s="1"/>
  <c r="S1256"/>
  <c r="S1255" s="1"/>
  <c r="S1254" s="1"/>
  <c r="S1253" s="1"/>
  <c r="S1252" s="1"/>
  <c r="Y1257"/>
  <c r="AE1257" s="1"/>
  <c r="AE553"/>
  <c r="AK553" s="1"/>
  <c r="AQ553" s="1"/>
  <c r="AW553" s="1"/>
  <c r="BC553" s="1"/>
  <c r="BI553" s="1"/>
  <c r="BO553" s="1"/>
  <c r="BU553" s="1"/>
  <c r="CA553" s="1"/>
  <c r="K55"/>
  <c r="Y1131"/>
  <c r="AE1131" s="1"/>
  <c r="AK1131" s="1"/>
  <c r="L423"/>
  <c r="AE1114"/>
  <c r="AK1114" s="1"/>
  <c r="Y1424"/>
  <c r="Y1422" s="1"/>
  <c r="T131"/>
  <c r="T711"/>
  <c r="Z711" s="1"/>
  <c r="Z710" s="1"/>
  <c r="Z709" s="1"/>
  <c r="N710"/>
  <c r="N709" s="1"/>
  <c r="T1167"/>
  <c r="Z1167" s="1"/>
  <c r="Z1166" s="1"/>
  <c r="Z1165" s="1"/>
  <c r="Z1164" s="1"/>
  <c r="Z1163" s="1"/>
  <c r="N1166"/>
  <c r="N1165" s="1"/>
  <c r="N1164" s="1"/>
  <c r="N1163" s="1"/>
  <c r="S1388"/>
  <c r="S1387" s="1"/>
  <c r="S1386" s="1"/>
  <c r="S1385" s="1"/>
  <c r="S1384" s="1"/>
  <c r="M1387"/>
  <c r="M1386" s="1"/>
  <c r="M1385" s="1"/>
  <c r="M1384" s="1"/>
  <c r="N1182"/>
  <c r="N1181" s="1"/>
  <c r="N1180" s="1"/>
  <c r="M1199"/>
  <c r="M1198" s="1"/>
  <c r="M1197" s="1"/>
  <c r="M1196" s="1"/>
  <c r="M1310"/>
  <c r="M1309" s="1"/>
  <c r="S879"/>
  <c r="Y879" s="1"/>
  <c r="M1033"/>
  <c r="M1032" s="1"/>
  <c r="M1031" s="1"/>
  <c r="M1030" s="1"/>
  <c r="M1029" s="1"/>
  <c r="M998"/>
  <c r="M997" s="1"/>
  <c r="S1290"/>
  <c r="S1289" s="1"/>
  <c r="S1288" s="1"/>
  <c r="M1289"/>
  <c r="M1288" s="1"/>
  <c r="N81"/>
  <c r="R1434"/>
  <c r="AD24"/>
  <c r="AD17" s="1"/>
  <c r="AD16" s="1"/>
  <c r="AD15" s="1"/>
  <c r="AD13" s="1"/>
  <c r="AB80"/>
  <c r="AB79" s="1"/>
  <c r="AA865"/>
  <c r="AA864" s="1"/>
  <c r="AA863" s="1"/>
  <c r="AA862" s="1"/>
  <c r="S447"/>
  <c r="S446" s="1"/>
  <c r="S350"/>
  <c r="S349" s="1"/>
  <c r="T1407"/>
  <c r="S1302"/>
  <c r="S1301" s="1"/>
  <c r="S1300" s="1"/>
  <c r="M1301"/>
  <c r="M1300" s="1"/>
  <c r="T1305"/>
  <c r="Z1305" s="1"/>
  <c r="AF1305" s="1"/>
  <c r="AF1304" s="1"/>
  <c r="AF1303" s="1"/>
  <c r="N1304"/>
  <c r="N1303" s="1"/>
  <c r="M1101"/>
  <c r="M1100" s="1"/>
  <c r="M1099" s="1"/>
  <c r="M1098" s="1"/>
  <c r="N1130"/>
  <c r="N1129" s="1"/>
  <c r="N1128" s="1"/>
  <c r="N1127" s="1"/>
  <c r="N1135"/>
  <c r="N1134" s="1"/>
  <c r="N1133" s="1"/>
  <c r="N1132" s="1"/>
  <c r="T1265"/>
  <c r="Z1265" s="1"/>
  <c r="N1264"/>
  <c r="N1263" s="1"/>
  <c r="N1262" s="1"/>
  <c r="N1261" s="1"/>
  <c r="N1260" s="1"/>
  <c r="N1259" s="1"/>
  <c r="M1405"/>
  <c r="S1406"/>
  <c r="Y1406" s="1"/>
  <c r="Y1405" s="1"/>
  <c r="T1188"/>
  <c r="T1187" s="1"/>
  <c r="T1186" s="1"/>
  <c r="T1185" s="1"/>
  <c r="T1184" s="1"/>
  <c r="N1187"/>
  <c r="N1186" s="1"/>
  <c r="N1185" s="1"/>
  <c r="N1184" s="1"/>
  <c r="T1329"/>
  <c r="T1328" s="1"/>
  <c r="T1327" s="1"/>
  <c r="N1328"/>
  <c r="N1327" s="1"/>
  <c r="U260"/>
  <c r="U259" s="1"/>
  <c r="U258" s="1"/>
  <c r="U252" s="1"/>
  <c r="U250" s="1"/>
  <c r="AC1241"/>
  <c r="T1292"/>
  <c r="T1291" s="1"/>
  <c r="T511"/>
  <c r="T510" s="1"/>
  <c r="AE1200"/>
  <c r="AK1200" s="1"/>
  <c r="T489"/>
  <c r="T488" s="1"/>
  <c r="T487" s="1"/>
  <c r="Y1009"/>
  <c r="Y1008" s="1"/>
  <c r="Y1007" s="1"/>
  <c r="Y1006" s="1"/>
  <c r="Y1005" s="1"/>
  <c r="W125"/>
  <c r="W124" s="1"/>
  <c r="Q127"/>
  <c r="Y1145"/>
  <c r="Y1144" s="1"/>
  <c r="Y1143" s="1"/>
  <c r="Y1142" s="1"/>
  <c r="Y836"/>
  <c r="Y835" s="1"/>
  <c r="S1056"/>
  <c r="S1055" s="1"/>
  <c r="S1054" s="1"/>
  <c r="S1053" s="1"/>
  <c r="S1052" s="1"/>
  <c r="Z699"/>
  <c r="AF699" s="1"/>
  <c r="AF698" s="1"/>
  <c r="AF697" s="1"/>
  <c r="AF696" s="1"/>
  <c r="Y638"/>
  <c r="Y637" s="1"/>
  <c r="Y636" s="1"/>
  <c r="S344"/>
  <c r="S343" s="1"/>
  <c r="S918"/>
  <c r="S917" s="1"/>
  <c r="S916" s="1"/>
  <c r="S39"/>
  <c r="S893"/>
  <c r="S892" s="1"/>
  <c r="Y893"/>
  <c r="Y892" s="1"/>
  <c r="S43"/>
  <c r="S119"/>
  <c r="S118" s="1"/>
  <c r="S117" s="1"/>
  <c r="S116" s="1"/>
  <c r="S115" s="1"/>
  <c r="S114" s="1"/>
  <c r="Y867"/>
  <c r="Y866" s="1"/>
  <c r="Z347"/>
  <c r="Z346" s="1"/>
  <c r="Z263"/>
  <c r="S181"/>
  <c r="AF1281"/>
  <c r="AL1281" s="1"/>
  <c r="N1022"/>
  <c r="AE760"/>
  <c r="AK760" s="1"/>
  <c r="Z262"/>
  <c r="AF373"/>
  <c r="AF372" s="1"/>
  <c r="AF371" s="1"/>
  <c r="AF370" s="1"/>
  <c r="AF581"/>
  <c r="AF580" s="1"/>
  <c r="AF97"/>
  <c r="AF96" s="1"/>
  <c r="AF263"/>
  <c r="AK1146"/>
  <c r="AE1145"/>
  <c r="AE1144" s="1"/>
  <c r="AE1143" s="1"/>
  <c r="AE1142" s="1"/>
  <c r="AF1206"/>
  <c r="AF1205" s="1"/>
  <c r="AF1204" s="1"/>
  <c r="AF1203" s="1"/>
  <c r="AF1202" s="1"/>
  <c r="AE581"/>
  <c r="AE580" s="1"/>
  <c r="AL837"/>
  <c r="AL393"/>
  <c r="AF392"/>
  <c r="AF391" s="1"/>
  <c r="AK505"/>
  <c r="AE504"/>
  <c r="AE503" s="1"/>
  <c r="AE502" s="1"/>
  <c r="AE539"/>
  <c r="AE538" s="1"/>
  <c r="AE1243"/>
  <c r="AE1242" s="1"/>
  <c r="AE199"/>
  <c r="AK351"/>
  <c r="AE350"/>
  <c r="AE349" s="1"/>
  <c r="AK494"/>
  <c r="AE493"/>
  <c r="AE492" s="1"/>
  <c r="AE491" s="1"/>
  <c r="AL501"/>
  <c r="AF500"/>
  <c r="AF499" s="1"/>
  <c r="AF498" s="1"/>
  <c r="AE585"/>
  <c r="AE584" s="1"/>
  <c r="AE583" s="1"/>
  <c r="AL635"/>
  <c r="AF634"/>
  <c r="AF633" s="1"/>
  <c r="AF632" s="1"/>
  <c r="AE1213"/>
  <c r="AE1212" s="1"/>
  <c r="AE1211" s="1"/>
  <c r="AE1210" s="1"/>
  <c r="AE1209" s="1"/>
  <c r="AF887"/>
  <c r="AF886" s="1"/>
  <c r="AE141"/>
  <c r="AK150"/>
  <c r="AE149"/>
  <c r="AE436"/>
  <c r="AE435" s="1"/>
  <c r="AE434" s="1"/>
  <c r="AE433" s="1"/>
  <c r="AK537"/>
  <c r="AE536"/>
  <c r="AE535" s="1"/>
  <c r="AL669"/>
  <c r="AF668"/>
  <c r="AF667" s="1"/>
  <c r="AF666" s="1"/>
  <c r="AE752"/>
  <c r="AE751" s="1"/>
  <c r="AE750" s="1"/>
  <c r="AF485"/>
  <c r="AF484" s="1"/>
  <c r="AF483" s="1"/>
  <c r="AK548"/>
  <c r="AE547"/>
  <c r="AE546" s="1"/>
  <c r="AE545" s="1"/>
  <c r="AE914"/>
  <c r="AE913" s="1"/>
  <c r="AE912" s="1"/>
  <c r="AK1293"/>
  <c r="AL1344"/>
  <c r="AF1343"/>
  <c r="AF1342" s="1"/>
  <c r="AL1378"/>
  <c r="AF1377"/>
  <c r="AF1376" s="1"/>
  <c r="AK1344"/>
  <c r="AE1343"/>
  <c r="AE1342" s="1"/>
  <c r="AK101"/>
  <c r="AE100"/>
  <c r="AE99" s="1"/>
  <c r="AK112"/>
  <c r="AE111"/>
  <c r="AE110" s="1"/>
  <c r="AL1041"/>
  <c r="AF1040"/>
  <c r="AF1039" s="1"/>
  <c r="AF1038" s="1"/>
  <c r="AL1114"/>
  <c r="AL109"/>
  <c r="AF108"/>
  <c r="AF107" s="1"/>
  <c r="AL1408"/>
  <c r="AF1407"/>
  <c r="AK1416"/>
  <c r="AQ1416" s="1"/>
  <c r="AE1415"/>
  <c r="AK1372"/>
  <c r="AK1441"/>
  <c r="AE1440"/>
  <c r="AE1439" s="1"/>
  <c r="AF866"/>
  <c r="AE1319"/>
  <c r="AE1318" s="1"/>
  <c r="AK1436"/>
  <c r="AE1435"/>
  <c r="AL1446"/>
  <c r="AF1445"/>
  <c r="AL1244"/>
  <c r="AF1243"/>
  <c r="AF1242" s="1"/>
  <c r="AL858"/>
  <c r="AF857"/>
  <c r="AF856" s="1"/>
  <c r="AK851"/>
  <c r="AE850"/>
  <c r="AE849" s="1"/>
  <c r="AE848" s="1"/>
  <c r="AF94"/>
  <c r="AF93" s="1"/>
  <c r="O847"/>
  <c r="O846" s="1"/>
  <c r="AK1448"/>
  <c r="AE1447"/>
  <c r="AL1451"/>
  <c r="AF1450"/>
  <c r="AL1250"/>
  <c r="AF1249"/>
  <c r="AF1248" s="1"/>
  <c r="AE1432"/>
  <c r="AL806"/>
  <c r="AF805"/>
  <c r="AF804" s="1"/>
  <c r="AF803" s="1"/>
  <c r="AF802" s="1"/>
  <c r="AK86"/>
  <c r="AE85"/>
  <c r="R269"/>
  <c r="R268" s="1"/>
  <c r="AF91"/>
  <c r="AF90" s="1"/>
  <c r="AE1443"/>
  <c r="P847"/>
  <c r="P846" s="1"/>
  <c r="AK464"/>
  <c r="AE463"/>
  <c r="AL962"/>
  <c r="AF961"/>
  <c r="AF960" s="1"/>
  <c r="AD708"/>
  <c r="AD707" s="1"/>
  <c r="AB55"/>
  <c r="AB54" s="1"/>
  <c r="AB53" s="1"/>
  <c r="AB339"/>
  <c r="AB338" s="1"/>
  <c r="AB337" s="1"/>
  <c r="AB336" s="1"/>
  <c r="AL462"/>
  <c r="AF461"/>
  <c r="AK962"/>
  <c r="AE961"/>
  <c r="AE960" s="1"/>
  <c r="AL464"/>
  <c r="AF463"/>
  <c r="AA661"/>
  <c r="AA660" s="1"/>
  <c r="AA907"/>
  <c r="AC937"/>
  <c r="AC1175"/>
  <c r="AC1169" s="1"/>
  <c r="AB269"/>
  <c r="AB268" s="1"/>
  <c r="AL616"/>
  <c r="AL615" s="1"/>
  <c r="AF645"/>
  <c r="AF644" s="1"/>
  <c r="AF823"/>
  <c r="AF822" s="1"/>
  <c r="AF826"/>
  <c r="AF825" s="1"/>
  <c r="AL612"/>
  <c r="AL611" s="1"/>
  <c r="AL610" s="1"/>
  <c r="AE559"/>
  <c r="AE558" s="1"/>
  <c r="AF556"/>
  <c r="AF555" s="1"/>
  <c r="AE562"/>
  <c r="AE561" s="1"/>
  <c r="AF649"/>
  <c r="AF648" s="1"/>
  <c r="AF652"/>
  <c r="AF651" s="1"/>
  <c r="AF1003"/>
  <c r="AF1002" s="1"/>
  <c r="AF1001" s="1"/>
  <c r="AF1000" s="1"/>
  <c r="AE823"/>
  <c r="AE822" s="1"/>
  <c r="AE821" s="1"/>
  <c r="AE820" s="1"/>
  <c r="AE819" s="1"/>
  <c r="AF642"/>
  <c r="AF641" s="1"/>
  <c r="S272"/>
  <c r="S271" s="1"/>
  <c r="S270" s="1"/>
  <c r="Y273"/>
  <c r="Y272" s="1"/>
  <c r="Y271" s="1"/>
  <c r="Y270" s="1"/>
  <c r="Y181"/>
  <c r="AE182"/>
  <c r="Z604"/>
  <c r="Z603" s="1"/>
  <c r="Z602" s="1"/>
  <c r="T1118"/>
  <c r="T1117" s="1"/>
  <c r="T1116" s="1"/>
  <c r="T1115" s="1"/>
  <c r="Z1119"/>
  <c r="AF1119" s="1"/>
  <c r="AL1119" s="1"/>
  <c r="AE92"/>
  <c r="AF1381"/>
  <c r="AF1380" s="1"/>
  <c r="AF1379" s="1"/>
  <c r="Z1380"/>
  <c r="Z1379" s="1"/>
  <c r="T931"/>
  <c r="T930" s="1"/>
  <c r="Z932"/>
  <c r="Z931" s="1"/>
  <c r="Z930" s="1"/>
  <c r="Z928" s="1"/>
  <c r="Z1287"/>
  <c r="AF1287" s="1"/>
  <c r="AL1287" s="1"/>
  <c r="T1286"/>
  <c r="T1285" s="1"/>
  <c r="Y389"/>
  <c r="Y388" s="1"/>
  <c r="Y387" s="1"/>
  <c r="Q423"/>
  <c r="Q422"/>
  <c r="Z100"/>
  <c r="Z99" s="1"/>
  <c r="AF101"/>
  <c r="AL101" s="1"/>
  <c r="Y1249"/>
  <c r="Y1248" s="1"/>
  <c r="AE1250"/>
  <c r="AK1250" s="1"/>
  <c r="AD301"/>
  <c r="AD290" s="1"/>
  <c r="AD302"/>
  <c r="Z279"/>
  <c r="Z278" s="1"/>
  <c r="T278"/>
  <c r="T493"/>
  <c r="T492" s="1"/>
  <c r="T491" s="1"/>
  <c r="AE1183"/>
  <c r="AK1183" s="1"/>
  <c r="Y1182"/>
  <c r="Y1181" s="1"/>
  <c r="Y1180" s="1"/>
  <c r="Z1236"/>
  <c r="Z1235" s="1"/>
  <c r="Z1234" s="1"/>
  <c r="T1235"/>
  <c r="T1234" s="1"/>
  <c r="Y1314"/>
  <c r="AE1314" s="1"/>
  <c r="S1313"/>
  <c r="S1312" s="1"/>
  <c r="Z1246"/>
  <c r="Z1245" s="1"/>
  <c r="AF1247"/>
  <c r="AF1246" s="1"/>
  <c r="AF1245" s="1"/>
  <c r="T41"/>
  <c r="T38" s="1"/>
  <c r="T37" s="1"/>
  <c r="T36" s="1"/>
  <c r="T35" s="1"/>
  <c r="AF525"/>
  <c r="AF524" s="1"/>
  <c r="AF523" s="1"/>
  <c r="Z524"/>
  <c r="Z523" s="1"/>
  <c r="AE1455"/>
  <c r="AK1455" s="1"/>
  <c r="AD929"/>
  <c r="AD928"/>
  <c r="X1065"/>
  <c r="M1421"/>
  <c r="S1421" s="1"/>
  <c r="Y1421" s="1"/>
  <c r="AE1421" s="1"/>
  <c r="AK1421" s="1"/>
  <c r="R497"/>
  <c r="R496" s="1"/>
  <c r="O1043"/>
  <c r="O1042" s="1"/>
  <c r="O1037" s="1"/>
  <c r="O1036" s="1"/>
  <c r="O1410"/>
  <c r="O1409" s="1"/>
  <c r="AK1004"/>
  <c r="AK827"/>
  <c r="AH163"/>
  <c r="AH162" s="1"/>
  <c r="AJ847"/>
  <c r="AJ846" s="1"/>
  <c r="AI876"/>
  <c r="AI875" s="1"/>
  <c r="AI874" s="1"/>
  <c r="AH907"/>
  <c r="AH1126"/>
  <c r="AJ1175"/>
  <c r="AJ1169" s="1"/>
  <c r="O432"/>
  <c r="R260"/>
  <c r="R259" s="1"/>
  <c r="R258" s="1"/>
  <c r="R252" s="1"/>
  <c r="R250" s="1"/>
  <c r="AC102"/>
  <c r="AB102"/>
  <c r="AB89" s="1"/>
  <c r="AK645"/>
  <c r="AK644" s="1"/>
  <c r="AH198"/>
  <c r="AH197" s="1"/>
  <c r="AH196" s="1"/>
  <c r="AH195" s="1"/>
  <c r="R1442"/>
  <c r="O1241"/>
  <c r="W80"/>
  <c r="W79" s="1"/>
  <c r="AB324"/>
  <c r="AB323" s="1"/>
  <c r="AA876"/>
  <c r="AA875" s="1"/>
  <c r="AA874" s="1"/>
  <c r="AH55"/>
  <c r="AH54" s="1"/>
  <c r="AH53" s="1"/>
  <c r="AJ163"/>
  <c r="AJ162" s="1"/>
  <c r="AJ821"/>
  <c r="AJ820" s="1"/>
  <c r="AJ819" s="1"/>
  <c r="AG1126"/>
  <c r="AG1369"/>
  <c r="AG1364" s="1"/>
  <c r="AG1363" s="1"/>
  <c r="AG1362" s="1"/>
  <c r="AG1434"/>
  <c r="R446"/>
  <c r="P708"/>
  <c r="P707" s="1"/>
  <c r="P690" s="1"/>
  <c r="U275"/>
  <c r="U274" s="1"/>
  <c r="U269" s="1"/>
  <c r="U268" s="1"/>
  <c r="AE556"/>
  <c r="AE555" s="1"/>
  <c r="AH17"/>
  <c r="AH16" s="1"/>
  <c r="AH15" s="1"/>
  <c r="AH831"/>
  <c r="AH830" s="1"/>
  <c r="AH829" s="1"/>
  <c r="AJ876"/>
  <c r="AJ875" s="1"/>
  <c r="AJ874" s="1"/>
  <c r="AH1175"/>
  <c r="AH1169" s="1"/>
  <c r="Y442"/>
  <c r="Y441" s="1"/>
  <c r="Y440" s="1"/>
  <c r="Y439" s="1"/>
  <c r="Y438" s="1"/>
  <c r="AE443"/>
  <c r="AK443" s="1"/>
  <c r="Y1023"/>
  <c r="AF341"/>
  <c r="AF340" s="1"/>
  <c r="M669"/>
  <c r="G668"/>
  <c r="G667" s="1"/>
  <c r="G666" s="1"/>
  <c r="Y420"/>
  <c r="Q302"/>
  <c r="Q301"/>
  <c r="X1223"/>
  <c r="X1222" s="1"/>
  <c r="X1220" s="1"/>
  <c r="M309"/>
  <c r="S309" s="1"/>
  <c r="G308"/>
  <c r="G307" s="1"/>
  <c r="G306" s="1"/>
  <c r="G1271"/>
  <c r="G1270" s="1"/>
  <c r="AK543"/>
  <c r="O178"/>
  <c r="O177" s="1"/>
  <c r="O176" s="1"/>
  <c r="O175" s="1"/>
  <c r="O174" s="1"/>
  <c r="G1229"/>
  <c r="O128"/>
  <c r="O125" s="1"/>
  <c r="O124" s="1"/>
  <c r="P405"/>
  <c r="P404" s="1"/>
  <c r="P399" s="1"/>
  <c r="P369" s="1"/>
  <c r="P363" s="1"/>
  <c r="AG929"/>
  <c r="AG928"/>
  <c r="P727"/>
  <c r="P726" s="1"/>
  <c r="P717" s="1"/>
  <c r="P716" s="1"/>
  <c r="U38"/>
  <c r="U37" s="1"/>
  <c r="U36" s="1"/>
  <c r="U35" s="1"/>
  <c r="W102"/>
  <c r="W89" s="1"/>
  <c r="X148"/>
  <c r="X147" s="1"/>
  <c r="X146" s="1"/>
  <c r="X145" s="1"/>
  <c r="W275"/>
  <c r="W274" s="1"/>
  <c r="W269" s="1"/>
  <c r="W268" s="1"/>
  <c r="U865"/>
  <c r="U864" s="1"/>
  <c r="U863" s="1"/>
  <c r="U862" s="1"/>
  <c r="AC80"/>
  <c r="AC79" s="1"/>
  <c r="AB178"/>
  <c r="AB177" s="1"/>
  <c r="AB176" s="1"/>
  <c r="AB175" s="1"/>
  <c r="AB174" s="1"/>
  <c r="AB579"/>
  <c r="AB578" s="1"/>
  <c r="AB577" s="1"/>
  <c r="AB781"/>
  <c r="O1402"/>
  <c r="O1401" s="1"/>
  <c r="W405"/>
  <c r="W404" s="1"/>
  <c r="W399" s="1"/>
  <c r="W369" s="1"/>
  <c r="W363" s="1"/>
  <c r="U727"/>
  <c r="U726" s="1"/>
  <c r="U717" s="1"/>
  <c r="U716" s="1"/>
  <c r="AA311"/>
  <c r="AA310" s="1"/>
  <c r="AA301" s="1"/>
  <c r="AA290" s="1"/>
  <c r="AA339"/>
  <c r="AA338" s="1"/>
  <c r="AA337" s="1"/>
  <c r="AA336" s="1"/>
  <c r="AI928"/>
  <c r="V148"/>
  <c r="V147" s="1"/>
  <c r="V146" s="1"/>
  <c r="V145" s="1"/>
  <c r="W260"/>
  <c r="W259" s="1"/>
  <c r="W258" s="1"/>
  <c r="V1442"/>
  <c r="AG1104"/>
  <c r="Q1417"/>
  <c r="Q1409" s="1"/>
  <c r="Q1429"/>
  <c r="W55"/>
  <c r="W54" s="1"/>
  <c r="W53" s="1"/>
  <c r="V311"/>
  <c r="V310" s="1"/>
  <c r="V301" s="1"/>
  <c r="V290" s="1"/>
  <c r="V405"/>
  <c r="V404" s="1"/>
  <c r="V399" s="1"/>
  <c r="W1417"/>
  <c r="AB163"/>
  <c r="AB162" s="1"/>
  <c r="AB1241"/>
  <c r="AC497"/>
  <c r="AC496" s="1"/>
  <c r="AD1369"/>
  <c r="AD1364" s="1"/>
  <c r="AD1363" s="1"/>
  <c r="AD1362" s="1"/>
  <c r="AE649"/>
  <c r="AE648" s="1"/>
  <c r="AE1239"/>
  <c r="AE1238" s="1"/>
  <c r="AE1237" s="1"/>
  <c r="AG17"/>
  <c r="AG16" s="1"/>
  <c r="AG15" s="1"/>
  <c r="AH80"/>
  <c r="AH79" s="1"/>
  <c r="AJ177"/>
  <c r="AJ176" s="1"/>
  <c r="AJ175" s="1"/>
  <c r="AJ174" s="1"/>
  <c r="AJ708"/>
  <c r="AJ707" s="1"/>
  <c r="AH1022"/>
  <c r="AG301"/>
  <c r="AG290" s="1"/>
  <c r="AJ451"/>
  <c r="AJ450" s="1"/>
  <c r="AI482"/>
  <c r="AI481" s="1"/>
  <c r="AH509"/>
  <c r="AJ509"/>
  <c r="AG691"/>
  <c r="AH749"/>
  <c r="AH748" s="1"/>
  <c r="AI801"/>
  <c r="AG1037"/>
  <c r="AG1036" s="1"/>
  <c r="AA1449"/>
  <c r="AL1240"/>
  <c r="AR1240" s="1"/>
  <c r="AJ17"/>
  <c r="AJ16" s="1"/>
  <c r="AJ15" s="1"/>
  <c r="AJ13" s="1"/>
  <c r="AG55"/>
  <c r="AG54" s="1"/>
  <c r="AG53" s="1"/>
  <c r="AJ311"/>
  <c r="AJ310" s="1"/>
  <c r="AJ301" s="1"/>
  <c r="AJ290" s="1"/>
  <c r="AG376"/>
  <c r="AG375" s="1"/>
  <c r="AG708"/>
  <c r="AG707" s="1"/>
  <c r="AI831"/>
  <c r="AI830" s="1"/>
  <c r="AI829" s="1"/>
  <c r="AJ1104"/>
  <c r="AJ1369"/>
  <c r="AJ1364" s="1"/>
  <c r="AJ1363" s="1"/>
  <c r="AJ1362" s="1"/>
  <c r="AK616"/>
  <c r="AK615" s="1"/>
  <c r="AJ126"/>
  <c r="AJ198"/>
  <c r="AJ197" s="1"/>
  <c r="AJ196" s="1"/>
  <c r="AJ195" s="1"/>
  <c r="AI324"/>
  <c r="AI323" s="1"/>
  <c r="AI579"/>
  <c r="AI578" s="1"/>
  <c r="AI577" s="1"/>
  <c r="AI907"/>
  <c r="AI1022"/>
  <c r="AH1104"/>
  <c r="AI1442"/>
  <c r="N422"/>
  <c r="G302"/>
  <c r="AE1325"/>
  <c r="AE1324" s="1"/>
  <c r="S1419"/>
  <c r="Y1419" s="1"/>
  <c r="M1231"/>
  <c r="S1231" s="1"/>
  <c r="S1230" s="1"/>
  <c r="G454"/>
  <c r="G453" s="1"/>
  <c r="G452" s="1"/>
  <c r="AF81"/>
  <c r="R198"/>
  <c r="R197" s="1"/>
  <c r="R196" s="1"/>
  <c r="R195" s="1"/>
  <c r="X708"/>
  <c r="X707" s="1"/>
  <c r="AE1101"/>
  <c r="AE1100" s="1"/>
  <c r="AE1099" s="1"/>
  <c r="AE1098" s="1"/>
  <c r="X1023"/>
  <c r="AC324"/>
  <c r="AC323" s="1"/>
  <c r="AC749"/>
  <c r="AC748" s="1"/>
  <c r="AA1241"/>
  <c r="AA847"/>
  <c r="AA846" s="1"/>
  <c r="AD921"/>
  <c r="AD920" s="1"/>
  <c r="AA1229"/>
  <c r="AA1228" s="1"/>
  <c r="AE652"/>
  <c r="AE651" s="1"/>
  <c r="AI497"/>
  <c r="AI496" s="1"/>
  <c r="AG579"/>
  <c r="AG578" s="1"/>
  <c r="AG577" s="1"/>
  <c r="AG776"/>
  <c r="AG775" s="1"/>
  <c r="AG423"/>
  <c r="AG422"/>
  <c r="AJ422"/>
  <c r="AJ423"/>
  <c r="AI527"/>
  <c r="AH423"/>
  <c r="AH579"/>
  <c r="AH578" s="1"/>
  <c r="AH577" s="1"/>
  <c r="AJ302"/>
  <c r="AI422"/>
  <c r="AI423"/>
  <c r="AI163"/>
  <c r="AI162" s="1"/>
  <c r="AG269"/>
  <c r="AG268" s="1"/>
  <c r="AG324"/>
  <c r="AG323" s="1"/>
  <c r="AJ324"/>
  <c r="AJ323" s="1"/>
  <c r="AJ482"/>
  <c r="AJ481" s="1"/>
  <c r="AG497"/>
  <c r="AG496" s="1"/>
  <c r="AH776"/>
  <c r="AH775" s="1"/>
  <c r="AJ125"/>
  <c r="AJ124" s="1"/>
  <c r="AG445"/>
  <c r="AG444" s="1"/>
  <c r="AG432" s="1"/>
  <c r="AI1037"/>
  <c r="AI1036" s="1"/>
  <c r="AH847"/>
  <c r="AH846" s="1"/>
  <c r="AG482"/>
  <c r="AG481" s="1"/>
  <c r="AJ749"/>
  <c r="AJ748" s="1"/>
  <c r="AJ831"/>
  <c r="AJ830" s="1"/>
  <c r="AJ829" s="1"/>
  <c r="AH1037"/>
  <c r="AH1036" s="1"/>
  <c r="AG1022"/>
  <c r="AG527"/>
  <c r="AE858"/>
  <c r="Y428"/>
  <c r="S427"/>
  <c r="S426" s="1"/>
  <c r="S425" s="1"/>
  <c r="S424" s="1"/>
  <c r="W422"/>
  <c r="W423"/>
  <c r="Y412"/>
  <c r="AE412" s="1"/>
  <c r="AE410" s="1"/>
  <c r="S410"/>
  <c r="O324"/>
  <c r="O323" s="1"/>
  <c r="W177"/>
  <c r="W176" s="1"/>
  <c r="W175" s="1"/>
  <c r="W174" s="1"/>
  <c r="V727"/>
  <c r="V726" s="1"/>
  <c r="U876"/>
  <c r="U875" s="1"/>
  <c r="U874" s="1"/>
  <c r="V1022"/>
  <c r="AD749"/>
  <c r="AD748" s="1"/>
  <c r="AI339"/>
  <c r="AI1269"/>
  <c r="AG1429"/>
  <c r="P172"/>
  <c r="J937"/>
  <c r="J936" s="1"/>
  <c r="Q907"/>
  <c r="R1228"/>
  <c r="U324"/>
  <c r="U323" s="1"/>
  <c r="V527"/>
  <c r="X847"/>
  <c r="X846" s="1"/>
  <c r="X876"/>
  <c r="X875" s="1"/>
  <c r="X874" s="1"/>
  <c r="AJ937"/>
  <c r="L591"/>
  <c r="L590" s="1"/>
  <c r="R691"/>
  <c r="O876"/>
  <c r="O875" s="1"/>
  <c r="O874" s="1"/>
  <c r="P937"/>
  <c r="P936" s="1"/>
  <c r="X301"/>
  <c r="X290" s="1"/>
  <c r="W876"/>
  <c r="W875" s="1"/>
  <c r="W874" s="1"/>
  <c r="AJ89"/>
  <c r="AG102"/>
  <c r="AG89" s="1"/>
  <c r="AH921"/>
  <c r="AH920" s="1"/>
  <c r="Q163"/>
  <c r="Q162" s="1"/>
  <c r="O937"/>
  <c r="O936" s="1"/>
  <c r="P1269"/>
  <c r="P1268" s="1"/>
  <c r="P1267" s="1"/>
  <c r="U451"/>
  <c r="U450" s="1"/>
  <c r="V1043"/>
  <c r="V1042" s="1"/>
  <c r="V1037" s="1"/>
  <c r="V1036" s="1"/>
  <c r="AB937"/>
  <c r="AB936" s="1"/>
  <c r="T51"/>
  <c r="T50" s="1"/>
  <c r="T49" s="1"/>
  <c r="T48" s="1"/>
  <c r="T47" s="1"/>
  <c r="Z193"/>
  <c r="AF193" s="1"/>
  <c r="T192"/>
  <c r="T191" s="1"/>
  <c r="T190" s="1"/>
  <c r="T189" s="1"/>
  <c r="T188" s="1"/>
  <c r="T187" s="1"/>
  <c r="T410"/>
  <c r="Z412"/>
  <c r="Z410" s="1"/>
  <c r="T442"/>
  <c r="T441" s="1"/>
  <c r="T440" s="1"/>
  <c r="T439" s="1"/>
  <c r="T438" s="1"/>
  <c r="Z443"/>
  <c r="Y711"/>
  <c r="Y710" s="1"/>
  <c r="Y709" s="1"/>
  <c r="S710"/>
  <c r="S709" s="1"/>
  <c r="Y784"/>
  <c r="AE784" s="1"/>
  <c r="S783"/>
  <c r="S782" s="1"/>
  <c r="Z1368"/>
  <c r="AF1368" s="1"/>
  <c r="AF1367" s="1"/>
  <c r="AF1366" s="1"/>
  <c r="AF1365" s="1"/>
  <c r="T1367"/>
  <c r="T1366" s="1"/>
  <c r="T1365" s="1"/>
  <c r="AA509"/>
  <c r="AC1269"/>
  <c r="AC1268" s="1"/>
  <c r="AC1267" s="1"/>
  <c r="H422"/>
  <c r="T1420"/>
  <c r="AE1431"/>
  <c r="AE1430" s="1"/>
  <c r="Y1430"/>
  <c r="AA422"/>
  <c r="AA423"/>
  <c r="R1269"/>
  <c r="R1268" s="1"/>
  <c r="R1267" s="1"/>
  <c r="Z57"/>
  <c r="AF57" s="1"/>
  <c r="AF56" s="1"/>
  <c r="T56"/>
  <c r="Z428"/>
  <c r="AF428" s="1"/>
  <c r="AF427" s="1"/>
  <c r="AF426" s="1"/>
  <c r="AF425" s="1"/>
  <c r="AF424" s="1"/>
  <c r="T427"/>
  <c r="T426" s="1"/>
  <c r="T425" s="1"/>
  <c r="T424" s="1"/>
  <c r="T422" s="1"/>
  <c r="T881"/>
  <c r="T880" s="1"/>
  <c r="Z882"/>
  <c r="AF882" s="1"/>
  <c r="AL882" s="1"/>
  <c r="S1206"/>
  <c r="S1205" s="1"/>
  <c r="S1204" s="1"/>
  <c r="S1203" s="1"/>
  <c r="S1202" s="1"/>
  <c r="R423"/>
  <c r="AC509"/>
  <c r="AG339"/>
  <c r="AG338" s="1"/>
  <c r="AG337" s="1"/>
  <c r="AG336" s="1"/>
  <c r="Z84"/>
  <c r="AF84" s="1"/>
  <c r="AL84" s="1"/>
  <c r="T694"/>
  <c r="T693" s="1"/>
  <c r="T692" s="1"/>
  <c r="Z695"/>
  <c r="Z694" s="1"/>
  <c r="Z693" s="1"/>
  <c r="Z692" s="1"/>
  <c r="V422"/>
  <c r="V423"/>
  <c r="AC1037"/>
  <c r="AC1036" s="1"/>
  <c r="P451"/>
  <c r="P450" s="1"/>
  <c r="O1229"/>
  <c r="O1228" s="1"/>
  <c r="O1223" s="1"/>
  <c r="O1222" s="1"/>
  <c r="O1220" s="1"/>
  <c r="AJ375"/>
  <c r="K451"/>
  <c r="K450" s="1"/>
  <c r="J579"/>
  <c r="J578" s="1"/>
  <c r="J577" s="1"/>
  <c r="AI399"/>
  <c r="B366"/>
  <c r="Y458"/>
  <c r="Y457" s="1"/>
  <c r="Y456" s="1"/>
  <c r="AE459"/>
  <c r="AE872"/>
  <c r="S132"/>
  <c r="Y132" s="1"/>
  <c r="M131"/>
  <c r="AH928"/>
  <c r="AH929"/>
  <c r="AL1438"/>
  <c r="AR1438" s="1"/>
  <c r="T661"/>
  <c r="T660" s="1"/>
  <c r="Q324"/>
  <c r="Q323" s="1"/>
  <c r="R591"/>
  <c r="R590" s="1"/>
  <c r="Q661"/>
  <c r="Q660" s="1"/>
  <c r="P1043"/>
  <c r="P1042" s="1"/>
  <c r="P1037" s="1"/>
  <c r="P1036" s="1"/>
  <c r="P1417"/>
  <c r="AB311"/>
  <c r="AB310" s="1"/>
  <c r="AB301" s="1"/>
  <c r="AB290" s="1"/>
  <c r="AA324"/>
  <c r="AA323" s="1"/>
  <c r="AA460"/>
  <c r="AA451" s="1"/>
  <c r="AA450" s="1"/>
  <c r="AA430" s="1"/>
  <c r="AB1229"/>
  <c r="AB1228" s="1"/>
  <c r="AF559"/>
  <c r="AF558" s="1"/>
  <c r="AI661"/>
  <c r="AI660" s="1"/>
  <c r="Q451"/>
  <c r="Q450" s="1"/>
  <c r="O921"/>
  <c r="O920" s="1"/>
  <c r="V339"/>
  <c r="V338" s="1"/>
  <c r="V337" s="1"/>
  <c r="V336" s="1"/>
  <c r="AJ1409"/>
  <c r="Q399"/>
  <c r="Q776"/>
  <c r="Q775" s="1"/>
  <c r="W148"/>
  <c r="U311"/>
  <c r="U310" s="1"/>
  <c r="U301" s="1"/>
  <c r="U290" s="1"/>
  <c r="AG921"/>
  <c r="AG920" s="1"/>
  <c r="O781"/>
  <c r="O776" s="1"/>
  <c r="O775" s="1"/>
  <c r="Q921"/>
  <c r="Q920" s="1"/>
  <c r="W1410"/>
  <c r="AJ610"/>
  <c r="V865"/>
  <c r="V864" s="1"/>
  <c r="V863" s="1"/>
  <c r="V862" s="1"/>
  <c r="AE1406"/>
  <c r="AE1405" s="1"/>
  <c r="AK1236"/>
  <c r="Y454"/>
  <c r="Y453" s="1"/>
  <c r="Y452" s="1"/>
  <c r="S816"/>
  <c r="S815" s="1"/>
  <c r="S814" s="1"/>
  <c r="S813" s="1"/>
  <c r="Y817"/>
  <c r="Y816" s="1"/>
  <c r="Y815" s="1"/>
  <c r="Y814" s="1"/>
  <c r="Y813" s="1"/>
  <c r="Z1046"/>
  <c r="AF1047"/>
  <c r="AL1047" s="1"/>
  <c r="Z1057"/>
  <c r="AF1057" s="1"/>
  <c r="T1056"/>
  <c r="T1055" s="1"/>
  <c r="T1054" s="1"/>
  <c r="T1053" s="1"/>
  <c r="T1052" s="1"/>
  <c r="Z26"/>
  <c r="T25"/>
  <c r="T1230"/>
  <c r="Z1231"/>
  <c r="Z1230" s="1"/>
  <c r="AE673"/>
  <c r="AK673" s="1"/>
  <c r="Y733"/>
  <c r="AE733" s="1"/>
  <c r="AE732" s="1"/>
  <c r="S732"/>
  <c r="S833"/>
  <c r="S832" s="1"/>
  <c r="Z1299"/>
  <c r="T1298"/>
  <c r="T1297" s="1"/>
  <c r="Q591"/>
  <c r="Q590" s="1"/>
  <c r="AF23"/>
  <c r="AF22" s="1"/>
  <c r="AF21" s="1"/>
  <c r="Z182"/>
  <c r="AF182" s="1"/>
  <c r="T181"/>
  <c r="T178" s="1"/>
  <c r="T177" s="1"/>
  <c r="T176" s="1"/>
  <c r="T175" s="1"/>
  <c r="T174" s="1"/>
  <c r="Z1135"/>
  <c r="Z1134" s="1"/>
  <c r="Z1133" s="1"/>
  <c r="Z1132" s="1"/>
  <c r="Z1335"/>
  <c r="AF1335" s="1"/>
  <c r="T1334"/>
  <c r="T1333" s="1"/>
  <c r="AF1470"/>
  <c r="AL1470" s="1"/>
  <c r="Z1469"/>
  <c r="Z1468" s="1"/>
  <c r="Z1467" s="1"/>
  <c r="Z1466" s="1"/>
  <c r="Z1465" s="1"/>
  <c r="Z1464" s="1"/>
  <c r="Q831"/>
  <c r="Q830" s="1"/>
  <c r="Q829" s="1"/>
  <c r="Q1229"/>
  <c r="Q1228" s="1"/>
  <c r="I579"/>
  <c r="I578" s="1"/>
  <c r="I577" s="1"/>
  <c r="Q432"/>
  <c r="P921"/>
  <c r="P920" s="1"/>
  <c r="AJ929"/>
  <c r="AJ928"/>
  <c r="O451"/>
  <c r="O450" s="1"/>
  <c r="AB497"/>
  <c r="AB496" s="1"/>
  <c r="W1228"/>
  <c r="W1223" s="1"/>
  <c r="W1222" s="1"/>
  <c r="AB987"/>
  <c r="AB1065"/>
  <c r="AG260"/>
  <c r="AG259" s="1"/>
  <c r="AG258" s="1"/>
  <c r="AG252" s="1"/>
  <c r="AG250" s="1"/>
  <c r="AG749"/>
  <c r="AG748" s="1"/>
  <c r="V1269"/>
  <c r="V1268" s="1"/>
  <c r="V1267" s="1"/>
  <c r="AA727"/>
  <c r="AA726" s="1"/>
  <c r="AA717" s="1"/>
  <c r="AA716" s="1"/>
  <c r="AH275"/>
  <c r="AH274" s="1"/>
  <c r="AH269" s="1"/>
  <c r="AH268" s="1"/>
  <c r="Q1442"/>
  <c r="W24"/>
  <c r="W17" s="1"/>
  <c r="W16" s="1"/>
  <c r="W15" s="1"/>
  <c r="W13" s="1"/>
  <c r="V24"/>
  <c r="V17" s="1"/>
  <c r="V16" s="1"/>
  <c r="V15" s="1"/>
  <c r="V38"/>
  <c r="V37" s="1"/>
  <c r="V36" s="1"/>
  <c r="V35" s="1"/>
  <c r="X55"/>
  <c r="X54" s="1"/>
  <c r="X53" s="1"/>
  <c r="X445"/>
  <c r="X444" s="1"/>
  <c r="X432" s="1"/>
  <c r="W727"/>
  <c r="W726" s="1"/>
  <c r="W717" s="1"/>
  <c r="W716" s="1"/>
  <c r="U937"/>
  <c r="U936" s="1"/>
  <c r="W1021"/>
  <c r="W1020" s="1"/>
  <c r="W1018" s="1"/>
  <c r="W1043"/>
  <c r="W1042" s="1"/>
  <c r="W1037" s="1"/>
  <c r="W1036" s="1"/>
  <c r="X1417"/>
  <c r="X1409" s="1"/>
  <c r="X1400" s="1"/>
  <c r="X1394" s="1"/>
  <c r="X1383" s="1"/>
  <c r="AA1429"/>
  <c r="AC554"/>
  <c r="AJ661"/>
  <c r="AJ660" s="1"/>
  <c r="V128"/>
  <c r="V127" s="1"/>
  <c r="W311"/>
  <c r="W310" s="1"/>
  <c r="W301" s="1"/>
  <c r="W290" s="1"/>
  <c r="AC527"/>
  <c r="AG128"/>
  <c r="AG126" s="1"/>
  <c r="AJ339"/>
  <c r="AJ338" s="1"/>
  <c r="AJ337" s="1"/>
  <c r="AJ336" s="1"/>
  <c r="AI847"/>
  <c r="AI846" s="1"/>
  <c r="AI1175"/>
  <c r="AI1169" s="1"/>
  <c r="AC172"/>
  <c r="AE44"/>
  <c r="AK44" s="1"/>
  <c r="Y43"/>
  <c r="AF843"/>
  <c r="AF842" s="1"/>
  <c r="AF841" s="1"/>
  <c r="AF840" s="1"/>
  <c r="AF839" s="1"/>
  <c r="AF1323"/>
  <c r="AL1323" s="1"/>
  <c r="AF1272"/>
  <c r="AF1271" s="1"/>
  <c r="AF1270" s="1"/>
  <c r="Y344"/>
  <c r="Y343" s="1"/>
  <c r="Z511"/>
  <c r="Z510" s="1"/>
  <c r="AF512"/>
  <c r="AF511" s="1"/>
  <c r="AF510" s="1"/>
  <c r="R451"/>
  <c r="R450" s="1"/>
  <c r="R17"/>
  <c r="R16" s="1"/>
  <c r="R15" s="1"/>
  <c r="R627"/>
  <c r="R626" s="1"/>
  <c r="P509"/>
  <c r="O727"/>
  <c r="O726" s="1"/>
  <c r="O717" s="1"/>
  <c r="O716" s="1"/>
  <c r="P1104"/>
  <c r="P1175"/>
  <c r="P1169" s="1"/>
  <c r="V591"/>
  <c r="V590" s="1"/>
  <c r="X691"/>
  <c r="R1429"/>
  <c r="R847"/>
  <c r="R846" s="1"/>
  <c r="U432"/>
  <c r="X579"/>
  <c r="X578" s="1"/>
  <c r="X577" s="1"/>
  <c r="V375"/>
  <c r="AB907"/>
  <c r="X907"/>
  <c r="X906" s="1"/>
  <c r="AC163"/>
  <c r="AC162" s="1"/>
  <c r="AA482"/>
  <c r="AA481" s="1"/>
  <c r="AD527"/>
  <c r="AA579"/>
  <c r="AA578" s="1"/>
  <c r="AA577" s="1"/>
  <c r="AD579"/>
  <c r="AD578" s="1"/>
  <c r="AD577" s="1"/>
  <c r="AC691"/>
  <c r="AA527"/>
  <c r="AA1043"/>
  <c r="AA1042" s="1"/>
  <c r="AA1037" s="1"/>
  <c r="AA1036" s="1"/>
  <c r="AI691"/>
  <c r="AJ801"/>
  <c r="AJ907"/>
  <c r="AJ497"/>
  <c r="AJ496" s="1"/>
  <c r="AI446"/>
  <c r="Y410"/>
  <c r="Z1420"/>
  <c r="Y1206"/>
  <c r="Y1205" s="1"/>
  <c r="Y1204" s="1"/>
  <c r="Y1203" s="1"/>
  <c r="Y1202" s="1"/>
  <c r="B363"/>
  <c r="B368" s="1"/>
  <c r="AI241"/>
  <c r="AH554" l="1"/>
  <c r="AH610"/>
  <c r="AH640"/>
  <c r="S691"/>
  <c r="O430"/>
  <c r="AL407"/>
  <c r="AE381"/>
  <c r="AE380" s="1"/>
  <c r="AE792"/>
  <c r="AE791" s="1"/>
  <c r="AE790" s="1"/>
  <c r="AE789" s="1"/>
  <c r="AE788" s="1"/>
  <c r="L148"/>
  <c r="H148"/>
  <c r="K691"/>
  <c r="BU214"/>
  <c r="BU213" s="1"/>
  <c r="CA215"/>
  <c r="CA214" s="1"/>
  <c r="CA213" s="1"/>
  <c r="CB1422"/>
  <c r="BV221"/>
  <c r="BV220" s="1"/>
  <c r="CB222"/>
  <c r="CB221" s="1"/>
  <c r="CB220" s="1"/>
  <c r="CA532"/>
  <c r="CA531" s="1"/>
  <c r="CA612"/>
  <c r="CA611" s="1"/>
  <c r="CB612"/>
  <c r="CB611" s="1"/>
  <c r="BV1422"/>
  <c r="AI554"/>
  <c r="BP214"/>
  <c r="BP213" s="1"/>
  <c r="BV215"/>
  <c r="BU532"/>
  <c r="BU531" s="1"/>
  <c r="BU612"/>
  <c r="BU611" s="1"/>
  <c r="BV612"/>
  <c r="BV611" s="1"/>
  <c r="BO221"/>
  <c r="BO220" s="1"/>
  <c r="BU222"/>
  <c r="G831"/>
  <c r="G830" s="1"/>
  <c r="G829" s="1"/>
  <c r="S524"/>
  <c r="S523" s="1"/>
  <c r="AC936"/>
  <c r="N936"/>
  <c r="AJ936"/>
  <c r="G993"/>
  <c r="G988" s="1"/>
  <c r="L55"/>
  <c r="H55"/>
  <c r="L80"/>
  <c r="L79" s="1"/>
  <c r="L78" s="1"/>
  <c r="L77" s="1"/>
  <c r="L76" s="1"/>
  <c r="H80"/>
  <c r="H79" s="1"/>
  <c r="H78" s="1"/>
  <c r="H77" s="1"/>
  <c r="H76" s="1"/>
  <c r="H128"/>
  <c r="H126" s="1"/>
  <c r="K148"/>
  <c r="K147" s="1"/>
  <c r="K146" s="1"/>
  <c r="K145" s="1"/>
  <c r="L178"/>
  <c r="H178"/>
  <c r="L198"/>
  <c r="L197" s="1"/>
  <c r="L196" s="1"/>
  <c r="L195" s="1"/>
  <c r="H198"/>
  <c r="H197" s="1"/>
  <c r="H196" s="1"/>
  <c r="H195" s="1"/>
  <c r="L260"/>
  <c r="L259" s="1"/>
  <c r="L258" s="1"/>
  <c r="L252" s="1"/>
  <c r="L250" s="1"/>
  <c r="K376"/>
  <c r="L497"/>
  <c r="L496" s="1"/>
  <c r="H497"/>
  <c r="H496" s="1"/>
  <c r="K579"/>
  <c r="K578" s="1"/>
  <c r="K577" s="1"/>
  <c r="J691"/>
  <c r="L708"/>
  <c r="L707" s="1"/>
  <c r="K749"/>
  <c r="K748" s="1"/>
  <c r="J781"/>
  <c r="J993"/>
  <c r="L1175"/>
  <c r="K1229"/>
  <c r="K1228" s="1"/>
  <c r="K1223" s="1"/>
  <c r="K1222" s="1"/>
  <c r="L1402"/>
  <c r="L1401" s="1"/>
  <c r="H1402"/>
  <c r="H1401" s="1"/>
  <c r="K1410"/>
  <c r="I1410"/>
  <c r="J1417"/>
  <c r="AJ554"/>
  <c r="AG627"/>
  <c r="AG626" s="1"/>
  <c r="G38"/>
  <c r="G37" s="1"/>
  <c r="G36" s="1"/>
  <c r="G35" s="1"/>
  <c r="G1043"/>
  <c r="G1042" s="1"/>
  <c r="K80"/>
  <c r="K79" s="1"/>
  <c r="K78" s="1"/>
  <c r="K77" s="1"/>
  <c r="K76" s="1"/>
  <c r="J148"/>
  <c r="K178"/>
  <c r="K260"/>
  <c r="K259" s="1"/>
  <c r="K258" s="1"/>
  <c r="K252" s="1"/>
  <c r="K250" s="1"/>
  <c r="I324"/>
  <c r="I323" s="1"/>
  <c r="J376"/>
  <c r="J375" s="1"/>
  <c r="I691"/>
  <c r="J708"/>
  <c r="J707" s="1"/>
  <c r="I865"/>
  <c r="I864" s="1"/>
  <c r="I863" s="1"/>
  <c r="I862" s="1"/>
  <c r="I921"/>
  <c r="I920" s="1"/>
  <c r="I993"/>
  <c r="L1043"/>
  <c r="L1042" s="1"/>
  <c r="H1043"/>
  <c r="H1042" s="1"/>
  <c r="J1175"/>
  <c r="J1229"/>
  <c r="AD773"/>
  <c r="AD369"/>
  <c r="AD363" s="1"/>
  <c r="G339"/>
  <c r="G338" s="1"/>
  <c r="G337" s="1"/>
  <c r="G336" s="1"/>
  <c r="G937"/>
  <c r="M482"/>
  <c r="M481" s="1"/>
  <c r="K275"/>
  <c r="K274" s="1"/>
  <c r="K432"/>
  <c r="K497"/>
  <c r="K496" s="1"/>
  <c r="K627"/>
  <c r="K626" s="1"/>
  <c r="J749"/>
  <c r="J748" s="1"/>
  <c r="H907"/>
  <c r="AD252"/>
  <c r="AD250" s="1"/>
  <c r="AF119"/>
  <c r="AF118" s="1"/>
  <c r="AF117" s="1"/>
  <c r="AF116" s="1"/>
  <c r="AF115" s="1"/>
  <c r="AF114" s="1"/>
  <c r="AE454"/>
  <c r="AE453" s="1"/>
  <c r="AE452" s="1"/>
  <c r="W172"/>
  <c r="M730"/>
  <c r="M727" s="1"/>
  <c r="M726" s="1"/>
  <c r="G730"/>
  <c r="S1358"/>
  <c r="Y1358" s="1"/>
  <c r="Y1357" s="1"/>
  <c r="Y1356" s="1"/>
  <c r="Y1355" s="1"/>
  <c r="Y1354" s="1"/>
  <c r="Y1353" s="1"/>
  <c r="S486"/>
  <c r="S485" s="1"/>
  <c r="S484" s="1"/>
  <c r="S483" s="1"/>
  <c r="AE1331"/>
  <c r="AE1330" s="1"/>
  <c r="B20"/>
  <c r="B27" s="1"/>
  <c r="AF1415"/>
  <c r="Z316"/>
  <c r="Z119"/>
  <c r="Z118" s="1"/>
  <c r="Z117" s="1"/>
  <c r="Z116" s="1"/>
  <c r="Z115" s="1"/>
  <c r="Z114" s="1"/>
  <c r="Z1415"/>
  <c r="M708"/>
  <c r="M707" s="1"/>
  <c r="H445"/>
  <c r="H444" s="1"/>
  <c r="G1418"/>
  <c r="H24"/>
  <c r="H17" s="1"/>
  <c r="H16" s="1"/>
  <c r="H15" s="1"/>
  <c r="K38"/>
  <c r="K37" s="1"/>
  <c r="K36" s="1"/>
  <c r="K35" s="1"/>
  <c r="L54"/>
  <c r="L53" s="1"/>
  <c r="H54"/>
  <c r="H53" s="1"/>
  <c r="H46" s="1"/>
  <c r="I66"/>
  <c r="K128"/>
  <c r="J163"/>
  <c r="J162" s="1"/>
  <c r="L163"/>
  <c r="L162" s="1"/>
  <c r="K311"/>
  <c r="K310" s="1"/>
  <c r="L339"/>
  <c r="L338" s="1"/>
  <c r="L337" s="1"/>
  <c r="L336" s="1"/>
  <c r="K375"/>
  <c r="K405"/>
  <c r="K404" s="1"/>
  <c r="L432"/>
  <c r="I591"/>
  <c r="I590" s="1"/>
  <c r="H627"/>
  <c r="H626" s="1"/>
  <c r="L727"/>
  <c r="L726" s="1"/>
  <c r="H727"/>
  <c r="H726" s="1"/>
  <c r="J865"/>
  <c r="J864" s="1"/>
  <c r="J863" s="1"/>
  <c r="J862" s="1"/>
  <c r="L937"/>
  <c r="H937"/>
  <c r="B303"/>
  <c r="B305" s="1"/>
  <c r="B307" s="1"/>
  <c r="B309" s="1"/>
  <c r="B319"/>
  <c r="B321" s="1"/>
  <c r="M166"/>
  <c r="S166" s="1"/>
  <c r="AF1443"/>
  <c r="AE120"/>
  <c r="AK120" s="1"/>
  <c r="AE931"/>
  <c r="AE930" s="1"/>
  <c r="AE928" s="1"/>
  <c r="S29"/>
  <c r="M1023"/>
  <c r="Y103"/>
  <c r="Y102" s="1"/>
  <c r="AB126"/>
  <c r="L446"/>
  <c r="S1341"/>
  <c r="AC13"/>
  <c r="H1023"/>
  <c r="X1360"/>
  <c r="AE105"/>
  <c r="AE1123"/>
  <c r="AE1122" s="1"/>
  <c r="AE1121" s="1"/>
  <c r="AE1120" s="1"/>
  <c r="S312"/>
  <c r="Y931"/>
  <c r="Y930" s="1"/>
  <c r="Z1024"/>
  <c r="Z1021" s="1"/>
  <c r="Z1020" s="1"/>
  <c r="Z1018" s="1"/>
  <c r="B314"/>
  <c r="B316" s="1"/>
  <c r="L1023"/>
  <c r="B453"/>
  <c r="B436" s="1"/>
  <c r="I928"/>
  <c r="M38"/>
  <c r="M37" s="1"/>
  <c r="M36" s="1"/>
  <c r="M35" s="1"/>
  <c r="AC1425"/>
  <c r="AD266"/>
  <c r="I311"/>
  <c r="I310" s="1"/>
  <c r="I301" s="1"/>
  <c r="I290" s="1"/>
  <c r="G80"/>
  <c r="G79" s="1"/>
  <c r="G78" s="1"/>
  <c r="G77" s="1"/>
  <c r="G76" s="1"/>
  <c r="G66" s="1"/>
  <c r="G405"/>
  <c r="G404" s="1"/>
  <c r="AG509"/>
  <c r="AF640"/>
  <c r="B24"/>
  <c r="B25" s="1"/>
  <c r="B26" s="1"/>
  <c r="B23"/>
  <c r="J482"/>
  <c r="J481" s="1"/>
  <c r="N80"/>
  <c r="N79" s="1"/>
  <c r="N78" s="1"/>
  <c r="N77" s="1"/>
  <c r="N76" s="1"/>
  <c r="AF536"/>
  <c r="AF535" s="1"/>
  <c r="AF780"/>
  <c r="AL780" s="1"/>
  <c r="M928"/>
  <c r="AF29"/>
  <c r="AK1284"/>
  <c r="S1229"/>
  <c r="AB172"/>
  <c r="AK855"/>
  <c r="AQ855" s="1"/>
  <c r="G928"/>
  <c r="AF1108"/>
  <c r="AF1107" s="1"/>
  <c r="AF1106" s="1"/>
  <c r="AF1105" s="1"/>
  <c r="AK695"/>
  <c r="AK894"/>
  <c r="AQ894" s="1"/>
  <c r="Y1056"/>
  <c r="Y1055" s="1"/>
  <c r="Y1054" s="1"/>
  <c r="Y1053" s="1"/>
  <c r="Y1052" s="1"/>
  <c r="N1023"/>
  <c r="S442"/>
  <c r="S441" s="1"/>
  <c r="S440" s="1"/>
  <c r="S439" s="1"/>
  <c r="S438" s="1"/>
  <c r="T1271"/>
  <c r="T1270" s="1"/>
  <c r="Z373"/>
  <c r="Z372" s="1"/>
  <c r="Z371" s="1"/>
  <c r="Z370" s="1"/>
  <c r="Y948"/>
  <c r="Y947" s="1"/>
  <c r="Y946" s="1"/>
  <c r="W126"/>
  <c r="AE184"/>
  <c r="AE183" s="1"/>
  <c r="AF554"/>
  <c r="AL300"/>
  <c r="AF594"/>
  <c r="AF593" s="1"/>
  <c r="AF592" s="1"/>
  <c r="AE1069"/>
  <c r="AE1068" s="1"/>
  <c r="AE1067" s="1"/>
  <c r="AE1066" s="1"/>
  <c r="AF1430"/>
  <c r="AE1199"/>
  <c r="AE1198" s="1"/>
  <c r="AE1197" s="1"/>
  <c r="AE1196" s="1"/>
  <c r="AF1427"/>
  <c r="AF1426" s="1"/>
  <c r="AF1432"/>
  <c r="S63"/>
  <c r="S62" s="1"/>
  <c r="T1403"/>
  <c r="Y694"/>
  <c r="Y693" s="1"/>
  <c r="Y692" s="1"/>
  <c r="S870"/>
  <c r="M1022"/>
  <c r="Q126"/>
  <c r="S1040"/>
  <c r="S1039" s="1"/>
  <c r="S1038" s="1"/>
  <c r="Z836"/>
  <c r="Z835" s="1"/>
  <c r="Y882"/>
  <c r="Y881" s="1"/>
  <c r="Y880" s="1"/>
  <c r="B53"/>
  <c r="B54" s="1"/>
  <c r="B55" s="1"/>
  <c r="B58" s="1"/>
  <c r="B61" s="1"/>
  <c r="S1227"/>
  <c r="S1226" s="1"/>
  <c r="S1225" s="1"/>
  <c r="S1224" s="1"/>
  <c r="K591"/>
  <c r="K590" s="1"/>
  <c r="L1417"/>
  <c r="L993"/>
  <c r="L988" s="1"/>
  <c r="I1043"/>
  <c r="I1042" s="1"/>
  <c r="I1037" s="1"/>
  <c r="I1036" s="1"/>
  <c r="Z1369"/>
  <c r="G1402"/>
  <c r="G1401" s="1"/>
  <c r="J339"/>
  <c r="J338" s="1"/>
  <c r="J337" s="1"/>
  <c r="J336" s="1"/>
  <c r="L405"/>
  <c r="L404" s="1"/>
  <c r="L399" s="1"/>
  <c r="K865"/>
  <c r="K864" s="1"/>
  <c r="K863" s="1"/>
  <c r="K862" s="1"/>
  <c r="K1104"/>
  <c r="L1169"/>
  <c r="I1175"/>
  <c r="I1169" s="1"/>
  <c r="J1269"/>
  <c r="J1268" s="1"/>
  <c r="J1267" s="1"/>
  <c r="H1417"/>
  <c r="BJ385"/>
  <c r="BJ384" s="1"/>
  <c r="BJ383" s="1"/>
  <c r="BP386"/>
  <c r="Z29"/>
  <c r="BP612"/>
  <c r="BP611" s="1"/>
  <c r="BJ616"/>
  <c r="BJ615" s="1"/>
  <c r="BP617"/>
  <c r="BI385"/>
  <c r="BI384" s="1"/>
  <c r="BI383" s="1"/>
  <c r="BO386"/>
  <c r="BP1422"/>
  <c r="BI616"/>
  <c r="BI615" s="1"/>
  <c r="BO617"/>
  <c r="BO532"/>
  <c r="BO531" s="1"/>
  <c r="BO612"/>
  <c r="BO611" s="1"/>
  <c r="B412"/>
  <c r="B411"/>
  <c r="S55"/>
  <c r="M691"/>
  <c r="AA172"/>
  <c r="BJ612"/>
  <c r="BJ611" s="1"/>
  <c r="Z56"/>
  <c r="L987"/>
  <c r="AC988"/>
  <c r="BJ1422"/>
  <c r="B454"/>
  <c r="B437" s="1"/>
  <c r="B438" s="1"/>
  <c r="B439" s="1"/>
  <c r="B440" s="1"/>
  <c r="B441" s="1"/>
  <c r="B442" s="1"/>
  <c r="B443" s="1"/>
  <c r="BI532"/>
  <c r="BI531" s="1"/>
  <c r="BI612"/>
  <c r="BI611" s="1"/>
  <c r="BI610" s="1"/>
  <c r="BD1087"/>
  <c r="BD1086" s="1"/>
  <c r="BJ1088"/>
  <c r="BC1090"/>
  <c r="BC1089" s="1"/>
  <c r="BI1091"/>
  <c r="BD1090"/>
  <c r="BD1089" s="1"/>
  <c r="BJ1091"/>
  <c r="BC1087"/>
  <c r="BC1086" s="1"/>
  <c r="BI1088"/>
  <c r="AF995"/>
  <c r="AF994" s="1"/>
  <c r="N995"/>
  <c r="N994" s="1"/>
  <c r="N993" s="1"/>
  <c r="N988" s="1"/>
  <c r="N987" s="1"/>
  <c r="AD934"/>
  <c r="Z995"/>
  <c r="Z994" s="1"/>
  <c r="AF910"/>
  <c r="AF909" s="1"/>
  <c r="AF908" s="1"/>
  <c r="AL911"/>
  <c r="AL910" s="1"/>
  <c r="AL909" s="1"/>
  <c r="AL908" s="1"/>
  <c r="N918"/>
  <c r="N917" s="1"/>
  <c r="N916" s="1"/>
  <c r="Z910"/>
  <c r="Z909" s="1"/>
  <c r="Z908" s="1"/>
  <c r="AE921"/>
  <c r="AE920" s="1"/>
  <c r="AF919"/>
  <c r="T910"/>
  <c r="T909" s="1"/>
  <c r="T908" s="1"/>
  <c r="T918"/>
  <c r="T917" s="1"/>
  <c r="T916" s="1"/>
  <c r="N910"/>
  <c r="N909" s="1"/>
  <c r="N908" s="1"/>
  <c r="AE1398"/>
  <c r="AE1397" s="1"/>
  <c r="AE1396" s="1"/>
  <c r="AE1395" s="1"/>
  <c r="AL1393"/>
  <c r="AE1469"/>
  <c r="AE1468" s="1"/>
  <c r="AE1467" s="1"/>
  <c r="AE1466" s="1"/>
  <c r="AE1465" s="1"/>
  <c r="AE1464" s="1"/>
  <c r="V508"/>
  <c r="V507" s="1"/>
  <c r="AE1249"/>
  <c r="AE1248" s="1"/>
  <c r="G727"/>
  <c r="G726" s="1"/>
  <c r="G717" s="1"/>
  <c r="G716" s="1"/>
  <c r="AE135"/>
  <c r="AF39"/>
  <c r="AE1311"/>
  <c r="AK1311" s="1"/>
  <c r="T276"/>
  <c r="AF1131"/>
  <c r="AL1131" s="1"/>
  <c r="Y202"/>
  <c r="AE202" s="1"/>
  <c r="AK202" s="1"/>
  <c r="AQ202" s="1"/>
  <c r="AF44"/>
  <c r="AL44" s="1"/>
  <c r="AL43" s="1"/>
  <c r="AE919"/>
  <c r="AK919" s="1"/>
  <c r="S458"/>
  <c r="S457" s="1"/>
  <c r="S456" s="1"/>
  <c r="AF1293"/>
  <c r="AL1293" s="1"/>
  <c r="AR1293" s="1"/>
  <c r="Z945"/>
  <c r="Z944" s="1"/>
  <c r="Z943" s="1"/>
  <c r="Z942" s="1"/>
  <c r="AF760"/>
  <c r="B365"/>
  <c r="O78"/>
  <c r="O77" s="1"/>
  <c r="O76" s="1"/>
  <c r="O66" s="1"/>
  <c r="T1429"/>
  <c r="G131"/>
  <c r="X89"/>
  <c r="X627"/>
  <c r="X626" s="1"/>
  <c r="V937"/>
  <c r="V936" s="1"/>
  <c r="U988"/>
  <c r="U987" s="1"/>
  <c r="U934" s="1"/>
  <c r="W460"/>
  <c r="AO339"/>
  <c r="AO338" s="1"/>
  <c r="AO337" s="1"/>
  <c r="AO336" s="1"/>
  <c r="AH591"/>
  <c r="AH590" s="1"/>
  <c r="AI610"/>
  <c r="AI640"/>
  <c r="AD1269"/>
  <c r="AD1268" s="1"/>
  <c r="AD1267" s="1"/>
  <c r="AD1220" s="1"/>
  <c r="J907"/>
  <c r="J921"/>
  <c r="J920" s="1"/>
  <c r="I708"/>
  <c r="I707" s="1"/>
  <c r="AH727"/>
  <c r="AH726" s="1"/>
  <c r="AH717" s="1"/>
  <c r="AH716" s="1"/>
  <c r="BD616"/>
  <c r="BD615" s="1"/>
  <c r="G1417"/>
  <c r="AI627"/>
  <c r="AI626" s="1"/>
  <c r="BC532"/>
  <c r="BC531" s="1"/>
  <c r="W627"/>
  <c r="W626" s="1"/>
  <c r="AA1269"/>
  <c r="AA1268" s="1"/>
  <c r="AA1267" s="1"/>
  <c r="BC616"/>
  <c r="BC615" s="1"/>
  <c r="BC612"/>
  <c r="BC611" s="1"/>
  <c r="AX705"/>
  <c r="AX704" s="1"/>
  <c r="BD706"/>
  <c r="AW705"/>
  <c r="AW704" s="1"/>
  <c r="BC706"/>
  <c r="Z192"/>
  <c r="Z191" s="1"/>
  <c r="Z190" s="1"/>
  <c r="Z189" s="1"/>
  <c r="Z188" s="1"/>
  <c r="Z187" s="1"/>
  <c r="BD612"/>
  <c r="BD611" s="1"/>
  <c r="AW657"/>
  <c r="AW656" s="1"/>
  <c r="AW655" s="1"/>
  <c r="AW654" s="1"/>
  <c r="BC658"/>
  <c r="AW702"/>
  <c r="AW701" s="1"/>
  <c r="AW700" s="1"/>
  <c r="BC703"/>
  <c r="AX702"/>
  <c r="AX701" s="1"/>
  <c r="AX700" s="1"/>
  <c r="BD703"/>
  <c r="BD1422"/>
  <c r="Z1449"/>
  <c r="AB1269"/>
  <c r="AB1268" s="1"/>
  <c r="AB1267" s="1"/>
  <c r="AH1269"/>
  <c r="AH1268" s="1"/>
  <c r="AH1267" s="1"/>
  <c r="AI223"/>
  <c r="AI211" s="1"/>
  <c r="U89"/>
  <c r="U78" s="1"/>
  <c r="U77" s="1"/>
  <c r="U76" s="1"/>
  <c r="U66" s="1"/>
  <c r="U148"/>
  <c r="U147" s="1"/>
  <c r="U146" s="1"/>
  <c r="U145" s="1"/>
  <c r="U198"/>
  <c r="U197" s="1"/>
  <c r="U196" s="1"/>
  <c r="U195" s="1"/>
  <c r="U172" s="1"/>
  <c r="X509"/>
  <c r="X527"/>
  <c r="U1037"/>
  <c r="U1036" s="1"/>
  <c r="U1364"/>
  <c r="U1363" s="1"/>
  <c r="U1362" s="1"/>
  <c r="X460"/>
  <c r="X451" s="1"/>
  <c r="X450" s="1"/>
  <c r="X430" s="1"/>
  <c r="W451"/>
  <c r="W450" s="1"/>
  <c r="W430" s="1"/>
  <c r="W937"/>
  <c r="W936" s="1"/>
  <c r="AA17"/>
  <c r="AA16" s="1"/>
  <c r="AA15" s="1"/>
  <c r="AA13" s="1"/>
  <c r="AA55"/>
  <c r="AA54" s="1"/>
  <c r="AA53" s="1"/>
  <c r="AI1065"/>
  <c r="U906"/>
  <c r="S1434"/>
  <c r="AC260"/>
  <c r="AC259" s="1"/>
  <c r="AC258" s="1"/>
  <c r="AC252" s="1"/>
  <c r="AC250" s="1"/>
  <c r="AC269"/>
  <c r="AC268" s="1"/>
  <c r="AC290"/>
  <c r="AC369"/>
  <c r="AC363" s="1"/>
  <c r="AC334" s="1"/>
  <c r="AC451"/>
  <c r="AC450" s="1"/>
  <c r="AC430" s="1"/>
  <c r="AB527"/>
  <c r="AC801"/>
  <c r="AD1126"/>
  <c r="AD1169"/>
  <c r="AJ260"/>
  <c r="AJ259" s="1"/>
  <c r="AJ258" s="1"/>
  <c r="AJ269"/>
  <c r="AJ268" s="1"/>
  <c r="AH627"/>
  <c r="AH626" s="1"/>
  <c r="AG937"/>
  <c r="AG936" s="1"/>
  <c r="AJ988"/>
  <c r="AJ987" s="1"/>
  <c r="H432"/>
  <c r="Z38"/>
  <c r="Z37" s="1"/>
  <c r="Z36" s="1"/>
  <c r="Z35" s="1"/>
  <c r="T80"/>
  <c r="T79" s="1"/>
  <c r="Z497"/>
  <c r="Z496" s="1"/>
  <c r="AB1364"/>
  <c r="AB1363" s="1"/>
  <c r="AB1362" s="1"/>
  <c r="AB1409"/>
  <c r="AD554"/>
  <c r="AJ1065"/>
  <c r="Y1046"/>
  <c r="Y1043" s="1"/>
  <c r="Y1042" s="1"/>
  <c r="T847"/>
  <c r="T846" s="1"/>
  <c r="R38"/>
  <c r="R37" s="1"/>
  <c r="R36" s="1"/>
  <c r="R35" s="1"/>
  <c r="R13" s="1"/>
  <c r="R55"/>
  <c r="R54" s="1"/>
  <c r="R53" s="1"/>
  <c r="O148"/>
  <c r="O147" s="1"/>
  <c r="O146" s="1"/>
  <c r="O145" s="1"/>
  <c r="O122" s="1"/>
  <c r="O198"/>
  <c r="O197" s="1"/>
  <c r="O196" s="1"/>
  <c r="O195" s="1"/>
  <c r="O172" s="1"/>
  <c r="O269"/>
  <c r="O268" s="1"/>
  <c r="O301"/>
  <c r="O290" s="1"/>
  <c r="O509"/>
  <c r="O527"/>
  <c r="R717"/>
  <c r="R716" s="1"/>
  <c r="R1409"/>
  <c r="Q1369"/>
  <c r="Q1364" s="1"/>
  <c r="Q1363" s="1"/>
  <c r="Q1362" s="1"/>
  <c r="Y1434"/>
  <c r="Y847"/>
  <c r="Y846" s="1"/>
  <c r="R102"/>
  <c r="R89" s="1"/>
  <c r="R78" s="1"/>
  <c r="R77" s="1"/>
  <c r="R76" s="1"/>
  <c r="R66" s="1"/>
  <c r="U17"/>
  <c r="U16" s="1"/>
  <c r="U15" s="1"/>
  <c r="U13" s="1"/>
  <c r="U55"/>
  <c r="U54" s="1"/>
  <c r="U53" s="1"/>
  <c r="AI55"/>
  <c r="AI54" s="1"/>
  <c r="AI53" s="1"/>
  <c r="AI78"/>
  <c r="AI77" s="1"/>
  <c r="AI76" s="1"/>
  <c r="AI66" s="1"/>
  <c r="AG148"/>
  <c r="AG147" s="1"/>
  <c r="AG146" s="1"/>
  <c r="AG145" s="1"/>
  <c r="AI1364"/>
  <c r="AI1363" s="1"/>
  <c r="AI1362" s="1"/>
  <c r="AH661"/>
  <c r="AH660" s="1"/>
  <c r="K126"/>
  <c r="K127"/>
  <c r="Z58"/>
  <c r="AF59"/>
  <c r="AF58" s="1"/>
  <c r="AF55" s="1"/>
  <c r="AK552"/>
  <c r="AQ552" s="1"/>
  <c r="AE551"/>
  <c r="AE550" s="1"/>
  <c r="AE549" s="1"/>
  <c r="AF1101"/>
  <c r="AF1100" s="1"/>
  <c r="AF1099" s="1"/>
  <c r="AF1098" s="1"/>
  <c r="AL1102"/>
  <c r="AR1102" s="1"/>
  <c r="AF1406"/>
  <c r="AF1405" s="1"/>
  <c r="Z1405"/>
  <c r="R127"/>
  <c r="R125"/>
  <c r="R124" s="1"/>
  <c r="R126"/>
  <c r="AK1431"/>
  <c r="R1425"/>
  <c r="Y1420"/>
  <c r="AL1305"/>
  <c r="T1283"/>
  <c r="T1282" s="1"/>
  <c r="Z33"/>
  <c r="Z31" s="1"/>
  <c r="T504"/>
  <c r="T503" s="1"/>
  <c r="T502" s="1"/>
  <c r="T497" s="1"/>
  <c r="T496" s="1"/>
  <c r="Z73"/>
  <c r="Z72" s="1"/>
  <c r="Z71" s="1"/>
  <c r="Z70" s="1"/>
  <c r="Z69" s="1"/>
  <c r="Z68" s="1"/>
  <c r="AH446"/>
  <c r="AB906"/>
  <c r="AB860" s="1"/>
  <c r="T1232"/>
  <c r="T1229" s="1"/>
  <c r="T1228" s="1"/>
  <c r="S801"/>
  <c r="N776"/>
  <c r="N775" s="1"/>
  <c r="Y575"/>
  <c r="Y574" s="1"/>
  <c r="Y573" s="1"/>
  <c r="Y572" s="1"/>
  <c r="Y571" s="1"/>
  <c r="Y570" s="1"/>
  <c r="AL1247"/>
  <c r="AL1246" s="1"/>
  <c r="AL1245" s="1"/>
  <c r="R172"/>
  <c r="M1277"/>
  <c r="M1276" s="1"/>
  <c r="W252"/>
  <c r="W250" s="1"/>
  <c r="AL202"/>
  <c r="AL201" s="1"/>
  <c r="T1405"/>
  <c r="S940"/>
  <c r="S939" s="1"/>
  <c r="S938" s="1"/>
  <c r="S937" s="1"/>
  <c r="AL725"/>
  <c r="Y1241"/>
  <c r="AE1377"/>
  <c r="AE1376" s="1"/>
  <c r="AF1213"/>
  <c r="AF1212" s="1"/>
  <c r="AF1211" s="1"/>
  <c r="AF1210" s="1"/>
  <c r="AF1209" s="1"/>
  <c r="AK143"/>
  <c r="AF850"/>
  <c r="AF849" s="1"/>
  <c r="AF848" s="1"/>
  <c r="AE1424"/>
  <c r="AK1424" s="1"/>
  <c r="Z732"/>
  <c r="T141"/>
  <c r="Z1277"/>
  <c r="Z1276" s="1"/>
  <c r="Z104"/>
  <c r="AF104" s="1"/>
  <c r="M798"/>
  <c r="M797" s="1"/>
  <c r="M796" s="1"/>
  <c r="M795" s="1"/>
  <c r="M794" s="1"/>
  <c r="Y923"/>
  <c r="Y922" s="1"/>
  <c r="Y921" s="1"/>
  <c r="Y920" s="1"/>
  <c r="S551"/>
  <c r="S550" s="1"/>
  <c r="S549" s="1"/>
  <c r="S314"/>
  <c r="Z295"/>
  <c r="Z294" s="1"/>
  <c r="Z293" s="1"/>
  <c r="Z292" s="1"/>
  <c r="Z291" s="1"/>
  <c r="Z1174"/>
  <c r="AF1174" s="1"/>
  <c r="N921"/>
  <c r="N920" s="1"/>
  <c r="M551"/>
  <c r="M550" s="1"/>
  <c r="M549" s="1"/>
  <c r="N447"/>
  <c r="N445" s="1"/>
  <c r="N444" s="1"/>
  <c r="M353"/>
  <c r="M352" s="1"/>
  <c r="N199"/>
  <c r="N198" s="1"/>
  <c r="N197" s="1"/>
  <c r="N196" s="1"/>
  <c r="N195" s="1"/>
  <c r="N184"/>
  <c r="N183" s="1"/>
  <c r="AE448"/>
  <c r="Y445"/>
  <c r="Y444" s="1"/>
  <c r="AF1257"/>
  <c r="AC987"/>
  <c r="M884"/>
  <c r="M883" s="1"/>
  <c r="M347"/>
  <c r="M346" s="1"/>
  <c r="M276"/>
  <c r="T1331"/>
  <c r="T1330" s="1"/>
  <c r="Y914"/>
  <c r="Y913" s="1"/>
  <c r="Y912" s="1"/>
  <c r="N1145"/>
  <c r="N1144" s="1"/>
  <c r="N1143" s="1"/>
  <c r="N1142" s="1"/>
  <c r="M142"/>
  <c r="Y138"/>
  <c r="M314"/>
  <c r="M311" s="1"/>
  <c r="M310" s="1"/>
  <c r="N22"/>
  <c r="N21" s="1"/>
  <c r="S1412"/>
  <c r="Y1412" s="1"/>
  <c r="S532"/>
  <c r="S531" s="1"/>
  <c r="M447"/>
  <c r="M445" s="1"/>
  <c r="M444" s="1"/>
  <c r="N1229"/>
  <c r="S141"/>
  <c r="Y713"/>
  <c r="Y712" s="1"/>
  <c r="Y708" s="1"/>
  <c r="Y707" s="1"/>
  <c r="T20"/>
  <c r="Z20" s="1"/>
  <c r="M672"/>
  <c r="M671" s="1"/>
  <c r="M670" s="1"/>
  <c r="S142"/>
  <c r="S332"/>
  <c r="T1314"/>
  <c r="Y139"/>
  <c r="S752"/>
  <c r="S751" s="1"/>
  <c r="S750" s="1"/>
  <c r="S749" s="1"/>
  <c r="S748" s="1"/>
  <c r="Y699"/>
  <c r="Y698" s="1"/>
  <c r="Y697" s="1"/>
  <c r="Y696" s="1"/>
  <c r="Y461"/>
  <c r="Y460" s="1"/>
  <c r="Y451" s="1"/>
  <c r="Y450" s="1"/>
  <c r="AC302"/>
  <c r="M752"/>
  <c r="M751" s="1"/>
  <c r="M750" s="1"/>
  <c r="M749" s="1"/>
  <c r="M748" s="1"/>
  <c r="AE140"/>
  <c r="AF616"/>
  <c r="AF615" s="1"/>
  <c r="AF610" s="1"/>
  <c r="N1277"/>
  <c r="N1276" s="1"/>
  <c r="M408"/>
  <c r="M405" s="1"/>
  <c r="M404" s="1"/>
  <c r="S138"/>
  <c r="AE264"/>
  <c r="N1405"/>
  <c r="N1402" s="1"/>
  <c r="N1401" s="1"/>
  <c r="Z1070"/>
  <c r="S672"/>
  <c r="S671" s="1"/>
  <c r="S670" s="1"/>
  <c r="M1015"/>
  <c r="M1014" s="1"/>
  <c r="M1013" s="1"/>
  <c r="M1012" s="1"/>
  <c r="M1011" s="1"/>
  <c r="N1331"/>
  <c r="N1330" s="1"/>
  <c r="S884"/>
  <c r="S883" s="1"/>
  <c r="N1307"/>
  <c r="N1306" s="1"/>
  <c r="M389"/>
  <c r="M388" s="1"/>
  <c r="M387" s="1"/>
  <c r="T941"/>
  <c r="T1358"/>
  <c r="V929"/>
  <c r="S1246"/>
  <c r="S1245" s="1"/>
  <c r="S1241" s="1"/>
  <c r="Y904"/>
  <c r="Y1445"/>
  <c r="Y1442" s="1"/>
  <c r="S857"/>
  <c r="S856" s="1"/>
  <c r="S847" s="1"/>
  <c r="S846" s="1"/>
  <c r="S1371"/>
  <c r="S1370" s="1"/>
  <c r="Y805"/>
  <c r="Y804" s="1"/>
  <c r="Y803" s="1"/>
  <c r="Y802" s="1"/>
  <c r="S1445"/>
  <c r="S1442" s="1"/>
  <c r="M665"/>
  <c r="AG164"/>
  <c r="AG163" s="1"/>
  <c r="AG162" s="1"/>
  <c r="X399"/>
  <c r="X369" s="1"/>
  <c r="X363" s="1"/>
  <c r="V369"/>
  <c r="V363" s="1"/>
  <c r="V334" s="1"/>
  <c r="Q1223"/>
  <c r="Q1222" s="1"/>
  <c r="Y1063"/>
  <c r="AE1063" s="1"/>
  <c r="Z1304"/>
  <c r="Z1303" s="1"/>
  <c r="M1420"/>
  <c r="M1417" s="1"/>
  <c r="M1409" s="1"/>
  <c r="S1420"/>
  <c r="AJ591"/>
  <c r="AJ590" s="1"/>
  <c r="Q369"/>
  <c r="Q363" s="1"/>
  <c r="AE929"/>
  <c r="AD334"/>
  <c r="Y787"/>
  <c r="AE787" s="1"/>
  <c r="AE786" s="1"/>
  <c r="Y1429"/>
  <c r="K423"/>
  <c r="R690"/>
  <c r="AL548"/>
  <c r="AL547" s="1"/>
  <c r="AL546" s="1"/>
  <c r="AL545" s="1"/>
  <c r="AE1454"/>
  <c r="AA773"/>
  <c r="AE1044"/>
  <c r="AL792"/>
  <c r="AR792" s="1"/>
  <c r="AX792" s="1"/>
  <c r="AK612"/>
  <c r="AK611" s="1"/>
  <c r="AB776"/>
  <c r="AB775" s="1"/>
  <c r="AB773" s="1"/>
  <c r="AE461"/>
  <c r="AE460" s="1"/>
  <c r="AA928"/>
  <c r="AE1438"/>
  <c r="AE1437" s="1"/>
  <c r="AE1434" s="1"/>
  <c r="AC423"/>
  <c r="Y108"/>
  <c r="Y107" s="1"/>
  <c r="T58"/>
  <c r="AK257"/>
  <c r="AK256" s="1"/>
  <c r="AK255" s="1"/>
  <c r="AK254" s="1"/>
  <c r="AK253" s="1"/>
  <c r="AK1446"/>
  <c r="AK806"/>
  <c r="AK805" s="1"/>
  <c r="AK804" s="1"/>
  <c r="AK803" s="1"/>
  <c r="AK802" s="1"/>
  <c r="AE884"/>
  <c r="AE883" s="1"/>
  <c r="AE638"/>
  <c r="AE637" s="1"/>
  <c r="AE636" s="1"/>
  <c r="AK714"/>
  <c r="AQ714" s="1"/>
  <c r="AF1452"/>
  <c r="AK924"/>
  <c r="AK923" s="1"/>
  <c r="AK922" s="1"/>
  <c r="AK921" s="1"/>
  <c r="AK920" s="1"/>
  <c r="AK354"/>
  <c r="AK353" s="1"/>
  <c r="AK352" s="1"/>
  <c r="AF984"/>
  <c r="AF983" s="1"/>
  <c r="AF982" s="1"/>
  <c r="AF981" s="1"/>
  <c r="AF980" s="1"/>
  <c r="T151"/>
  <c r="AF904"/>
  <c r="AL904" s="1"/>
  <c r="Y219"/>
  <c r="AE219" s="1"/>
  <c r="AE218" s="1"/>
  <c r="AE217" s="1"/>
  <c r="AE216" s="1"/>
  <c r="AE212" s="1"/>
  <c r="AE211" s="1"/>
  <c r="S910"/>
  <c r="S909" s="1"/>
  <c r="S908" s="1"/>
  <c r="S907" s="1"/>
  <c r="Y532"/>
  <c r="Y531" s="1"/>
  <c r="T1124"/>
  <c r="T1123" s="1"/>
  <c r="T1122" s="1"/>
  <c r="T1121" s="1"/>
  <c r="T1120" s="1"/>
  <c r="AC1409"/>
  <c r="AC1400" s="1"/>
  <c r="AC1394" s="1"/>
  <c r="AC1383" s="1"/>
  <c r="AC1360" s="1"/>
  <c r="AE612"/>
  <c r="AE611" s="1"/>
  <c r="AE610" s="1"/>
  <c r="T1101"/>
  <c r="T1100" s="1"/>
  <c r="T1099" s="1"/>
  <c r="T1098" s="1"/>
  <c r="AE1451"/>
  <c r="AK1451" s="1"/>
  <c r="M141"/>
  <c r="AE542"/>
  <c r="AE541" s="1"/>
  <c r="AF130"/>
  <c r="J1169"/>
  <c r="M436"/>
  <c r="M435" s="1"/>
  <c r="M434" s="1"/>
  <c r="M433" s="1"/>
  <c r="M381"/>
  <c r="M380" s="1"/>
  <c r="M376" s="1"/>
  <c r="N294"/>
  <c r="N293" s="1"/>
  <c r="N292" s="1"/>
  <c r="N291" s="1"/>
  <c r="N208"/>
  <c r="N207" s="1"/>
  <c r="N206" s="1"/>
  <c r="N205" s="1"/>
  <c r="N204" s="1"/>
  <c r="J54"/>
  <c r="J53" s="1"/>
  <c r="AF1183"/>
  <c r="N1079"/>
  <c r="N1078" s="1"/>
  <c r="N1077" s="1"/>
  <c r="N1076" s="1"/>
  <c r="S923"/>
  <c r="S922" s="1"/>
  <c r="S921" s="1"/>
  <c r="S920" s="1"/>
  <c r="Z1399"/>
  <c r="Z1398" s="1"/>
  <c r="Z1397" s="1"/>
  <c r="Z1396" s="1"/>
  <c r="Z1395" s="1"/>
  <c r="M139"/>
  <c r="J446"/>
  <c r="M833"/>
  <c r="M832" s="1"/>
  <c r="M831" s="1"/>
  <c r="M830" s="1"/>
  <c r="M829" s="1"/>
  <c r="N604"/>
  <c r="N603" s="1"/>
  <c r="N602" s="1"/>
  <c r="M1062"/>
  <c r="M1061" s="1"/>
  <c r="M1060" s="1"/>
  <c r="M1059" s="1"/>
  <c r="M1058" s="1"/>
  <c r="T129"/>
  <c r="T1307"/>
  <c r="T1306" s="1"/>
  <c r="AF1332"/>
  <c r="AL1332" s="1"/>
  <c r="AL1331" s="1"/>
  <c r="AL1330" s="1"/>
  <c r="T1199"/>
  <c r="T1198" s="1"/>
  <c r="T1197" s="1"/>
  <c r="T1196" s="1"/>
  <c r="I988"/>
  <c r="I987" s="1"/>
  <c r="M786"/>
  <c r="M785" s="1"/>
  <c r="T27"/>
  <c r="T24" s="1"/>
  <c r="S381"/>
  <c r="S380" s="1"/>
  <c r="S263"/>
  <c r="AE142"/>
  <c r="Y890"/>
  <c r="Y889" s="1"/>
  <c r="AF676"/>
  <c r="AF675" s="1"/>
  <c r="AF674" s="1"/>
  <c r="X422"/>
  <c r="Y342"/>
  <c r="U125"/>
  <c r="U124" s="1"/>
  <c r="U122" s="1"/>
  <c r="M140"/>
  <c r="U1022"/>
  <c r="U1021"/>
  <c r="U1020" s="1"/>
  <c r="U1018" s="1"/>
  <c r="Y799"/>
  <c r="Y798" s="1"/>
  <c r="Y797" s="1"/>
  <c r="Y796" s="1"/>
  <c r="Y795" s="1"/>
  <c r="Y794" s="1"/>
  <c r="Y752"/>
  <c r="Y751" s="1"/>
  <c r="Y750" s="1"/>
  <c r="Y374"/>
  <c r="N518"/>
  <c r="N517" s="1"/>
  <c r="T1326"/>
  <c r="M1044"/>
  <c r="M1043" s="1"/>
  <c r="M1042" s="1"/>
  <c r="M1037" s="1"/>
  <c r="M1036" s="1"/>
  <c r="Z1080"/>
  <c r="T984"/>
  <c r="T983" s="1"/>
  <c r="T982" s="1"/>
  <c r="T981" s="1"/>
  <c r="T980" s="1"/>
  <c r="T1296"/>
  <c r="Z1296" s="1"/>
  <c r="S585"/>
  <c r="S584" s="1"/>
  <c r="S583" s="1"/>
  <c r="N1213"/>
  <c r="N1212" s="1"/>
  <c r="N1211" s="1"/>
  <c r="N1210" s="1"/>
  <c r="N1209" s="1"/>
  <c r="M890"/>
  <c r="M889" s="1"/>
  <c r="T485"/>
  <c r="T484" s="1"/>
  <c r="T483" s="1"/>
  <c r="T482" s="1"/>
  <c r="T481" s="1"/>
  <c r="S1462"/>
  <c r="S436"/>
  <c r="S435" s="1"/>
  <c r="S434" s="1"/>
  <c r="S433" s="1"/>
  <c r="M843"/>
  <c r="M842" s="1"/>
  <c r="M841" s="1"/>
  <c r="M840" s="1"/>
  <c r="M839" s="1"/>
  <c r="T1338"/>
  <c r="Z1338" s="1"/>
  <c r="Z1337" s="1"/>
  <c r="Z1336" s="1"/>
  <c r="T1182"/>
  <c r="T1181" s="1"/>
  <c r="T1180" s="1"/>
  <c r="M324"/>
  <c r="M323" s="1"/>
  <c r="N1113"/>
  <c r="N1112" s="1"/>
  <c r="N1111" s="1"/>
  <c r="N1110" s="1"/>
  <c r="R929"/>
  <c r="S108"/>
  <c r="S107" s="1"/>
  <c r="S256"/>
  <c r="S254" s="1"/>
  <c r="S253" s="1"/>
  <c r="Y256"/>
  <c r="Y255" s="1"/>
  <c r="Y254" s="1"/>
  <c r="Y253" s="1"/>
  <c r="AE1428"/>
  <c r="AA147"/>
  <c r="AA146" s="1"/>
  <c r="AA145" s="1"/>
  <c r="AA122" s="1"/>
  <c r="Z1289"/>
  <c r="Z1288" s="1"/>
  <c r="P508"/>
  <c r="P507" s="1"/>
  <c r="AE642"/>
  <c r="AE641" s="1"/>
  <c r="AE640" s="1"/>
  <c r="AB266"/>
  <c r="AI338"/>
  <c r="AI337" s="1"/>
  <c r="AI336" s="1"/>
  <c r="AF562"/>
  <c r="AF561" s="1"/>
  <c r="AE1334"/>
  <c r="AE1333" s="1"/>
  <c r="AK532"/>
  <c r="AK531" s="1"/>
  <c r="Y316"/>
  <c r="T142"/>
  <c r="T138"/>
  <c r="Z156"/>
  <c r="Z155" s="1"/>
  <c r="Z154" s="1"/>
  <c r="AE368"/>
  <c r="T139"/>
  <c r="Z143"/>
  <c r="Z139" s="1"/>
  <c r="AF1146"/>
  <c r="AF1145" s="1"/>
  <c r="AF1144" s="1"/>
  <c r="AF1143" s="1"/>
  <c r="AF1142" s="1"/>
  <c r="S1049"/>
  <c r="S1048" s="1"/>
  <c r="M529"/>
  <c r="M528" s="1"/>
  <c r="M868"/>
  <c r="M865" s="1"/>
  <c r="M864" s="1"/>
  <c r="M863" s="1"/>
  <c r="M862" s="1"/>
  <c r="M419"/>
  <c r="M418" s="1"/>
  <c r="M417" s="1"/>
  <c r="M416" s="1"/>
  <c r="M415" s="1"/>
  <c r="M414" s="1"/>
  <c r="M341"/>
  <c r="M340" s="1"/>
  <c r="N58"/>
  <c r="N55" s="1"/>
  <c r="N54" s="1"/>
  <c r="N53" s="1"/>
  <c r="N46" s="1"/>
  <c r="J1023"/>
  <c r="S542"/>
  <c r="S541" s="1"/>
  <c r="S527" s="1"/>
  <c r="N1069"/>
  <c r="N1068" s="1"/>
  <c r="N1067" s="1"/>
  <c r="N1066" s="1"/>
  <c r="M574"/>
  <c r="M573" s="1"/>
  <c r="M572" s="1"/>
  <c r="M571" s="1"/>
  <c r="M570" s="1"/>
  <c r="N485"/>
  <c r="N484" s="1"/>
  <c r="N483" s="1"/>
  <c r="M402"/>
  <c r="M401" s="1"/>
  <c r="M400" s="1"/>
  <c r="N304"/>
  <c r="N303" s="1"/>
  <c r="M263"/>
  <c r="N129"/>
  <c r="Y585"/>
  <c r="Y584" s="1"/>
  <c r="Y583" s="1"/>
  <c r="Y579" s="1"/>
  <c r="Y578" s="1"/>
  <c r="Y577" s="1"/>
  <c r="T1113"/>
  <c r="T1112" s="1"/>
  <c r="T1111" s="1"/>
  <c r="T1110" s="1"/>
  <c r="AF28"/>
  <c r="N1101"/>
  <c r="N1100" s="1"/>
  <c r="N1099" s="1"/>
  <c r="N1098" s="1"/>
  <c r="N984"/>
  <c r="N983" s="1"/>
  <c r="N982" s="1"/>
  <c r="N981" s="1"/>
  <c r="N980" s="1"/>
  <c r="M539"/>
  <c r="M538" s="1"/>
  <c r="N41"/>
  <c r="AE532"/>
  <c r="AE531" s="1"/>
  <c r="Z1213"/>
  <c r="Z1212" s="1"/>
  <c r="Z1211" s="1"/>
  <c r="Z1210" s="1"/>
  <c r="Z1209" s="1"/>
  <c r="AF1308"/>
  <c r="S140"/>
  <c r="T22"/>
  <c r="T21" s="1"/>
  <c r="Z1113"/>
  <c r="Z1112" s="1"/>
  <c r="Z1111" s="1"/>
  <c r="Z1110" s="1"/>
  <c r="Z485"/>
  <c r="Z484" s="1"/>
  <c r="Z483" s="1"/>
  <c r="N73"/>
  <c r="N72" s="1"/>
  <c r="N71" s="1"/>
  <c r="N70" s="1"/>
  <c r="N69" s="1"/>
  <c r="N68" s="1"/>
  <c r="N66" s="1"/>
  <c r="N51"/>
  <c r="N50" s="1"/>
  <c r="N49" s="1"/>
  <c r="N48" s="1"/>
  <c r="N47" s="1"/>
  <c r="S353"/>
  <c r="S352" s="1"/>
  <c r="Y141"/>
  <c r="T604"/>
  <c r="T603" s="1"/>
  <c r="T602" s="1"/>
  <c r="Y530"/>
  <c r="AE530" s="1"/>
  <c r="AK530" s="1"/>
  <c r="AD1021"/>
  <c r="AD1020" s="1"/>
  <c r="AD1018" s="1"/>
  <c r="Q252"/>
  <c r="Q250" s="1"/>
  <c r="M914"/>
  <c r="M913" s="1"/>
  <c r="M912" s="1"/>
  <c r="M907" s="1"/>
  <c r="M906" s="1"/>
  <c r="M138"/>
  <c r="M594"/>
  <c r="M593" s="1"/>
  <c r="M592" s="1"/>
  <c r="S1414"/>
  <c r="Y1414" s="1"/>
  <c r="AE1414" s="1"/>
  <c r="Y140"/>
  <c r="T73"/>
  <c r="T72" s="1"/>
  <c r="T71" s="1"/>
  <c r="T70" s="1"/>
  <c r="T69" s="1"/>
  <c r="T68" s="1"/>
  <c r="T1135"/>
  <c r="T1134" s="1"/>
  <c r="T1133" s="1"/>
  <c r="T1132" s="1"/>
  <c r="Z106"/>
  <c r="AE676"/>
  <c r="AE675" s="1"/>
  <c r="AE674" s="1"/>
  <c r="Z180"/>
  <c r="J1021"/>
  <c r="J1020" s="1"/>
  <c r="J1018" s="1"/>
  <c r="M896"/>
  <c r="M895" s="1"/>
  <c r="N1256"/>
  <c r="N1255" s="1"/>
  <c r="N1254" s="1"/>
  <c r="N1253" s="1"/>
  <c r="N1252" s="1"/>
  <c r="N728"/>
  <c r="S713"/>
  <c r="S712" s="1"/>
  <c r="S708" s="1"/>
  <c r="S707" s="1"/>
  <c r="S690" s="1"/>
  <c r="T518"/>
  <c r="T517" s="1"/>
  <c r="V988"/>
  <c r="V987" s="1"/>
  <c r="V934" s="1"/>
  <c r="T1419"/>
  <c r="T949"/>
  <c r="T1320"/>
  <c r="Z185"/>
  <c r="AF519"/>
  <c r="T1302"/>
  <c r="N1283"/>
  <c r="N1282" s="1"/>
  <c r="R1023"/>
  <c r="S1450"/>
  <c r="S1454"/>
  <c r="Y1371"/>
  <c r="Y1370" s="1"/>
  <c r="S1427"/>
  <c r="S1426" s="1"/>
  <c r="S97"/>
  <c r="S96" s="1"/>
  <c r="S1377"/>
  <c r="S1376" s="1"/>
  <c r="AE1247"/>
  <c r="S91"/>
  <c r="S90" s="1"/>
  <c r="AX612"/>
  <c r="AX611" s="1"/>
  <c r="AE1046"/>
  <c r="AK1047"/>
  <c r="AI260"/>
  <c r="AI259" s="1"/>
  <c r="AI258" s="1"/>
  <c r="AI252" s="1"/>
  <c r="AI250" s="1"/>
  <c r="AW532"/>
  <c r="AW531" s="1"/>
  <c r="AF695"/>
  <c r="AL695" s="1"/>
  <c r="AL694" s="1"/>
  <c r="AL693" s="1"/>
  <c r="AL692" s="1"/>
  <c r="AE1450"/>
  <c r="M781"/>
  <c r="M776" s="1"/>
  <c r="M775" s="1"/>
  <c r="V906"/>
  <c r="AM847"/>
  <c r="AM846" s="1"/>
  <c r="Q334"/>
  <c r="AE1113"/>
  <c r="AE1112" s="1"/>
  <c r="AE1111" s="1"/>
  <c r="AE1110" s="1"/>
  <c r="AF728"/>
  <c r="T1304"/>
  <c r="T1303" s="1"/>
  <c r="AF305"/>
  <c r="AE28"/>
  <c r="AK28" s="1"/>
  <c r="H13"/>
  <c r="Q508"/>
  <c r="Q507" s="1"/>
  <c r="Q690"/>
  <c r="G128"/>
  <c r="G125" s="1"/>
  <c r="G124" s="1"/>
  <c r="G1065"/>
  <c r="G1175"/>
  <c r="G1169" s="1"/>
  <c r="G865"/>
  <c r="G864" s="1"/>
  <c r="G863" s="1"/>
  <c r="G862" s="1"/>
  <c r="G1104"/>
  <c r="G907"/>
  <c r="G311"/>
  <c r="G310" s="1"/>
  <c r="G301" s="1"/>
  <c r="G290" s="1"/>
  <c r="G497"/>
  <c r="G496" s="1"/>
  <c r="G691"/>
  <c r="M514"/>
  <c r="M513" s="1"/>
  <c r="G151"/>
  <c r="G148" s="1"/>
  <c r="L24"/>
  <c r="I24"/>
  <c r="I17" s="1"/>
  <c r="I16" s="1"/>
  <c r="I15" s="1"/>
  <c r="J24"/>
  <c r="K24"/>
  <c r="K17" s="1"/>
  <c r="K16" s="1"/>
  <c r="K15" s="1"/>
  <c r="K13" s="1"/>
  <c r="L38"/>
  <c r="L37" s="1"/>
  <c r="L36" s="1"/>
  <c r="L35" s="1"/>
  <c r="I38"/>
  <c r="I37" s="1"/>
  <c r="I36" s="1"/>
  <c r="I35" s="1"/>
  <c r="J38"/>
  <c r="J37" s="1"/>
  <c r="J36" s="1"/>
  <c r="J35" s="1"/>
  <c r="I55"/>
  <c r="I54" s="1"/>
  <c r="I53" s="1"/>
  <c r="J80"/>
  <c r="J79" s="1"/>
  <c r="J78" s="1"/>
  <c r="J77" s="1"/>
  <c r="J76" s="1"/>
  <c r="J66" s="1"/>
  <c r="L128"/>
  <c r="L126" s="1"/>
  <c r="I128"/>
  <c r="J128"/>
  <c r="J126" s="1"/>
  <c r="I148"/>
  <c r="I147" s="1"/>
  <c r="I146" s="1"/>
  <c r="I145" s="1"/>
  <c r="I178"/>
  <c r="I177" s="1"/>
  <c r="I176" s="1"/>
  <c r="I175" s="1"/>
  <c r="I174" s="1"/>
  <c r="J178"/>
  <c r="I198"/>
  <c r="I197" s="1"/>
  <c r="I196" s="1"/>
  <c r="I195" s="1"/>
  <c r="I260"/>
  <c r="I259" s="1"/>
  <c r="I258" s="1"/>
  <c r="I252" s="1"/>
  <c r="I250" s="1"/>
  <c r="J260"/>
  <c r="J259" s="1"/>
  <c r="J258" s="1"/>
  <c r="J252" s="1"/>
  <c r="J250" s="1"/>
  <c r="L275"/>
  <c r="L274" s="1"/>
  <c r="H275"/>
  <c r="H274" s="1"/>
  <c r="H269" s="1"/>
  <c r="H268" s="1"/>
  <c r="I275"/>
  <c r="I274" s="1"/>
  <c r="J275"/>
  <c r="J274" s="1"/>
  <c r="J269" s="1"/>
  <c r="J268" s="1"/>
  <c r="L311"/>
  <c r="L310" s="1"/>
  <c r="H311"/>
  <c r="H310" s="1"/>
  <c r="H301" s="1"/>
  <c r="H290" s="1"/>
  <c r="J311"/>
  <c r="J310" s="1"/>
  <c r="K324"/>
  <c r="K323" s="1"/>
  <c r="L324"/>
  <c r="L323" s="1"/>
  <c r="I339"/>
  <c r="I338" s="1"/>
  <c r="I337" s="1"/>
  <c r="I336" s="1"/>
  <c r="K339"/>
  <c r="K338" s="1"/>
  <c r="K337" s="1"/>
  <c r="K336" s="1"/>
  <c r="H339"/>
  <c r="H338" s="1"/>
  <c r="H337" s="1"/>
  <c r="H336" s="1"/>
  <c r="L376"/>
  <c r="L375" s="1"/>
  <c r="H376"/>
  <c r="H375" s="1"/>
  <c r="I376"/>
  <c r="H405"/>
  <c r="H404" s="1"/>
  <c r="H399" s="1"/>
  <c r="I405"/>
  <c r="I404" s="1"/>
  <c r="I399" s="1"/>
  <c r="J405"/>
  <c r="J404" s="1"/>
  <c r="J399" s="1"/>
  <c r="J369" s="1"/>
  <c r="J363" s="1"/>
  <c r="J334" s="1"/>
  <c r="J432"/>
  <c r="L509"/>
  <c r="I509"/>
  <c r="J509"/>
  <c r="J527"/>
  <c r="H579"/>
  <c r="H578" s="1"/>
  <c r="H577" s="1"/>
  <c r="J591"/>
  <c r="J590" s="1"/>
  <c r="J627"/>
  <c r="J626" s="1"/>
  <c r="L661"/>
  <c r="L660" s="1"/>
  <c r="I661"/>
  <c r="I660" s="1"/>
  <c r="L691"/>
  <c r="I727"/>
  <c r="I726" s="1"/>
  <c r="I717" s="1"/>
  <c r="I716" s="1"/>
  <c r="J727"/>
  <c r="J726" s="1"/>
  <c r="J717" s="1"/>
  <c r="J716" s="1"/>
  <c r="K727"/>
  <c r="K726" s="1"/>
  <c r="K717" s="1"/>
  <c r="K716" s="1"/>
  <c r="L749"/>
  <c r="L748" s="1"/>
  <c r="K781"/>
  <c r="K776" s="1"/>
  <c r="K775" s="1"/>
  <c r="L831"/>
  <c r="L830" s="1"/>
  <c r="L829" s="1"/>
  <c r="I831"/>
  <c r="I830" s="1"/>
  <c r="I829" s="1"/>
  <c r="L865"/>
  <c r="L864" s="1"/>
  <c r="L863" s="1"/>
  <c r="L862" s="1"/>
  <c r="H865"/>
  <c r="H864" s="1"/>
  <c r="H863" s="1"/>
  <c r="H862" s="1"/>
  <c r="J876"/>
  <c r="J875" s="1"/>
  <c r="J874" s="1"/>
  <c r="K876"/>
  <c r="K875" s="1"/>
  <c r="K874" s="1"/>
  <c r="I876"/>
  <c r="I875" s="1"/>
  <c r="I874" s="1"/>
  <c r="I907"/>
  <c r="I906" s="1"/>
  <c r="K907"/>
  <c r="L921"/>
  <c r="L920" s="1"/>
  <c r="H921"/>
  <c r="H920" s="1"/>
  <c r="K921"/>
  <c r="K920" s="1"/>
  <c r="I937"/>
  <c r="I936" s="1"/>
  <c r="K993"/>
  <c r="K988" s="1"/>
  <c r="K987" s="1"/>
  <c r="J1043"/>
  <c r="J1042" s="1"/>
  <c r="J1065"/>
  <c r="L1229"/>
  <c r="L1228" s="1"/>
  <c r="L1223" s="1"/>
  <c r="L1222" s="1"/>
  <c r="H1229"/>
  <c r="H1228" s="1"/>
  <c r="H1223" s="1"/>
  <c r="H1222" s="1"/>
  <c r="I1402"/>
  <c r="I1401" s="1"/>
  <c r="L1410"/>
  <c r="L1409" s="1"/>
  <c r="L1400" s="1"/>
  <c r="L1394" s="1"/>
  <c r="L1383" s="1"/>
  <c r="L1360" s="1"/>
  <c r="H1410"/>
  <c r="H1409" s="1"/>
  <c r="H1400" s="1"/>
  <c r="H1394" s="1"/>
  <c r="H1383" s="1"/>
  <c r="H1360" s="1"/>
  <c r="K1417"/>
  <c r="K1409" s="1"/>
  <c r="K1400" s="1"/>
  <c r="K1394" s="1"/>
  <c r="K1383" s="1"/>
  <c r="K1360" s="1"/>
  <c r="AW616"/>
  <c r="AW615" s="1"/>
  <c r="AI865"/>
  <c r="AI864" s="1"/>
  <c r="AI863" s="1"/>
  <c r="AI862" s="1"/>
  <c r="AO54"/>
  <c r="AO53" s="1"/>
  <c r="AK109"/>
  <c r="AK108" s="1"/>
  <c r="AK107" s="1"/>
  <c r="Y515"/>
  <c r="Z427"/>
  <c r="Z426" s="1"/>
  <c r="Z425" s="1"/>
  <c r="Z424" s="1"/>
  <c r="Z423" s="1"/>
  <c r="AE409"/>
  <c r="AE844"/>
  <c r="AK844" s="1"/>
  <c r="AQ844" s="1"/>
  <c r="S1043"/>
  <c r="S1042" s="1"/>
  <c r="N170"/>
  <c r="AP482"/>
  <c r="AP481" s="1"/>
  <c r="AN497"/>
  <c r="AN496" s="1"/>
  <c r="AQ1415"/>
  <c r="AW1416"/>
  <c r="AR1213"/>
  <c r="AR1212" s="1"/>
  <c r="AR1211" s="1"/>
  <c r="AR1210" s="1"/>
  <c r="AR1209" s="1"/>
  <c r="AX1214"/>
  <c r="AQ1049"/>
  <c r="AQ1048" s="1"/>
  <c r="AW1050"/>
  <c r="AR739"/>
  <c r="AR738" s="1"/>
  <c r="AX740"/>
  <c r="AQ736"/>
  <c r="AQ735" s="1"/>
  <c r="AW737"/>
  <c r="AQ742"/>
  <c r="AQ741" s="1"/>
  <c r="AW743"/>
  <c r="H993"/>
  <c r="H988" s="1"/>
  <c r="H987" s="1"/>
  <c r="J1037"/>
  <c r="J1036" s="1"/>
  <c r="J1402"/>
  <c r="J1401" s="1"/>
  <c r="J1410"/>
  <c r="J1409" s="1"/>
  <c r="AW612"/>
  <c r="AW611" s="1"/>
  <c r="AO776"/>
  <c r="AO775" s="1"/>
  <c r="AR1437"/>
  <c r="AX1438"/>
  <c r="AR1239"/>
  <c r="AR1238" s="1"/>
  <c r="AR1237" s="1"/>
  <c r="AX1240"/>
  <c r="AQ645"/>
  <c r="AQ644" s="1"/>
  <c r="AW646"/>
  <c r="AR228"/>
  <c r="AR227" s="1"/>
  <c r="AX229"/>
  <c r="AR235"/>
  <c r="AR234" s="1"/>
  <c r="AX236"/>
  <c r="AR958"/>
  <c r="AR957" s="1"/>
  <c r="AX959"/>
  <c r="AQ739"/>
  <c r="AQ738" s="1"/>
  <c r="AW740"/>
  <c r="AQ360"/>
  <c r="AQ359" s="1"/>
  <c r="AW361"/>
  <c r="AR657"/>
  <c r="AR656" s="1"/>
  <c r="AR655" s="1"/>
  <c r="AR654" s="1"/>
  <c r="AX658"/>
  <c r="AQ745"/>
  <c r="AQ744" s="1"/>
  <c r="AW746"/>
  <c r="AE817"/>
  <c r="AE816" s="1"/>
  <c r="AE815" s="1"/>
  <c r="AE814" s="1"/>
  <c r="AE813" s="1"/>
  <c r="AE801" s="1"/>
  <c r="AF1118"/>
  <c r="AF1117" s="1"/>
  <c r="AF1116" s="1"/>
  <c r="AF1115" s="1"/>
  <c r="S1277"/>
  <c r="S1276" s="1"/>
  <c r="AF85"/>
  <c r="Z783"/>
  <c r="Z782" s="1"/>
  <c r="Z287"/>
  <c r="Z286" s="1"/>
  <c r="Z285" s="1"/>
  <c r="Z284" s="1"/>
  <c r="Z283" s="1"/>
  <c r="Y691"/>
  <c r="AM627"/>
  <c r="AM626" s="1"/>
  <c r="AP1021"/>
  <c r="AP1020" s="1"/>
  <c r="AP1018" s="1"/>
  <c r="AR995"/>
  <c r="AR994" s="1"/>
  <c r="AX996"/>
  <c r="AQ713"/>
  <c r="AQ712" s="1"/>
  <c r="AW714"/>
  <c r="AR720"/>
  <c r="AR719" s="1"/>
  <c r="AR718" s="1"/>
  <c r="AX721"/>
  <c r="AR736"/>
  <c r="AR735" s="1"/>
  <c r="AX737"/>
  <c r="AL23"/>
  <c r="AR23" s="1"/>
  <c r="AF604"/>
  <c r="AF603" s="1"/>
  <c r="AF602" s="1"/>
  <c r="AE996"/>
  <c r="AK996" s="1"/>
  <c r="AQ996" s="1"/>
  <c r="Y1233"/>
  <c r="Y1232" s="1"/>
  <c r="AX616"/>
  <c r="AX615" s="1"/>
  <c r="AX1422"/>
  <c r="L269"/>
  <c r="L268" s="1"/>
  <c r="AB509"/>
  <c r="AN610"/>
  <c r="AM445"/>
  <c r="AM444" s="1"/>
  <c r="AM432" s="1"/>
  <c r="AN847"/>
  <c r="AN846" s="1"/>
  <c r="AB610"/>
  <c r="AD640"/>
  <c r="AC508"/>
  <c r="AC507" s="1"/>
  <c r="AC479" s="1"/>
  <c r="K1043"/>
  <c r="K1042" s="1"/>
  <c r="K1037" s="1"/>
  <c r="K1036" s="1"/>
  <c r="L1104"/>
  <c r="AN1022"/>
  <c r="AP1054"/>
  <c r="AP1053" s="1"/>
  <c r="AP1052" s="1"/>
  <c r="AO216"/>
  <c r="AO212" s="1"/>
  <c r="Y731"/>
  <c r="Y730" s="1"/>
  <c r="G172"/>
  <c r="AP376"/>
  <c r="AP375" s="1"/>
  <c r="AM482"/>
  <c r="AM481" s="1"/>
  <c r="AO497"/>
  <c r="AO496" s="1"/>
  <c r="AP610"/>
  <c r="AP776"/>
  <c r="AP775" s="1"/>
  <c r="AO907"/>
  <c r="AN216"/>
  <c r="AN212" s="1"/>
  <c r="AP1175"/>
  <c r="AM216"/>
  <c r="AM212" s="1"/>
  <c r="R482"/>
  <c r="R481" s="1"/>
  <c r="AP216"/>
  <c r="AP212" s="1"/>
  <c r="AA1425"/>
  <c r="AA1400" s="1"/>
  <c r="AA1394" s="1"/>
  <c r="AA1383" s="1"/>
  <c r="Z181"/>
  <c r="AE711"/>
  <c r="AK711" s="1"/>
  <c r="AQ711" s="1"/>
  <c r="Q906"/>
  <c r="Y1231"/>
  <c r="W1409"/>
  <c r="AJ399"/>
  <c r="AJ369" s="1"/>
  <c r="AJ363" s="1"/>
  <c r="AJ334" s="1"/>
  <c r="AF505"/>
  <c r="AF504" s="1"/>
  <c r="AF503" s="1"/>
  <c r="AF502" s="1"/>
  <c r="AE575"/>
  <c r="AE574" s="1"/>
  <c r="AE573" s="1"/>
  <c r="AE572" s="1"/>
  <c r="AE571" s="1"/>
  <c r="AE570" s="1"/>
  <c r="AE315"/>
  <c r="AK315" s="1"/>
  <c r="AK314" s="1"/>
  <c r="T993"/>
  <c r="AM691"/>
  <c r="Z542"/>
  <c r="Z541" s="1"/>
  <c r="T551"/>
  <c r="T550" s="1"/>
  <c r="T549" s="1"/>
  <c r="AJ445"/>
  <c r="AJ444" s="1"/>
  <c r="AJ432" s="1"/>
  <c r="AJ430" s="1"/>
  <c r="AJ727"/>
  <c r="AJ726" s="1"/>
  <c r="AJ717" s="1"/>
  <c r="AJ716" s="1"/>
  <c r="M24"/>
  <c r="P78"/>
  <c r="P77" s="1"/>
  <c r="P76" s="1"/>
  <c r="P66" s="1"/>
  <c r="I1417"/>
  <c r="I1409" s="1"/>
  <c r="I1400" s="1"/>
  <c r="I1394" s="1"/>
  <c r="I1383" s="1"/>
  <c r="I1360" s="1"/>
  <c r="AE389"/>
  <c r="AE388" s="1"/>
  <c r="AE387" s="1"/>
  <c r="Z140"/>
  <c r="S311"/>
  <c r="S310" s="1"/>
  <c r="S454"/>
  <c r="S453" s="1"/>
  <c r="S452" s="1"/>
  <c r="S451" s="1"/>
  <c r="S450" s="1"/>
  <c r="N275"/>
  <c r="N274" s="1"/>
  <c r="Z1334"/>
  <c r="Z1333" s="1"/>
  <c r="S727"/>
  <c r="S726" s="1"/>
  <c r="Z493"/>
  <c r="Z492" s="1"/>
  <c r="Z491" s="1"/>
  <c r="Z103"/>
  <c r="S1033"/>
  <c r="S1032" s="1"/>
  <c r="S1031" s="1"/>
  <c r="S1030" s="1"/>
  <c r="S1029" s="1"/>
  <c r="N24"/>
  <c r="H1065"/>
  <c r="I1104"/>
  <c r="I1126"/>
  <c r="J1126"/>
  <c r="I1229"/>
  <c r="I1228" s="1"/>
  <c r="I1223" s="1"/>
  <c r="I1222" s="1"/>
  <c r="Z83"/>
  <c r="Z80" s="1"/>
  <c r="Z79" s="1"/>
  <c r="AF412"/>
  <c r="AL412" s="1"/>
  <c r="AL410" s="1"/>
  <c r="Z881"/>
  <c r="Z880" s="1"/>
  <c r="AA1223"/>
  <c r="AA1222" s="1"/>
  <c r="AA1220" s="1"/>
  <c r="AE554"/>
  <c r="AF354"/>
  <c r="AF353" s="1"/>
  <c r="AF352" s="1"/>
  <c r="AM1053"/>
  <c r="AM1052" s="1"/>
  <c r="AO1053"/>
  <c r="AO1052" s="1"/>
  <c r="N178"/>
  <c r="N177" s="1"/>
  <c r="N176" s="1"/>
  <c r="N175" s="1"/>
  <c r="N174" s="1"/>
  <c r="M579"/>
  <c r="M578" s="1"/>
  <c r="M577" s="1"/>
  <c r="G24"/>
  <c r="G17" s="1"/>
  <c r="G16" s="1"/>
  <c r="G15" s="1"/>
  <c r="AN691"/>
  <c r="AN1053"/>
  <c r="AN1052" s="1"/>
  <c r="N1228"/>
  <c r="AE1358"/>
  <c r="AK1358" s="1"/>
  <c r="Y486"/>
  <c r="Y403"/>
  <c r="AE403" s="1"/>
  <c r="AE402" s="1"/>
  <c r="AE401" s="1"/>
  <c r="AE400" s="1"/>
  <c r="S402"/>
  <c r="S401" s="1"/>
  <c r="S400" s="1"/>
  <c r="T381"/>
  <c r="T380" s="1"/>
  <c r="T376" s="1"/>
  <c r="T375" s="1"/>
  <c r="Z382"/>
  <c r="AF52"/>
  <c r="AF51" s="1"/>
  <c r="AF50" s="1"/>
  <c r="AF49" s="1"/>
  <c r="AF48" s="1"/>
  <c r="AF47" s="1"/>
  <c r="AF279"/>
  <c r="AF278" s="1"/>
  <c r="AF630"/>
  <c r="AF629" s="1"/>
  <c r="AF628" s="1"/>
  <c r="N260"/>
  <c r="N259" s="1"/>
  <c r="N258" s="1"/>
  <c r="N252" s="1"/>
  <c r="N250" s="1"/>
  <c r="N1104"/>
  <c r="T1241"/>
  <c r="AL1422"/>
  <c r="Z728"/>
  <c r="AE985"/>
  <c r="AF219"/>
  <c r="Z341"/>
  <c r="Z340" s="1"/>
  <c r="T89"/>
  <c r="T78" s="1"/>
  <c r="T77" s="1"/>
  <c r="T76" s="1"/>
  <c r="T66" s="1"/>
  <c r="AL228"/>
  <c r="AL227" s="1"/>
  <c r="AL512"/>
  <c r="Y732"/>
  <c r="AL1233"/>
  <c r="AL1232" s="1"/>
  <c r="AG127"/>
  <c r="S131"/>
  <c r="S128" s="1"/>
  <c r="S127" s="1"/>
  <c r="Z1367"/>
  <c r="Z1366" s="1"/>
  <c r="Z1365" s="1"/>
  <c r="AF1236"/>
  <c r="Z1286"/>
  <c r="Z1285" s="1"/>
  <c r="AE918"/>
  <c r="AE917" s="1"/>
  <c r="AE916" s="1"/>
  <c r="W78"/>
  <c r="W77" s="1"/>
  <c r="W76" s="1"/>
  <c r="W66" s="1"/>
  <c r="S1405"/>
  <c r="AE1233"/>
  <c r="AK1233" s="1"/>
  <c r="N661"/>
  <c r="N660" s="1"/>
  <c r="U508"/>
  <c r="U507" s="1"/>
  <c r="N1126"/>
  <c r="U339"/>
  <c r="U338" s="1"/>
  <c r="U337" s="1"/>
  <c r="U336" s="1"/>
  <c r="AM376"/>
  <c r="AO399"/>
  <c r="AM831"/>
  <c r="AM830" s="1"/>
  <c r="AM829" s="1"/>
  <c r="Q78"/>
  <c r="Q77" s="1"/>
  <c r="Q76" s="1"/>
  <c r="Q66" s="1"/>
  <c r="G1126"/>
  <c r="G1228"/>
  <c r="G1223" s="1"/>
  <c r="G1222" s="1"/>
  <c r="G527"/>
  <c r="L66"/>
  <c r="H66"/>
  <c r="K301"/>
  <c r="K290" s="1"/>
  <c r="I432"/>
  <c r="K509"/>
  <c r="H527"/>
  <c r="L717"/>
  <c r="L716" s="1"/>
  <c r="H717"/>
  <c r="H716" s="1"/>
  <c r="H1169"/>
  <c r="S80"/>
  <c r="S79" s="1"/>
  <c r="T260"/>
  <c r="T259" s="1"/>
  <c r="T258" s="1"/>
  <c r="T252" s="1"/>
  <c r="T250" s="1"/>
  <c r="T509"/>
  <c r="T627"/>
  <c r="T626" s="1"/>
  <c r="P17"/>
  <c r="P16" s="1"/>
  <c r="P15" s="1"/>
  <c r="P13" s="1"/>
  <c r="AO610"/>
  <c r="AP821"/>
  <c r="AP820" s="1"/>
  <c r="AP819" s="1"/>
  <c r="AK872"/>
  <c r="AQ872" s="1"/>
  <c r="AE870"/>
  <c r="AE428"/>
  <c r="AE427" s="1"/>
  <c r="AE426" s="1"/>
  <c r="AE425" s="1"/>
  <c r="AE424" s="1"/>
  <c r="Y427"/>
  <c r="Y426" s="1"/>
  <c r="Y425" s="1"/>
  <c r="Y424" s="1"/>
  <c r="Y422" s="1"/>
  <c r="AE181"/>
  <c r="AK182"/>
  <c r="AK181" s="1"/>
  <c r="AE1056"/>
  <c r="AE1055" s="1"/>
  <c r="AE1054" s="1"/>
  <c r="AE1053" s="1"/>
  <c r="AE1052" s="1"/>
  <c r="AK1057"/>
  <c r="AQ1057" s="1"/>
  <c r="AF304"/>
  <c r="AF303" s="1"/>
  <c r="AF302" s="1"/>
  <c r="AL305"/>
  <c r="AL304" s="1"/>
  <c r="AL303" s="1"/>
  <c r="AL302" s="1"/>
  <c r="Y940"/>
  <c r="Y939" s="1"/>
  <c r="Y938" s="1"/>
  <c r="Y1062"/>
  <c r="Y1061" s="1"/>
  <c r="Y1060" s="1"/>
  <c r="Y1059" s="1"/>
  <c r="Y1058" s="1"/>
  <c r="AK459"/>
  <c r="AQ459" s="1"/>
  <c r="AE458"/>
  <c r="AE457" s="1"/>
  <c r="AE456" s="1"/>
  <c r="Y514"/>
  <c r="Y513" s="1"/>
  <c r="AE515"/>
  <c r="AE29"/>
  <c r="AK30"/>
  <c r="AQ30" s="1"/>
  <c r="Z25"/>
  <c r="AF26"/>
  <c r="AF25" s="1"/>
  <c r="AE857"/>
  <c r="AE856" s="1"/>
  <c r="AE847" s="1"/>
  <c r="AE846" s="1"/>
  <c r="AK858"/>
  <c r="AK857" s="1"/>
  <c r="AK856" s="1"/>
  <c r="AE1313"/>
  <c r="AE1312" s="1"/>
  <c r="AK1314"/>
  <c r="AK1313" s="1"/>
  <c r="AK1312" s="1"/>
  <c r="AK92"/>
  <c r="AQ92" s="1"/>
  <c r="AE91"/>
  <c r="AE90" s="1"/>
  <c r="AK141"/>
  <c r="AK142"/>
  <c r="AF262"/>
  <c r="Z261"/>
  <c r="Z260" s="1"/>
  <c r="Z259" s="1"/>
  <c r="Z258" s="1"/>
  <c r="AE1413"/>
  <c r="AK1414"/>
  <c r="AQ1414" s="1"/>
  <c r="Y526"/>
  <c r="Y524" s="1"/>
  <c r="Y523" s="1"/>
  <c r="S54"/>
  <c r="S53" s="1"/>
  <c r="Z1298"/>
  <c r="Z1297" s="1"/>
  <c r="AF1299"/>
  <c r="AF1298" s="1"/>
  <c r="AF1297" s="1"/>
  <c r="Z442"/>
  <c r="Z441" s="1"/>
  <c r="Z440" s="1"/>
  <c r="Z439" s="1"/>
  <c r="Z438" s="1"/>
  <c r="AF443"/>
  <c r="AL443" s="1"/>
  <c r="AR443" s="1"/>
  <c r="G127"/>
  <c r="I125"/>
  <c r="I124" s="1"/>
  <c r="I127"/>
  <c r="I126"/>
  <c r="Y129"/>
  <c r="AE130"/>
  <c r="AE129" s="1"/>
  <c r="Z135"/>
  <c r="Z128" s="1"/>
  <c r="Z127" s="1"/>
  <c r="AF136"/>
  <c r="AL136" s="1"/>
  <c r="AR136" s="1"/>
  <c r="Y392"/>
  <c r="Y391" s="1"/>
  <c r="AE393"/>
  <c r="Y489"/>
  <c r="Y488" s="1"/>
  <c r="Y487" s="1"/>
  <c r="AE490"/>
  <c r="AK490" s="1"/>
  <c r="AL534"/>
  <c r="AF532"/>
  <c r="AF531" s="1"/>
  <c r="AF574"/>
  <c r="AF573" s="1"/>
  <c r="AF572" s="1"/>
  <c r="AF571" s="1"/>
  <c r="AF570" s="1"/>
  <c r="AL575"/>
  <c r="AF834"/>
  <c r="AL834" s="1"/>
  <c r="AR834" s="1"/>
  <c r="Z833"/>
  <c r="Z832" s="1"/>
  <c r="Z831" s="1"/>
  <c r="Z830" s="1"/>
  <c r="Z829" s="1"/>
  <c r="AF999"/>
  <c r="AL999" s="1"/>
  <c r="Z998"/>
  <c r="Z997" s="1"/>
  <c r="Z993" s="1"/>
  <c r="T1049"/>
  <c r="T1048" s="1"/>
  <c r="Z1050"/>
  <c r="Z1049" s="1"/>
  <c r="Z1048" s="1"/>
  <c r="Z1063"/>
  <c r="T1062"/>
  <c r="T1061" s="1"/>
  <c r="T1060" s="1"/>
  <c r="T1059" s="1"/>
  <c r="T1058" s="1"/>
  <c r="AK1085"/>
  <c r="AK1084" s="1"/>
  <c r="AK1083" s="1"/>
  <c r="AK1082" s="1"/>
  <c r="AK1081" s="1"/>
  <c r="AE1084"/>
  <c r="AE1083" s="1"/>
  <c r="AE1082" s="1"/>
  <c r="AE1081" s="1"/>
  <c r="Y1109"/>
  <c r="S1108"/>
  <c r="S1107" s="1"/>
  <c r="S1106" s="1"/>
  <c r="S1105" s="1"/>
  <c r="Y1167"/>
  <c r="S1166"/>
  <c r="S1165" s="1"/>
  <c r="S1164" s="1"/>
  <c r="S1163" s="1"/>
  <c r="Y1188"/>
  <c r="S1187"/>
  <c r="S1186" s="1"/>
  <c r="S1185" s="1"/>
  <c r="S1184" s="1"/>
  <c r="AF1227"/>
  <c r="Z1226"/>
  <c r="Z1225" s="1"/>
  <c r="Z1224" s="1"/>
  <c r="Y1329"/>
  <c r="Y1328" s="1"/>
  <c r="Y1327" s="1"/>
  <c r="S1328"/>
  <c r="S1327" s="1"/>
  <c r="Z1462"/>
  <c r="AF1462" s="1"/>
  <c r="AF1461" s="1"/>
  <c r="AF1460" s="1"/>
  <c r="AF1459" s="1"/>
  <c r="AF1458" s="1"/>
  <c r="AF1457" s="1"/>
  <c r="T1461"/>
  <c r="T1460" s="1"/>
  <c r="T1459" s="1"/>
  <c r="T1458" s="1"/>
  <c r="T1457" s="1"/>
  <c r="AE1049"/>
  <c r="AE1048" s="1"/>
  <c r="AB934"/>
  <c r="AK82"/>
  <c r="AK81" s="1"/>
  <c r="Y29"/>
  <c r="B486"/>
  <c r="AE529"/>
  <c r="AE528" s="1"/>
  <c r="Y1413"/>
  <c r="T436"/>
  <c r="T435" s="1"/>
  <c r="T434" s="1"/>
  <c r="T433" s="1"/>
  <c r="AF316"/>
  <c r="Y1287"/>
  <c r="Z420"/>
  <c r="Z891"/>
  <c r="Z405"/>
  <c r="Z404" s="1"/>
  <c r="T135"/>
  <c r="J988"/>
  <c r="J987" s="1"/>
  <c r="Z379"/>
  <c r="M262"/>
  <c r="S262" s="1"/>
  <c r="S1228"/>
  <c r="B40"/>
  <c r="B42" s="1"/>
  <c r="AF1130"/>
  <c r="AF1129" s="1"/>
  <c r="AF1128" s="1"/>
  <c r="AF1127" s="1"/>
  <c r="AF720"/>
  <c r="AF719" s="1"/>
  <c r="AF718" s="1"/>
  <c r="O1425"/>
  <c r="AL315"/>
  <c r="AR315" s="1"/>
  <c r="S1392"/>
  <c r="S1391" s="1"/>
  <c r="S1390" s="1"/>
  <c r="S1389" s="1"/>
  <c r="AF131"/>
  <c r="T272"/>
  <c r="T271" s="1"/>
  <c r="T270" s="1"/>
  <c r="AK1075"/>
  <c r="AK1074" s="1"/>
  <c r="AK1073" s="1"/>
  <c r="AK1072" s="1"/>
  <c r="AK1071" s="1"/>
  <c r="AL390"/>
  <c r="AL389" s="1"/>
  <c r="AL388" s="1"/>
  <c r="AL387" s="1"/>
  <c r="AF539"/>
  <c r="AF538" s="1"/>
  <c r="AF344"/>
  <c r="AF343" s="1"/>
  <c r="AE41"/>
  <c r="AK512"/>
  <c r="AQ512" s="1"/>
  <c r="AF1084"/>
  <c r="AF1083" s="1"/>
  <c r="AF1082" s="1"/>
  <c r="AF1081" s="1"/>
  <c r="AE56"/>
  <c r="AL348"/>
  <c r="AR348" s="1"/>
  <c r="AE867"/>
  <c r="Y1388"/>
  <c r="Y1387" s="1"/>
  <c r="Y1386" s="1"/>
  <c r="Y1385" s="1"/>
  <c r="Y1384" s="1"/>
  <c r="AE407"/>
  <c r="AF328"/>
  <c r="AF209"/>
  <c r="AE328"/>
  <c r="AK328" s="1"/>
  <c r="S1021"/>
  <c r="S1020" s="1"/>
  <c r="S1018" s="1"/>
  <c r="Y1227"/>
  <c r="AE295"/>
  <c r="K125"/>
  <c r="K124" s="1"/>
  <c r="Z878"/>
  <c r="Z877" s="1"/>
  <c r="Y1080"/>
  <c r="AE1080" s="1"/>
  <c r="T1289"/>
  <c r="T1288" s="1"/>
  <c r="Y1141"/>
  <c r="Z1084"/>
  <c r="Z1083" s="1"/>
  <c r="Z1082" s="1"/>
  <c r="Z1081" s="1"/>
  <c r="AE631"/>
  <c r="Z1388"/>
  <c r="AF1388" s="1"/>
  <c r="M1403"/>
  <c r="M1298"/>
  <c r="M1297" s="1"/>
  <c r="N316"/>
  <c r="T787"/>
  <c r="T786" s="1"/>
  <c r="T785" s="1"/>
  <c r="Y888"/>
  <c r="AE888" s="1"/>
  <c r="L929"/>
  <c r="Y1084"/>
  <c r="Y1083" s="1"/>
  <c r="Y1082" s="1"/>
  <c r="Y1081" s="1"/>
  <c r="T843"/>
  <c r="T842" s="1"/>
  <c r="T841" s="1"/>
  <c r="T840" s="1"/>
  <c r="T839" s="1"/>
  <c r="Z313"/>
  <c r="AF313" s="1"/>
  <c r="Z594"/>
  <c r="Z593" s="1"/>
  <c r="Z592" s="1"/>
  <c r="T574"/>
  <c r="T573" s="1"/>
  <c r="T572" s="1"/>
  <c r="T571" s="1"/>
  <c r="T570" s="1"/>
  <c r="N878"/>
  <c r="N877" s="1"/>
  <c r="M630"/>
  <c r="M629" s="1"/>
  <c r="M628" s="1"/>
  <c r="N529"/>
  <c r="N528" s="1"/>
  <c r="M22"/>
  <c r="M21" s="1"/>
  <c r="AE209"/>
  <c r="AK209" s="1"/>
  <c r="AK208" s="1"/>
  <c r="AK207" s="1"/>
  <c r="AK206" s="1"/>
  <c r="AK205" s="1"/>
  <c r="AK204" s="1"/>
  <c r="G1023"/>
  <c r="Y511"/>
  <c r="Y510" s="1"/>
  <c r="L1037"/>
  <c r="L1036" s="1"/>
  <c r="Z673"/>
  <c r="AA934"/>
  <c r="M1316"/>
  <c r="M1315" s="1"/>
  <c r="M944"/>
  <c r="M943" s="1"/>
  <c r="M942" s="1"/>
  <c r="N585"/>
  <c r="N584" s="1"/>
  <c r="N583" s="1"/>
  <c r="N579" s="1"/>
  <c r="N578" s="1"/>
  <c r="N577" s="1"/>
  <c r="N521"/>
  <c r="N520" s="1"/>
  <c r="N509" s="1"/>
  <c r="N327"/>
  <c r="N326" s="1"/>
  <c r="N325" s="1"/>
  <c r="N324" s="1"/>
  <c r="N323" s="1"/>
  <c r="N1033"/>
  <c r="N1032" s="1"/>
  <c r="N1031" s="1"/>
  <c r="N1030" s="1"/>
  <c r="N1029" s="1"/>
  <c r="M511"/>
  <c r="M510" s="1"/>
  <c r="Z639"/>
  <c r="N833"/>
  <c r="N832" s="1"/>
  <c r="N831" s="1"/>
  <c r="N830" s="1"/>
  <c r="N829" s="1"/>
  <c r="M497"/>
  <c r="M496" s="1"/>
  <c r="N367"/>
  <c r="N366" s="1"/>
  <c r="N365" s="1"/>
  <c r="N364" s="1"/>
  <c r="M83"/>
  <c r="M80" s="1"/>
  <c r="M79" s="1"/>
  <c r="M78" s="1"/>
  <c r="M77" s="1"/>
  <c r="M76" s="1"/>
  <c r="AF150"/>
  <c r="N798"/>
  <c r="N797" s="1"/>
  <c r="N796" s="1"/>
  <c r="N795" s="1"/>
  <c r="N794" s="1"/>
  <c r="Y199"/>
  <c r="H936"/>
  <c r="N350"/>
  <c r="N349" s="1"/>
  <c r="S184"/>
  <c r="S183" s="1"/>
  <c r="M179"/>
  <c r="M178" s="1"/>
  <c r="Y84"/>
  <c r="J1228"/>
  <c r="J1223" s="1"/>
  <c r="J1222" s="1"/>
  <c r="N594"/>
  <c r="N593" s="1"/>
  <c r="N592" s="1"/>
  <c r="T149"/>
  <c r="M58"/>
  <c r="M55" s="1"/>
  <c r="M54" s="1"/>
  <c r="M53" s="1"/>
  <c r="M46" s="1"/>
  <c r="Z344"/>
  <c r="Z343" s="1"/>
  <c r="M1367"/>
  <c r="M1366" s="1"/>
  <c r="M1365" s="1"/>
  <c r="M1364" s="1"/>
  <c r="M1363" s="1"/>
  <c r="M1362" s="1"/>
  <c r="AE180"/>
  <c r="N1461"/>
  <c r="N1460" s="1"/>
  <c r="N1459" s="1"/>
  <c r="N1458" s="1"/>
  <c r="N1457" s="1"/>
  <c r="Y1368"/>
  <c r="M1328"/>
  <c r="M1327" s="1"/>
  <c r="Y1305"/>
  <c r="T1226"/>
  <c r="T1225" s="1"/>
  <c r="T1224" s="1"/>
  <c r="M1166"/>
  <c r="M1165" s="1"/>
  <c r="M1164" s="1"/>
  <c r="M1163" s="1"/>
  <c r="S1119"/>
  <c r="N1062"/>
  <c r="N1061" s="1"/>
  <c r="N1060" s="1"/>
  <c r="N1059" s="1"/>
  <c r="N1058" s="1"/>
  <c r="Z1034"/>
  <c r="T992"/>
  <c r="T833"/>
  <c r="T832" s="1"/>
  <c r="T831" s="1"/>
  <c r="T830" s="1"/>
  <c r="T829" s="1"/>
  <c r="Z731"/>
  <c r="Z586"/>
  <c r="AF530"/>
  <c r="S489"/>
  <c r="S488" s="1"/>
  <c r="S487" s="1"/>
  <c r="S482" s="1"/>
  <c r="S481" s="1"/>
  <c r="N638"/>
  <c r="N637" s="1"/>
  <c r="N636" s="1"/>
  <c r="N627" s="1"/>
  <c r="N626" s="1"/>
  <c r="S511"/>
  <c r="S510" s="1"/>
  <c r="M1286"/>
  <c r="M1285" s="1"/>
  <c r="Z539"/>
  <c r="Z538" s="1"/>
  <c r="S73"/>
  <c r="S72" s="1"/>
  <c r="S71" s="1"/>
  <c r="S70" s="1"/>
  <c r="S69" s="1"/>
  <c r="S68" s="1"/>
  <c r="N1413"/>
  <c r="N1410" s="1"/>
  <c r="G169"/>
  <c r="G168" s="1"/>
  <c r="G167" s="1"/>
  <c r="AH432"/>
  <c r="AH430" s="1"/>
  <c r="AE1429"/>
  <c r="W1400"/>
  <c r="W1394" s="1"/>
  <c r="W1383" s="1"/>
  <c r="P1409"/>
  <c r="P1400" s="1"/>
  <c r="P1394" s="1"/>
  <c r="P1383" s="1"/>
  <c r="P1360" s="1"/>
  <c r="G936"/>
  <c r="L690"/>
  <c r="T1402"/>
  <c r="T1401" s="1"/>
  <c r="G661"/>
  <c r="G660" s="1"/>
  <c r="Y178"/>
  <c r="Y177" s="1"/>
  <c r="Y176" s="1"/>
  <c r="Y175" s="1"/>
  <c r="Y174" s="1"/>
  <c r="AK837"/>
  <c r="AQ837" s="1"/>
  <c r="AF454"/>
  <c r="AF453" s="1"/>
  <c r="AF452" s="1"/>
  <c r="Z314"/>
  <c r="Y1302"/>
  <c r="Y1130"/>
  <c r="Y1129" s="1"/>
  <c r="Y1128" s="1"/>
  <c r="Y1127" s="1"/>
  <c r="AE305"/>
  <c r="Z551"/>
  <c r="Z550" s="1"/>
  <c r="Z549" s="1"/>
  <c r="Y1049"/>
  <c r="Y1048" s="1"/>
  <c r="AF1414"/>
  <c r="S25"/>
  <c r="S1413"/>
  <c r="S836"/>
  <c r="S835" s="1"/>
  <c r="S831" s="1"/>
  <c r="S830" s="1"/>
  <c r="S829" s="1"/>
  <c r="Y56"/>
  <c r="Y55" s="1"/>
  <c r="T1322"/>
  <c r="T1321" s="1"/>
  <c r="L936"/>
  <c r="L934" s="1"/>
  <c r="K54"/>
  <c r="K53" s="1"/>
  <c r="AB127"/>
  <c r="M1280"/>
  <c r="M1279" s="1"/>
  <c r="N884"/>
  <c r="N883" s="1"/>
  <c r="N539"/>
  <c r="N538" s="1"/>
  <c r="N454"/>
  <c r="N453" s="1"/>
  <c r="N452" s="1"/>
  <c r="M280"/>
  <c r="M129"/>
  <c r="M128" s="1"/>
  <c r="G1022"/>
  <c r="Y1292"/>
  <c r="Y1291" s="1"/>
  <c r="M940"/>
  <c r="M939" s="1"/>
  <c r="M938" s="1"/>
  <c r="H1037"/>
  <c r="H1036" s="1"/>
  <c r="Z1403"/>
  <c r="M1334"/>
  <c r="M1333" s="1"/>
  <c r="M969"/>
  <c r="M968" s="1"/>
  <c r="M967" s="1"/>
  <c r="M966" s="1"/>
  <c r="N532"/>
  <c r="N531" s="1"/>
  <c r="K1021"/>
  <c r="K1020" s="1"/>
  <c r="K1018" s="1"/>
  <c r="N1044"/>
  <c r="N1043" s="1"/>
  <c r="N1042" s="1"/>
  <c r="N1037" s="1"/>
  <c r="N1036" s="1"/>
  <c r="N408"/>
  <c r="N405" s="1"/>
  <c r="N404" s="1"/>
  <c r="N399" s="1"/>
  <c r="M1392"/>
  <c r="M1391" s="1"/>
  <c r="M1390" s="1"/>
  <c r="M1389" s="1"/>
  <c r="N752"/>
  <c r="N751" s="1"/>
  <c r="N750" s="1"/>
  <c r="N749" s="1"/>
  <c r="N748" s="1"/>
  <c r="M1322"/>
  <c r="M1321" s="1"/>
  <c r="N135"/>
  <c r="K66"/>
  <c r="M169"/>
  <c r="M168" s="1"/>
  <c r="M167" s="1"/>
  <c r="B339"/>
  <c r="S208"/>
  <c r="S207" s="1"/>
  <c r="S206" s="1"/>
  <c r="S205" s="1"/>
  <c r="S204" s="1"/>
  <c r="M1235"/>
  <c r="M1234" s="1"/>
  <c r="N312"/>
  <c r="G1037"/>
  <c r="G1036" s="1"/>
  <c r="T344"/>
  <c r="T343" s="1"/>
  <c r="AE23"/>
  <c r="M184"/>
  <c r="M183" s="1"/>
  <c r="S41"/>
  <c r="S38" s="1"/>
  <c r="S37" s="1"/>
  <c r="S36" s="1"/>
  <c r="S35" s="1"/>
  <c r="AE74"/>
  <c r="AE33"/>
  <c r="N574"/>
  <c r="N573" s="1"/>
  <c r="N572" s="1"/>
  <c r="N571" s="1"/>
  <c r="N570" s="1"/>
  <c r="N1420"/>
  <c r="N1417" s="1"/>
  <c r="L781"/>
  <c r="L776" s="1"/>
  <c r="L775" s="1"/>
  <c r="L773" s="1"/>
  <c r="T897"/>
  <c r="S501"/>
  <c r="S1179"/>
  <c r="S1292"/>
  <c r="S1291" s="1"/>
  <c r="S199"/>
  <c r="S198" s="1"/>
  <c r="S197" s="1"/>
  <c r="S196" s="1"/>
  <c r="S195" s="1"/>
  <c r="S1074"/>
  <c r="S1073" s="1"/>
  <c r="S1072" s="1"/>
  <c r="S1071" s="1"/>
  <c r="Z885"/>
  <c r="M392"/>
  <c r="M391" s="1"/>
  <c r="M1130"/>
  <c r="M1129" s="1"/>
  <c r="M1128" s="1"/>
  <c r="M1127" s="1"/>
  <c r="Z368"/>
  <c r="T1016"/>
  <c r="Z714"/>
  <c r="M1206"/>
  <c r="M1205" s="1"/>
  <c r="M1204" s="1"/>
  <c r="M1203" s="1"/>
  <c r="M1202" s="1"/>
  <c r="AG451"/>
  <c r="AG450" s="1"/>
  <c r="AG430" s="1"/>
  <c r="AF497"/>
  <c r="AF496" s="1"/>
  <c r="V430"/>
  <c r="O508"/>
  <c r="O507" s="1"/>
  <c r="Z509"/>
  <c r="Q1425"/>
  <c r="Q1400" s="1"/>
  <c r="Q1394" s="1"/>
  <c r="Q1383" s="1"/>
  <c r="U1409"/>
  <c r="Y801"/>
  <c r="M524"/>
  <c r="M523" s="1"/>
  <c r="T691"/>
  <c r="T405"/>
  <c r="T404" s="1"/>
  <c r="O13"/>
  <c r="AI1268"/>
  <c r="AI1267" s="1"/>
  <c r="S405"/>
  <c r="S404" s="1"/>
  <c r="AF1241"/>
  <c r="AF514"/>
  <c r="AF513" s="1"/>
  <c r="M423"/>
  <c r="AF1371"/>
  <c r="AF1370" s="1"/>
  <c r="AF878"/>
  <c r="AF877" s="1"/>
  <c r="AE890"/>
  <c r="AE889" s="1"/>
  <c r="AE1009"/>
  <c r="Y1295"/>
  <c r="Y1294" s="1"/>
  <c r="T314"/>
  <c r="T311" s="1"/>
  <c r="T310" s="1"/>
  <c r="T301" s="1"/>
  <c r="T290" s="1"/>
  <c r="AF1455"/>
  <c r="AF1341"/>
  <c r="S178"/>
  <c r="Y169"/>
  <c r="Y168" s="1"/>
  <c r="Y167" s="1"/>
  <c r="Y1235"/>
  <c r="Y1234" s="1"/>
  <c r="S192"/>
  <c r="S191" s="1"/>
  <c r="S190" s="1"/>
  <c r="S189" s="1"/>
  <c r="S188" s="1"/>
  <c r="S187" s="1"/>
  <c r="AF869"/>
  <c r="AF522"/>
  <c r="AE799"/>
  <c r="Z309"/>
  <c r="AF309" s="1"/>
  <c r="Z970"/>
  <c r="Y944"/>
  <c r="Y943" s="1"/>
  <c r="Y942" s="1"/>
  <c r="N551"/>
  <c r="N550" s="1"/>
  <c r="N549" s="1"/>
  <c r="N868"/>
  <c r="N865" s="1"/>
  <c r="N864" s="1"/>
  <c r="N863" s="1"/>
  <c r="N862" s="1"/>
  <c r="T727"/>
  <c r="T726" s="1"/>
  <c r="N272"/>
  <c r="N271" s="1"/>
  <c r="N270" s="1"/>
  <c r="K399"/>
  <c r="K369" s="1"/>
  <c r="K363" s="1"/>
  <c r="K334" s="1"/>
  <c r="N1226"/>
  <c r="N1225" s="1"/>
  <c r="N1224" s="1"/>
  <c r="N914"/>
  <c r="N913" s="1"/>
  <c r="N912" s="1"/>
  <c r="N730"/>
  <c r="N727" s="1"/>
  <c r="N726" s="1"/>
  <c r="N378"/>
  <c r="N377" s="1"/>
  <c r="N376" s="1"/>
  <c r="N375" s="1"/>
  <c r="T594"/>
  <c r="T593" s="1"/>
  <c r="T592" s="1"/>
  <c r="N713"/>
  <c r="N712" s="1"/>
  <c r="N436"/>
  <c r="N435" s="1"/>
  <c r="N434" s="1"/>
  <c r="N433" s="1"/>
  <c r="H781"/>
  <c r="H776" s="1"/>
  <c r="H775" s="1"/>
  <c r="M73"/>
  <c r="M72" s="1"/>
  <c r="M71" s="1"/>
  <c r="M70" s="1"/>
  <c r="M69" s="1"/>
  <c r="M68" s="1"/>
  <c r="N890"/>
  <c r="N889" s="1"/>
  <c r="N344"/>
  <c r="N343" s="1"/>
  <c r="S1084"/>
  <c r="S1083" s="1"/>
  <c r="S1082" s="1"/>
  <c r="S1081" s="1"/>
  <c r="S22"/>
  <c r="S21" s="1"/>
  <c r="M199"/>
  <c r="M198" s="1"/>
  <c r="M197" s="1"/>
  <c r="M196" s="1"/>
  <c r="M195" s="1"/>
  <c r="AE59"/>
  <c r="M1304"/>
  <c r="M1303" s="1"/>
  <c r="T1434"/>
  <c r="T529"/>
  <c r="T528" s="1"/>
  <c r="M19"/>
  <c r="M18" s="1"/>
  <c r="M304"/>
  <c r="M303" s="1"/>
  <c r="M302" s="1"/>
  <c r="T539"/>
  <c r="T538" s="1"/>
  <c r="S1334"/>
  <c r="S1333" s="1"/>
  <c r="Y1408"/>
  <c r="M605"/>
  <c r="H1104"/>
  <c r="AE132"/>
  <c r="AK132" s="1"/>
  <c r="AQ132" s="1"/>
  <c r="Y131"/>
  <c r="Y128" s="1"/>
  <c r="Y125" s="1"/>
  <c r="Y124" s="1"/>
  <c r="AE1442"/>
  <c r="K661"/>
  <c r="K660" s="1"/>
  <c r="AM198"/>
  <c r="AM197" s="1"/>
  <c r="AM196" s="1"/>
  <c r="AM195" s="1"/>
  <c r="AM324"/>
  <c r="AM323" s="1"/>
  <c r="AP1241"/>
  <c r="AP734"/>
  <c r="AP717" s="1"/>
  <c r="AP716" s="1"/>
  <c r="I1269"/>
  <c r="I1268" s="1"/>
  <c r="I1267" s="1"/>
  <c r="W1269"/>
  <c r="W1268" s="1"/>
  <c r="W1267" s="1"/>
  <c r="W1220" s="1"/>
  <c r="AJ1269"/>
  <c r="AJ1268" s="1"/>
  <c r="AJ1267" s="1"/>
  <c r="AK575"/>
  <c r="AQ575" s="1"/>
  <c r="AE43"/>
  <c r="AF442"/>
  <c r="AF441" s="1"/>
  <c r="AF440" s="1"/>
  <c r="AF439" s="1"/>
  <c r="AF438" s="1"/>
  <c r="AK1406"/>
  <c r="V126"/>
  <c r="Y783"/>
  <c r="Y782" s="1"/>
  <c r="AA508"/>
  <c r="AA507" s="1"/>
  <c r="AA479" s="1"/>
  <c r="X860"/>
  <c r="X690"/>
  <c r="X508"/>
  <c r="X507" s="1"/>
  <c r="AB1425"/>
  <c r="AB1400" s="1"/>
  <c r="AB1394" s="1"/>
  <c r="AB1383" s="1"/>
  <c r="AB1360" s="1"/>
  <c r="AF100"/>
  <c r="AF99" s="1"/>
  <c r="AF42"/>
  <c r="AF41" s="1"/>
  <c r="Y1313"/>
  <c r="Y1312" s="1"/>
  <c r="AF903"/>
  <c r="AF902" s="1"/>
  <c r="AF901" s="1"/>
  <c r="AF900" s="1"/>
  <c r="AF899" s="1"/>
  <c r="Z141"/>
  <c r="AB78"/>
  <c r="AB77" s="1"/>
  <c r="AB76" s="1"/>
  <c r="AB66" s="1"/>
  <c r="Z1329"/>
  <c r="AE882"/>
  <c r="AK882" s="1"/>
  <c r="AF544"/>
  <c r="AF542" s="1"/>
  <c r="AF541" s="1"/>
  <c r="AF799"/>
  <c r="Z574"/>
  <c r="Z573" s="1"/>
  <c r="Z572" s="1"/>
  <c r="Z571" s="1"/>
  <c r="Z570" s="1"/>
  <c r="AE1025"/>
  <c r="AK1025" s="1"/>
  <c r="G447"/>
  <c r="G1411"/>
  <c r="G1410" s="1"/>
  <c r="G1409" s="1"/>
  <c r="G634"/>
  <c r="G633" s="1"/>
  <c r="G632" s="1"/>
  <c r="AB554"/>
  <c r="AB508" s="1"/>
  <c r="AB507" s="1"/>
  <c r="AB479" s="1"/>
  <c r="AE783"/>
  <c r="AE782" s="1"/>
  <c r="AK784"/>
  <c r="AK783" s="1"/>
  <c r="AK782" s="1"/>
  <c r="AF1334"/>
  <c r="AF1333" s="1"/>
  <c r="AL1335"/>
  <c r="T331"/>
  <c r="T330" s="1"/>
  <c r="T329" s="1"/>
  <c r="Z332"/>
  <c r="AI302"/>
  <c r="AI301"/>
  <c r="AI290" s="1"/>
  <c r="AE442"/>
  <c r="AE441" s="1"/>
  <c r="AE440" s="1"/>
  <c r="AE439" s="1"/>
  <c r="AE438" s="1"/>
  <c r="R1169"/>
  <c r="AH876"/>
  <c r="AH875" s="1"/>
  <c r="AH874" s="1"/>
  <c r="AP241"/>
  <c r="AO376"/>
  <c r="AO375" s="1"/>
  <c r="AM781"/>
  <c r="AM776" s="1"/>
  <c r="AM775" s="1"/>
  <c r="AM1228"/>
  <c r="AN734"/>
  <c r="AN717" s="1"/>
  <c r="AN716" s="1"/>
  <c r="N17"/>
  <c r="N16" s="1"/>
  <c r="N15" s="1"/>
  <c r="P776"/>
  <c r="P775" s="1"/>
  <c r="Q1269"/>
  <c r="Q1268" s="1"/>
  <c r="Q1267" s="1"/>
  <c r="Q1220" s="1"/>
  <c r="AJ1126"/>
  <c r="AN269"/>
  <c r="AN268" s="1"/>
  <c r="AL505"/>
  <c r="AR505" s="1"/>
  <c r="AO734"/>
  <c r="AE672"/>
  <c r="AE671" s="1"/>
  <c r="AE670" s="1"/>
  <c r="AG125"/>
  <c r="AG124" s="1"/>
  <c r="AF1046"/>
  <c r="V125"/>
  <c r="V124" s="1"/>
  <c r="V122" s="1"/>
  <c r="AF1469"/>
  <c r="AF1468" s="1"/>
  <c r="AF1467" s="1"/>
  <c r="AF1466" s="1"/>
  <c r="AF1465" s="1"/>
  <c r="AF1464" s="1"/>
  <c r="B351"/>
  <c r="B352" s="1"/>
  <c r="B353" s="1"/>
  <c r="B354" s="1"/>
  <c r="B355" s="1"/>
  <c r="B356" s="1"/>
  <c r="B357" s="1"/>
  <c r="B358" s="1"/>
  <c r="B359" s="1"/>
  <c r="B360" s="1"/>
  <c r="B361" s="1"/>
  <c r="AF437"/>
  <c r="AF436" s="1"/>
  <c r="AF435" s="1"/>
  <c r="AF434" s="1"/>
  <c r="AF433" s="1"/>
  <c r="R775"/>
  <c r="R773" s="1"/>
  <c r="AB1223"/>
  <c r="AB1222" s="1"/>
  <c r="AB1220" s="1"/>
  <c r="K430"/>
  <c r="AC1027"/>
  <c r="T55"/>
  <c r="P934"/>
  <c r="S1418"/>
  <c r="S1417" s="1"/>
  <c r="M308"/>
  <c r="M307" s="1"/>
  <c r="M306" s="1"/>
  <c r="AE1182"/>
  <c r="AE1181" s="1"/>
  <c r="AE1180" s="1"/>
  <c r="AE759"/>
  <c r="AE758" s="1"/>
  <c r="AE757" s="1"/>
  <c r="AE749" s="1"/>
  <c r="AE748" s="1"/>
  <c r="AG690"/>
  <c r="AE327"/>
  <c r="AE326" s="1"/>
  <c r="AE325" s="1"/>
  <c r="AF1280"/>
  <c r="AF1279" s="1"/>
  <c r="AF1374"/>
  <c r="AF1373" s="1"/>
  <c r="S1403"/>
  <c r="S1402" s="1"/>
  <c r="S1401" s="1"/>
  <c r="Y1256"/>
  <c r="Y1255" s="1"/>
  <c r="Y1254" s="1"/>
  <c r="Y1253" s="1"/>
  <c r="Y1252" s="1"/>
  <c r="Y1290"/>
  <c r="Y1289" s="1"/>
  <c r="Y1288" s="1"/>
  <c r="AL699"/>
  <c r="Y551"/>
  <c r="Y550" s="1"/>
  <c r="Y549" s="1"/>
  <c r="M1402"/>
  <c r="M1401" s="1"/>
  <c r="N691"/>
  <c r="M725"/>
  <c r="G518"/>
  <c r="G517" s="1"/>
  <c r="AN776"/>
  <c r="AN775" s="1"/>
  <c r="AO831"/>
  <c r="AO830" s="1"/>
  <c r="AO829" s="1"/>
  <c r="AP847"/>
  <c r="AP846" s="1"/>
  <c r="AM1023"/>
  <c r="AP1065"/>
  <c r="AM717"/>
  <c r="AM716" s="1"/>
  <c r="AF551"/>
  <c r="AF550" s="1"/>
  <c r="AF549" s="1"/>
  <c r="AL552"/>
  <c r="AL551" s="1"/>
  <c r="AL550" s="1"/>
  <c r="AL549" s="1"/>
  <c r="AK834"/>
  <c r="AQ834" s="1"/>
  <c r="AE833"/>
  <c r="AE832" s="1"/>
  <c r="AE831" s="1"/>
  <c r="AE830" s="1"/>
  <c r="AE829" s="1"/>
  <c r="AF192"/>
  <c r="AF191" s="1"/>
  <c r="AF190" s="1"/>
  <c r="AF189" s="1"/>
  <c r="AF188" s="1"/>
  <c r="AF187" s="1"/>
  <c r="AL193"/>
  <c r="AR193" s="1"/>
  <c r="Z1412"/>
  <c r="T1411"/>
  <c r="T1410" s="1"/>
  <c r="AL182"/>
  <c r="AL181" s="1"/>
  <c r="AF181"/>
  <c r="AK787"/>
  <c r="AQ787" s="1"/>
  <c r="AF1420"/>
  <c r="AL1421"/>
  <c r="AR1421" s="1"/>
  <c r="AL784"/>
  <c r="AL783" s="1"/>
  <c r="AL782" s="1"/>
  <c r="AF783"/>
  <c r="AF782" s="1"/>
  <c r="Y277"/>
  <c r="S276"/>
  <c r="T1044"/>
  <c r="T1043" s="1"/>
  <c r="T1042" s="1"/>
  <c r="T1037" s="1"/>
  <c r="T1036" s="1"/>
  <c r="Z1045"/>
  <c r="I375"/>
  <c r="I369" s="1"/>
  <c r="I363" s="1"/>
  <c r="O1169"/>
  <c r="G876"/>
  <c r="G875" s="1"/>
  <c r="G874" s="1"/>
  <c r="L17"/>
  <c r="L16" s="1"/>
  <c r="L15" s="1"/>
  <c r="L13" s="1"/>
  <c r="J1104"/>
  <c r="K1175"/>
  <c r="K1169" s="1"/>
  <c r="P661"/>
  <c r="P660" s="1"/>
  <c r="W497"/>
  <c r="W496" s="1"/>
  <c r="W509"/>
  <c r="AH1065"/>
  <c r="AH1027" s="1"/>
  <c r="AL958"/>
  <c r="AL957" s="1"/>
  <c r="AN163"/>
  <c r="AN162" s="1"/>
  <c r="AO324"/>
  <c r="AO323" s="1"/>
  <c r="AN445"/>
  <c r="AN444" s="1"/>
  <c r="AN432" s="1"/>
  <c r="AP579"/>
  <c r="AP578" s="1"/>
  <c r="AP577" s="1"/>
  <c r="AN1175"/>
  <c r="AO1241"/>
  <c r="AP1269"/>
  <c r="AP1268" s="1"/>
  <c r="AP1267" s="1"/>
  <c r="V717"/>
  <c r="V716" s="1"/>
  <c r="AH301"/>
  <c r="AH290" s="1"/>
  <c r="AH266" s="1"/>
  <c r="Q290"/>
  <c r="Q266" s="1"/>
  <c r="O691"/>
  <c r="O690" s="1"/>
  <c r="R876"/>
  <c r="R875" s="1"/>
  <c r="R874" s="1"/>
  <c r="AD509"/>
  <c r="AD627"/>
  <c r="AD626" s="1"/>
  <c r="AE1420"/>
  <c r="AF73"/>
  <c r="AF72" s="1"/>
  <c r="AF71" s="1"/>
  <c r="AF70" s="1"/>
  <c r="AF69" s="1"/>
  <c r="AF68" s="1"/>
  <c r="M522"/>
  <c r="N1269"/>
  <c r="N1268" s="1"/>
  <c r="N1267" s="1"/>
  <c r="U482"/>
  <c r="U481" s="1"/>
  <c r="U591"/>
  <c r="U590" s="1"/>
  <c r="W781"/>
  <c r="W776" s="1"/>
  <c r="W775" s="1"/>
  <c r="AB1037"/>
  <c r="AB1036" s="1"/>
  <c r="AB1027" s="1"/>
  <c r="AI921"/>
  <c r="AI920" s="1"/>
  <c r="AI906" s="1"/>
  <c r="AJ1425"/>
  <c r="AJ1400" s="1"/>
  <c r="AJ1394" s="1"/>
  <c r="AJ1383" s="1"/>
  <c r="AJ1360" s="1"/>
  <c r="AG591"/>
  <c r="AG590" s="1"/>
  <c r="AM375"/>
  <c r="AO432"/>
  <c r="AM1022"/>
  <c r="AL428"/>
  <c r="AK412"/>
  <c r="AQ412" s="1"/>
  <c r="Z1056"/>
  <c r="Z1055" s="1"/>
  <c r="Z1054" s="1"/>
  <c r="Z1053" s="1"/>
  <c r="Z1052" s="1"/>
  <c r="Y833"/>
  <c r="Y832" s="1"/>
  <c r="Y831" s="1"/>
  <c r="Y830" s="1"/>
  <c r="Y829" s="1"/>
  <c r="AK817"/>
  <c r="AE1206"/>
  <c r="AE1205" s="1"/>
  <c r="AE1204" s="1"/>
  <c r="AE1203" s="1"/>
  <c r="AE1202" s="1"/>
  <c r="AF1289"/>
  <c r="AF1288" s="1"/>
  <c r="Z1232"/>
  <c r="Y405"/>
  <c r="Y404" s="1"/>
  <c r="M690"/>
  <c r="T423"/>
  <c r="S1357"/>
  <c r="S1356" s="1"/>
  <c r="S1355" s="1"/>
  <c r="S1354" s="1"/>
  <c r="S1353" s="1"/>
  <c r="M164"/>
  <c r="Y402"/>
  <c r="Y401" s="1"/>
  <c r="Y400" s="1"/>
  <c r="AE119"/>
  <c r="AE118" s="1"/>
  <c r="AE117" s="1"/>
  <c r="AE116" s="1"/>
  <c r="AE115" s="1"/>
  <c r="AE114" s="1"/>
  <c r="Z1118"/>
  <c r="Z1117" s="1"/>
  <c r="Z1116" s="1"/>
  <c r="Z1115" s="1"/>
  <c r="AD906"/>
  <c r="AD860" s="1"/>
  <c r="AE316"/>
  <c r="AE881"/>
  <c r="AE880" s="1"/>
  <c r="AF143"/>
  <c r="AF142" s="1"/>
  <c r="AF1167"/>
  <c r="AF1166" s="1"/>
  <c r="AF1165" s="1"/>
  <c r="AF1164" s="1"/>
  <c r="AF1163" s="1"/>
  <c r="AF945"/>
  <c r="AL945" s="1"/>
  <c r="AL944" s="1"/>
  <c r="AL943" s="1"/>
  <c r="AL942" s="1"/>
  <c r="T1264"/>
  <c r="T1263" s="1"/>
  <c r="T1262" s="1"/>
  <c r="T1261" s="1"/>
  <c r="T1260" s="1"/>
  <c r="T1259" s="1"/>
  <c r="Y1299"/>
  <c r="T1166"/>
  <c r="T1165" s="1"/>
  <c r="T1164" s="1"/>
  <c r="T1163" s="1"/>
  <c r="T710"/>
  <c r="T709" s="1"/>
  <c r="T708" s="1"/>
  <c r="T707" s="1"/>
  <c r="AF409"/>
  <c r="AL409" s="1"/>
  <c r="AL408" s="1"/>
  <c r="Z791"/>
  <c r="Z790" s="1"/>
  <c r="Z789" s="1"/>
  <c r="Z788" s="1"/>
  <c r="AF281"/>
  <c r="AF295"/>
  <c r="AL295" s="1"/>
  <c r="AL294" s="1"/>
  <c r="AL293" s="1"/>
  <c r="AL292" s="1"/>
  <c r="AL291" s="1"/>
  <c r="Y311"/>
  <c r="Y310" s="1"/>
  <c r="N38"/>
  <c r="N37" s="1"/>
  <c r="N36" s="1"/>
  <c r="N35" s="1"/>
  <c r="N128"/>
  <c r="N126" s="1"/>
  <c r="T579"/>
  <c r="T578" s="1"/>
  <c r="T577" s="1"/>
  <c r="G164"/>
  <c r="G514"/>
  <c r="G513" s="1"/>
  <c r="G579"/>
  <c r="G578" s="1"/>
  <c r="G577" s="1"/>
  <c r="G781"/>
  <c r="G776" s="1"/>
  <c r="G775" s="1"/>
  <c r="G773" s="1"/>
  <c r="I749"/>
  <c r="I748" s="1"/>
  <c r="Q627"/>
  <c r="Q626" s="1"/>
  <c r="AO876"/>
  <c r="AO875" s="1"/>
  <c r="AO874" s="1"/>
  <c r="AO1175"/>
  <c r="AO1169" s="1"/>
  <c r="B597"/>
  <c r="B595"/>
  <c r="B596" s="1"/>
  <c r="Z351"/>
  <c r="T350"/>
  <c r="T349" s="1"/>
  <c r="T339" s="1"/>
  <c r="T338" s="1"/>
  <c r="T337" s="1"/>
  <c r="T336" s="1"/>
  <c r="T923"/>
  <c r="T922" s="1"/>
  <c r="T921" s="1"/>
  <c r="T920" s="1"/>
  <c r="Z924"/>
  <c r="P301"/>
  <c r="P290" s="1"/>
  <c r="P302"/>
  <c r="Y281"/>
  <c r="S280"/>
  <c r="Y379"/>
  <c r="S378"/>
  <c r="S377" s="1"/>
  <c r="S376" s="1"/>
  <c r="S375" s="1"/>
  <c r="Z448"/>
  <c r="T447"/>
  <c r="S1307"/>
  <c r="S1306" s="1"/>
  <c r="Y1308"/>
  <c r="T458"/>
  <c r="T457" s="1"/>
  <c r="T456" s="1"/>
  <c r="T451" s="1"/>
  <c r="T450" s="1"/>
  <c r="Z459"/>
  <c r="Z1009"/>
  <c r="T1008"/>
  <c r="T1007" s="1"/>
  <c r="T1006" s="1"/>
  <c r="T1005" s="1"/>
  <c r="Z1311"/>
  <c r="T1310"/>
  <c r="T1309" s="1"/>
  <c r="Z489"/>
  <c r="Z488" s="1"/>
  <c r="Z487" s="1"/>
  <c r="AF490"/>
  <c r="AL490" s="1"/>
  <c r="AR490" s="1"/>
  <c r="Y348"/>
  <c r="S347"/>
  <c r="S346" s="1"/>
  <c r="S1280"/>
  <c r="S1279" s="1"/>
  <c r="Y1281"/>
  <c r="Y1317"/>
  <c r="S1316"/>
  <c r="S1315" s="1"/>
  <c r="Z1440"/>
  <c r="Z1439" s="1"/>
  <c r="AF1441"/>
  <c r="AF1440" s="1"/>
  <c r="AF1439" s="1"/>
  <c r="AJ252"/>
  <c r="AJ250" s="1"/>
  <c r="AC89"/>
  <c r="AC78" s="1"/>
  <c r="AC77" s="1"/>
  <c r="AC76" s="1"/>
  <c r="AC66" s="1"/>
  <c r="G749"/>
  <c r="G748" s="1"/>
  <c r="L1065"/>
  <c r="I1065"/>
  <c r="K1065"/>
  <c r="V89"/>
  <c r="V78" s="1"/>
  <c r="V77" s="1"/>
  <c r="V76" s="1"/>
  <c r="V66" s="1"/>
  <c r="W749"/>
  <c r="W748" s="1"/>
  <c r="W588" s="1"/>
  <c r="U776"/>
  <c r="U775" s="1"/>
  <c r="W993"/>
  <c r="W988" s="1"/>
  <c r="W987" s="1"/>
  <c r="W934" s="1"/>
  <c r="U1175"/>
  <c r="U1169" s="1"/>
  <c r="AA627"/>
  <c r="AA626" s="1"/>
  <c r="AA1175"/>
  <c r="AA1169" s="1"/>
  <c r="AA1027" s="1"/>
  <c r="AI198"/>
  <c r="AI197" s="1"/>
  <c r="AI196" s="1"/>
  <c r="AI195" s="1"/>
  <c r="AK941"/>
  <c r="AQ941" s="1"/>
  <c r="AD690"/>
  <c r="AL995"/>
  <c r="AL994" s="1"/>
  <c r="I497"/>
  <c r="I496" s="1"/>
  <c r="K1269"/>
  <c r="K1268" s="1"/>
  <c r="K1267" s="1"/>
  <c r="O907"/>
  <c r="O906" s="1"/>
  <c r="O860" s="1"/>
  <c r="U847"/>
  <c r="U846" s="1"/>
  <c r="AD497"/>
  <c r="AD496" s="1"/>
  <c r="AC640"/>
  <c r="AC627" s="1"/>
  <c r="AC626" s="1"/>
  <c r="AC610"/>
  <c r="AC591" s="1"/>
  <c r="AC590" s="1"/>
  <c r="AI987"/>
  <c r="AD508"/>
  <c r="AD507" s="1"/>
  <c r="AD430"/>
  <c r="K1126"/>
  <c r="H1126"/>
  <c r="R921"/>
  <c r="R920" s="1"/>
  <c r="R906" s="1"/>
  <c r="X78"/>
  <c r="X77" s="1"/>
  <c r="X76" s="1"/>
  <c r="X66" s="1"/>
  <c r="AA376"/>
  <c r="AA375" s="1"/>
  <c r="AA369" s="1"/>
  <c r="AA363" s="1"/>
  <c r="AH148"/>
  <c r="AH147" s="1"/>
  <c r="AH146" s="1"/>
  <c r="AH145" s="1"/>
  <c r="AN831"/>
  <c r="AN830" s="1"/>
  <c r="AN829" s="1"/>
  <c r="AM1241"/>
  <c r="S24"/>
  <c r="S17" s="1"/>
  <c r="S16" s="1"/>
  <c r="S15" s="1"/>
  <c r="K163"/>
  <c r="K162" s="1"/>
  <c r="H691"/>
  <c r="Q937"/>
  <c r="Q936" s="1"/>
  <c r="X17"/>
  <c r="X16" s="1"/>
  <c r="X15" s="1"/>
  <c r="X13" s="1"/>
  <c r="V781"/>
  <c r="V776" s="1"/>
  <c r="V775" s="1"/>
  <c r="V773" s="1"/>
  <c r="AC847"/>
  <c r="AC846" s="1"/>
  <c r="AB591"/>
  <c r="AB590" s="1"/>
  <c r="AR616"/>
  <c r="AR615" s="1"/>
  <c r="AI269"/>
  <c r="AI268" s="1"/>
  <c r="AI266" s="1"/>
  <c r="AL1057"/>
  <c r="AL1056" s="1"/>
  <c r="AL1055" s="1"/>
  <c r="AL1054" s="1"/>
  <c r="AL1053" s="1"/>
  <c r="AL1052" s="1"/>
  <c r="AF1056"/>
  <c r="AF1055" s="1"/>
  <c r="AF1054" s="1"/>
  <c r="AF1053" s="1"/>
  <c r="AF1052" s="1"/>
  <c r="AL1406"/>
  <c r="AR1406" s="1"/>
  <c r="AF493"/>
  <c r="AF492" s="1"/>
  <c r="AF491" s="1"/>
  <c r="AL494"/>
  <c r="AR494" s="1"/>
  <c r="AE420"/>
  <c r="AE419" s="1"/>
  <c r="AE418" s="1"/>
  <c r="AE417" s="1"/>
  <c r="AE416" s="1"/>
  <c r="AE415" s="1"/>
  <c r="AE414" s="1"/>
  <c r="Y419"/>
  <c r="Y418" s="1"/>
  <c r="Y417" s="1"/>
  <c r="Y416" s="1"/>
  <c r="Y415" s="1"/>
  <c r="Y414" s="1"/>
  <c r="AK1009"/>
  <c r="AQ1009" s="1"/>
  <c r="AE1008"/>
  <c r="AE1007" s="1"/>
  <c r="AE1006" s="1"/>
  <c r="AE1005" s="1"/>
  <c r="T752"/>
  <c r="T751" s="1"/>
  <c r="T750" s="1"/>
  <c r="T749" s="1"/>
  <c r="T748" s="1"/>
  <c r="Z753"/>
  <c r="S1264"/>
  <c r="S1263" s="1"/>
  <c r="S1262" s="1"/>
  <c r="S1261" s="1"/>
  <c r="S1260" s="1"/>
  <c r="S1259" s="1"/>
  <c r="Y1265"/>
  <c r="AF112"/>
  <c r="Z111"/>
  <c r="Z110" s="1"/>
  <c r="AL442"/>
  <c r="AL441" s="1"/>
  <c r="AL440" s="1"/>
  <c r="AL439" s="1"/>
  <c r="AL438" s="1"/>
  <c r="AL57"/>
  <c r="AR57" s="1"/>
  <c r="AK345"/>
  <c r="AQ345" s="1"/>
  <c r="AL1136"/>
  <c r="AL1135" s="1"/>
  <c r="AL1134" s="1"/>
  <c r="AL1133" s="1"/>
  <c r="AL1132" s="1"/>
  <c r="AF33"/>
  <c r="AF932"/>
  <c r="AL525"/>
  <c r="AL524" s="1"/>
  <c r="AL523" s="1"/>
  <c r="AL1239"/>
  <c r="AL1238" s="1"/>
  <c r="AL1237" s="1"/>
  <c r="AQ1436"/>
  <c r="AK1435"/>
  <c r="Z166"/>
  <c r="T164"/>
  <c r="T165"/>
  <c r="Y596"/>
  <c r="AE596" s="1"/>
  <c r="AK596" s="1"/>
  <c r="AQ596" s="1"/>
  <c r="AW596" s="1"/>
  <c r="BC596" s="1"/>
  <c r="BI596" s="1"/>
  <c r="BO596" s="1"/>
  <c r="BU596" s="1"/>
  <c r="CA596" s="1"/>
  <c r="S594"/>
  <c r="S593" s="1"/>
  <c r="S592" s="1"/>
  <c r="S779"/>
  <c r="S778" s="1"/>
  <c r="S777" s="1"/>
  <c r="Y780"/>
  <c r="S896"/>
  <c r="S895" s="1"/>
  <c r="Y897"/>
  <c r="AE1375"/>
  <c r="Y1374"/>
  <c r="Y1373" s="1"/>
  <c r="Y1369" s="1"/>
  <c r="AM242"/>
  <c r="AM241"/>
  <c r="M668"/>
  <c r="M667" s="1"/>
  <c r="M666" s="1"/>
  <c r="S669"/>
  <c r="K929"/>
  <c r="K928"/>
  <c r="Z601"/>
  <c r="T599"/>
  <c r="T598" s="1"/>
  <c r="T597" s="1"/>
  <c r="Y970"/>
  <c r="S969"/>
  <c r="S968" s="1"/>
  <c r="S967" s="1"/>
  <c r="S966" s="1"/>
  <c r="S1135"/>
  <c r="S1134" s="1"/>
  <c r="S1133" s="1"/>
  <c r="S1132" s="1"/>
  <c r="Y1136"/>
  <c r="AQ1183"/>
  <c r="AK1182"/>
  <c r="AK1181" s="1"/>
  <c r="AK1180" s="1"/>
  <c r="O127"/>
  <c r="O126"/>
  <c r="Z1141"/>
  <c r="T1140"/>
  <c r="T1139" s="1"/>
  <c r="T1138" s="1"/>
  <c r="T1137" s="1"/>
  <c r="AE98"/>
  <c r="Y97"/>
  <c r="Y96" s="1"/>
  <c r="AE527"/>
  <c r="S781"/>
  <c r="L369"/>
  <c r="L363" s="1"/>
  <c r="L334" s="1"/>
  <c r="AJ78"/>
  <c r="AJ77" s="1"/>
  <c r="AJ76" s="1"/>
  <c r="AJ66" s="1"/>
  <c r="AG1425"/>
  <c r="AH338"/>
  <c r="AH337" s="1"/>
  <c r="AH336" s="1"/>
  <c r="AC266"/>
  <c r="AE1422"/>
  <c r="T275"/>
  <c r="T274" s="1"/>
  <c r="B56"/>
  <c r="AC934"/>
  <c r="AD172"/>
  <c r="AK1415"/>
  <c r="AL1213"/>
  <c r="AL1212" s="1"/>
  <c r="AL1211" s="1"/>
  <c r="AL1210" s="1"/>
  <c r="AL1209" s="1"/>
  <c r="AK713"/>
  <c r="AK712" s="1"/>
  <c r="AE1024"/>
  <c r="AE1022" s="1"/>
  <c r="AF711"/>
  <c r="Z1022"/>
  <c r="B511"/>
  <c r="B512" s="1"/>
  <c r="Z787"/>
  <c r="AE288"/>
  <c r="AK288" s="1"/>
  <c r="AQ288" s="1"/>
  <c r="Y299"/>
  <c r="Y298" s="1"/>
  <c r="Y297" s="1"/>
  <c r="Y296" s="1"/>
  <c r="Z1101"/>
  <c r="Z1100" s="1"/>
  <c r="Z1099" s="1"/>
  <c r="Z1098" s="1"/>
  <c r="S1022"/>
  <c r="H125"/>
  <c r="H124" s="1"/>
  <c r="H127"/>
  <c r="Z816"/>
  <c r="Z815" s="1"/>
  <c r="Z814" s="1"/>
  <c r="Z813" s="1"/>
  <c r="Z801" s="1"/>
  <c r="M1169"/>
  <c r="T1442"/>
  <c r="T1425" s="1"/>
  <c r="I781"/>
  <c r="I776" s="1"/>
  <c r="I775" s="1"/>
  <c r="L1126"/>
  <c r="L1269"/>
  <c r="L1268" s="1"/>
  <c r="L1267" s="1"/>
  <c r="P482"/>
  <c r="P481" s="1"/>
  <c r="P479" s="1"/>
  <c r="W527"/>
  <c r="V627"/>
  <c r="V626" s="1"/>
  <c r="X749"/>
  <c r="X748" s="1"/>
  <c r="W801"/>
  <c r="U1104"/>
  <c r="V1228"/>
  <c r="V1223" s="1"/>
  <c r="V1222" s="1"/>
  <c r="V1220" s="1"/>
  <c r="AR612"/>
  <c r="AR611" s="1"/>
  <c r="AH482"/>
  <c r="AH481" s="1"/>
  <c r="AG727"/>
  <c r="AG726" s="1"/>
  <c r="AG717" s="1"/>
  <c r="AG716" s="1"/>
  <c r="AJ1021"/>
  <c r="AJ1020" s="1"/>
  <c r="AJ1018" s="1"/>
  <c r="AI1023"/>
  <c r="AM80"/>
  <c r="AM79" s="1"/>
  <c r="AN178"/>
  <c r="AN324"/>
  <c r="AN323" s="1"/>
  <c r="AP324"/>
  <c r="AP323" s="1"/>
  <c r="AP554"/>
  <c r="G163"/>
  <c r="G162" s="1"/>
  <c r="I451"/>
  <c r="I450" s="1"/>
  <c r="H482"/>
  <c r="H481" s="1"/>
  <c r="J497"/>
  <c r="J496" s="1"/>
  <c r="O339"/>
  <c r="O338" s="1"/>
  <c r="O337" s="1"/>
  <c r="O336" s="1"/>
  <c r="Q749"/>
  <c r="Q748" s="1"/>
  <c r="Q993"/>
  <c r="Q988" s="1"/>
  <c r="Q987" s="1"/>
  <c r="AP89"/>
  <c r="AM148"/>
  <c r="AM147" s="1"/>
  <c r="AM146" s="1"/>
  <c r="AM145" s="1"/>
  <c r="AM301"/>
  <c r="AM290" s="1"/>
  <c r="AN399"/>
  <c r="AP432"/>
  <c r="AO993"/>
  <c r="AO988" s="1"/>
  <c r="AO987" s="1"/>
  <c r="AM1104"/>
  <c r="I690"/>
  <c r="O1126"/>
  <c r="X269"/>
  <c r="X268" s="1"/>
  <c r="U579"/>
  <c r="U578" s="1"/>
  <c r="U577" s="1"/>
  <c r="U479" s="1"/>
  <c r="X717"/>
  <c r="X716" s="1"/>
  <c r="AD661"/>
  <c r="AD660" s="1"/>
  <c r="AN55"/>
  <c r="AN127"/>
  <c r="AP128"/>
  <c r="AP126" s="1"/>
  <c r="AP148"/>
  <c r="AO311"/>
  <c r="AO310" s="1"/>
  <c r="AO451"/>
  <c r="AO450" s="1"/>
  <c r="AO430" s="1"/>
  <c r="AM579"/>
  <c r="AM578" s="1"/>
  <c r="AM577" s="1"/>
  <c r="AN708"/>
  <c r="AN707" s="1"/>
  <c r="AM708"/>
  <c r="AM707" s="1"/>
  <c r="AM690" s="1"/>
  <c r="AO847"/>
  <c r="AO846" s="1"/>
  <c r="AP1126"/>
  <c r="AF460"/>
  <c r="N717"/>
  <c r="N716" s="1"/>
  <c r="W1364"/>
  <c r="W1363" s="1"/>
  <c r="W1362" s="1"/>
  <c r="J451"/>
  <c r="J450" s="1"/>
  <c r="J430" s="1"/>
  <c r="Q482"/>
  <c r="Q481" s="1"/>
  <c r="R509"/>
  <c r="R508" s="1"/>
  <c r="R507" s="1"/>
  <c r="O801"/>
  <c r="O773" s="1"/>
  <c r="U801"/>
  <c r="W907"/>
  <c r="W906" s="1"/>
  <c r="W860" s="1"/>
  <c r="AB708"/>
  <c r="AB707" s="1"/>
  <c r="AB690" s="1"/>
  <c r="AQ612"/>
  <c r="AQ611" s="1"/>
  <c r="AJ1022"/>
  <c r="AK360"/>
  <c r="AK359" s="1"/>
  <c r="AO24"/>
  <c r="AO17" s="1"/>
  <c r="AO16" s="1"/>
  <c r="AO15" s="1"/>
  <c r="AO38"/>
  <c r="AO37" s="1"/>
  <c r="AO36" s="1"/>
  <c r="AO35" s="1"/>
  <c r="AM55"/>
  <c r="AM54" s="1"/>
  <c r="AM53" s="1"/>
  <c r="AN102"/>
  <c r="AO178"/>
  <c r="AO177" s="1"/>
  <c r="AO176" s="1"/>
  <c r="AO175" s="1"/>
  <c r="AO174" s="1"/>
  <c r="AN311"/>
  <c r="AN310" s="1"/>
  <c r="AN301" s="1"/>
  <c r="AN290" s="1"/>
  <c r="AN339"/>
  <c r="AN338" s="1"/>
  <c r="AN337" s="1"/>
  <c r="AN336" s="1"/>
  <c r="AN1229"/>
  <c r="AN1228" s="1"/>
  <c r="AK43"/>
  <c r="AQ44"/>
  <c r="AK672"/>
  <c r="AK671" s="1"/>
  <c r="AK670" s="1"/>
  <c r="AQ673"/>
  <c r="T929"/>
  <c r="T928"/>
  <c r="AL984"/>
  <c r="AL983" s="1"/>
  <c r="AL982" s="1"/>
  <c r="AL981" s="1"/>
  <c r="AL980" s="1"/>
  <c r="AR985"/>
  <c r="AL881"/>
  <c r="AL880" s="1"/>
  <c r="AR882"/>
  <c r="AL630"/>
  <c r="AL629" s="1"/>
  <c r="AL628" s="1"/>
  <c r="AR631"/>
  <c r="AK1206"/>
  <c r="AK1205" s="1"/>
  <c r="AK1204" s="1"/>
  <c r="AK1203" s="1"/>
  <c r="AK1202" s="1"/>
  <c r="AQ1207"/>
  <c r="AE1419"/>
  <c r="Y1418"/>
  <c r="Y1417" s="1"/>
  <c r="Y1403"/>
  <c r="AE1404"/>
  <c r="Z1264"/>
  <c r="Z1263" s="1"/>
  <c r="Z1262" s="1"/>
  <c r="Z1261" s="1"/>
  <c r="Z1260" s="1"/>
  <c r="Z1259" s="1"/>
  <c r="AF1265"/>
  <c r="AL1334"/>
  <c r="AL1333" s="1"/>
  <c r="AR1335"/>
  <c r="AQ784"/>
  <c r="AL1469"/>
  <c r="AL1468" s="1"/>
  <c r="AL1467" s="1"/>
  <c r="AL1466" s="1"/>
  <c r="AL1465" s="1"/>
  <c r="AL1464" s="1"/>
  <c r="AR1470"/>
  <c r="AL1322"/>
  <c r="AL1321" s="1"/>
  <c r="AR1323"/>
  <c r="AL511"/>
  <c r="AL510" s="1"/>
  <c r="AR512"/>
  <c r="AL73"/>
  <c r="AL72" s="1"/>
  <c r="AL71" s="1"/>
  <c r="AL70" s="1"/>
  <c r="AL69" s="1"/>
  <c r="AL68" s="1"/>
  <c r="AR74"/>
  <c r="AL83"/>
  <c r="AR84"/>
  <c r="AK1420"/>
  <c r="AQ1421"/>
  <c r="AR695"/>
  <c r="AR412"/>
  <c r="AL1304"/>
  <c r="AL1303" s="1"/>
  <c r="AR1305"/>
  <c r="AR305"/>
  <c r="AK1235"/>
  <c r="AK1234" s="1"/>
  <c r="AQ1236"/>
  <c r="AL119"/>
  <c r="AL118" s="1"/>
  <c r="AL117" s="1"/>
  <c r="AL116" s="1"/>
  <c r="AL115" s="1"/>
  <c r="AL114" s="1"/>
  <c r="AR120"/>
  <c r="AL299"/>
  <c r="AL298" s="1"/>
  <c r="AL297" s="1"/>
  <c r="AL296" s="1"/>
  <c r="AR300"/>
  <c r="AR600"/>
  <c r="AX600" s="1"/>
  <c r="BD600" s="1"/>
  <c r="BJ600" s="1"/>
  <c r="BP600" s="1"/>
  <c r="BV600" s="1"/>
  <c r="CB600" s="1"/>
  <c r="AK1199"/>
  <c r="AK1198" s="1"/>
  <c r="AK1197" s="1"/>
  <c r="AK1196" s="1"/>
  <c r="AQ1200"/>
  <c r="AK826"/>
  <c r="AK825" s="1"/>
  <c r="AQ827"/>
  <c r="AL1118"/>
  <c r="AL1117" s="1"/>
  <c r="AL1116" s="1"/>
  <c r="AL1115" s="1"/>
  <c r="AR1119"/>
  <c r="AL463"/>
  <c r="AR464"/>
  <c r="AL461"/>
  <c r="AR462"/>
  <c r="AK85"/>
  <c r="AQ86"/>
  <c r="AL857"/>
  <c r="AL856" s="1"/>
  <c r="AR858"/>
  <c r="AQ806"/>
  <c r="AL1445"/>
  <c r="AR1446"/>
  <c r="AK1371"/>
  <c r="AK1370" s="1"/>
  <c r="AQ1372"/>
  <c r="AL1113"/>
  <c r="AL1112" s="1"/>
  <c r="AL1111" s="1"/>
  <c r="AL1110" s="1"/>
  <c r="AR1114"/>
  <c r="AK111"/>
  <c r="AK110" s="1"/>
  <c r="AQ112"/>
  <c r="AK536"/>
  <c r="AK535" s="1"/>
  <c r="AQ537"/>
  <c r="AK149"/>
  <c r="AQ150"/>
  <c r="AK539"/>
  <c r="AK538" s="1"/>
  <c r="AQ540"/>
  <c r="AK504"/>
  <c r="AK503" s="1"/>
  <c r="AK502" s="1"/>
  <c r="AQ505"/>
  <c r="AL836"/>
  <c r="AL835" s="1"/>
  <c r="AR837"/>
  <c r="AL1415"/>
  <c r="AR1416"/>
  <c r="AK1145"/>
  <c r="AK1144" s="1"/>
  <c r="AK1143" s="1"/>
  <c r="AK1142" s="1"/>
  <c r="AQ1146"/>
  <c r="AL1084"/>
  <c r="AL1083" s="1"/>
  <c r="AL1082" s="1"/>
  <c r="AL1081" s="1"/>
  <c r="AR1085"/>
  <c r="AQ315"/>
  <c r="AK1295"/>
  <c r="AK1294" s="1"/>
  <c r="AQ1296"/>
  <c r="AK759"/>
  <c r="AK758" s="1"/>
  <c r="AK757" s="1"/>
  <c r="AQ760"/>
  <c r="AK316"/>
  <c r="AQ317"/>
  <c r="AL833"/>
  <c r="AL832" s="1"/>
  <c r="AL1130"/>
  <c r="AL1129" s="1"/>
  <c r="AL1128" s="1"/>
  <c r="AL1127" s="1"/>
  <c r="AR1131"/>
  <c r="AK94"/>
  <c r="AK93" s="1"/>
  <c r="AQ95"/>
  <c r="AL594"/>
  <c r="AL593" s="1"/>
  <c r="AL592" s="1"/>
  <c r="AR595"/>
  <c r="AQ209"/>
  <c r="AK1044"/>
  <c r="AQ1045"/>
  <c r="AL1427"/>
  <c r="AL1426" s="1"/>
  <c r="AR1428"/>
  <c r="AL887"/>
  <c r="AL886" s="1"/>
  <c r="AR888"/>
  <c r="Z872"/>
  <c r="T870"/>
  <c r="T865" s="1"/>
  <c r="T864" s="1"/>
  <c r="T863" s="1"/>
  <c r="T862" s="1"/>
  <c r="Z915"/>
  <c r="T914"/>
  <c r="T913" s="1"/>
  <c r="T912" s="1"/>
  <c r="T907" s="1"/>
  <c r="T1178"/>
  <c r="T1177" s="1"/>
  <c r="T1176" s="1"/>
  <c r="Z1179"/>
  <c r="AF1436"/>
  <c r="Z1435"/>
  <c r="Z1434" s="1"/>
  <c r="Z1447"/>
  <c r="AF1448"/>
  <c r="AK1049"/>
  <c r="AK1048" s="1"/>
  <c r="AL135"/>
  <c r="AF881"/>
  <c r="AF880" s="1"/>
  <c r="AL1368"/>
  <c r="AL1272"/>
  <c r="AF1231"/>
  <c r="AF1284"/>
  <c r="Z55"/>
  <c r="Z929"/>
  <c r="AL1437"/>
  <c r="M261"/>
  <c r="AL1381"/>
  <c r="AG508"/>
  <c r="AG507" s="1"/>
  <c r="AL791"/>
  <c r="AL790" s="1"/>
  <c r="AL789" s="1"/>
  <c r="AL788" s="1"/>
  <c r="AF821"/>
  <c r="AF820" s="1"/>
  <c r="AF819" s="1"/>
  <c r="AF779"/>
  <c r="AF778" s="1"/>
  <c r="AF777" s="1"/>
  <c r="AE313"/>
  <c r="Z1023"/>
  <c r="S878"/>
  <c r="S877" s="1"/>
  <c r="S876" s="1"/>
  <c r="S875" s="1"/>
  <c r="S874" s="1"/>
  <c r="Z1124"/>
  <c r="Z698"/>
  <c r="Z697" s="1"/>
  <c r="Z696" s="1"/>
  <c r="Z691" s="1"/>
  <c r="Z843"/>
  <c r="Z842" s="1"/>
  <c r="Z841" s="1"/>
  <c r="Z840" s="1"/>
  <c r="Z839" s="1"/>
  <c r="Z1173"/>
  <c r="Z1172" s="1"/>
  <c r="Z1171" s="1"/>
  <c r="Z1170" s="1"/>
  <c r="X776"/>
  <c r="X775" s="1"/>
  <c r="X773" s="1"/>
  <c r="AR1057"/>
  <c r="AK1430"/>
  <c r="AQ1431"/>
  <c r="AL1392"/>
  <c r="AL1391" s="1"/>
  <c r="AL1390" s="1"/>
  <c r="AL1389" s="1"/>
  <c r="AR1393"/>
  <c r="AL1289"/>
  <c r="AL1288" s="1"/>
  <c r="AR1290"/>
  <c r="AQ82"/>
  <c r="AK1056"/>
  <c r="AK1055" s="1"/>
  <c r="AK1054" s="1"/>
  <c r="AK1053" s="1"/>
  <c r="AK1052" s="1"/>
  <c r="AK454"/>
  <c r="AK453" s="1"/>
  <c r="AK452" s="1"/>
  <c r="AQ455"/>
  <c r="AL316"/>
  <c r="AR317"/>
  <c r="AR548"/>
  <c r="AR525"/>
  <c r="AK119"/>
  <c r="AK118" s="1"/>
  <c r="AK117" s="1"/>
  <c r="AK116" s="1"/>
  <c r="AK115" s="1"/>
  <c r="AK114" s="1"/>
  <c r="AQ120"/>
  <c r="AK1454"/>
  <c r="AQ1455"/>
  <c r="AL1286"/>
  <c r="AL1285" s="1"/>
  <c r="AR1287"/>
  <c r="AR911"/>
  <c r="AL724"/>
  <c r="AL723" s="1"/>
  <c r="AL722" s="1"/>
  <c r="AR725"/>
  <c r="AL961"/>
  <c r="AL960" s="1"/>
  <c r="AR962"/>
  <c r="AQ257"/>
  <c r="AL1450"/>
  <c r="AR1451"/>
  <c r="AK1445"/>
  <c r="AQ1446"/>
  <c r="AK1292"/>
  <c r="AK1291" s="1"/>
  <c r="AQ1293"/>
  <c r="AK914"/>
  <c r="AK913" s="1"/>
  <c r="AK912" s="1"/>
  <c r="AQ915"/>
  <c r="AL485"/>
  <c r="AL484" s="1"/>
  <c r="AL483" s="1"/>
  <c r="AR486"/>
  <c r="AL634"/>
  <c r="AL633" s="1"/>
  <c r="AL632" s="1"/>
  <c r="AR635"/>
  <c r="AL539"/>
  <c r="AL538" s="1"/>
  <c r="AR540"/>
  <c r="AK493"/>
  <c r="AK492" s="1"/>
  <c r="AK491" s="1"/>
  <c r="AQ494"/>
  <c r="AK350"/>
  <c r="AK349" s="1"/>
  <c r="AQ351"/>
  <c r="AK199"/>
  <c r="AQ200"/>
  <c r="AL373"/>
  <c r="AL372" s="1"/>
  <c r="AL371" s="1"/>
  <c r="AL370" s="1"/>
  <c r="AR374"/>
  <c r="AK1130"/>
  <c r="AK1129" s="1"/>
  <c r="AK1128" s="1"/>
  <c r="AK1127" s="1"/>
  <c r="AQ1131"/>
  <c r="AL698"/>
  <c r="AL697" s="1"/>
  <c r="AL696" s="1"/>
  <c r="AR699"/>
  <c r="AK327"/>
  <c r="AK326" s="1"/>
  <c r="AK325" s="1"/>
  <c r="AQ328"/>
  <c r="AL1280"/>
  <c r="AL1279" s="1"/>
  <c r="AR1281"/>
  <c r="AL843"/>
  <c r="AL842" s="1"/>
  <c r="AL841" s="1"/>
  <c r="AL840" s="1"/>
  <c r="AL839" s="1"/>
  <c r="AR844"/>
  <c r="AE20"/>
  <c r="Y19"/>
  <c r="Y18" s="1"/>
  <c r="AL1206"/>
  <c r="AL1205" s="1"/>
  <c r="AL1204" s="1"/>
  <c r="AL1203" s="1"/>
  <c r="AL1202" s="1"/>
  <c r="AR1207"/>
  <c r="Z1199"/>
  <c r="Z1198" s="1"/>
  <c r="Z1197" s="1"/>
  <c r="Z1196" s="1"/>
  <c r="AF1200"/>
  <c r="S51"/>
  <c r="S50" s="1"/>
  <c r="S49" s="1"/>
  <c r="S48" s="1"/>
  <c r="S47" s="1"/>
  <c r="S46" s="1"/>
  <c r="Y52"/>
  <c r="Y1016"/>
  <c r="S1015"/>
  <c r="S1014" s="1"/>
  <c r="S1013" s="1"/>
  <c r="S1012" s="1"/>
  <c r="S1011" s="1"/>
  <c r="Y1338"/>
  <c r="S1337"/>
  <c r="S1336" s="1"/>
  <c r="R302"/>
  <c r="R301"/>
  <c r="R290" s="1"/>
  <c r="R266" s="1"/>
  <c r="Y1452"/>
  <c r="Y1449" s="1"/>
  <c r="Y1425" s="1"/>
  <c r="AE1453"/>
  <c r="AF855"/>
  <c r="Z854"/>
  <c r="Z853" s="1"/>
  <c r="Z852" s="1"/>
  <c r="Z847" s="1"/>
  <c r="Z846" s="1"/>
  <c r="M1230"/>
  <c r="M1229" s="1"/>
  <c r="AK610"/>
  <c r="W334"/>
  <c r="V749"/>
  <c r="V748" s="1"/>
  <c r="AL22"/>
  <c r="AL21" s="1"/>
  <c r="AL1046"/>
  <c r="AR1047"/>
  <c r="AQ1314"/>
  <c r="AK1283"/>
  <c r="AK1282" s="1"/>
  <c r="AQ1284"/>
  <c r="AK529"/>
  <c r="AK528" s="1"/>
  <c r="AQ530"/>
  <c r="AK442"/>
  <c r="AK441" s="1"/>
  <c r="AK440" s="1"/>
  <c r="AK439" s="1"/>
  <c r="AK438" s="1"/>
  <c r="AQ443"/>
  <c r="AL100"/>
  <c r="AL99" s="1"/>
  <c r="AR101"/>
  <c r="AL604"/>
  <c r="AL603" s="1"/>
  <c r="AL602" s="1"/>
  <c r="AR605"/>
  <c r="AK854"/>
  <c r="AK853" s="1"/>
  <c r="AK852" s="1"/>
  <c r="AR552"/>
  <c r="AK961"/>
  <c r="AK960" s="1"/>
  <c r="AQ962"/>
  <c r="AK850"/>
  <c r="AK849" s="1"/>
  <c r="AK848" s="1"/>
  <c r="AQ851"/>
  <c r="AL1243"/>
  <c r="AL1242" s="1"/>
  <c r="AR1244"/>
  <c r="AL108"/>
  <c r="AL107" s="1"/>
  <c r="AR109"/>
  <c r="AL1040"/>
  <c r="AL1039" s="1"/>
  <c r="AL1038" s="1"/>
  <c r="AR1041"/>
  <c r="AK100"/>
  <c r="AK99" s="1"/>
  <c r="AQ101"/>
  <c r="AK1343"/>
  <c r="AK1342" s="1"/>
  <c r="AQ1344"/>
  <c r="AL668"/>
  <c r="AL667" s="1"/>
  <c r="AL666" s="1"/>
  <c r="AR669"/>
  <c r="AK436"/>
  <c r="AK435" s="1"/>
  <c r="AK434" s="1"/>
  <c r="AK433" s="1"/>
  <c r="AQ437"/>
  <c r="AK140"/>
  <c r="AQ143"/>
  <c r="AW143" s="1"/>
  <c r="BC143" s="1"/>
  <c r="BI143" s="1"/>
  <c r="BO143" s="1"/>
  <c r="BU143" s="1"/>
  <c r="CA143" s="1"/>
  <c r="AL392"/>
  <c r="AL391" s="1"/>
  <c r="AR393"/>
  <c r="AK694"/>
  <c r="AK693" s="1"/>
  <c r="AK692" s="1"/>
  <c r="AQ695"/>
  <c r="AK56"/>
  <c r="AQ57"/>
  <c r="AK1008"/>
  <c r="AK1007" s="1"/>
  <c r="AK1006" s="1"/>
  <c r="AK1005" s="1"/>
  <c r="AL728"/>
  <c r="AR729"/>
  <c r="AK1422"/>
  <c r="AQ1424"/>
  <c r="AW1424" s="1"/>
  <c r="AL341"/>
  <c r="AL340" s="1"/>
  <c r="AR342"/>
  <c r="AK1024"/>
  <c r="AQ1025"/>
  <c r="AK489"/>
  <c r="AK488" s="1"/>
  <c r="AK487" s="1"/>
  <c r="AQ490"/>
  <c r="AK1310"/>
  <c r="AK1309" s="1"/>
  <c r="AQ1311"/>
  <c r="AL903"/>
  <c r="AL902" s="1"/>
  <c r="AL901" s="1"/>
  <c r="AL900" s="1"/>
  <c r="AL899" s="1"/>
  <c r="AR904"/>
  <c r="AK1069"/>
  <c r="AK1068" s="1"/>
  <c r="AK1067" s="1"/>
  <c r="AK1066" s="1"/>
  <c r="AQ1070"/>
  <c r="AK1450"/>
  <c r="AQ1451"/>
  <c r="AL85"/>
  <c r="AR86"/>
  <c r="S1340"/>
  <c r="S1339" s="1"/>
  <c r="Y1341"/>
  <c r="AK1325"/>
  <c r="AK1324" s="1"/>
  <c r="AQ1326"/>
  <c r="AL39"/>
  <c r="AR40"/>
  <c r="AK931"/>
  <c r="AK930" s="1"/>
  <c r="AK929" s="1"/>
  <c r="AQ932"/>
  <c r="AL581"/>
  <c r="AL580" s="1"/>
  <c r="AR582"/>
  <c r="AL97"/>
  <c r="AL96" s="1"/>
  <c r="AR98"/>
  <c r="Z64"/>
  <c r="T63"/>
  <c r="T62" s="1"/>
  <c r="Z403"/>
  <c r="T402"/>
  <c r="T401" s="1"/>
  <c r="T400" s="1"/>
  <c r="T399" s="1"/>
  <c r="T1074"/>
  <c r="T1073" s="1"/>
  <c r="T1072" s="1"/>
  <c r="T1071" s="1"/>
  <c r="T1065" s="1"/>
  <c r="Z1075"/>
  <c r="AF1317"/>
  <c r="Z1316"/>
  <c r="Z1315" s="1"/>
  <c r="U430"/>
  <c r="AK816"/>
  <c r="AK815" s="1"/>
  <c r="AK814" s="1"/>
  <c r="AK813" s="1"/>
  <c r="AQ817"/>
  <c r="AK131"/>
  <c r="AK29"/>
  <c r="AK1405"/>
  <c r="AQ1406"/>
  <c r="AL427"/>
  <c r="AL426" s="1"/>
  <c r="AL425" s="1"/>
  <c r="AL424" s="1"/>
  <c r="AL423" s="1"/>
  <c r="AR428"/>
  <c r="AL56"/>
  <c r="AQ858"/>
  <c r="AL29"/>
  <c r="AR30"/>
  <c r="AK1357"/>
  <c r="AK1356" s="1"/>
  <c r="AK1355" s="1"/>
  <c r="AK1354" s="1"/>
  <c r="AK1353" s="1"/>
  <c r="AQ1358"/>
  <c r="AK940"/>
  <c r="AK939" s="1"/>
  <c r="AK938" s="1"/>
  <c r="AQ109"/>
  <c r="AK1249"/>
  <c r="AK1248" s="1"/>
  <c r="AQ1250"/>
  <c r="AQ182"/>
  <c r="AK542"/>
  <c r="AK541" s="1"/>
  <c r="AQ543"/>
  <c r="AL406"/>
  <c r="AR407"/>
  <c r="AL574"/>
  <c r="AL573" s="1"/>
  <c r="AL572" s="1"/>
  <c r="AL571" s="1"/>
  <c r="AL570" s="1"/>
  <c r="AR575"/>
  <c r="AK1046"/>
  <c r="AQ1047"/>
  <c r="AK1003"/>
  <c r="AK1002" s="1"/>
  <c r="AK1001" s="1"/>
  <c r="AK1000" s="1"/>
  <c r="AQ1004"/>
  <c r="AK461"/>
  <c r="AQ462"/>
  <c r="AK389"/>
  <c r="AK388" s="1"/>
  <c r="AK387" s="1"/>
  <c r="AQ390"/>
  <c r="AK463"/>
  <c r="AQ464"/>
  <c r="AL805"/>
  <c r="AL804" s="1"/>
  <c r="AL803" s="1"/>
  <c r="AL802" s="1"/>
  <c r="AR806"/>
  <c r="AK1432"/>
  <c r="AQ1433"/>
  <c r="AL1249"/>
  <c r="AL1248" s="1"/>
  <c r="AR1250"/>
  <c r="AK1447"/>
  <c r="AQ1448"/>
  <c r="AK1440"/>
  <c r="AK1439" s="1"/>
  <c r="AQ1441"/>
  <c r="AL1407"/>
  <c r="AR1408"/>
  <c r="AL1377"/>
  <c r="AL1376" s="1"/>
  <c r="AR1378"/>
  <c r="AL1343"/>
  <c r="AL1342" s="1"/>
  <c r="AR1344"/>
  <c r="AK547"/>
  <c r="AK546" s="1"/>
  <c r="AK545" s="1"/>
  <c r="AQ548"/>
  <c r="AK752"/>
  <c r="AK751" s="1"/>
  <c r="AK750" s="1"/>
  <c r="AK749" s="1"/>
  <c r="AK748" s="1"/>
  <c r="AQ753"/>
  <c r="AK585"/>
  <c r="AK584" s="1"/>
  <c r="AK583" s="1"/>
  <c r="AQ586"/>
  <c r="AL500"/>
  <c r="AL499" s="1"/>
  <c r="AL498" s="1"/>
  <c r="AR501"/>
  <c r="AL344"/>
  <c r="AL343" s="1"/>
  <c r="AR345"/>
  <c r="AK41"/>
  <c r="AQ42"/>
  <c r="AR945"/>
  <c r="AK881"/>
  <c r="AK880" s="1"/>
  <c r="AQ882"/>
  <c r="AL779"/>
  <c r="AL778" s="1"/>
  <c r="AL777" s="1"/>
  <c r="AR780"/>
  <c r="AK918"/>
  <c r="AK917" s="1"/>
  <c r="AK916" s="1"/>
  <c r="AQ919"/>
  <c r="AK1469"/>
  <c r="AK1468" s="1"/>
  <c r="AK1467" s="1"/>
  <c r="AK1466" s="1"/>
  <c r="AK1465" s="1"/>
  <c r="AK1464" s="1"/>
  <c r="AQ1470"/>
  <c r="AK299"/>
  <c r="AK298" s="1"/>
  <c r="AK297" s="1"/>
  <c r="AK296" s="1"/>
  <c r="AQ300"/>
  <c r="AK1331"/>
  <c r="AK1330" s="1"/>
  <c r="AQ1332"/>
  <c r="AK135"/>
  <c r="AQ136"/>
  <c r="AE595"/>
  <c r="Y594"/>
  <c r="Y593" s="1"/>
  <c r="Y592" s="1"/>
  <c r="AL131"/>
  <c r="AR132"/>
  <c r="AL1443"/>
  <c r="AR1444"/>
  <c r="AK381"/>
  <c r="AK380" s="1"/>
  <c r="AQ382"/>
  <c r="AF665"/>
  <c r="Z664"/>
  <c r="Z663" s="1"/>
  <c r="Z662" s="1"/>
  <c r="AK638"/>
  <c r="AK637" s="1"/>
  <c r="AK636" s="1"/>
  <c r="AQ639"/>
  <c r="J929"/>
  <c r="J928"/>
  <c r="Z200"/>
  <c r="T199"/>
  <c r="T198" s="1"/>
  <c r="T197" s="1"/>
  <c r="T196" s="1"/>
  <c r="T195" s="1"/>
  <c r="T172" s="1"/>
  <c r="Y869"/>
  <c r="S868"/>
  <c r="T893"/>
  <c r="T892" s="1"/>
  <c r="Z894"/>
  <c r="AE1174"/>
  <c r="Y1173"/>
  <c r="Y1172" s="1"/>
  <c r="Y1171" s="1"/>
  <c r="Y1170" s="1"/>
  <c r="S1322"/>
  <c r="S1321" s="1"/>
  <c r="Y1323"/>
  <c r="AF257"/>
  <c r="Z256"/>
  <c r="Z255" s="1"/>
  <c r="Z254" s="1"/>
  <c r="Z253" s="1"/>
  <c r="AL504"/>
  <c r="AL503" s="1"/>
  <c r="AL502" s="1"/>
  <c r="AL720"/>
  <c r="AL719" s="1"/>
  <c r="AL718" s="1"/>
  <c r="AK1398"/>
  <c r="AK1397" s="1"/>
  <c r="AK1396" s="1"/>
  <c r="AK1395" s="1"/>
  <c r="AQ1399"/>
  <c r="AK1123"/>
  <c r="AK1122" s="1"/>
  <c r="AK1121" s="1"/>
  <c r="AK1120" s="1"/>
  <c r="AQ1124"/>
  <c r="AK1213"/>
  <c r="AK1212" s="1"/>
  <c r="AK1211" s="1"/>
  <c r="AK1210" s="1"/>
  <c r="AK1209" s="1"/>
  <c r="AQ1214"/>
  <c r="AL1108"/>
  <c r="AL1107" s="1"/>
  <c r="AL1106" s="1"/>
  <c r="AL1105" s="1"/>
  <c r="AR1109"/>
  <c r="AL1430"/>
  <c r="AR1431"/>
  <c r="AK884"/>
  <c r="AK883" s="1"/>
  <c r="AQ885"/>
  <c r="AK1101"/>
  <c r="AK1100" s="1"/>
  <c r="AK1099" s="1"/>
  <c r="AK1098" s="1"/>
  <c r="AQ1102"/>
  <c r="AK1319"/>
  <c r="AK1318" s="1"/>
  <c r="AQ1320"/>
  <c r="AL1003"/>
  <c r="AL1002" s="1"/>
  <c r="AL1001" s="1"/>
  <c r="AL1000" s="1"/>
  <c r="AR1004"/>
  <c r="AL642"/>
  <c r="AL641" s="1"/>
  <c r="AR643"/>
  <c r="AK676"/>
  <c r="AK675" s="1"/>
  <c r="AK674" s="1"/>
  <c r="AQ677"/>
  <c r="AK556"/>
  <c r="AK555" s="1"/>
  <c r="AQ557"/>
  <c r="AK679"/>
  <c r="AK678" s="1"/>
  <c r="AQ680"/>
  <c r="AL952"/>
  <c r="AL951" s="1"/>
  <c r="AL950" s="1"/>
  <c r="AR953"/>
  <c r="AK1347"/>
  <c r="AK1346" s="1"/>
  <c r="AK1345" s="1"/>
  <c r="AQ1348"/>
  <c r="Q1169"/>
  <c r="I163"/>
  <c r="I162" s="1"/>
  <c r="H324"/>
  <c r="H323" s="1"/>
  <c r="I482"/>
  <c r="I481" s="1"/>
  <c r="J661"/>
  <c r="J660" s="1"/>
  <c r="AQ532"/>
  <c r="AQ531" s="1"/>
  <c r="AQ616"/>
  <c r="AQ615" s="1"/>
  <c r="AG405"/>
  <c r="AG404" s="1"/>
  <c r="AG399" s="1"/>
  <c r="AG369" s="1"/>
  <c r="AG363" s="1"/>
  <c r="AG334" s="1"/>
  <c r="AI781"/>
  <c r="AI776" s="1"/>
  <c r="AI775" s="1"/>
  <c r="AI773" s="1"/>
  <c r="AH1410"/>
  <c r="AH1409" s="1"/>
  <c r="AL235"/>
  <c r="AL234" s="1"/>
  <c r="AP17"/>
  <c r="AP16" s="1"/>
  <c r="AP15" s="1"/>
  <c r="AN24"/>
  <c r="AN17" s="1"/>
  <c r="AN16" s="1"/>
  <c r="AN15" s="1"/>
  <c r="AN13" s="1"/>
  <c r="AR44"/>
  <c r="AP80"/>
  <c r="AP79" s="1"/>
  <c r="AN125"/>
  <c r="AN124" s="1"/>
  <c r="AP163"/>
  <c r="AP162" s="1"/>
  <c r="AP223"/>
  <c r="AO242"/>
  <c r="AQ248"/>
  <c r="AP252"/>
  <c r="AP250" s="1"/>
  <c r="AL514"/>
  <c r="AL513" s="1"/>
  <c r="AR515"/>
  <c r="AL878"/>
  <c r="AL877" s="1"/>
  <c r="AR879"/>
  <c r="AL1371"/>
  <c r="AL1370" s="1"/>
  <c r="AR1372"/>
  <c r="AK1243"/>
  <c r="AK1242" s="1"/>
  <c r="AQ1244"/>
  <c r="AL1452"/>
  <c r="AR1453"/>
  <c r="AK649"/>
  <c r="AK648" s="1"/>
  <c r="AQ650"/>
  <c r="AL652"/>
  <c r="AL651" s="1"/>
  <c r="AR653"/>
  <c r="AK642"/>
  <c r="AK641" s="1"/>
  <c r="AQ643"/>
  <c r="AL620"/>
  <c r="AL619" s="1"/>
  <c r="AR621"/>
  <c r="AK952"/>
  <c r="AK951" s="1"/>
  <c r="AK950" s="1"/>
  <c r="AQ953"/>
  <c r="AL1350"/>
  <c r="AL1349" s="1"/>
  <c r="AR1351"/>
  <c r="X988"/>
  <c r="X987" s="1"/>
  <c r="Z460"/>
  <c r="H591"/>
  <c r="H590" s="1"/>
  <c r="AO89"/>
  <c r="AO78" s="1"/>
  <c r="AO77" s="1"/>
  <c r="AO76" s="1"/>
  <c r="AO66" s="1"/>
  <c r="AR95"/>
  <c r="AR233"/>
  <c r="AQ236"/>
  <c r="AM269"/>
  <c r="AM268" s="1"/>
  <c r="AN554"/>
  <c r="AM749"/>
  <c r="AM748" s="1"/>
  <c r="AM1175"/>
  <c r="AM1169" s="1"/>
  <c r="AN1269"/>
  <c r="AN1268" s="1"/>
  <c r="AN1267" s="1"/>
  <c r="AL1432"/>
  <c r="AR1433"/>
  <c r="AL454"/>
  <c r="AL453" s="1"/>
  <c r="AL452" s="1"/>
  <c r="AR455"/>
  <c r="AL263"/>
  <c r="AR264"/>
  <c r="AK1334"/>
  <c r="AK1333" s="1"/>
  <c r="AQ1335"/>
  <c r="AL850"/>
  <c r="AL849" s="1"/>
  <c r="AL848" s="1"/>
  <c r="AR851"/>
  <c r="AL645"/>
  <c r="AL644" s="1"/>
  <c r="AR646"/>
  <c r="AK652"/>
  <c r="AK651" s="1"/>
  <c r="AQ653"/>
  <c r="AL823"/>
  <c r="AL822" s="1"/>
  <c r="AR824"/>
  <c r="AL826"/>
  <c r="AL825" s="1"/>
  <c r="AR827"/>
  <c r="AL559"/>
  <c r="AL558" s="1"/>
  <c r="AR560"/>
  <c r="AL567"/>
  <c r="AL566" s="1"/>
  <c r="AL565" s="1"/>
  <c r="AL564" s="1"/>
  <c r="AR568"/>
  <c r="AK620"/>
  <c r="AK619" s="1"/>
  <c r="AQ621"/>
  <c r="AK1350"/>
  <c r="AK1349" s="1"/>
  <c r="AQ1351"/>
  <c r="AL357"/>
  <c r="AL356" s="1"/>
  <c r="AL355" s="1"/>
  <c r="AR358"/>
  <c r="X936"/>
  <c r="T1369"/>
  <c r="T1364" s="1"/>
  <c r="T1363" s="1"/>
  <c r="T1362" s="1"/>
  <c r="G376"/>
  <c r="G375" s="1"/>
  <c r="G708"/>
  <c r="G707" s="1"/>
  <c r="L451"/>
  <c r="L450" s="1"/>
  <c r="L430" s="1"/>
  <c r="H451"/>
  <c r="H450" s="1"/>
  <c r="H430" s="1"/>
  <c r="K482"/>
  <c r="K481" s="1"/>
  <c r="H708"/>
  <c r="H707" s="1"/>
  <c r="H690" s="1"/>
  <c r="H831"/>
  <c r="H830" s="1"/>
  <c r="H829" s="1"/>
  <c r="L907"/>
  <c r="L906" s="1"/>
  <c r="P432"/>
  <c r="P430" s="1"/>
  <c r="AR1422"/>
  <c r="AG38"/>
  <c r="AG37" s="1"/>
  <c r="AG36" s="1"/>
  <c r="AG35" s="1"/>
  <c r="AG13" s="1"/>
  <c r="AR82"/>
  <c r="AR92"/>
  <c r="AQ106"/>
  <c r="AM89"/>
  <c r="AM78" s="1"/>
  <c r="AM77" s="1"/>
  <c r="AM76" s="1"/>
  <c r="AM66" s="1"/>
  <c r="AR226"/>
  <c r="AQ229"/>
  <c r="AQ233"/>
  <c r="AL489"/>
  <c r="AL488" s="1"/>
  <c r="AL487" s="1"/>
  <c r="AK1113"/>
  <c r="AK1112" s="1"/>
  <c r="AK1111" s="1"/>
  <c r="AK1110" s="1"/>
  <c r="AQ1114"/>
  <c r="AK1380"/>
  <c r="AK1379" s="1"/>
  <c r="AQ1381"/>
  <c r="AL1374"/>
  <c r="AL1373" s="1"/>
  <c r="AR1375"/>
  <c r="AK581"/>
  <c r="AK580" s="1"/>
  <c r="AQ582"/>
  <c r="AL536"/>
  <c r="AL535" s="1"/>
  <c r="AR537"/>
  <c r="AK890"/>
  <c r="AK889" s="1"/>
  <c r="AQ891"/>
  <c r="AL866"/>
  <c r="AR867"/>
  <c r="AK1377"/>
  <c r="AK1376" s="1"/>
  <c r="AQ1378"/>
  <c r="AK1443"/>
  <c r="AQ1444"/>
  <c r="AL649"/>
  <c r="AL648" s="1"/>
  <c r="AR650"/>
  <c r="AK823"/>
  <c r="AK822" s="1"/>
  <c r="AQ824"/>
  <c r="AL676"/>
  <c r="AL675" s="1"/>
  <c r="AL674" s="1"/>
  <c r="AR677"/>
  <c r="AK559"/>
  <c r="AK558" s="1"/>
  <c r="AQ560"/>
  <c r="AL562"/>
  <c r="AL561" s="1"/>
  <c r="AR563"/>
  <c r="AL556"/>
  <c r="AL555" s="1"/>
  <c r="AR557"/>
  <c r="AK1239"/>
  <c r="AK1238" s="1"/>
  <c r="AK1237" s="1"/>
  <c r="AQ1240"/>
  <c r="AK562"/>
  <c r="AK561" s="1"/>
  <c r="AQ563"/>
  <c r="AK567"/>
  <c r="AK566" s="1"/>
  <c r="AK565" s="1"/>
  <c r="AK564" s="1"/>
  <c r="AQ568"/>
  <c r="AL679"/>
  <c r="AL678" s="1"/>
  <c r="AR680"/>
  <c r="AK958"/>
  <c r="AK957" s="1"/>
  <c r="AQ959"/>
  <c r="AL1347"/>
  <c r="AL1346" s="1"/>
  <c r="AL1345" s="1"/>
  <c r="AR1348"/>
  <c r="AK357"/>
  <c r="AK356" s="1"/>
  <c r="AK355" s="1"/>
  <c r="AQ358"/>
  <c r="AL360"/>
  <c r="AL359" s="1"/>
  <c r="AR361"/>
  <c r="AE699"/>
  <c r="AB430"/>
  <c r="Z1442"/>
  <c r="T1175"/>
  <c r="T1169" s="1"/>
  <c r="S1429"/>
  <c r="U375"/>
  <c r="M721"/>
  <c r="M992"/>
  <c r="G278"/>
  <c r="G275" s="1"/>
  <c r="G274" s="1"/>
  <c r="G524"/>
  <c r="G523" s="1"/>
  <c r="K527"/>
  <c r="L579"/>
  <c r="L578" s="1"/>
  <c r="L577" s="1"/>
  <c r="J831"/>
  <c r="J830" s="1"/>
  <c r="J829" s="1"/>
  <c r="L876"/>
  <c r="L875" s="1"/>
  <c r="L874" s="1"/>
  <c r="U708"/>
  <c r="U707" s="1"/>
  <c r="U690" s="1"/>
  <c r="X1037"/>
  <c r="X1036" s="1"/>
  <c r="X1027" s="1"/>
  <c r="AJ781"/>
  <c r="AJ776" s="1"/>
  <c r="AJ775" s="1"/>
  <c r="AJ773" s="1"/>
  <c r="AJ1241"/>
  <c r="AM17"/>
  <c r="AM16" s="1"/>
  <c r="AM15" s="1"/>
  <c r="AM13" s="1"/>
  <c r="AP177"/>
  <c r="AP176" s="1"/>
  <c r="AP175" s="1"/>
  <c r="AP174" s="1"/>
  <c r="AQ185"/>
  <c r="AQ226"/>
  <c r="AR248"/>
  <c r="AP509"/>
  <c r="AN527"/>
  <c r="AO640"/>
  <c r="AO627" s="1"/>
  <c r="AO626" s="1"/>
  <c r="AP640"/>
  <c r="AP627" s="1"/>
  <c r="AP626" s="1"/>
  <c r="AM876"/>
  <c r="AM875" s="1"/>
  <c r="AM874" s="1"/>
  <c r="AM907"/>
  <c r="AP921"/>
  <c r="AP920" s="1"/>
  <c r="AO1104"/>
  <c r="AN1126"/>
  <c r="AP1229"/>
  <c r="AP1228" s="1"/>
  <c r="AP1223" s="1"/>
  <c r="AP1222" s="1"/>
  <c r="AP1402"/>
  <c r="AP1401" s="1"/>
  <c r="AP1410"/>
  <c r="AP1409" s="1"/>
  <c r="AN591"/>
  <c r="AN590" s="1"/>
  <c r="AM591"/>
  <c r="AM590" s="1"/>
  <c r="AM801"/>
  <c r="AO1022"/>
  <c r="AM1043"/>
  <c r="AM1042" s="1"/>
  <c r="AM1037" s="1"/>
  <c r="AM1036" s="1"/>
  <c r="AO1369"/>
  <c r="AO1364" s="1"/>
  <c r="AO1363" s="1"/>
  <c r="AO1362" s="1"/>
  <c r="AO1402"/>
  <c r="AO1401" s="1"/>
  <c r="AO1410"/>
  <c r="AO1409" s="1"/>
  <c r="AN451"/>
  <c r="AN450" s="1"/>
  <c r="AO527"/>
  <c r="AP527"/>
  <c r="AO554"/>
  <c r="AP591"/>
  <c r="AP590" s="1"/>
  <c r="AN661"/>
  <c r="AN660" s="1"/>
  <c r="AN801"/>
  <c r="AP928"/>
  <c r="AM1223"/>
  <c r="AM1222" s="1"/>
  <c r="AM1269"/>
  <c r="AM1268" s="1"/>
  <c r="AM1267" s="1"/>
  <c r="AN1369"/>
  <c r="AN1364" s="1"/>
  <c r="AN1363" s="1"/>
  <c r="AN1362" s="1"/>
  <c r="AN1409"/>
  <c r="AO260"/>
  <c r="AO259" s="1"/>
  <c r="AO258" s="1"/>
  <c r="AO252" s="1"/>
  <c r="AO250" s="1"/>
  <c r="AM302"/>
  <c r="AN579"/>
  <c r="AN578" s="1"/>
  <c r="AN577" s="1"/>
  <c r="AP865"/>
  <c r="AP864" s="1"/>
  <c r="AP863" s="1"/>
  <c r="AP862" s="1"/>
  <c r="AM921"/>
  <c r="AM920" s="1"/>
  <c r="AM928"/>
  <c r="AN993"/>
  <c r="AN988" s="1"/>
  <c r="AN987" s="1"/>
  <c r="AO1037"/>
  <c r="AO1036" s="1"/>
  <c r="AP1037"/>
  <c r="AP1036" s="1"/>
  <c r="AN1169"/>
  <c r="AM1369"/>
  <c r="AM1364" s="1"/>
  <c r="AM1363" s="1"/>
  <c r="AM1362" s="1"/>
  <c r="AM1409"/>
  <c r="AO1126"/>
  <c r="AN937"/>
  <c r="AN936" s="1"/>
  <c r="AM527"/>
  <c r="AN223"/>
  <c r="AO148"/>
  <c r="AO147" s="1"/>
  <c r="AO146" s="1"/>
  <c r="AO145" s="1"/>
  <c r="AM163"/>
  <c r="AM162" s="1"/>
  <c r="AM128"/>
  <c r="AM125" s="1"/>
  <c r="AM124" s="1"/>
  <c r="AO223"/>
  <c r="AO269"/>
  <c r="AO268" s="1"/>
  <c r="AO126"/>
  <c r="AO125"/>
  <c r="AO124" s="1"/>
  <c r="AO127"/>
  <c r="AM223"/>
  <c r="AM252"/>
  <c r="AM250" s="1"/>
  <c r="AM423"/>
  <c r="AM422"/>
  <c r="AP55"/>
  <c r="AP54" s="1"/>
  <c r="AP53" s="1"/>
  <c r="AN89"/>
  <c r="AN78" s="1"/>
  <c r="AN77" s="1"/>
  <c r="AN76" s="1"/>
  <c r="AN66" s="1"/>
  <c r="AN177"/>
  <c r="AN176" s="1"/>
  <c r="AN175" s="1"/>
  <c r="AN174" s="1"/>
  <c r="AP198"/>
  <c r="AP197" s="1"/>
  <c r="AP196" s="1"/>
  <c r="AP195" s="1"/>
  <c r="AN242"/>
  <c r="AN260"/>
  <c r="AN259" s="1"/>
  <c r="AN258" s="1"/>
  <c r="AN252" s="1"/>
  <c r="AN250" s="1"/>
  <c r="AO301"/>
  <c r="AO290" s="1"/>
  <c r="AM339"/>
  <c r="AM338" s="1"/>
  <c r="AM337" s="1"/>
  <c r="AM336" s="1"/>
  <c r="AM399"/>
  <c r="AM451"/>
  <c r="AM450" s="1"/>
  <c r="AO482"/>
  <c r="AO481" s="1"/>
  <c r="AM497"/>
  <c r="AM496" s="1"/>
  <c r="AO509"/>
  <c r="AO579"/>
  <c r="AO578" s="1"/>
  <c r="AO577" s="1"/>
  <c r="AO661"/>
  <c r="AO660" s="1"/>
  <c r="AN749"/>
  <c r="AN748" s="1"/>
  <c r="AO749"/>
  <c r="AO748" s="1"/>
  <c r="AO801"/>
  <c r="AP422"/>
  <c r="AP423"/>
  <c r="AP38"/>
  <c r="AP37" s="1"/>
  <c r="AP36" s="1"/>
  <c r="AP35" s="1"/>
  <c r="AP147"/>
  <c r="AP146" s="1"/>
  <c r="AP145" s="1"/>
  <c r="AP301"/>
  <c r="AP290" s="1"/>
  <c r="AN376"/>
  <c r="AP399"/>
  <c r="AP451"/>
  <c r="AP450" s="1"/>
  <c r="AN482"/>
  <c r="AN481" s="1"/>
  <c r="AP497"/>
  <c r="AP496" s="1"/>
  <c r="AM509"/>
  <c r="AP801"/>
  <c r="AO422"/>
  <c r="AO423"/>
  <c r="AN54"/>
  <c r="AN53" s="1"/>
  <c r="AN148"/>
  <c r="AN147" s="1"/>
  <c r="AN146" s="1"/>
  <c r="AN145" s="1"/>
  <c r="AP339"/>
  <c r="AP338" s="1"/>
  <c r="AP337" s="1"/>
  <c r="AP336" s="1"/>
  <c r="AM661"/>
  <c r="AM660" s="1"/>
  <c r="AN423"/>
  <c r="AN422"/>
  <c r="AO163"/>
  <c r="AO162" s="1"/>
  <c r="AP275"/>
  <c r="AP274" s="1"/>
  <c r="AP269" s="1"/>
  <c r="AP268" s="1"/>
  <c r="AP302"/>
  <c r="AN509"/>
  <c r="AP708"/>
  <c r="AP707" s="1"/>
  <c r="AP690" s="1"/>
  <c r="AO928"/>
  <c r="AO929"/>
  <c r="AO604"/>
  <c r="AO603" s="1"/>
  <c r="AO602" s="1"/>
  <c r="AN876"/>
  <c r="AN875" s="1"/>
  <c r="AN874" s="1"/>
  <c r="AN907"/>
  <c r="AN921"/>
  <c r="AN920" s="1"/>
  <c r="AN1037"/>
  <c r="AN1036" s="1"/>
  <c r="AM1065"/>
  <c r="AO1065"/>
  <c r="AN1104"/>
  <c r="AN929"/>
  <c r="AN928"/>
  <c r="AN640"/>
  <c r="AN627" s="1"/>
  <c r="AO708"/>
  <c r="AO707" s="1"/>
  <c r="AO690" s="1"/>
  <c r="AM937"/>
  <c r="AM936" s="1"/>
  <c r="AN1065"/>
  <c r="AM1126"/>
  <c r="AP1169"/>
  <c r="AP661"/>
  <c r="AP660" s="1"/>
  <c r="AO727"/>
  <c r="AO726" s="1"/>
  <c r="AM865"/>
  <c r="AM864" s="1"/>
  <c r="AM863" s="1"/>
  <c r="AM862" s="1"/>
  <c r="AP876"/>
  <c r="AP875" s="1"/>
  <c r="AP874" s="1"/>
  <c r="AP907"/>
  <c r="AO937"/>
  <c r="AO936" s="1"/>
  <c r="AP937"/>
  <c r="AP936" s="1"/>
  <c r="AP988"/>
  <c r="AP987" s="1"/>
  <c r="AM993"/>
  <c r="AM988" s="1"/>
  <c r="AM987" s="1"/>
  <c r="AP1104"/>
  <c r="AQ610"/>
  <c r="AN1021"/>
  <c r="AN1020" s="1"/>
  <c r="AN1018" s="1"/>
  <c r="AO1230"/>
  <c r="AO1229" s="1"/>
  <c r="AO1228" s="1"/>
  <c r="AN1241"/>
  <c r="AO1269"/>
  <c r="AO1268" s="1"/>
  <c r="AO1267" s="1"/>
  <c r="AP1369"/>
  <c r="AP1364" s="1"/>
  <c r="AP1363" s="1"/>
  <c r="AP1362" s="1"/>
  <c r="AN1425"/>
  <c r="AP1425"/>
  <c r="AM1425"/>
  <c r="AO1425"/>
  <c r="AO1021"/>
  <c r="AO1020" s="1"/>
  <c r="AO1018" s="1"/>
  <c r="S308"/>
  <c r="S307" s="1"/>
  <c r="S306" s="1"/>
  <c r="Y309"/>
  <c r="AE309" s="1"/>
  <c r="AE308" s="1"/>
  <c r="AE307" s="1"/>
  <c r="AE306" s="1"/>
  <c r="AL288"/>
  <c r="AF287"/>
  <c r="AF286" s="1"/>
  <c r="AF285" s="1"/>
  <c r="AF284" s="1"/>
  <c r="AF283" s="1"/>
  <c r="AE948"/>
  <c r="AE947" s="1"/>
  <c r="AE946" s="1"/>
  <c r="AK949"/>
  <c r="B74"/>
  <c r="B76"/>
  <c r="B77" s="1"/>
  <c r="B78" s="1"/>
  <c r="B79" s="1"/>
  <c r="B80" s="1"/>
  <c r="B81" s="1"/>
  <c r="B83" s="1"/>
  <c r="S519"/>
  <c r="M518"/>
  <c r="M517" s="1"/>
  <c r="AK733"/>
  <c r="AF83"/>
  <c r="AF135"/>
  <c r="AF1322"/>
  <c r="AF1321" s="1"/>
  <c r="AF1286"/>
  <c r="AF1285" s="1"/>
  <c r="M993"/>
  <c r="T717"/>
  <c r="T716" s="1"/>
  <c r="S1272"/>
  <c r="Y1272" s="1"/>
  <c r="M1271"/>
  <c r="M1270" s="1"/>
  <c r="B517"/>
  <c r="B518" s="1"/>
  <c r="B519" s="1"/>
  <c r="B520" s="1"/>
  <c r="B521" s="1"/>
  <c r="B522" s="1"/>
  <c r="B523" s="1"/>
  <c r="B524" s="1"/>
  <c r="B525" s="1"/>
  <c r="B526" s="1"/>
  <c r="B528" s="1"/>
  <c r="B516"/>
  <c r="Y1021"/>
  <c r="Y1020" s="1"/>
  <c r="Y1018" s="1"/>
  <c r="Y1022"/>
  <c r="AF664"/>
  <c r="AF663" s="1"/>
  <c r="AF662" s="1"/>
  <c r="AL665"/>
  <c r="AK104"/>
  <c r="AE103"/>
  <c r="AE102" s="1"/>
  <c r="AA906"/>
  <c r="AA860" s="1"/>
  <c r="AF140"/>
  <c r="AE1033"/>
  <c r="AE1032" s="1"/>
  <c r="AE1031" s="1"/>
  <c r="AE1030" s="1"/>
  <c r="AE1029" s="1"/>
  <c r="AK1034"/>
  <c r="AF277"/>
  <c r="Z276"/>
  <c r="Z275" s="1"/>
  <c r="Z274" s="1"/>
  <c r="AL1278"/>
  <c r="AF1277"/>
  <c r="AF1276" s="1"/>
  <c r="AE911"/>
  <c r="Y910"/>
  <c r="Y909" s="1"/>
  <c r="Y908" s="1"/>
  <c r="B502"/>
  <c r="B503" s="1"/>
  <c r="B504" s="1"/>
  <c r="B505" s="1"/>
  <c r="B501"/>
  <c r="AE1357"/>
  <c r="AE1356" s="1"/>
  <c r="AE1355" s="1"/>
  <c r="AE1354" s="1"/>
  <c r="AE1353" s="1"/>
  <c r="AG906"/>
  <c r="AH906"/>
  <c r="Y1392"/>
  <c r="Y1391" s="1"/>
  <c r="Y1390" s="1"/>
  <c r="Y1389" s="1"/>
  <c r="AE1393"/>
  <c r="AE193"/>
  <c r="Y192"/>
  <c r="Y191" s="1"/>
  <c r="Y190" s="1"/>
  <c r="Y189" s="1"/>
  <c r="Y188" s="1"/>
  <c r="Y187" s="1"/>
  <c r="AE26"/>
  <c r="Y25"/>
  <c r="Y1040"/>
  <c r="Y1039" s="1"/>
  <c r="Y1038" s="1"/>
  <c r="AE1041"/>
  <c r="AE944"/>
  <c r="AE943" s="1"/>
  <c r="AE942" s="1"/>
  <c r="AK945"/>
  <c r="G422"/>
  <c r="G423"/>
  <c r="M151"/>
  <c r="M148" s="1"/>
  <c r="S153"/>
  <c r="Z1425"/>
  <c r="M165"/>
  <c r="G451"/>
  <c r="G450" s="1"/>
  <c r="AK139"/>
  <c r="T1104"/>
  <c r="AE489"/>
  <c r="AE488" s="1"/>
  <c r="AE487" s="1"/>
  <c r="Z308"/>
  <c r="Z307" s="1"/>
  <c r="Z306" s="1"/>
  <c r="S445"/>
  <c r="S444" s="1"/>
  <c r="S432" s="1"/>
  <c r="Z312"/>
  <c r="Z311" s="1"/>
  <c r="Z310" s="1"/>
  <c r="AE729"/>
  <c r="AF43"/>
  <c r="J301"/>
  <c r="J290" s="1"/>
  <c r="AE94"/>
  <c r="AE93" s="1"/>
  <c r="AE1380"/>
  <c r="AE1379" s="1"/>
  <c r="G987"/>
  <c r="G485"/>
  <c r="G484" s="1"/>
  <c r="G483" s="1"/>
  <c r="G482" s="1"/>
  <c r="G481" s="1"/>
  <c r="G1357"/>
  <c r="G1356" s="1"/>
  <c r="G1355" s="1"/>
  <c r="G1354" s="1"/>
  <c r="G1353" s="1"/>
  <c r="G155"/>
  <c r="G154" s="1"/>
  <c r="G599"/>
  <c r="G598" s="1"/>
  <c r="G597" s="1"/>
  <c r="G591" s="1"/>
  <c r="G590" s="1"/>
  <c r="G269"/>
  <c r="G268" s="1"/>
  <c r="H163"/>
  <c r="H162" s="1"/>
  <c r="G921"/>
  <c r="G920" s="1"/>
  <c r="G906" s="1"/>
  <c r="G860" s="1"/>
  <c r="J324"/>
  <c r="J323" s="1"/>
  <c r="L627"/>
  <c r="L626" s="1"/>
  <c r="H876"/>
  <c r="H875" s="1"/>
  <c r="H874" s="1"/>
  <c r="Y54"/>
  <c r="Y53" s="1"/>
  <c r="J776"/>
  <c r="J775" s="1"/>
  <c r="J17"/>
  <c r="J16" s="1"/>
  <c r="J15" s="1"/>
  <c r="J13" s="1"/>
  <c r="I269"/>
  <c r="I268" s="1"/>
  <c r="X172"/>
  <c r="K177"/>
  <c r="K176" s="1"/>
  <c r="K175" s="1"/>
  <c r="K174" s="1"/>
  <c r="K172" s="1"/>
  <c r="AK138"/>
  <c r="AE579"/>
  <c r="AE578" s="1"/>
  <c r="AE577" s="1"/>
  <c r="AE1310"/>
  <c r="AE1309" s="1"/>
  <c r="AL544"/>
  <c r="G260"/>
  <c r="G259" s="1"/>
  <c r="G258" s="1"/>
  <c r="G252" s="1"/>
  <c r="G250" s="1"/>
  <c r="G54"/>
  <c r="G53" s="1"/>
  <c r="G46" s="1"/>
  <c r="L177"/>
  <c r="L176" s="1"/>
  <c r="L175" s="1"/>
  <c r="L174" s="1"/>
  <c r="L172" s="1"/>
  <c r="H177"/>
  <c r="H176" s="1"/>
  <c r="H175" s="1"/>
  <c r="H174" s="1"/>
  <c r="H172" s="1"/>
  <c r="Z1241"/>
  <c r="AE1295"/>
  <c r="AE1294" s="1"/>
  <c r="AE64"/>
  <c r="N451"/>
  <c r="N450" s="1"/>
  <c r="G324"/>
  <c r="G323" s="1"/>
  <c r="K708"/>
  <c r="K707" s="1"/>
  <c r="K690" s="1"/>
  <c r="R376"/>
  <c r="R375" s="1"/>
  <c r="R369" s="1"/>
  <c r="R363" s="1"/>
  <c r="R334" s="1"/>
  <c r="R993"/>
  <c r="R988" s="1"/>
  <c r="R987" s="1"/>
  <c r="O1104"/>
  <c r="V579"/>
  <c r="V578" s="1"/>
  <c r="V577" s="1"/>
  <c r="W847"/>
  <c r="W846" s="1"/>
  <c r="AI1228"/>
  <c r="AG1410"/>
  <c r="AG1409" s="1"/>
  <c r="AG1400" s="1"/>
  <c r="AG1394" s="1"/>
  <c r="AG1383" s="1"/>
  <c r="AG1360" s="1"/>
  <c r="AH1434"/>
  <c r="AH1425" s="1"/>
  <c r="V324"/>
  <c r="V323" s="1"/>
  <c r="U1449"/>
  <c r="U1425" s="1"/>
  <c r="U1400" s="1"/>
  <c r="U1394" s="1"/>
  <c r="U1383" s="1"/>
  <c r="AI24"/>
  <c r="AI17" s="1"/>
  <c r="AI16" s="1"/>
  <c r="AI15" s="1"/>
  <c r="AI13" s="1"/>
  <c r="AH405"/>
  <c r="AH404" s="1"/>
  <c r="AH399" s="1"/>
  <c r="AH369" s="1"/>
  <c r="AH363" s="1"/>
  <c r="AI1241"/>
  <c r="Q801"/>
  <c r="Q773" s="1"/>
  <c r="AC781"/>
  <c r="AC776" s="1"/>
  <c r="AC775" s="1"/>
  <c r="AC773" s="1"/>
  <c r="AH38"/>
  <c r="AH37" s="1"/>
  <c r="AH36" s="1"/>
  <c r="AH35" s="1"/>
  <c r="AH13" s="1"/>
  <c r="AG1229"/>
  <c r="AG1228" s="1"/>
  <c r="AK223"/>
  <c r="R1104"/>
  <c r="AI727"/>
  <c r="AI726" s="1"/>
  <c r="AI717" s="1"/>
  <c r="AI716" s="1"/>
  <c r="AD479"/>
  <c r="Y423"/>
  <c r="P1027"/>
  <c r="AH690"/>
  <c r="S164"/>
  <c r="S163" s="1"/>
  <c r="S162" s="1"/>
  <c r="S165"/>
  <c r="Y166"/>
  <c r="J690"/>
  <c r="AG773"/>
  <c r="X479"/>
  <c r="AE1278"/>
  <c r="Y1277"/>
  <c r="Y1276" s="1"/>
  <c r="U588"/>
  <c r="Z1229"/>
  <c r="Z1228" s="1"/>
  <c r="Q430"/>
  <c r="T269"/>
  <c r="T268" s="1"/>
  <c r="O934"/>
  <c r="J934"/>
  <c r="O588"/>
  <c r="AG479"/>
  <c r="AE1130"/>
  <c r="AE1129" s="1"/>
  <c r="AE1128" s="1"/>
  <c r="AE1127" s="1"/>
  <c r="AE1388"/>
  <c r="AK409"/>
  <c r="AE408"/>
  <c r="AL1146"/>
  <c r="AF816"/>
  <c r="AF815" s="1"/>
  <c r="AF814" s="1"/>
  <c r="AF813" s="1"/>
  <c r="AF801" s="1"/>
  <c r="AL817"/>
  <c r="S579"/>
  <c r="S578" s="1"/>
  <c r="S577" s="1"/>
  <c r="P266"/>
  <c r="AJ690"/>
  <c r="M278"/>
  <c r="S279"/>
  <c r="AG266"/>
  <c r="AE273"/>
  <c r="AL354"/>
  <c r="S601"/>
  <c r="M599"/>
  <c r="M598" s="1"/>
  <c r="M597" s="1"/>
  <c r="U860"/>
  <c r="AJ934"/>
  <c r="O1400"/>
  <c r="O1394" s="1"/>
  <c r="O1383" s="1"/>
  <c r="O1360" s="1"/>
  <c r="AK1257"/>
  <c r="AE1256"/>
  <c r="AE1255" s="1"/>
  <c r="AE1254" s="1"/>
  <c r="AE1253" s="1"/>
  <c r="AE1252" s="1"/>
  <c r="Z138"/>
  <c r="Z142"/>
  <c r="S998"/>
  <c r="S997" s="1"/>
  <c r="S993" s="1"/>
  <c r="Y999"/>
  <c r="M155"/>
  <c r="M154" s="1"/>
  <c r="S156"/>
  <c r="S635"/>
  <c r="M634"/>
  <c r="M633" s="1"/>
  <c r="M632" s="1"/>
  <c r="M627" s="1"/>
  <c r="M626" s="1"/>
  <c r="AK1442"/>
  <c r="AF1422"/>
  <c r="Z1188"/>
  <c r="Y542"/>
  <c r="Y541" s="1"/>
  <c r="J147"/>
  <c r="J146" s="1"/>
  <c r="J145" s="1"/>
  <c r="H749"/>
  <c r="H748" s="1"/>
  <c r="N708"/>
  <c r="N707" s="1"/>
  <c r="J177"/>
  <c r="J176" s="1"/>
  <c r="J175" s="1"/>
  <c r="J174" s="1"/>
  <c r="J172" s="1"/>
  <c r="M339"/>
  <c r="M338" s="1"/>
  <c r="M337" s="1"/>
  <c r="M336" s="1"/>
  <c r="G399"/>
  <c r="G369" s="1"/>
  <c r="G363" s="1"/>
  <c r="N482"/>
  <c r="N481" s="1"/>
  <c r="K269"/>
  <c r="K268" s="1"/>
  <c r="L301"/>
  <c r="L290" s="1"/>
  <c r="T324"/>
  <c r="T323" s="1"/>
  <c r="I527"/>
  <c r="I508" s="1"/>
  <c r="I507" s="1"/>
  <c r="I479" s="1"/>
  <c r="H1269"/>
  <c r="H1268" s="1"/>
  <c r="H1267" s="1"/>
  <c r="N148"/>
  <c r="N147" s="1"/>
  <c r="N146" s="1"/>
  <c r="N145" s="1"/>
  <c r="O405"/>
  <c r="O404" s="1"/>
  <c r="O399" s="1"/>
  <c r="O369" s="1"/>
  <c r="O363" s="1"/>
  <c r="O334" s="1"/>
  <c r="P627"/>
  <c r="P626" s="1"/>
  <c r="P588" s="1"/>
  <c r="U405"/>
  <c r="U404" s="1"/>
  <c r="U399" s="1"/>
  <c r="U369" s="1"/>
  <c r="U363" s="1"/>
  <c r="U334" s="1"/>
  <c r="O579"/>
  <c r="O578" s="1"/>
  <c r="O577" s="1"/>
  <c r="Q876"/>
  <c r="Q875" s="1"/>
  <c r="Q874" s="1"/>
  <c r="Q860" s="1"/>
  <c r="R937"/>
  <c r="R936" s="1"/>
  <c r="P907"/>
  <c r="P906" s="1"/>
  <c r="P860" s="1"/>
  <c r="R1065"/>
  <c r="Q1104"/>
  <c r="V269"/>
  <c r="V268" s="1"/>
  <c r="V497"/>
  <c r="V496" s="1"/>
  <c r="R163"/>
  <c r="R162" s="1"/>
  <c r="Q497"/>
  <c r="Q496" s="1"/>
  <c r="P831"/>
  <c r="P830" s="1"/>
  <c r="P829" s="1"/>
  <c r="P773" s="1"/>
  <c r="AC708"/>
  <c r="AC707" s="1"/>
  <c r="AC690" s="1"/>
  <c r="AD717"/>
  <c r="AD716" s="1"/>
  <c r="W1065"/>
  <c r="W1027" s="1"/>
  <c r="AD89"/>
  <c r="AD78" s="1"/>
  <c r="AD77" s="1"/>
  <c r="AD76" s="1"/>
  <c r="AD66" s="1"/>
  <c r="U1229"/>
  <c r="U1228" s="1"/>
  <c r="U1223" s="1"/>
  <c r="U1222" s="1"/>
  <c r="U1220" s="1"/>
  <c r="V1410"/>
  <c r="V1409" s="1"/>
  <c r="V1449"/>
  <c r="V1425" s="1"/>
  <c r="AA102"/>
  <c r="AA89" s="1"/>
  <c r="AA78" s="1"/>
  <c r="AA77" s="1"/>
  <c r="AA76" s="1"/>
  <c r="AA66" s="1"/>
  <c r="AA275"/>
  <c r="AA274" s="1"/>
  <c r="AA269" s="1"/>
  <c r="AA268" s="1"/>
  <c r="AA266" s="1"/>
  <c r="AJ1228"/>
  <c r="AH128"/>
  <c r="AG993"/>
  <c r="AG988" s="1"/>
  <c r="AG987" s="1"/>
  <c r="AG934" s="1"/>
  <c r="AC1229"/>
  <c r="AC1228" s="1"/>
  <c r="AC1223" s="1"/>
  <c r="AC1222" s="1"/>
  <c r="AC1220" s="1"/>
  <c r="AG198"/>
  <c r="AG197" s="1"/>
  <c r="AG196" s="1"/>
  <c r="AG195" s="1"/>
  <c r="AA708"/>
  <c r="AA707" s="1"/>
  <c r="AA690" s="1"/>
  <c r="AA588" s="1"/>
  <c r="AC907"/>
  <c r="AC906" s="1"/>
  <c r="AC860" s="1"/>
  <c r="AI128"/>
  <c r="AI126" s="1"/>
  <c r="AH178"/>
  <c r="AH177" s="1"/>
  <c r="AH176" s="1"/>
  <c r="AH175" s="1"/>
  <c r="AH174" s="1"/>
  <c r="AH937"/>
  <c r="AH936" s="1"/>
  <c r="AH993"/>
  <c r="AH988" s="1"/>
  <c r="AH987" s="1"/>
  <c r="AG1241"/>
  <c r="AG1269"/>
  <c r="AG1268" s="1"/>
  <c r="AG1267" s="1"/>
  <c r="AJ223"/>
  <c r="AJ211" s="1"/>
  <c r="AI937"/>
  <c r="AI936" s="1"/>
  <c r="AJ921"/>
  <c r="AJ920" s="1"/>
  <c r="AJ906" s="1"/>
  <c r="AJ860" s="1"/>
  <c r="AH1241"/>
  <c r="AH1223" s="1"/>
  <c r="AH1222" s="1"/>
  <c r="AI432"/>
  <c r="AI430" s="1"/>
  <c r="AH1364"/>
  <c r="AH1363" s="1"/>
  <c r="AH1362" s="1"/>
  <c r="AI1417"/>
  <c r="AI1409" s="1"/>
  <c r="AG223"/>
  <c r="AG211" s="1"/>
  <c r="Z151"/>
  <c r="Z148" s="1"/>
  <c r="AF153"/>
  <c r="P147"/>
  <c r="P146" s="1"/>
  <c r="P145" s="1"/>
  <c r="P122" s="1"/>
  <c r="R147"/>
  <c r="R146" s="1"/>
  <c r="R145" s="1"/>
  <c r="AJ147"/>
  <c r="AJ146" s="1"/>
  <c r="AJ145" s="1"/>
  <c r="AJ122" s="1"/>
  <c r="W147"/>
  <c r="W146" s="1"/>
  <c r="W145" s="1"/>
  <c r="W122" s="1"/>
  <c r="L147"/>
  <c r="L146" s="1"/>
  <c r="L145" s="1"/>
  <c r="AD147"/>
  <c r="AD146" s="1"/>
  <c r="AD145" s="1"/>
  <c r="AD122" s="1"/>
  <c r="H147"/>
  <c r="H146" s="1"/>
  <c r="H145" s="1"/>
  <c r="AF423"/>
  <c r="AF422"/>
  <c r="AE423"/>
  <c r="AE422"/>
  <c r="AK600"/>
  <c r="AQ600" s="1"/>
  <c r="AW600" s="1"/>
  <c r="BC600" s="1"/>
  <c r="BI600" s="1"/>
  <c r="BO600" s="1"/>
  <c r="BU600" s="1"/>
  <c r="CA600" s="1"/>
  <c r="V13"/>
  <c r="V860"/>
  <c r="Q1360"/>
  <c r="AJ266"/>
  <c r="AH334"/>
  <c r="W266"/>
  <c r="AK309"/>
  <c r="AE1418"/>
  <c r="AE1417" s="1"/>
  <c r="AK1419"/>
  <c r="S422"/>
  <c r="S423"/>
  <c r="AA334"/>
  <c r="U266"/>
  <c r="AE879"/>
  <c r="Y878"/>
  <c r="Y877" s="1"/>
  <c r="N302"/>
  <c r="N929"/>
  <c r="N928"/>
  <c r="AK170"/>
  <c r="AE169"/>
  <c r="AE168" s="1"/>
  <c r="AE167" s="1"/>
  <c r="AL1025"/>
  <c r="AF1024"/>
  <c r="AK428"/>
  <c r="N497"/>
  <c r="N496" s="1"/>
  <c r="M1104"/>
  <c r="N1175"/>
  <c r="N1169" s="1"/>
  <c r="AE887"/>
  <c r="AE886" s="1"/>
  <c r="AK888"/>
  <c r="Z272"/>
  <c r="Z271" s="1"/>
  <c r="Z270" s="1"/>
  <c r="AF273"/>
  <c r="Y928"/>
  <c r="Y929"/>
  <c r="AF732"/>
  <c r="AL733"/>
  <c r="AE40"/>
  <c r="Y39"/>
  <c r="Y38" s="1"/>
  <c r="Y37" s="1"/>
  <c r="Y36" s="1"/>
  <c r="Y35" s="1"/>
  <c r="AL1404"/>
  <c r="AF1403"/>
  <c r="M1065"/>
  <c r="Y432"/>
  <c r="Y749"/>
  <c r="Y748" s="1"/>
  <c r="AE299"/>
  <c r="AE298" s="1"/>
  <c r="AE297" s="1"/>
  <c r="AE296" s="1"/>
  <c r="Y887"/>
  <c r="Y886" s="1"/>
  <c r="Y1033"/>
  <c r="Y1032" s="1"/>
  <c r="Y1031" s="1"/>
  <c r="Y1030" s="1"/>
  <c r="Y1029" s="1"/>
  <c r="AC122"/>
  <c r="AB122"/>
  <c r="G627"/>
  <c r="G626" s="1"/>
  <c r="L482"/>
  <c r="L481" s="1"/>
  <c r="H509"/>
  <c r="H508" s="1"/>
  <c r="H507" s="1"/>
  <c r="H661"/>
  <c r="H660" s="1"/>
  <c r="K937"/>
  <c r="K936" s="1"/>
  <c r="X122"/>
  <c r="H929"/>
  <c r="H928"/>
  <c r="H906" s="1"/>
  <c r="AK792"/>
  <c r="L527"/>
  <c r="Q122"/>
  <c r="I627"/>
  <c r="I626" s="1"/>
  <c r="K831"/>
  <c r="K830" s="1"/>
  <c r="K829" s="1"/>
  <c r="G1277"/>
  <c r="G1276" s="1"/>
  <c r="G1269" s="1"/>
  <c r="G1268" s="1"/>
  <c r="G1267" s="1"/>
  <c r="R432"/>
  <c r="R430" s="1"/>
  <c r="P339"/>
  <c r="P338" s="1"/>
  <c r="P337" s="1"/>
  <c r="P336" s="1"/>
  <c r="P334" s="1"/>
  <c r="R661"/>
  <c r="R660" s="1"/>
  <c r="R588" s="1"/>
  <c r="P1241"/>
  <c r="P1223" s="1"/>
  <c r="P1222" s="1"/>
  <c r="P1220" s="1"/>
  <c r="X324"/>
  <c r="X323" s="1"/>
  <c r="X266" s="1"/>
  <c r="X339"/>
  <c r="X338" s="1"/>
  <c r="X337" s="1"/>
  <c r="X336" s="1"/>
  <c r="R1241"/>
  <c r="R1223" s="1"/>
  <c r="R1222" s="1"/>
  <c r="R1220" s="1"/>
  <c r="Q1043"/>
  <c r="Q1042" s="1"/>
  <c r="Q1037" s="1"/>
  <c r="Q1036" s="1"/>
  <c r="V1065"/>
  <c r="V1027" s="1"/>
  <c r="AB376"/>
  <c r="AB375" s="1"/>
  <c r="AB369" s="1"/>
  <c r="AB363" s="1"/>
  <c r="AB334" s="1"/>
  <c r="U1126"/>
  <c r="U1027" s="1"/>
  <c r="AD1425"/>
  <c r="AD1400" s="1"/>
  <c r="AD1394" s="1"/>
  <c r="AD1383" s="1"/>
  <c r="AD1360" s="1"/>
  <c r="AC661"/>
  <c r="AC660" s="1"/>
  <c r="AA1364"/>
  <c r="AA1363" s="1"/>
  <c r="AA1362" s="1"/>
  <c r="AL554"/>
  <c r="AH102"/>
  <c r="AH89" s="1"/>
  <c r="AH78" s="1"/>
  <c r="AH77" s="1"/>
  <c r="AH76" s="1"/>
  <c r="AH66" s="1"/>
  <c r="AH260"/>
  <c r="AH259" s="1"/>
  <c r="AH258" s="1"/>
  <c r="AH252" s="1"/>
  <c r="AH250" s="1"/>
  <c r="AH527"/>
  <c r="AH508" s="1"/>
  <c r="AH507" s="1"/>
  <c r="AG80"/>
  <c r="AG79" s="1"/>
  <c r="AG78" s="1"/>
  <c r="AG77" s="1"/>
  <c r="AG76" s="1"/>
  <c r="AG66" s="1"/>
  <c r="AI376"/>
  <c r="AI375" s="1"/>
  <c r="AI369" s="1"/>
  <c r="AI363" s="1"/>
  <c r="AI591"/>
  <c r="AI590" s="1"/>
  <c r="AJ640"/>
  <c r="AJ627" s="1"/>
  <c r="AJ626" s="1"/>
  <c r="AH801"/>
  <c r="AH773" s="1"/>
  <c r="AJ527"/>
  <c r="AJ508" s="1"/>
  <c r="AJ507" s="1"/>
  <c r="AJ479" s="1"/>
  <c r="AI708"/>
  <c r="AI707" s="1"/>
  <c r="AI690" s="1"/>
  <c r="AG242"/>
  <c r="AG241"/>
  <c r="AK242"/>
  <c r="AK241"/>
  <c r="AH241"/>
  <c r="AH242"/>
  <c r="AG876"/>
  <c r="AG875" s="1"/>
  <c r="AG874" s="1"/>
  <c r="AG1175"/>
  <c r="AG1169" s="1"/>
  <c r="AI1425"/>
  <c r="AH223"/>
  <c r="AH211" s="1"/>
  <c r="AJ241"/>
  <c r="AJ242"/>
  <c r="AL242"/>
  <c r="AL241"/>
  <c r="AG1065"/>
  <c r="AI1126"/>
  <c r="AI1027" s="1"/>
  <c r="AI509"/>
  <c r="AI508" s="1"/>
  <c r="AI507" s="1"/>
  <c r="AI479" s="1"/>
  <c r="BV214" l="1"/>
  <c r="BV213" s="1"/>
  <c r="CB215"/>
  <c r="CB214" s="1"/>
  <c r="CB213" s="1"/>
  <c r="BU221"/>
  <c r="BU220" s="1"/>
  <c r="CA222"/>
  <c r="CA221" s="1"/>
  <c r="CA220" s="1"/>
  <c r="T527"/>
  <c r="CA142"/>
  <c r="CA139"/>
  <c r="CA141"/>
  <c r="CA138"/>
  <c r="CA140"/>
  <c r="BO385"/>
  <c r="BO384" s="1"/>
  <c r="BO383" s="1"/>
  <c r="BU386"/>
  <c r="K122"/>
  <c r="BP616"/>
  <c r="BP615" s="1"/>
  <c r="BP610" s="1"/>
  <c r="BV617"/>
  <c r="BP385"/>
  <c r="BP384" s="1"/>
  <c r="BP383" s="1"/>
  <c r="BV386"/>
  <c r="AL42"/>
  <c r="BU142"/>
  <c r="BU139"/>
  <c r="BU141"/>
  <c r="BU140"/>
  <c r="BU138"/>
  <c r="BO616"/>
  <c r="BO615" s="1"/>
  <c r="BU617"/>
  <c r="BJ610"/>
  <c r="AD1027"/>
  <c r="AG588"/>
  <c r="AF1429"/>
  <c r="B302"/>
  <c r="B304" s="1"/>
  <c r="B306" s="1"/>
  <c r="B308" s="1"/>
  <c r="B318"/>
  <c r="B320" s="1"/>
  <c r="AK460"/>
  <c r="I13"/>
  <c r="J1400"/>
  <c r="J1394" s="1"/>
  <c r="J1383" s="1"/>
  <c r="J1360" s="1"/>
  <c r="AQ734"/>
  <c r="T906"/>
  <c r="N907"/>
  <c r="S1037"/>
  <c r="S1036" s="1"/>
  <c r="AE1043"/>
  <c r="AE1042" s="1"/>
  <c r="K934"/>
  <c r="AL26"/>
  <c r="AF80"/>
  <c r="AF79" s="1"/>
  <c r="AO1223"/>
  <c r="AO1222" s="1"/>
  <c r="G126"/>
  <c r="G690"/>
  <c r="AK843"/>
  <c r="AK842" s="1"/>
  <c r="AK841" s="1"/>
  <c r="AK840" s="1"/>
  <c r="AK839" s="1"/>
  <c r="AK410"/>
  <c r="AR182"/>
  <c r="AX182" s="1"/>
  <c r="AK1413"/>
  <c r="AL437"/>
  <c r="AL1292"/>
  <c r="AL1291" s="1"/>
  <c r="AK893"/>
  <c r="AK892" s="1"/>
  <c r="T508"/>
  <c r="T507" s="1"/>
  <c r="L125"/>
  <c r="L124" s="1"/>
  <c r="L122" s="1"/>
  <c r="H479"/>
  <c r="AK928"/>
  <c r="B527"/>
  <c r="AI934"/>
  <c r="K266"/>
  <c r="T781"/>
  <c r="T776" s="1"/>
  <c r="T775" s="1"/>
  <c r="T773" s="1"/>
  <c r="G934"/>
  <c r="AF38"/>
  <c r="AF37" s="1"/>
  <c r="AF36" s="1"/>
  <c r="AF35" s="1"/>
  <c r="AO717"/>
  <c r="AO716" s="1"/>
  <c r="H773"/>
  <c r="S865"/>
  <c r="S864" s="1"/>
  <c r="S863" s="1"/>
  <c r="S862" s="1"/>
  <c r="AR202"/>
  <c r="AX202" s="1"/>
  <c r="AL1167"/>
  <c r="R479"/>
  <c r="W508"/>
  <c r="W507" s="1"/>
  <c r="I773"/>
  <c r="AE208"/>
  <c r="AE207" s="1"/>
  <c r="AE206" s="1"/>
  <c r="AE205" s="1"/>
  <c r="AE204" s="1"/>
  <c r="AE843"/>
  <c r="AE842" s="1"/>
  <c r="AE841" s="1"/>
  <c r="AE840" s="1"/>
  <c r="AE839" s="1"/>
  <c r="L127"/>
  <c r="Z24"/>
  <c r="Z1364"/>
  <c r="Z1363" s="1"/>
  <c r="Z1362" s="1"/>
  <c r="O266"/>
  <c r="AG860"/>
  <c r="L508"/>
  <c r="L507" s="1"/>
  <c r="G334"/>
  <c r="AE1021"/>
  <c r="AE1020" s="1"/>
  <c r="AE1018" s="1"/>
  <c r="AH860"/>
  <c r="AR1332"/>
  <c r="AX1332" s="1"/>
  <c r="AL493"/>
  <c r="AL492" s="1"/>
  <c r="AL491" s="1"/>
  <c r="AL482" s="1"/>
  <c r="AL481" s="1"/>
  <c r="AK995"/>
  <c r="AK994" s="1"/>
  <c r="AL1420"/>
  <c r="AR1247"/>
  <c r="AX1247" s="1"/>
  <c r="Z1387"/>
  <c r="Z1386" s="1"/>
  <c r="Z1385" s="1"/>
  <c r="Z1384" s="1"/>
  <c r="S125"/>
  <c r="S124" s="1"/>
  <c r="Z1402"/>
  <c r="Z1401" s="1"/>
  <c r="AF1399"/>
  <c r="AL1399" s="1"/>
  <c r="AL1398" s="1"/>
  <c r="AL1397" s="1"/>
  <c r="AL1396" s="1"/>
  <c r="AL1395" s="1"/>
  <c r="AI172"/>
  <c r="AE710"/>
  <c r="AE709" s="1"/>
  <c r="AE708" s="1"/>
  <c r="AE707" s="1"/>
  <c r="AL1429"/>
  <c r="T1126"/>
  <c r="S339"/>
  <c r="S338" s="1"/>
  <c r="S337" s="1"/>
  <c r="S336" s="1"/>
  <c r="I934"/>
  <c r="N1065"/>
  <c r="AE451"/>
  <c r="AE450" s="1"/>
  <c r="S1369"/>
  <c r="S1364" s="1"/>
  <c r="S1363" s="1"/>
  <c r="S1362" s="1"/>
  <c r="S1223"/>
  <c r="S1222" s="1"/>
  <c r="M876"/>
  <c r="M875" s="1"/>
  <c r="M874" s="1"/>
  <c r="AJ1027"/>
  <c r="AE785"/>
  <c r="AE781"/>
  <c r="AK1063"/>
  <c r="AE1062"/>
  <c r="AE1061" s="1"/>
  <c r="AE1060" s="1"/>
  <c r="AE1059" s="1"/>
  <c r="AE1058" s="1"/>
  <c r="AI334"/>
  <c r="Y1079"/>
  <c r="Y1078" s="1"/>
  <c r="Y1077" s="1"/>
  <c r="Y1076" s="1"/>
  <c r="Y430"/>
  <c r="Z147"/>
  <c r="Z146" s="1"/>
  <c r="Z145" s="1"/>
  <c r="Q479"/>
  <c r="H369"/>
  <c r="H363" s="1"/>
  <c r="H334" s="1"/>
  <c r="N690"/>
  <c r="Z1461"/>
  <c r="Z1460" s="1"/>
  <c r="Z1459" s="1"/>
  <c r="Z1458" s="1"/>
  <c r="Z1457" s="1"/>
  <c r="AP773"/>
  <c r="AP430"/>
  <c r="T19"/>
  <c r="T18" s="1"/>
  <c r="AP78"/>
  <c r="AP77" s="1"/>
  <c r="AP76" s="1"/>
  <c r="AP66" s="1"/>
  <c r="AR295"/>
  <c r="AE1290"/>
  <c r="AQ1075"/>
  <c r="M446"/>
  <c r="AQ1085"/>
  <c r="AL347"/>
  <c r="AL346" s="1"/>
  <c r="W1360"/>
  <c r="S936"/>
  <c r="G1400"/>
  <c r="G1394" s="1"/>
  <c r="G1383" s="1"/>
  <c r="G1360" s="1"/>
  <c r="Y201"/>
  <c r="Y198" s="1"/>
  <c r="Y197" s="1"/>
  <c r="Y196" s="1"/>
  <c r="Y195" s="1"/>
  <c r="N432"/>
  <c r="N430" s="1"/>
  <c r="AE201"/>
  <c r="AE198" s="1"/>
  <c r="AE197" s="1"/>
  <c r="AE196" s="1"/>
  <c r="AE195" s="1"/>
  <c r="T148"/>
  <c r="T147" s="1"/>
  <c r="T146" s="1"/>
  <c r="T145" s="1"/>
  <c r="H934"/>
  <c r="T128"/>
  <c r="AF1292"/>
  <c r="AF1291" s="1"/>
  <c r="AH479"/>
  <c r="AF294"/>
  <c r="AF293" s="1"/>
  <c r="AF292" s="1"/>
  <c r="AF291" s="1"/>
  <c r="L266"/>
  <c r="AH588"/>
  <c r="U1360"/>
  <c r="L588"/>
  <c r="AF833"/>
  <c r="AF832" s="1"/>
  <c r="AF831" s="1"/>
  <c r="AF830" s="1"/>
  <c r="AF829" s="1"/>
  <c r="Y907"/>
  <c r="AK201"/>
  <c r="AK198" s="1"/>
  <c r="AK197" s="1"/>
  <c r="AK196" s="1"/>
  <c r="AK195" s="1"/>
  <c r="AL1101"/>
  <c r="AL1100" s="1"/>
  <c r="AL1099" s="1"/>
  <c r="AL1098" s="1"/>
  <c r="AK833"/>
  <c r="AK832" s="1"/>
  <c r="AN690"/>
  <c r="Y89"/>
  <c r="Z422"/>
  <c r="AE995"/>
  <c r="AE994" s="1"/>
  <c r="Y786"/>
  <c r="Y785" s="1"/>
  <c r="AF694"/>
  <c r="AF693" s="1"/>
  <c r="AF692" s="1"/>
  <c r="AF691" s="1"/>
  <c r="J1220"/>
  <c r="AR791"/>
  <c r="AR790" s="1"/>
  <c r="AR789" s="1"/>
  <c r="AR788" s="1"/>
  <c r="K773"/>
  <c r="AH1220"/>
  <c r="I266"/>
  <c r="AP127"/>
  <c r="AP1220"/>
  <c r="AF156"/>
  <c r="AF155" s="1"/>
  <c r="AF154" s="1"/>
  <c r="AL59"/>
  <c r="N446"/>
  <c r="M773"/>
  <c r="BO142"/>
  <c r="BO140"/>
  <c r="BO138"/>
  <c r="BO141"/>
  <c r="BO139"/>
  <c r="BI1087"/>
  <c r="BI1086" s="1"/>
  <c r="BO1088"/>
  <c r="BI1090"/>
  <c r="BI1089" s="1"/>
  <c r="BO1091"/>
  <c r="BJ1090"/>
  <c r="BJ1089" s="1"/>
  <c r="BP1091"/>
  <c r="BJ1087"/>
  <c r="BJ1086" s="1"/>
  <c r="BP1088"/>
  <c r="BO610"/>
  <c r="BD610"/>
  <c r="N934"/>
  <c r="BI142"/>
  <c r="BI141"/>
  <c r="BI138"/>
  <c r="BI140"/>
  <c r="BI139"/>
  <c r="BC702"/>
  <c r="BC701" s="1"/>
  <c r="BC700" s="1"/>
  <c r="BI703"/>
  <c r="BD702"/>
  <c r="BD701" s="1"/>
  <c r="BD700" s="1"/>
  <c r="BJ703"/>
  <c r="BC657"/>
  <c r="BC656" s="1"/>
  <c r="BC655" s="1"/>
  <c r="BC654" s="1"/>
  <c r="BI658"/>
  <c r="AQ924"/>
  <c r="AQ923" s="1"/>
  <c r="AQ922" s="1"/>
  <c r="AQ921" s="1"/>
  <c r="AQ920" s="1"/>
  <c r="AL919"/>
  <c r="AF918"/>
  <c r="AF917" s="1"/>
  <c r="AF916" s="1"/>
  <c r="J906"/>
  <c r="J860" s="1"/>
  <c r="BD705"/>
  <c r="BD704" s="1"/>
  <c r="BJ706"/>
  <c r="BC705"/>
  <c r="BC704" s="1"/>
  <c r="BI706"/>
  <c r="AL1462"/>
  <c r="AG1223"/>
  <c r="AG1222" s="1"/>
  <c r="AL760"/>
  <c r="AF759"/>
  <c r="AF758" s="1"/>
  <c r="AF757" s="1"/>
  <c r="I860"/>
  <c r="BC610"/>
  <c r="R860"/>
  <c r="Y529"/>
  <c r="Y528" s="1"/>
  <c r="Y527" s="1"/>
  <c r="S89"/>
  <c r="S78" s="1"/>
  <c r="S77" s="1"/>
  <c r="S76" s="1"/>
  <c r="S66" s="1"/>
  <c r="AX610"/>
  <c r="R1400"/>
  <c r="R1394" s="1"/>
  <c r="R1383" s="1"/>
  <c r="R1360" s="1"/>
  <c r="N773"/>
  <c r="AX720"/>
  <c r="AX719" s="1"/>
  <c r="AX718" s="1"/>
  <c r="BD721"/>
  <c r="AX995"/>
  <c r="AX994" s="1"/>
  <c r="BD996"/>
  <c r="AW742"/>
  <c r="AW741" s="1"/>
  <c r="BC743"/>
  <c r="AX739"/>
  <c r="AX738" s="1"/>
  <c r="BD740"/>
  <c r="AX1213"/>
  <c r="AX1212" s="1"/>
  <c r="AX1211" s="1"/>
  <c r="AX1210" s="1"/>
  <c r="AX1209" s="1"/>
  <c r="BD1214"/>
  <c r="AW1422"/>
  <c r="BC1424"/>
  <c r="BC142"/>
  <c r="BC139"/>
  <c r="BC140"/>
  <c r="BC141"/>
  <c r="BC138"/>
  <c r="AW745"/>
  <c r="AW744" s="1"/>
  <c r="BC746"/>
  <c r="AW360"/>
  <c r="AW359" s="1"/>
  <c r="BC361"/>
  <c r="AW739"/>
  <c r="AW738" s="1"/>
  <c r="BC740"/>
  <c r="AX235"/>
  <c r="AX234" s="1"/>
  <c r="BD236"/>
  <c r="AW645"/>
  <c r="AW644" s="1"/>
  <c r="BC646"/>
  <c r="AX1437"/>
  <c r="BD1438"/>
  <c r="AX736"/>
  <c r="AX735" s="1"/>
  <c r="BD737"/>
  <c r="AW713"/>
  <c r="AW712" s="1"/>
  <c r="BC714"/>
  <c r="AW736"/>
  <c r="AW735" s="1"/>
  <c r="BC737"/>
  <c r="AW1049"/>
  <c r="AW1048" s="1"/>
  <c r="BC1050"/>
  <c r="AW1415"/>
  <c r="BC1416"/>
  <c r="M527"/>
  <c r="AX657"/>
  <c r="AX656" s="1"/>
  <c r="AX655" s="1"/>
  <c r="AX654" s="1"/>
  <c r="BD658"/>
  <c r="AX791"/>
  <c r="AX790" s="1"/>
  <c r="AX789" s="1"/>
  <c r="AX788" s="1"/>
  <c r="BD792"/>
  <c r="AX958"/>
  <c r="AX957" s="1"/>
  <c r="BD959"/>
  <c r="AX228"/>
  <c r="AX227" s="1"/>
  <c r="BD229"/>
  <c r="AX1239"/>
  <c r="AX1238" s="1"/>
  <c r="AX1237" s="1"/>
  <c r="BD1240"/>
  <c r="N1409"/>
  <c r="N1400" s="1"/>
  <c r="N1394" s="1"/>
  <c r="N1383" s="1"/>
  <c r="N1360" s="1"/>
  <c r="AO369"/>
  <c r="AO363" s="1"/>
  <c r="AO334" s="1"/>
  <c r="AR734"/>
  <c r="S906"/>
  <c r="S860" s="1"/>
  <c r="Y690"/>
  <c r="X334"/>
  <c r="AO13"/>
  <c r="H1027"/>
  <c r="J508"/>
  <c r="J507" s="1"/>
  <c r="J479" s="1"/>
  <c r="I334"/>
  <c r="H266"/>
  <c r="AR610"/>
  <c r="Z527"/>
  <c r="Z508" s="1"/>
  <c r="Z507" s="1"/>
  <c r="M860"/>
  <c r="M432"/>
  <c r="M430" s="1"/>
  <c r="M399"/>
  <c r="N172"/>
  <c r="G147"/>
  <c r="G146" s="1"/>
  <c r="G145" s="1"/>
  <c r="G122" s="1"/>
  <c r="AQ28"/>
  <c r="AQ27" s="1"/>
  <c r="AK27"/>
  <c r="AF185"/>
  <c r="Z184"/>
  <c r="Z183" s="1"/>
  <c r="AL28"/>
  <c r="AF27"/>
  <c r="Z1326"/>
  <c r="T1325"/>
  <c r="T1324" s="1"/>
  <c r="AK1247"/>
  <c r="AE1246"/>
  <c r="AE1245" s="1"/>
  <c r="AE1241" s="1"/>
  <c r="Z1320"/>
  <c r="T1319"/>
  <c r="T1318" s="1"/>
  <c r="AF106"/>
  <c r="Z105"/>
  <c r="Z102" s="1"/>
  <c r="Z89" s="1"/>
  <c r="Z78" s="1"/>
  <c r="Z77" s="1"/>
  <c r="Z76" s="1"/>
  <c r="Z66" s="1"/>
  <c r="AL1308"/>
  <c r="AF1307"/>
  <c r="AF1306" s="1"/>
  <c r="AE367"/>
  <c r="AE366" s="1"/>
  <c r="AE365" s="1"/>
  <c r="AE364" s="1"/>
  <c r="AK368"/>
  <c r="Y341"/>
  <c r="Y340" s="1"/>
  <c r="AE342"/>
  <c r="AE904"/>
  <c r="Y903"/>
  <c r="Y902" s="1"/>
  <c r="Y901" s="1"/>
  <c r="Y900" s="1"/>
  <c r="Y899" s="1"/>
  <c r="Z941"/>
  <c r="T940"/>
  <c r="T939" s="1"/>
  <c r="T938" s="1"/>
  <c r="AF1173"/>
  <c r="AF1172" s="1"/>
  <c r="AF1171" s="1"/>
  <c r="AF1170" s="1"/>
  <c r="AL1174"/>
  <c r="H1220"/>
  <c r="I588"/>
  <c r="Y1065"/>
  <c r="AF998"/>
  <c r="AF997" s="1"/>
  <c r="AF993" s="1"/>
  <c r="N1027"/>
  <c r="Y126"/>
  <c r="AL422"/>
  <c r="O479"/>
  <c r="AF489"/>
  <c r="AF488" s="1"/>
  <c r="AF487" s="1"/>
  <c r="AF482" s="1"/>
  <c r="AF481" s="1"/>
  <c r="AE1329"/>
  <c r="AK1329" s="1"/>
  <c r="J773"/>
  <c r="J125"/>
  <c r="J124" s="1"/>
  <c r="AF139"/>
  <c r="Z126"/>
  <c r="AQ1422"/>
  <c r="J127"/>
  <c r="AE1023"/>
  <c r="AL1441"/>
  <c r="AL1440" s="1"/>
  <c r="AL1439" s="1"/>
  <c r="AQ354"/>
  <c r="AW354" s="1"/>
  <c r="AR390"/>
  <c r="AK786"/>
  <c r="AK785" s="1"/>
  <c r="AE314"/>
  <c r="I430"/>
  <c r="K906"/>
  <c r="K860" s="1"/>
  <c r="K1220"/>
  <c r="Z482"/>
  <c r="Z481" s="1"/>
  <c r="M163"/>
  <c r="M162" s="1"/>
  <c r="AI860"/>
  <c r="AL52"/>
  <c r="M17"/>
  <c r="M16" s="1"/>
  <c r="M15" s="1"/>
  <c r="M13" s="1"/>
  <c r="N339"/>
  <c r="N338" s="1"/>
  <c r="N337" s="1"/>
  <c r="N336" s="1"/>
  <c r="N269"/>
  <c r="N268" s="1"/>
  <c r="AF1331"/>
  <c r="AF1330" s="1"/>
  <c r="Z1295"/>
  <c r="Z1294" s="1"/>
  <c r="AF1296"/>
  <c r="T1357"/>
  <c r="T1356" s="1"/>
  <c r="T1355" s="1"/>
  <c r="T1354" s="1"/>
  <c r="T1353" s="1"/>
  <c r="Z1358"/>
  <c r="AF1070"/>
  <c r="Z1069"/>
  <c r="Z1068" s="1"/>
  <c r="Z1067" s="1"/>
  <c r="Z1066" s="1"/>
  <c r="Y1411"/>
  <c r="Y1410" s="1"/>
  <c r="Y1409" s="1"/>
  <c r="AE1412"/>
  <c r="AL1257"/>
  <c r="AF1256"/>
  <c r="AF1255" s="1"/>
  <c r="AF1254" s="1"/>
  <c r="AF1253" s="1"/>
  <c r="AF1252" s="1"/>
  <c r="AL519"/>
  <c r="AF518"/>
  <c r="AF517" s="1"/>
  <c r="Z1419"/>
  <c r="T1418"/>
  <c r="T1417" s="1"/>
  <c r="AF180"/>
  <c r="Z179"/>
  <c r="Z178" s="1"/>
  <c r="S1461"/>
  <c r="S1460" s="1"/>
  <c r="S1459" s="1"/>
  <c r="S1458" s="1"/>
  <c r="S1457" s="1"/>
  <c r="Y1462"/>
  <c r="AL1183"/>
  <c r="AF1182"/>
  <c r="AF1181" s="1"/>
  <c r="AF1180" s="1"/>
  <c r="S665"/>
  <c r="M664"/>
  <c r="M663" s="1"/>
  <c r="M662" s="1"/>
  <c r="M661" s="1"/>
  <c r="M660" s="1"/>
  <c r="Y332"/>
  <c r="S331"/>
  <c r="S330" s="1"/>
  <c r="S329" s="1"/>
  <c r="S324" s="1"/>
  <c r="S323" s="1"/>
  <c r="AL104"/>
  <c r="AF103"/>
  <c r="AF1402"/>
  <c r="AF1401" s="1"/>
  <c r="H588"/>
  <c r="Y906"/>
  <c r="M275"/>
  <c r="M274" s="1"/>
  <c r="M269" s="1"/>
  <c r="M268" s="1"/>
  <c r="AL143"/>
  <c r="AR143" s="1"/>
  <c r="AX143" s="1"/>
  <c r="BD143" s="1"/>
  <c r="BJ143" s="1"/>
  <c r="BP143" s="1"/>
  <c r="BV143" s="1"/>
  <c r="CB143" s="1"/>
  <c r="J588"/>
  <c r="Y127"/>
  <c r="AO906"/>
  <c r="AO860" s="1"/>
  <c r="AL192"/>
  <c r="AL191" s="1"/>
  <c r="AL190" s="1"/>
  <c r="AL189" s="1"/>
  <c r="AL188" s="1"/>
  <c r="AL187" s="1"/>
  <c r="AL1405"/>
  <c r="AK801"/>
  <c r="AK836"/>
  <c r="AK835" s="1"/>
  <c r="AK831" s="1"/>
  <c r="AK830" s="1"/>
  <c r="AK829" s="1"/>
  <c r="AK511"/>
  <c r="AK510" s="1"/>
  <c r="AK403"/>
  <c r="AK551"/>
  <c r="AK550" s="1"/>
  <c r="AK549" s="1"/>
  <c r="AK420"/>
  <c r="AK419" s="1"/>
  <c r="AK418" s="1"/>
  <c r="AK417" s="1"/>
  <c r="AK416" s="1"/>
  <c r="AK415" s="1"/>
  <c r="AK414" s="1"/>
  <c r="Z125"/>
  <c r="Z124" s="1"/>
  <c r="W479"/>
  <c r="S1411"/>
  <c r="S1410" s="1"/>
  <c r="S1409" s="1"/>
  <c r="T591"/>
  <c r="T590" s="1"/>
  <c r="I1027"/>
  <c r="J1027"/>
  <c r="AK219"/>
  <c r="AF1369"/>
  <c r="AF1364" s="1"/>
  <c r="AF1363" s="1"/>
  <c r="AF1362" s="1"/>
  <c r="AF410"/>
  <c r="T1223"/>
  <c r="T1222" s="1"/>
  <c r="N1223"/>
  <c r="N1222" s="1"/>
  <c r="N1220" s="1"/>
  <c r="AE27"/>
  <c r="AK710"/>
  <c r="AK709" s="1"/>
  <c r="S1449"/>
  <c r="S1425" s="1"/>
  <c r="AK1428"/>
  <c r="AE1427"/>
  <c r="AE1426" s="1"/>
  <c r="Z1302"/>
  <c r="T1301"/>
  <c r="T1300" s="1"/>
  <c r="Z949"/>
  <c r="T948"/>
  <c r="T947" s="1"/>
  <c r="T946" s="1"/>
  <c r="Z1079"/>
  <c r="Z1078" s="1"/>
  <c r="Z1077" s="1"/>
  <c r="Z1076" s="1"/>
  <c r="AF1080"/>
  <c r="Y373"/>
  <c r="Y372" s="1"/>
  <c r="Y371" s="1"/>
  <c r="Y370" s="1"/>
  <c r="AE374"/>
  <c r="AL130"/>
  <c r="AF129"/>
  <c r="AF128" s="1"/>
  <c r="AK264"/>
  <c r="AE263"/>
  <c r="Z1314"/>
  <c r="T1313"/>
  <c r="T1312" s="1"/>
  <c r="Z19"/>
  <c r="Z18" s="1"/>
  <c r="Z17" s="1"/>
  <c r="Z16" s="1"/>
  <c r="Z15" s="1"/>
  <c r="AF20"/>
  <c r="AE447"/>
  <c r="AK448"/>
  <c r="S126"/>
  <c r="AN122"/>
  <c r="Z252"/>
  <c r="Z250" s="1"/>
  <c r="M260"/>
  <c r="M259" s="1"/>
  <c r="M258" s="1"/>
  <c r="M252" s="1"/>
  <c r="M250" s="1"/>
  <c r="L1027"/>
  <c r="T1409"/>
  <c r="T1295"/>
  <c r="T1294" s="1"/>
  <c r="Y218"/>
  <c r="Y217" s="1"/>
  <c r="Y216" s="1"/>
  <c r="Y212" s="1"/>
  <c r="Y211" s="1"/>
  <c r="M375"/>
  <c r="M369" s="1"/>
  <c r="M363" s="1"/>
  <c r="M937"/>
  <c r="N591"/>
  <c r="N590" s="1"/>
  <c r="T1337"/>
  <c r="T1336" s="1"/>
  <c r="AF1338"/>
  <c r="AE1232"/>
  <c r="AK1438"/>
  <c r="AK344"/>
  <c r="AK343" s="1"/>
  <c r="K588"/>
  <c r="AM773"/>
  <c r="L1220"/>
  <c r="AW610"/>
  <c r="N169"/>
  <c r="N168" s="1"/>
  <c r="N167" s="1"/>
  <c r="N163" s="1"/>
  <c r="N162" s="1"/>
  <c r="T170"/>
  <c r="I172"/>
  <c r="AQ1233"/>
  <c r="AK1232"/>
  <c r="AR247"/>
  <c r="AR246" s="1"/>
  <c r="AR242" s="1"/>
  <c r="AX248"/>
  <c r="AR360"/>
  <c r="AR359" s="1"/>
  <c r="AX361"/>
  <c r="AR1347"/>
  <c r="AR1346" s="1"/>
  <c r="AR1345" s="1"/>
  <c r="AX1348"/>
  <c r="AR679"/>
  <c r="AR678" s="1"/>
  <c r="AX680"/>
  <c r="AQ562"/>
  <c r="AQ561" s="1"/>
  <c r="AW563"/>
  <c r="AR556"/>
  <c r="AR555" s="1"/>
  <c r="AX557"/>
  <c r="AQ559"/>
  <c r="AQ558" s="1"/>
  <c r="AW560"/>
  <c r="AQ823"/>
  <c r="AQ822" s="1"/>
  <c r="AW824"/>
  <c r="AQ1443"/>
  <c r="AW1444"/>
  <c r="AR866"/>
  <c r="AX867"/>
  <c r="AQ890"/>
  <c r="AQ889" s="1"/>
  <c r="AW891"/>
  <c r="AQ581"/>
  <c r="AQ580" s="1"/>
  <c r="AW582"/>
  <c r="AR1374"/>
  <c r="AR1373" s="1"/>
  <c r="AX1375"/>
  <c r="AQ1113"/>
  <c r="AQ1112" s="1"/>
  <c r="AQ1111" s="1"/>
  <c r="AQ1110" s="1"/>
  <c r="AW1114"/>
  <c r="AQ232"/>
  <c r="AQ231" s="1"/>
  <c r="AQ230" s="1"/>
  <c r="AW233"/>
  <c r="AQ105"/>
  <c r="AW106"/>
  <c r="AR94"/>
  <c r="AR93" s="1"/>
  <c r="AX95"/>
  <c r="AQ952"/>
  <c r="AQ951" s="1"/>
  <c r="AQ950" s="1"/>
  <c r="AW953"/>
  <c r="AQ642"/>
  <c r="AQ641" s="1"/>
  <c r="AW643"/>
  <c r="AQ649"/>
  <c r="AQ648" s="1"/>
  <c r="AW650"/>
  <c r="AQ1243"/>
  <c r="AQ1242" s="1"/>
  <c r="AW1244"/>
  <c r="AR514"/>
  <c r="AR513" s="1"/>
  <c r="AX515"/>
  <c r="AQ1347"/>
  <c r="AQ1346" s="1"/>
  <c r="AQ1345" s="1"/>
  <c r="AW1348"/>
  <c r="AQ679"/>
  <c r="AQ678" s="1"/>
  <c r="AW680"/>
  <c r="AQ676"/>
  <c r="AQ675" s="1"/>
  <c r="AQ674" s="1"/>
  <c r="AW677"/>
  <c r="AR1003"/>
  <c r="AR1002" s="1"/>
  <c r="AR1001" s="1"/>
  <c r="AR1000" s="1"/>
  <c r="AX1004"/>
  <c r="AQ1101"/>
  <c r="AQ1100" s="1"/>
  <c r="AQ1099" s="1"/>
  <c r="AQ1098" s="1"/>
  <c r="AW1102"/>
  <c r="AR1430"/>
  <c r="AX1431"/>
  <c r="AQ1213"/>
  <c r="AQ1212" s="1"/>
  <c r="AQ1211" s="1"/>
  <c r="AQ1210" s="1"/>
  <c r="AQ1209" s="1"/>
  <c r="AW1214"/>
  <c r="AQ1398"/>
  <c r="AQ1397" s="1"/>
  <c r="AQ1396" s="1"/>
  <c r="AQ1395" s="1"/>
  <c r="AW1399"/>
  <c r="AR56"/>
  <c r="AX57"/>
  <c r="AQ1405"/>
  <c r="AW1406"/>
  <c r="AQ529"/>
  <c r="AQ528" s="1"/>
  <c r="AW530"/>
  <c r="AQ1313"/>
  <c r="AQ1312" s="1"/>
  <c r="AW1314"/>
  <c r="AR22"/>
  <c r="AR21" s="1"/>
  <c r="AX23"/>
  <c r="AR843"/>
  <c r="AR842" s="1"/>
  <c r="AR841" s="1"/>
  <c r="AR840" s="1"/>
  <c r="AR839" s="1"/>
  <c r="AX844"/>
  <c r="AR1280"/>
  <c r="AR1279" s="1"/>
  <c r="AX1281"/>
  <c r="AR698"/>
  <c r="AR697" s="1"/>
  <c r="AR696" s="1"/>
  <c r="AX699"/>
  <c r="AQ1130"/>
  <c r="AQ1129" s="1"/>
  <c r="AQ1128" s="1"/>
  <c r="AQ1127" s="1"/>
  <c r="AW1131"/>
  <c r="AQ199"/>
  <c r="AW200"/>
  <c r="AQ493"/>
  <c r="AQ492" s="1"/>
  <c r="AQ491" s="1"/>
  <c r="AW494"/>
  <c r="AR634"/>
  <c r="AR633" s="1"/>
  <c r="AR632" s="1"/>
  <c r="AX635"/>
  <c r="AQ914"/>
  <c r="AQ913" s="1"/>
  <c r="AQ912" s="1"/>
  <c r="AW915"/>
  <c r="AQ1074"/>
  <c r="AQ1073" s="1"/>
  <c r="AQ1072" s="1"/>
  <c r="AQ1071" s="1"/>
  <c r="AW1075"/>
  <c r="AQ893"/>
  <c r="AQ892" s="1"/>
  <c r="AW894"/>
  <c r="AQ1145"/>
  <c r="AQ1144" s="1"/>
  <c r="AQ1143" s="1"/>
  <c r="AQ1142" s="1"/>
  <c r="AW1146"/>
  <c r="AR836"/>
  <c r="AR835" s="1"/>
  <c r="AX837"/>
  <c r="AQ504"/>
  <c r="AQ503" s="1"/>
  <c r="AQ502" s="1"/>
  <c r="AW505"/>
  <c r="AW924"/>
  <c r="AQ536"/>
  <c r="AQ535" s="1"/>
  <c r="AW537"/>
  <c r="AQ111"/>
  <c r="AQ110" s="1"/>
  <c r="AW112"/>
  <c r="AQ1371"/>
  <c r="AQ1370" s="1"/>
  <c r="AW1372"/>
  <c r="AQ805"/>
  <c r="AQ804" s="1"/>
  <c r="AQ803" s="1"/>
  <c r="AQ802" s="1"/>
  <c r="AW806"/>
  <c r="AQ85"/>
  <c r="AW86"/>
  <c r="AR463"/>
  <c r="AX464"/>
  <c r="AQ1199"/>
  <c r="AQ1198" s="1"/>
  <c r="AQ1197" s="1"/>
  <c r="AQ1196" s="1"/>
  <c r="AW1200"/>
  <c r="AQ783"/>
  <c r="AQ782" s="1"/>
  <c r="AW784"/>
  <c r="AR630"/>
  <c r="AR629" s="1"/>
  <c r="AR628" s="1"/>
  <c r="AX631"/>
  <c r="AR192"/>
  <c r="AR191" s="1"/>
  <c r="AR190" s="1"/>
  <c r="AR189" s="1"/>
  <c r="AR188" s="1"/>
  <c r="AR187" s="1"/>
  <c r="AX193"/>
  <c r="AR135"/>
  <c r="AX136"/>
  <c r="AR442"/>
  <c r="AR441" s="1"/>
  <c r="AR440" s="1"/>
  <c r="AR439" s="1"/>
  <c r="AR438" s="1"/>
  <c r="AX443"/>
  <c r="AQ1350"/>
  <c r="AQ1349" s="1"/>
  <c r="AW1351"/>
  <c r="AR567"/>
  <c r="AR566" s="1"/>
  <c r="AR565" s="1"/>
  <c r="AR564" s="1"/>
  <c r="AX568"/>
  <c r="AR826"/>
  <c r="AR825" s="1"/>
  <c r="AX827"/>
  <c r="AQ652"/>
  <c r="AQ651" s="1"/>
  <c r="AW653"/>
  <c r="AR850"/>
  <c r="AR849" s="1"/>
  <c r="AR848" s="1"/>
  <c r="AX851"/>
  <c r="AR263"/>
  <c r="AX264"/>
  <c r="AR1432"/>
  <c r="AX1433"/>
  <c r="AR232"/>
  <c r="AR231" s="1"/>
  <c r="AR230" s="1"/>
  <c r="AX233"/>
  <c r="AQ247"/>
  <c r="AQ246" s="1"/>
  <c r="AW248"/>
  <c r="AQ638"/>
  <c r="AQ637" s="1"/>
  <c r="AQ636" s="1"/>
  <c r="AW639"/>
  <c r="AQ135"/>
  <c r="AW136"/>
  <c r="AQ299"/>
  <c r="AQ298" s="1"/>
  <c r="AQ297" s="1"/>
  <c r="AQ296" s="1"/>
  <c r="AW300"/>
  <c r="AQ918"/>
  <c r="AQ917" s="1"/>
  <c r="AQ916" s="1"/>
  <c r="AW919"/>
  <c r="AR779"/>
  <c r="AR778" s="1"/>
  <c r="AR777" s="1"/>
  <c r="AX780"/>
  <c r="AR944"/>
  <c r="AR943" s="1"/>
  <c r="AR942" s="1"/>
  <c r="AX945"/>
  <c r="AR344"/>
  <c r="AR343" s="1"/>
  <c r="AX345"/>
  <c r="AQ585"/>
  <c r="AQ584" s="1"/>
  <c r="AQ583" s="1"/>
  <c r="AW586"/>
  <c r="AQ547"/>
  <c r="AQ546" s="1"/>
  <c r="AQ545" s="1"/>
  <c r="AW548"/>
  <c r="AR1377"/>
  <c r="AR1376" s="1"/>
  <c r="AX1378"/>
  <c r="AQ1440"/>
  <c r="AQ1439" s="1"/>
  <c r="AW1441"/>
  <c r="AR1249"/>
  <c r="AR1248" s="1"/>
  <c r="AX1250"/>
  <c r="AR805"/>
  <c r="AR804" s="1"/>
  <c r="AR803" s="1"/>
  <c r="AR802" s="1"/>
  <c r="AX806"/>
  <c r="AQ389"/>
  <c r="AQ388" s="1"/>
  <c r="AQ387" s="1"/>
  <c r="AW390"/>
  <c r="AQ1003"/>
  <c r="AQ1002" s="1"/>
  <c r="AQ1001" s="1"/>
  <c r="AQ1000" s="1"/>
  <c r="AW1004"/>
  <c r="AQ843"/>
  <c r="AQ842" s="1"/>
  <c r="AQ841" s="1"/>
  <c r="AQ840" s="1"/>
  <c r="AQ839" s="1"/>
  <c r="AW844"/>
  <c r="AR406"/>
  <c r="AX407"/>
  <c r="AQ181"/>
  <c r="AW182"/>
  <c r="AQ108"/>
  <c r="AQ107" s="1"/>
  <c r="AW109"/>
  <c r="AQ1357"/>
  <c r="AQ1356" s="1"/>
  <c r="AQ1355" s="1"/>
  <c r="AQ1354" s="1"/>
  <c r="AQ1353" s="1"/>
  <c r="AW1358"/>
  <c r="AQ857"/>
  <c r="AQ856" s="1"/>
  <c r="AW858"/>
  <c r="AR581"/>
  <c r="AR580" s="1"/>
  <c r="AX582"/>
  <c r="AR39"/>
  <c r="AX40"/>
  <c r="AQ1450"/>
  <c r="AW1451"/>
  <c r="AQ1310"/>
  <c r="AQ1309" s="1"/>
  <c r="AW1311"/>
  <c r="AQ1024"/>
  <c r="AW1025"/>
  <c r="AR341"/>
  <c r="AR340" s="1"/>
  <c r="AX342"/>
  <c r="AQ1008"/>
  <c r="AQ1007" s="1"/>
  <c r="AQ1006" s="1"/>
  <c r="AQ1005" s="1"/>
  <c r="AW1009"/>
  <c r="AQ836"/>
  <c r="AQ835" s="1"/>
  <c r="AW837"/>
  <c r="AQ511"/>
  <c r="AQ510" s="1"/>
  <c r="AW512"/>
  <c r="AQ436"/>
  <c r="AQ435" s="1"/>
  <c r="AQ434" s="1"/>
  <c r="AQ433" s="1"/>
  <c r="AW437"/>
  <c r="AQ1343"/>
  <c r="AQ1342" s="1"/>
  <c r="AW1344"/>
  <c r="AR1040"/>
  <c r="AR1039" s="1"/>
  <c r="AR1038" s="1"/>
  <c r="AX1041"/>
  <c r="AR1243"/>
  <c r="AR1242" s="1"/>
  <c r="AX1244"/>
  <c r="AQ854"/>
  <c r="AQ853" s="1"/>
  <c r="AQ852" s="1"/>
  <c r="AW855"/>
  <c r="AR100"/>
  <c r="AR99" s="1"/>
  <c r="AX101"/>
  <c r="AR1450"/>
  <c r="AX1451"/>
  <c r="AW28"/>
  <c r="AQ551"/>
  <c r="AQ550" s="1"/>
  <c r="AQ549" s="1"/>
  <c r="AW552"/>
  <c r="AR1286"/>
  <c r="AR1285" s="1"/>
  <c r="AX1287"/>
  <c r="AQ119"/>
  <c r="AQ118" s="1"/>
  <c r="AQ117" s="1"/>
  <c r="AQ116" s="1"/>
  <c r="AQ115" s="1"/>
  <c r="AQ114" s="1"/>
  <c r="AW120"/>
  <c r="AR547"/>
  <c r="AR546" s="1"/>
  <c r="AR545" s="1"/>
  <c r="AX548"/>
  <c r="AQ454"/>
  <c r="AQ453" s="1"/>
  <c r="AQ452" s="1"/>
  <c r="AW455"/>
  <c r="AQ1056"/>
  <c r="AQ1055" s="1"/>
  <c r="AQ1054" s="1"/>
  <c r="AQ1053" s="1"/>
  <c r="AQ1052" s="1"/>
  <c r="AW1057"/>
  <c r="AR1289"/>
  <c r="AR1288" s="1"/>
  <c r="AX1290"/>
  <c r="AQ1430"/>
  <c r="AW1431"/>
  <c r="AR1056"/>
  <c r="AR1055" s="1"/>
  <c r="AR1054" s="1"/>
  <c r="AR1053" s="1"/>
  <c r="AR1052" s="1"/>
  <c r="AX1057"/>
  <c r="AR887"/>
  <c r="AR886" s="1"/>
  <c r="AX888"/>
  <c r="AQ1044"/>
  <c r="AW1045"/>
  <c r="AQ208"/>
  <c r="AQ207" s="1"/>
  <c r="AQ206" s="1"/>
  <c r="AQ205" s="1"/>
  <c r="AQ204" s="1"/>
  <c r="AW209"/>
  <c r="AQ94"/>
  <c r="AQ93" s="1"/>
  <c r="AW95"/>
  <c r="AR1292"/>
  <c r="AR1291" s="1"/>
  <c r="AX1293"/>
  <c r="AR833"/>
  <c r="AR832" s="1"/>
  <c r="AX834"/>
  <c r="AQ316"/>
  <c r="AW317"/>
  <c r="AQ1295"/>
  <c r="AQ1294" s="1"/>
  <c r="AW1296"/>
  <c r="AR299"/>
  <c r="AR298" s="1"/>
  <c r="AR297" s="1"/>
  <c r="AR296" s="1"/>
  <c r="AX300"/>
  <c r="AQ1235"/>
  <c r="AQ1234" s="1"/>
  <c r="AW1236"/>
  <c r="AR1304"/>
  <c r="AR1303" s="1"/>
  <c r="AX1305"/>
  <c r="AR694"/>
  <c r="AR693" s="1"/>
  <c r="AR692" s="1"/>
  <c r="AX695"/>
  <c r="AR83"/>
  <c r="AX84"/>
  <c r="AR1322"/>
  <c r="AR1321" s="1"/>
  <c r="AX1323"/>
  <c r="AQ43"/>
  <c r="AW44"/>
  <c r="AR1420"/>
  <c r="AX1421"/>
  <c r="AR504"/>
  <c r="AR503" s="1"/>
  <c r="AR502" s="1"/>
  <c r="AX505"/>
  <c r="AQ574"/>
  <c r="AQ573" s="1"/>
  <c r="AQ572" s="1"/>
  <c r="AQ571" s="1"/>
  <c r="AQ570" s="1"/>
  <c r="AW575"/>
  <c r="AQ1413"/>
  <c r="AW1414"/>
  <c r="AQ184"/>
  <c r="AQ183" s="1"/>
  <c r="AW185"/>
  <c r="AQ357"/>
  <c r="AQ356" s="1"/>
  <c r="AQ355" s="1"/>
  <c r="AW358"/>
  <c r="AQ958"/>
  <c r="AQ957" s="1"/>
  <c r="AW959"/>
  <c r="AQ567"/>
  <c r="AQ566" s="1"/>
  <c r="AQ565" s="1"/>
  <c r="AQ564" s="1"/>
  <c r="AW568"/>
  <c r="AQ1239"/>
  <c r="AQ1238" s="1"/>
  <c r="AQ1237" s="1"/>
  <c r="AW1240"/>
  <c r="AR562"/>
  <c r="AR561" s="1"/>
  <c r="AX563"/>
  <c r="AR676"/>
  <c r="AR675" s="1"/>
  <c r="AR674" s="1"/>
  <c r="AX677"/>
  <c r="AR649"/>
  <c r="AR648" s="1"/>
  <c r="AX650"/>
  <c r="AQ1377"/>
  <c r="AQ1376" s="1"/>
  <c r="AW1378"/>
  <c r="AR536"/>
  <c r="AR535" s="1"/>
  <c r="AX537"/>
  <c r="AQ1380"/>
  <c r="AQ1379" s="1"/>
  <c r="AW1381"/>
  <c r="AR489"/>
  <c r="AR488" s="1"/>
  <c r="AR487" s="1"/>
  <c r="AX490"/>
  <c r="AR225"/>
  <c r="AR224" s="1"/>
  <c r="AX226"/>
  <c r="AR81"/>
  <c r="AX82"/>
  <c r="AQ235"/>
  <c r="AQ234" s="1"/>
  <c r="AW236"/>
  <c r="AR1350"/>
  <c r="AR1349" s="1"/>
  <c r="AX1351"/>
  <c r="AR620"/>
  <c r="AR619" s="1"/>
  <c r="AX621"/>
  <c r="AR652"/>
  <c r="AR651" s="1"/>
  <c r="AX653"/>
  <c r="AR1452"/>
  <c r="AX1453"/>
  <c r="AR1371"/>
  <c r="AR1370" s="1"/>
  <c r="AX1372"/>
  <c r="AR878"/>
  <c r="AR877" s="1"/>
  <c r="AX879"/>
  <c r="AR43"/>
  <c r="AX44"/>
  <c r="AR952"/>
  <c r="AR951" s="1"/>
  <c r="AR950" s="1"/>
  <c r="AX953"/>
  <c r="AQ556"/>
  <c r="AQ555" s="1"/>
  <c r="AW557"/>
  <c r="AR642"/>
  <c r="AR641" s="1"/>
  <c r="AX643"/>
  <c r="AQ1319"/>
  <c r="AQ1318" s="1"/>
  <c r="AW1320"/>
  <c r="AQ884"/>
  <c r="AQ883" s="1"/>
  <c r="AW885"/>
  <c r="AR1108"/>
  <c r="AR1107" s="1"/>
  <c r="AR1106" s="1"/>
  <c r="AR1105" s="1"/>
  <c r="AX1109"/>
  <c r="AQ1123"/>
  <c r="AQ1122" s="1"/>
  <c r="AQ1121" s="1"/>
  <c r="AQ1120" s="1"/>
  <c r="AW1124"/>
  <c r="AR427"/>
  <c r="AR426" s="1"/>
  <c r="AR425" s="1"/>
  <c r="AR424" s="1"/>
  <c r="AX428"/>
  <c r="AQ29"/>
  <c r="AW30"/>
  <c r="AQ1283"/>
  <c r="AQ1282" s="1"/>
  <c r="AW1284"/>
  <c r="AR1046"/>
  <c r="AX1047"/>
  <c r="AR1206"/>
  <c r="AR1205" s="1"/>
  <c r="AR1204" s="1"/>
  <c r="AR1203" s="1"/>
  <c r="AR1202" s="1"/>
  <c r="AX1207"/>
  <c r="AQ327"/>
  <c r="AQ326" s="1"/>
  <c r="AQ325" s="1"/>
  <c r="AW328"/>
  <c r="AQ995"/>
  <c r="AQ994" s="1"/>
  <c r="AW996"/>
  <c r="AR373"/>
  <c r="AR372" s="1"/>
  <c r="AR371" s="1"/>
  <c r="AR370" s="1"/>
  <c r="AX374"/>
  <c r="AQ350"/>
  <c r="AQ349" s="1"/>
  <c r="AW351"/>
  <c r="AR539"/>
  <c r="AR538" s="1"/>
  <c r="AX540"/>
  <c r="AR485"/>
  <c r="AR484" s="1"/>
  <c r="AR483" s="1"/>
  <c r="AX486"/>
  <c r="AQ1292"/>
  <c r="AQ1291" s="1"/>
  <c r="AW1293"/>
  <c r="AR1084"/>
  <c r="AR1083" s="1"/>
  <c r="AR1082" s="1"/>
  <c r="AR1081" s="1"/>
  <c r="AX1085"/>
  <c r="AR1415"/>
  <c r="AX1416"/>
  <c r="AQ353"/>
  <c r="AQ352" s="1"/>
  <c r="AQ539"/>
  <c r="AQ538" s="1"/>
  <c r="AW540"/>
  <c r="AQ149"/>
  <c r="AW150"/>
  <c r="AR389"/>
  <c r="AR388" s="1"/>
  <c r="AR387" s="1"/>
  <c r="AX390"/>
  <c r="AR1113"/>
  <c r="AR1112" s="1"/>
  <c r="AR1111" s="1"/>
  <c r="AR1110" s="1"/>
  <c r="AX1114"/>
  <c r="AR1445"/>
  <c r="AX1446"/>
  <c r="AR857"/>
  <c r="AR856" s="1"/>
  <c r="AX858"/>
  <c r="AR461"/>
  <c r="AX462"/>
  <c r="AR1118"/>
  <c r="AR1117" s="1"/>
  <c r="AR1116" s="1"/>
  <c r="AR1115" s="1"/>
  <c r="AX1119"/>
  <c r="AQ826"/>
  <c r="AQ825" s="1"/>
  <c r="AW827"/>
  <c r="AQ833"/>
  <c r="AQ832" s="1"/>
  <c r="AW834"/>
  <c r="AR1334"/>
  <c r="AR1333" s="1"/>
  <c r="AX1335"/>
  <c r="AQ1206"/>
  <c r="AQ1205" s="1"/>
  <c r="AQ1204" s="1"/>
  <c r="AQ1203" s="1"/>
  <c r="AQ1202" s="1"/>
  <c r="AW1207"/>
  <c r="AR881"/>
  <c r="AR880" s="1"/>
  <c r="AX882"/>
  <c r="AQ1182"/>
  <c r="AQ1181" s="1"/>
  <c r="AQ1180" s="1"/>
  <c r="AW1183"/>
  <c r="AQ344"/>
  <c r="AQ343" s="1"/>
  <c r="AW345"/>
  <c r="AQ410"/>
  <c r="AW412"/>
  <c r="AQ786"/>
  <c r="AQ785" s="1"/>
  <c r="AW787"/>
  <c r="AQ131"/>
  <c r="AW132"/>
  <c r="AR347"/>
  <c r="AR346" s="1"/>
  <c r="AX348"/>
  <c r="AR314"/>
  <c r="AX315"/>
  <c r="AQ91"/>
  <c r="AQ90" s="1"/>
  <c r="AW92"/>
  <c r="AQ458"/>
  <c r="AQ457" s="1"/>
  <c r="AQ456" s="1"/>
  <c r="AW459"/>
  <c r="AQ870"/>
  <c r="AW872"/>
  <c r="AQ710"/>
  <c r="AQ709" s="1"/>
  <c r="AQ708" s="1"/>
  <c r="AQ707" s="1"/>
  <c r="AW711"/>
  <c r="AQ225"/>
  <c r="AQ224" s="1"/>
  <c r="AW226"/>
  <c r="AQ228"/>
  <c r="AQ227" s="1"/>
  <c r="AW229"/>
  <c r="AR91"/>
  <c r="AR90" s="1"/>
  <c r="AX92"/>
  <c r="AR357"/>
  <c r="AR356" s="1"/>
  <c r="AR355" s="1"/>
  <c r="AX358"/>
  <c r="AQ620"/>
  <c r="AQ619" s="1"/>
  <c r="AW621"/>
  <c r="AR559"/>
  <c r="AR558" s="1"/>
  <c r="AX560"/>
  <c r="AR823"/>
  <c r="AR822" s="1"/>
  <c r="AX824"/>
  <c r="AR645"/>
  <c r="AR644" s="1"/>
  <c r="AX646"/>
  <c r="AQ1334"/>
  <c r="AQ1333" s="1"/>
  <c r="AW1335"/>
  <c r="AR454"/>
  <c r="AR453" s="1"/>
  <c r="AR452" s="1"/>
  <c r="AX455"/>
  <c r="AQ381"/>
  <c r="AQ380" s="1"/>
  <c r="AW382"/>
  <c r="AR1443"/>
  <c r="AX1444"/>
  <c r="AR131"/>
  <c r="AX132"/>
  <c r="AQ1331"/>
  <c r="AQ1330" s="1"/>
  <c r="AW1332"/>
  <c r="AQ1469"/>
  <c r="AQ1468" s="1"/>
  <c r="AQ1467" s="1"/>
  <c r="AQ1466" s="1"/>
  <c r="AQ1465" s="1"/>
  <c r="AQ1464" s="1"/>
  <c r="AW1470"/>
  <c r="AQ201"/>
  <c r="AW202"/>
  <c r="AQ881"/>
  <c r="AQ880" s="1"/>
  <c r="AW882"/>
  <c r="AQ41"/>
  <c r="AW42"/>
  <c r="AR500"/>
  <c r="AR499" s="1"/>
  <c r="AR498" s="1"/>
  <c r="AX501"/>
  <c r="AQ752"/>
  <c r="AQ751" s="1"/>
  <c r="AQ750" s="1"/>
  <c r="AW753"/>
  <c r="AR1343"/>
  <c r="AR1342" s="1"/>
  <c r="AX1344"/>
  <c r="AR1407"/>
  <c r="AX1408"/>
  <c r="AQ1447"/>
  <c r="AW1448"/>
  <c r="AQ1432"/>
  <c r="AW1433"/>
  <c r="AQ463"/>
  <c r="AW464"/>
  <c r="AQ461"/>
  <c r="AW462"/>
  <c r="AQ1046"/>
  <c r="AW1047"/>
  <c r="AR574"/>
  <c r="AR573" s="1"/>
  <c r="AR572" s="1"/>
  <c r="AR571" s="1"/>
  <c r="AR570" s="1"/>
  <c r="AX575"/>
  <c r="AQ542"/>
  <c r="AQ541" s="1"/>
  <c r="AW543"/>
  <c r="AQ1249"/>
  <c r="AQ1248" s="1"/>
  <c r="AW1250"/>
  <c r="AR1405"/>
  <c r="AX1406"/>
  <c r="AQ940"/>
  <c r="AQ939" s="1"/>
  <c r="AQ938" s="1"/>
  <c r="AW941"/>
  <c r="AR29"/>
  <c r="AX30"/>
  <c r="AQ816"/>
  <c r="AQ815" s="1"/>
  <c r="AQ814" s="1"/>
  <c r="AQ813" s="1"/>
  <c r="AW817"/>
  <c r="AR97"/>
  <c r="AR96" s="1"/>
  <c r="AX98"/>
  <c r="AQ931"/>
  <c r="AQ930" s="1"/>
  <c r="AW932"/>
  <c r="AQ1325"/>
  <c r="AQ1324" s="1"/>
  <c r="AW1326"/>
  <c r="AR85"/>
  <c r="AX86"/>
  <c r="AQ1069"/>
  <c r="AQ1068" s="1"/>
  <c r="AQ1067" s="1"/>
  <c r="AQ1066" s="1"/>
  <c r="AW1070"/>
  <c r="AR903"/>
  <c r="AR902" s="1"/>
  <c r="AR901" s="1"/>
  <c r="AR900" s="1"/>
  <c r="AR899" s="1"/>
  <c r="AX904"/>
  <c r="AQ489"/>
  <c r="AQ488" s="1"/>
  <c r="AQ487" s="1"/>
  <c r="AW490"/>
  <c r="AR294"/>
  <c r="AR293" s="1"/>
  <c r="AR292" s="1"/>
  <c r="AR291" s="1"/>
  <c r="AX295"/>
  <c r="AR728"/>
  <c r="AX729"/>
  <c r="AQ56"/>
  <c r="AW57"/>
  <c r="AQ694"/>
  <c r="AQ693" s="1"/>
  <c r="AQ692" s="1"/>
  <c r="AW695"/>
  <c r="AR392"/>
  <c r="AR391" s="1"/>
  <c r="AX393"/>
  <c r="AW139"/>
  <c r="AW142"/>
  <c r="AW140"/>
  <c r="AW138"/>
  <c r="AW141"/>
  <c r="AR668"/>
  <c r="AR667" s="1"/>
  <c r="AR666" s="1"/>
  <c r="AX669"/>
  <c r="AQ100"/>
  <c r="AQ99" s="1"/>
  <c r="AW101"/>
  <c r="AR108"/>
  <c r="AR107" s="1"/>
  <c r="AX109"/>
  <c r="AQ850"/>
  <c r="AQ849" s="1"/>
  <c r="AQ848" s="1"/>
  <c r="AW851"/>
  <c r="AR551"/>
  <c r="AR550" s="1"/>
  <c r="AR549" s="1"/>
  <c r="AX552"/>
  <c r="AR604"/>
  <c r="AR603" s="1"/>
  <c r="AR602" s="1"/>
  <c r="AX605"/>
  <c r="AQ442"/>
  <c r="AQ441" s="1"/>
  <c r="AQ440" s="1"/>
  <c r="AQ439" s="1"/>
  <c r="AQ438" s="1"/>
  <c r="AW443"/>
  <c r="AQ1445"/>
  <c r="AW1446"/>
  <c r="AQ256"/>
  <c r="AQ255" s="1"/>
  <c r="AQ254" s="1"/>
  <c r="AQ253" s="1"/>
  <c r="AW257"/>
  <c r="AR724"/>
  <c r="AR723" s="1"/>
  <c r="AR722" s="1"/>
  <c r="AX725"/>
  <c r="AR201"/>
  <c r="AR910"/>
  <c r="AR909" s="1"/>
  <c r="AR908" s="1"/>
  <c r="AX911"/>
  <c r="AQ1454"/>
  <c r="AW1455"/>
  <c r="AR524"/>
  <c r="AR523" s="1"/>
  <c r="AX525"/>
  <c r="AR316"/>
  <c r="AX317"/>
  <c r="AQ81"/>
  <c r="AW82"/>
  <c r="AR1392"/>
  <c r="AR1391" s="1"/>
  <c r="AR1390" s="1"/>
  <c r="AR1389" s="1"/>
  <c r="AX1393"/>
  <c r="AR1427"/>
  <c r="AR1426" s="1"/>
  <c r="AX1428"/>
  <c r="AR594"/>
  <c r="AR593" s="1"/>
  <c r="AR592" s="1"/>
  <c r="AX595"/>
  <c r="AQ1084"/>
  <c r="AQ1083" s="1"/>
  <c r="AQ1082" s="1"/>
  <c r="AQ1081" s="1"/>
  <c r="AW1085"/>
  <c r="AR1130"/>
  <c r="AR1129" s="1"/>
  <c r="AR1128" s="1"/>
  <c r="AR1127" s="1"/>
  <c r="AX1131"/>
  <c r="AQ759"/>
  <c r="AQ758" s="1"/>
  <c r="AQ757" s="1"/>
  <c r="AW760"/>
  <c r="AQ314"/>
  <c r="AW315"/>
  <c r="AR119"/>
  <c r="AR118" s="1"/>
  <c r="AR117" s="1"/>
  <c r="AR116" s="1"/>
  <c r="AR115" s="1"/>
  <c r="AR114" s="1"/>
  <c r="AX120"/>
  <c r="AR304"/>
  <c r="AR303" s="1"/>
  <c r="AR302" s="1"/>
  <c r="AX305"/>
  <c r="AR410"/>
  <c r="AX412"/>
  <c r="AQ1420"/>
  <c r="AW1421"/>
  <c r="AR73"/>
  <c r="AR72" s="1"/>
  <c r="AR71" s="1"/>
  <c r="AR70" s="1"/>
  <c r="AR69" s="1"/>
  <c r="AR68" s="1"/>
  <c r="AX74"/>
  <c r="AR511"/>
  <c r="AR510" s="1"/>
  <c r="AX512"/>
  <c r="AR1101"/>
  <c r="AR1100" s="1"/>
  <c r="AR1099" s="1"/>
  <c r="AR1098" s="1"/>
  <c r="AX1102"/>
  <c r="AR1469"/>
  <c r="AR1468" s="1"/>
  <c r="AR1467" s="1"/>
  <c r="AR1466" s="1"/>
  <c r="AR1465" s="1"/>
  <c r="AR1464" s="1"/>
  <c r="AX1470"/>
  <c r="AR984"/>
  <c r="AR983" s="1"/>
  <c r="AR982" s="1"/>
  <c r="AR981" s="1"/>
  <c r="AR980" s="1"/>
  <c r="AX985"/>
  <c r="AQ672"/>
  <c r="AQ671" s="1"/>
  <c r="AQ670" s="1"/>
  <c r="AW673"/>
  <c r="AQ287"/>
  <c r="AQ286" s="1"/>
  <c r="AQ285" s="1"/>
  <c r="AQ284" s="1"/>
  <c r="AQ283" s="1"/>
  <c r="AW288"/>
  <c r="AQ1435"/>
  <c r="AW1436"/>
  <c r="AR493"/>
  <c r="AR492" s="1"/>
  <c r="AR491" s="1"/>
  <c r="AX494"/>
  <c r="AW734"/>
  <c r="AQ961"/>
  <c r="AQ960" s="1"/>
  <c r="AW962"/>
  <c r="AR961"/>
  <c r="AR960" s="1"/>
  <c r="AX962"/>
  <c r="AL460"/>
  <c r="AI1223"/>
  <c r="AI1222" s="1"/>
  <c r="AI1220" s="1"/>
  <c r="AK579"/>
  <c r="AK578" s="1"/>
  <c r="AK577" s="1"/>
  <c r="AL1241"/>
  <c r="AK1043"/>
  <c r="AK1042" s="1"/>
  <c r="X588"/>
  <c r="Y781"/>
  <c r="N876"/>
  <c r="N875" s="1"/>
  <c r="N874" s="1"/>
  <c r="N588"/>
  <c r="M66"/>
  <c r="I122"/>
  <c r="V588"/>
  <c r="Q588"/>
  <c r="G1027"/>
  <c r="AL223"/>
  <c r="S399"/>
  <c r="S369" s="1"/>
  <c r="S363" s="1"/>
  <c r="S334" s="1"/>
  <c r="I1220"/>
  <c r="AP211"/>
  <c r="AP172" s="1"/>
  <c r="AB588"/>
  <c r="AB1512" s="1"/>
  <c r="Y727"/>
  <c r="Y726" s="1"/>
  <c r="G1220"/>
  <c r="B82"/>
  <c r="B84" s="1"/>
  <c r="S1271"/>
  <c r="S1270" s="1"/>
  <c r="S1269" s="1"/>
  <c r="S1268" s="1"/>
  <c r="S1267" s="1"/>
  <c r="S1220" s="1"/>
  <c r="H122"/>
  <c r="N127"/>
  <c r="G13"/>
  <c r="Y1037"/>
  <c r="Y1036" s="1"/>
  <c r="AE731"/>
  <c r="AE730" s="1"/>
  <c r="AO934"/>
  <c r="AO591"/>
  <c r="AO590" s="1"/>
  <c r="AN266"/>
  <c r="G509"/>
  <c r="G508" s="1"/>
  <c r="G507" s="1"/>
  <c r="G479" s="1"/>
  <c r="AK574"/>
  <c r="AK573" s="1"/>
  <c r="AK572" s="1"/>
  <c r="AK571" s="1"/>
  <c r="AK570" s="1"/>
  <c r="AK91"/>
  <c r="AK90" s="1"/>
  <c r="AL314"/>
  <c r="AR409"/>
  <c r="AR784"/>
  <c r="AR1136"/>
  <c r="AK458"/>
  <c r="AK457" s="1"/>
  <c r="AK456" s="1"/>
  <c r="AK451" s="1"/>
  <c r="AK450" s="1"/>
  <c r="AR1233"/>
  <c r="U773"/>
  <c r="AK130"/>
  <c r="AQ130" s="1"/>
  <c r="AK870"/>
  <c r="H860"/>
  <c r="N125"/>
  <c r="N124" s="1"/>
  <c r="N122" s="1"/>
  <c r="AJ1223"/>
  <c r="AJ1222" s="1"/>
  <c r="AJ1220" s="1"/>
  <c r="AD588"/>
  <c r="T17"/>
  <c r="T16" s="1"/>
  <c r="T15" s="1"/>
  <c r="S430"/>
  <c r="AM369"/>
  <c r="AM363" s="1"/>
  <c r="AM211"/>
  <c r="AM172" s="1"/>
  <c r="AN211"/>
  <c r="AN172" s="1"/>
  <c r="K508"/>
  <c r="K507" s="1"/>
  <c r="K479" s="1"/>
  <c r="T369"/>
  <c r="T363" s="1"/>
  <c r="T334" s="1"/>
  <c r="M1228"/>
  <c r="M1223" s="1"/>
  <c r="M1222" s="1"/>
  <c r="AK287"/>
  <c r="AK286" s="1"/>
  <c r="AK285" s="1"/>
  <c r="AK284" s="1"/>
  <c r="AK283" s="1"/>
  <c r="AF1050"/>
  <c r="AF1049" s="1"/>
  <c r="AF1048" s="1"/>
  <c r="S1126"/>
  <c r="T690"/>
  <c r="AH172"/>
  <c r="AA1360"/>
  <c r="AG122"/>
  <c r="AE131"/>
  <c r="AE128" s="1"/>
  <c r="AE125" s="1"/>
  <c r="AE124" s="1"/>
  <c r="O1027"/>
  <c r="Y24"/>
  <c r="Y17" s="1"/>
  <c r="Y16" s="1"/>
  <c r="Y15" s="1"/>
  <c r="M1269"/>
  <c r="M1268" s="1"/>
  <c r="M1267" s="1"/>
  <c r="AL1299"/>
  <c r="AR1299" s="1"/>
  <c r="S301"/>
  <c r="S290" s="1"/>
  <c r="AP125"/>
  <c r="AP124" s="1"/>
  <c r="AP122" s="1"/>
  <c r="AN773"/>
  <c r="T54"/>
  <c r="T53" s="1"/>
  <c r="T46" s="1"/>
  <c r="AE287"/>
  <c r="AE286" s="1"/>
  <c r="AE285" s="1"/>
  <c r="AE284" s="1"/>
  <c r="AE283" s="1"/>
  <c r="AF408"/>
  <c r="AF405" s="1"/>
  <c r="AF404" s="1"/>
  <c r="AE526"/>
  <c r="AE524" s="1"/>
  <c r="AE523" s="1"/>
  <c r="AK708"/>
  <c r="AK707" s="1"/>
  <c r="AL279"/>
  <c r="Y1230"/>
  <c r="Y1229" s="1"/>
  <c r="Y1228" s="1"/>
  <c r="AE1231"/>
  <c r="AO211"/>
  <c r="AO172" s="1"/>
  <c r="AL156"/>
  <c r="N13"/>
  <c r="AN375"/>
  <c r="AN369" s="1"/>
  <c r="AN363" s="1"/>
  <c r="AN334" s="1"/>
  <c r="AL831"/>
  <c r="AL830" s="1"/>
  <c r="AL829" s="1"/>
  <c r="M1400"/>
  <c r="M1394" s="1"/>
  <c r="M1383" s="1"/>
  <c r="M1360" s="1"/>
  <c r="M301"/>
  <c r="M290" s="1"/>
  <c r="AL497"/>
  <c r="AL496" s="1"/>
  <c r="Y485"/>
  <c r="Y484" s="1"/>
  <c r="Y483" s="1"/>
  <c r="Y482" s="1"/>
  <c r="Y481" s="1"/>
  <c r="AE486"/>
  <c r="AF218"/>
  <c r="AF217" s="1"/>
  <c r="AF216" s="1"/>
  <c r="AF212" s="1"/>
  <c r="AF211" s="1"/>
  <c r="AL219"/>
  <c r="S13"/>
  <c r="AL1236"/>
  <c r="AF1235"/>
  <c r="AF1234" s="1"/>
  <c r="T479"/>
  <c r="N311"/>
  <c r="N310" s="1"/>
  <c r="N301" s="1"/>
  <c r="N290" s="1"/>
  <c r="N266" s="1"/>
  <c r="AK985"/>
  <c r="AE984"/>
  <c r="AE983" s="1"/>
  <c r="AE982" s="1"/>
  <c r="AE981" s="1"/>
  <c r="AE980" s="1"/>
  <c r="AF382"/>
  <c r="Z381"/>
  <c r="Z380" s="1"/>
  <c r="M1126"/>
  <c r="M1027" s="1"/>
  <c r="M126"/>
  <c r="M125"/>
  <c r="M124" s="1"/>
  <c r="M127"/>
  <c r="AE58"/>
  <c r="AE55" s="1"/>
  <c r="AK59"/>
  <c r="AL522"/>
  <c r="AF521"/>
  <c r="AF520" s="1"/>
  <c r="Z367"/>
  <c r="Z366" s="1"/>
  <c r="Z365" s="1"/>
  <c r="Z364" s="1"/>
  <c r="AF368"/>
  <c r="S500"/>
  <c r="S499" s="1"/>
  <c r="S498" s="1"/>
  <c r="S497" s="1"/>
  <c r="S496" s="1"/>
  <c r="Y501"/>
  <c r="Z730"/>
  <c r="Z727" s="1"/>
  <c r="Z726" s="1"/>
  <c r="Z717" s="1"/>
  <c r="Z716" s="1"/>
  <c r="AF731"/>
  <c r="AE1305"/>
  <c r="Y1304"/>
  <c r="Y1303" s="1"/>
  <c r="AK180"/>
  <c r="AE179"/>
  <c r="AE178" s="1"/>
  <c r="AE177" s="1"/>
  <c r="AE176" s="1"/>
  <c r="AE175" s="1"/>
  <c r="AE174" s="1"/>
  <c r="AF639"/>
  <c r="Z638"/>
  <c r="Z637" s="1"/>
  <c r="Z636" s="1"/>
  <c r="Z627" s="1"/>
  <c r="Z626" s="1"/>
  <c r="AK1080"/>
  <c r="AE1079"/>
  <c r="AE1078" s="1"/>
  <c r="AE1077" s="1"/>
  <c r="AE1076" s="1"/>
  <c r="AE1065" s="1"/>
  <c r="Y1226"/>
  <c r="Y1225" s="1"/>
  <c r="Y1224" s="1"/>
  <c r="AE1227"/>
  <c r="AL328"/>
  <c r="AF327"/>
  <c r="AF326" s="1"/>
  <c r="AF325" s="1"/>
  <c r="AF891"/>
  <c r="Z890"/>
  <c r="Z889" s="1"/>
  <c r="AE392"/>
  <c r="AE391" s="1"/>
  <c r="AK393"/>
  <c r="AL262"/>
  <c r="AF261"/>
  <c r="AF260" s="1"/>
  <c r="AF259" s="1"/>
  <c r="AF258" s="1"/>
  <c r="AM508"/>
  <c r="AM507" s="1"/>
  <c r="AM479" s="1"/>
  <c r="T1400"/>
  <c r="T1394" s="1"/>
  <c r="T1383" s="1"/>
  <c r="T1360" s="1"/>
  <c r="S1065"/>
  <c r="M177"/>
  <c r="M176" s="1"/>
  <c r="M175" s="1"/>
  <c r="M174" s="1"/>
  <c r="M172" s="1"/>
  <c r="AE1408"/>
  <c r="Y1407"/>
  <c r="Y1402" s="1"/>
  <c r="Y1401" s="1"/>
  <c r="AK799"/>
  <c r="AE798"/>
  <c r="AE797" s="1"/>
  <c r="AE796" s="1"/>
  <c r="AE795" s="1"/>
  <c r="AE794" s="1"/>
  <c r="AL1455"/>
  <c r="AF1454"/>
  <c r="AF1449" s="1"/>
  <c r="T1015"/>
  <c r="T1014" s="1"/>
  <c r="T1013" s="1"/>
  <c r="T1012" s="1"/>
  <c r="T1011" s="1"/>
  <c r="Z1016"/>
  <c r="AF885"/>
  <c r="Z884"/>
  <c r="Z883" s="1"/>
  <c r="S1178"/>
  <c r="S1177" s="1"/>
  <c r="S1176" s="1"/>
  <c r="S1175" s="1"/>
  <c r="S1169" s="1"/>
  <c r="Y1179"/>
  <c r="AL1414"/>
  <c r="AF1413"/>
  <c r="AK305"/>
  <c r="AE304"/>
  <c r="AE303" s="1"/>
  <c r="AE302" s="1"/>
  <c r="Z585"/>
  <c r="Z584" s="1"/>
  <c r="Z583" s="1"/>
  <c r="Z579" s="1"/>
  <c r="Z578" s="1"/>
  <c r="Z577" s="1"/>
  <c r="AF586"/>
  <c r="Z1033"/>
  <c r="Z1032" s="1"/>
  <c r="Z1031" s="1"/>
  <c r="Z1030" s="1"/>
  <c r="Z1029" s="1"/>
  <c r="AF1034"/>
  <c r="Y83"/>
  <c r="Y80" s="1"/>
  <c r="Y79" s="1"/>
  <c r="Y78" s="1"/>
  <c r="Y77" s="1"/>
  <c r="Y76" s="1"/>
  <c r="Y66" s="1"/>
  <c r="AE84"/>
  <c r="AF149"/>
  <c r="AL150"/>
  <c r="AK631"/>
  <c r="AE630"/>
  <c r="AE629" s="1"/>
  <c r="AE628" s="1"/>
  <c r="AK295"/>
  <c r="AE294"/>
  <c r="AE293" s="1"/>
  <c r="AE292" s="1"/>
  <c r="AE291" s="1"/>
  <c r="AL209"/>
  <c r="AF208"/>
  <c r="AF207" s="1"/>
  <c r="AF206" s="1"/>
  <c r="AF205" s="1"/>
  <c r="AF204" s="1"/>
  <c r="AE866"/>
  <c r="AK867"/>
  <c r="AF379"/>
  <c r="Z378"/>
  <c r="Z377" s="1"/>
  <c r="Y1187"/>
  <c r="Y1186" s="1"/>
  <c r="Y1185" s="1"/>
  <c r="Y1184" s="1"/>
  <c r="AE1188"/>
  <c r="Y1108"/>
  <c r="Y1107" s="1"/>
  <c r="Y1106" s="1"/>
  <c r="Y1105" s="1"/>
  <c r="AE1109"/>
  <c r="Z1062"/>
  <c r="Z1061" s="1"/>
  <c r="Z1060" s="1"/>
  <c r="Z1059" s="1"/>
  <c r="Z1058" s="1"/>
  <c r="AF1063"/>
  <c r="AE514"/>
  <c r="AE513" s="1"/>
  <c r="AK515"/>
  <c r="N369"/>
  <c r="N363" s="1"/>
  <c r="AM126"/>
  <c r="S605"/>
  <c r="M604"/>
  <c r="M603" s="1"/>
  <c r="M602" s="1"/>
  <c r="M591" s="1"/>
  <c r="M590" s="1"/>
  <c r="AF308"/>
  <c r="AF307" s="1"/>
  <c r="AF306" s="1"/>
  <c r="AL309"/>
  <c r="AL1341"/>
  <c r="AF1340"/>
  <c r="AF1339" s="1"/>
  <c r="AF714"/>
  <c r="Z713"/>
  <c r="Z712" s="1"/>
  <c r="Z708" s="1"/>
  <c r="Z707" s="1"/>
  <c r="Z690" s="1"/>
  <c r="AK74"/>
  <c r="AE73"/>
  <c r="AE72" s="1"/>
  <c r="AE71" s="1"/>
  <c r="AE70" s="1"/>
  <c r="AE69" s="1"/>
  <c r="AE68" s="1"/>
  <c r="AL530"/>
  <c r="AF529"/>
  <c r="AF528" s="1"/>
  <c r="AF527" s="1"/>
  <c r="Z992"/>
  <c r="T991"/>
  <c r="T990" s="1"/>
  <c r="T989" s="1"/>
  <c r="T988" s="1"/>
  <c r="T987" s="1"/>
  <c r="AE1368"/>
  <c r="Y1367"/>
  <c r="Y1366" s="1"/>
  <c r="Y1365" s="1"/>
  <c r="Y1364" s="1"/>
  <c r="Y1363" s="1"/>
  <c r="Y1362" s="1"/>
  <c r="Z672"/>
  <c r="Z671" s="1"/>
  <c r="Z670" s="1"/>
  <c r="Z661" s="1"/>
  <c r="Z660" s="1"/>
  <c r="AF673"/>
  <c r="AF1387"/>
  <c r="AF1386" s="1"/>
  <c r="AF1385" s="1"/>
  <c r="AF1384" s="1"/>
  <c r="AL1388"/>
  <c r="Y1140"/>
  <c r="Y1139" s="1"/>
  <c r="Y1138" s="1"/>
  <c r="Y1137" s="1"/>
  <c r="AE1141"/>
  <c r="S261"/>
  <c r="S260" s="1"/>
  <c r="S259" s="1"/>
  <c r="S258" s="1"/>
  <c r="S252" s="1"/>
  <c r="S250" s="1"/>
  <c r="Y262"/>
  <c r="AE1287"/>
  <c r="Y1286"/>
  <c r="Y1285" s="1"/>
  <c r="M936"/>
  <c r="Z969"/>
  <c r="Z968" s="1"/>
  <c r="Z967" s="1"/>
  <c r="Z966" s="1"/>
  <c r="AF970"/>
  <c r="AL869"/>
  <c r="AF868"/>
  <c r="Z897"/>
  <c r="T896"/>
  <c r="T895" s="1"/>
  <c r="T876" s="1"/>
  <c r="T875" s="1"/>
  <c r="T874" s="1"/>
  <c r="T860" s="1"/>
  <c r="AK33"/>
  <c r="AE31"/>
  <c r="AK23"/>
  <c r="AE22"/>
  <c r="AE21" s="1"/>
  <c r="Y1301"/>
  <c r="Y1300" s="1"/>
  <c r="AE1302"/>
  <c r="S1118"/>
  <c r="S1117" s="1"/>
  <c r="S1116" s="1"/>
  <c r="S1115" s="1"/>
  <c r="S1104" s="1"/>
  <c r="Y1119"/>
  <c r="AL313"/>
  <c r="AF312"/>
  <c r="AF311" s="1"/>
  <c r="AF310" s="1"/>
  <c r="AE406"/>
  <c r="AE405" s="1"/>
  <c r="AE404" s="1"/>
  <c r="AE399" s="1"/>
  <c r="AK407"/>
  <c r="AF420"/>
  <c r="Z419"/>
  <c r="Z418" s="1"/>
  <c r="Z417" s="1"/>
  <c r="Z416" s="1"/>
  <c r="Z415" s="1"/>
  <c r="Z414" s="1"/>
  <c r="AL1227"/>
  <c r="AF1226"/>
  <c r="AF1225" s="1"/>
  <c r="AF1224" s="1"/>
  <c r="Y1166"/>
  <c r="Y1165" s="1"/>
  <c r="Y1164" s="1"/>
  <c r="Y1163" s="1"/>
  <c r="AE1167"/>
  <c r="AR534"/>
  <c r="AL532"/>
  <c r="AL531" s="1"/>
  <c r="M334"/>
  <c r="S177"/>
  <c r="S176" s="1"/>
  <c r="S175" s="1"/>
  <c r="S174" s="1"/>
  <c r="S172" s="1"/>
  <c r="N527"/>
  <c r="N508" s="1"/>
  <c r="N507" s="1"/>
  <c r="N479" s="1"/>
  <c r="Y937"/>
  <c r="G445"/>
  <c r="G444" s="1"/>
  <c r="G432" s="1"/>
  <c r="G430" s="1"/>
  <c r="G446"/>
  <c r="AL799"/>
  <c r="AF798"/>
  <c r="AF797" s="1"/>
  <c r="AF796" s="1"/>
  <c r="AF795" s="1"/>
  <c r="AF794" s="1"/>
  <c r="Z1328"/>
  <c r="Z1327" s="1"/>
  <c r="AF1329"/>
  <c r="AH934"/>
  <c r="V266"/>
  <c r="AM1400"/>
  <c r="AM1394" s="1"/>
  <c r="AM1383" s="1"/>
  <c r="AM1360" s="1"/>
  <c r="AI125"/>
  <c r="AI124" s="1"/>
  <c r="AI122" s="1"/>
  <c r="AN934"/>
  <c r="AK129"/>
  <c r="AK128" s="1"/>
  <c r="AF944"/>
  <c r="AF943" s="1"/>
  <c r="AF942" s="1"/>
  <c r="K1027"/>
  <c r="Z331"/>
  <c r="Z330" s="1"/>
  <c r="Z329" s="1"/>
  <c r="Z324" s="1"/>
  <c r="Z323" s="1"/>
  <c r="AF332"/>
  <c r="S725"/>
  <c r="M724"/>
  <c r="M723" s="1"/>
  <c r="M722" s="1"/>
  <c r="AF141"/>
  <c r="AF138"/>
  <c r="Y276"/>
  <c r="AE277"/>
  <c r="Z1411"/>
  <c r="Z1410" s="1"/>
  <c r="AF1412"/>
  <c r="AE937"/>
  <c r="S776"/>
  <c r="S775" s="1"/>
  <c r="S773" s="1"/>
  <c r="Y399"/>
  <c r="AL281"/>
  <c r="AF280"/>
  <c r="AP1400"/>
  <c r="AP1394" s="1"/>
  <c r="AP1383" s="1"/>
  <c r="AP1360" s="1"/>
  <c r="AN430"/>
  <c r="S522"/>
  <c r="M521"/>
  <c r="M520" s="1"/>
  <c r="M509" s="1"/>
  <c r="M508" s="1"/>
  <c r="M507" s="1"/>
  <c r="M479" s="1"/>
  <c r="Y1298"/>
  <c r="Y1297" s="1"/>
  <c r="AE1299"/>
  <c r="AF1045"/>
  <c r="Z1044"/>
  <c r="Z1043" s="1"/>
  <c r="Z1042" s="1"/>
  <c r="Z1037" s="1"/>
  <c r="Z1036" s="1"/>
  <c r="W773"/>
  <c r="AP266"/>
  <c r="AE1317"/>
  <c r="Y1316"/>
  <c r="Y1315" s="1"/>
  <c r="Y347"/>
  <c r="Y346" s="1"/>
  <c r="AE348"/>
  <c r="Z1310"/>
  <c r="Z1309" s="1"/>
  <c r="AF1311"/>
  <c r="Z447"/>
  <c r="AF448"/>
  <c r="AE281"/>
  <c r="Y280"/>
  <c r="B601"/>
  <c r="B598"/>
  <c r="B599" s="1"/>
  <c r="B600" s="1"/>
  <c r="AJ172"/>
  <c r="J122"/>
  <c r="AP906"/>
  <c r="AP860" s="1"/>
  <c r="AP588"/>
  <c r="AM127"/>
  <c r="AM1220"/>
  <c r="AO1400"/>
  <c r="AO1394" s="1"/>
  <c r="AO1383" s="1"/>
  <c r="AO1360" s="1"/>
  <c r="L860"/>
  <c r="AL821"/>
  <c r="AL820" s="1"/>
  <c r="AL819" s="1"/>
  <c r="AK847"/>
  <c r="AK846" s="1"/>
  <c r="Q934"/>
  <c r="AF459"/>
  <c r="Z458"/>
  <c r="Z457" s="1"/>
  <c r="Z456" s="1"/>
  <c r="Z451" s="1"/>
  <c r="Z450" s="1"/>
  <c r="T446"/>
  <c r="T445"/>
  <c r="T444" s="1"/>
  <c r="T432" s="1"/>
  <c r="T430" s="1"/>
  <c r="AF924"/>
  <c r="Z923"/>
  <c r="Z922" s="1"/>
  <c r="Z921" s="1"/>
  <c r="Z920" s="1"/>
  <c r="AN508"/>
  <c r="AN507" s="1"/>
  <c r="AN479" s="1"/>
  <c r="AM266"/>
  <c r="AF1009"/>
  <c r="Z1008"/>
  <c r="Z1007" s="1"/>
  <c r="Z1006" s="1"/>
  <c r="Z1005" s="1"/>
  <c r="Y378"/>
  <c r="Y377" s="1"/>
  <c r="Y376" s="1"/>
  <c r="Y375" s="1"/>
  <c r="AE379"/>
  <c r="Z350"/>
  <c r="Z349" s="1"/>
  <c r="Z339" s="1"/>
  <c r="Z338" s="1"/>
  <c r="Z337" s="1"/>
  <c r="Z336" s="1"/>
  <c r="AF351"/>
  <c r="AI1400"/>
  <c r="AI1394" s="1"/>
  <c r="AI1383" s="1"/>
  <c r="AI1360" s="1"/>
  <c r="X934"/>
  <c r="AE1281"/>
  <c r="Y1280"/>
  <c r="Y1279" s="1"/>
  <c r="Y1307"/>
  <c r="Y1306" s="1"/>
  <c r="AE1308"/>
  <c r="AN626"/>
  <c r="AN588" s="1"/>
  <c r="AF1141"/>
  <c r="Z1140"/>
  <c r="Z1139" s="1"/>
  <c r="Z1138" s="1"/>
  <c r="Z1137" s="1"/>
  <c r="Z1126" s="1"/>
  <c r="Y969"/>
  <c r="Y968" s="1"/>
  <c r="Y967" s="1"/>
  <c r="Y966" s="1"/>
  <c r="AE970"/>
  <c r="AE1374"/>
  <c r="AE1373" s="1"/>
  <c r="AE1369" s="1"/>
  <c r="AK1375"/>
  <c r="AL112"/>
  <c r="AF111"/>
  <c r="AF110" s="1"/>
  <c r="Q1027"/>
  <c r="V479"/>
  <c r="Y308"/>
  <c r="Y307" s="1"/>
  <c r="Y306" s="1"/>
  <c r="Y301" s="1"/>
  <c r="Y290" s="1"/>
  <c r="AN1400"/>
  <c r="AN1394" s="1"/>
  <c r="AN1383" s="1"/>
  <c r="AN1360" s="1"/>
  <c r="AN1027"/>
  <c r="AP13"/>
  <c r="AO773"/>
  <c r="AM1027"/>
  <c r="AK554"/>
  <c r="S668"/>
  <c r="S667" s="1"/>
  <c r="S666" s="1"/>
  <c r="Y669"/>
  <c r="Y779"/>
  <c r="Y778" s="1"/>
  <c r="Y777" s="1"/>
  <c r="Y776" s="1"/>
  <c r="Y775" s="1"/>
  <c r="Y773" s="1"/>
  <c r="AE780"/>
  <c r="AF931"/>
  <c r="AF930" s="1"/>
  <c r="AL932"/>
  <c r="Z752"/>
  <c r="Z751" s="1"/>
  <c r="Z750" s="1"/>
  <c r="Z749" s="1"/>
  <c r="Z748" s="1"/>
  <c r="AF753"/>
  <c r="AK98"/>
  <c r="AE97"/>
  <c r="AE96" s="1"/>
  <c r="AE89" s="1"/>
  <c r="AF601"/>
  <c r="Z599"/>
  <c r="Z598" s="1"/>
  <c r="Z597" s="1"/>
  <c r="Z591" s="1"/>
  <c r="Z590" s="1"/>
  <c r="V1400"/>
  <c r="V1394" s="1"/>
  <c r="V1383" s="1"/>
  <c r="V1360" s="1"/>
  <c r="Z786"/>
  <c r="AF787"/>
  <c r="AL711"/>
  <c r="AF710"/>
  <c r="AF709" s="1"/>
  <c r="B59"/>
  <c r="B62" s="1"/>
  <c r="B63" s="1"/>
  <c r="B57"/>
  <c r="B60" s="1"/>
  <c r="Y1135"/>
  <c r="Y1134" s="1"/>
  <c r="Y1133" s="1"/>
  <c r="Y1132" s="1"/>
  <c r="AE1136"/>
  <c r="AE897"/>
  <c r="Y896"/>
  <c r="Y895" s="1"/>
  <c r="Y876" s="1"/>
  <c r="Y875" s="1"/>
  <c r="Y874" s="1"/>
  <c r="AF166"/>
  <c r="Z164"/>
  <c r="Z165"/>
  <c r="AL33"/>
  <c r="AF31"/>
  <c r="AF24" s="1"/>
  <c r="AE1265"/>
  <c r="Y1264"/>
  <c r="Y1263" s="1"/>
  <c r="Y1262" s="1"/>
  <c r="Y1261" s="1"/>
  <c r="Y1260" s="1"/>
  <c r="Y1259" s="1"/>
  <c r="AH1400"/>
  <c r="AH1394" s="1"/>
  <c r="AH1383" s="1"/>
  <c r="AH1360" s="1"/>
  <c r="AI127"/>
  <c r="AK640"/>
  <c r="AL1403"/>
  <c r="AL1402" s="1"/>
  <c r="AL1401" s="1"/>
  <c r="AR1404"/>
  <c r="AL998"/>
  <c r="AL997" s="1"/>
  <c r="AL993" s="1"/>
  <c r="AR999"/>
  <c r="AK427"/>
  <c r="AK426" s="1"/>
  <c r="AK425" s="1"/>
  <c r="AK424" s="1"/>
  <c r="AK423" s="1"/>
  <c r="AQ428"/>
  <c r="AK308"/>
  <c r="AK307" s="1"/>
  <c r="AK306" s="1"/>
  <c r="AQ309"/>
  <c r="AK791"/>
  <c r="AK790" s="1"/>
  <c r="AK789" s="1"/>
  <c r="AK788" s="1"/>
  <c r="AQ792"/>
  <c r="AL1461"/>
  <c r="AL1460" s="1"/>
  <c r="AL1459" s="1"/>
  <c r="AL1458" s="1"/>
  <c r="AL1457" s="1"/>
  <c r="AR1462"/>
  <c r="AL1024"/>
  <c r="AL1021" s="1"/>
  <c r="AL1020" s="1"/>
  <c r="AL1018" s="1"/>
  <c r="AR1025"/>
  <c r="AK408"/>
  <c r="AQ409"/>
  <c r="AR141"/>
  <c r="AR139"/>
  <c r="AR142"/>
  <c r="AR140"/>
  <c r="AR138"/>
  <c r="AL664"/>
  <c r="AL663" s="1"/>
  <c r="AL662" s="1"/>
  <c r="AR665"/>
  <c r="AK699"/>
  <c r="AE698"/>
  <c r="AE697" s="1"/>
  <c r="AE696" s="1"/>
  <c r="AE691" s="1"/>
  <c r="AE690" s="1"/>
  <c r="AF256"/>
  <c r="AF255" s="1"/>
  <c r="AF254" s="1"/>
  <c r="AF253" s="1"/>
  <c r="AL257"/>
  <c r="AK1174"/>
  <c r="AE1173"/>
  <c r="AE1172" s="1"/>
  <c r="AE1171" s="1"/>
  <c r="AE1170" s="1"/>
  <c r="AE869"/>
  <c r="Y868"/>
  <c r="Y865" s="1"/>
  <c r="Y864" s="1"/>
  <c r="Y863" s="1"/>
  <c r="Y862" s="1"/>
  <c r="AK595"/>
  <c r="AE594"/>
  <c r="AE593" s="1"/>
  <c r="AE592" s="1"/>
  <c r="Z1074"/>
  <c r="Z1073" s="1"/>
  <c r="Z1072" s="1"/>
  <c r="Z1071" s="1"/>
  <c r="Z1065" s="1"/>
  <c r="AF1075"/>
  <c r="AQ141"/>
  <c r="AQ139"/>
  <c r="AQ142"/>
  <c r="AQ140"/>
  <c r="AQ138"/>
  <c r="Y1337"/>
  <c r="Y1336" s="1"/>
  <c r="AE1338"/>
  <c r="AF1435"/>
  <c r="AF1434" s="1"/>
  <c r="AL1436"/>
  <c r="Z914"/>
  <c r="Z913" s="1"/>
  <c r="Z912" s="1"/>
  <c r="Z907" s="1"/>
  <c r="AF915"/>
  <c r="AJ588"/>
  <c r="R934"/>
  <c r="T1027"/>
  <c r="R1027"/>
  <c r="M147"/>
  <c r="M146" s="1"/>
  <c r="M145" s="1"/>
  <c r="AN1223"/>
  <c r="AN1222" s="1"/>
  <c r="AN1220" s="1"/>
  <c r="AO1027"/>
  <c r="AO508"/>
  <c r="AO507" s="1"/>
  <c r="AO479" s="1"/>
  <c r="AM430"/>
  <c r="AM122"/>
  <c r="AM906"/>
  <c r="AM860" s="1"/>
  <c r="AK821"/>
  <c r="AK820" s="1"/>
  <c r="AK819" s="1"/>
  <c r="AL405"/>
  <c r="AL404" s="1"/>
  <c r="AL732"/>
  <c r="AR733"/>
  <c r="AK887"/>
  <c r="AK886" s="1"/>
  <c r="AQ888"/>
  <c r="AK1418"/>
  <c r="AK1417" s="1"/>
  <c r="AQ1419"/>
  <c r="AL542"/>
  <c r="AL541" s="1"/>
  <c r="AR544"/>
  <c r="AL1277"/>
  <c r="AL1276" s="1"/>
  <c r="AR1278"/>
  <c r="AK103"/>
  <c r="AK102" s="1"/>
  <c r="AQ104"/>
  <c r="S721"/>
  <c r="M720"/>
  <c r="M719" s="1"/>
  <c r="M718" s="1"/>
  <c r="AF1316"/>
  <c r="AF1315" s="1"/>
  <c r="AL1317"/>
  <c r="AF403"/>
  <c r="Z402"/>
  <c r="Z401" s="1"/>
  <c r="Z400" s="1"/>
  <c r="Z399" s="1"/>
  <c r="AK1022"/>
  <c r="AK1021"/>
  <c r="AK1020" s="1"/>
  <c r="AK1018" s="1"/>
  <c r="AK1023"/>
  <c r="AK402"/>
  <c r="AK401" s="1"/>
  <c r="AK400" s="1"/>
  <c r="AQ403"/>
  <c r="AK1453"/>
  <c r="AE1452"/>
  <c r="AE1449" s="1"/>
  <c r="AE1425" s="1"/>
  <c r="Y51"/>
  <c r="Y50" s="1"/>
  <c r="Y49" s="1"/>
  <c r="Y48" s="1"/>
  <c r="Y47" s="1"/>
  <c r="Y46" s="1"/>
  <c r="Y13" s="1"/>
  <c r="AE52"/>
  <c r="AF1199"/>
  <c r="AF1198" s="1"/>
  <c r="AF1197" s="1"/>
  <c r="AF1196" s="1"/>
  <c r="AL1200"/>
  <c r="AL1166"/>
  <c r="AL1165" s="1"/>
  <c r="AL1164" s="1"/>
  <c r="AL1163" s="1"/>
  <c r="AR1167"/>
  <c r="AL436"/>
  <c r="AL435" s="1"/>
  <c r="AL434" s="1"/>
  <c r="AL433" s="1"/>
  <c r="AR437"/>
  <c r="AF1264"/>
  <c r="AF1263" s="1"/>
  <c r="AF1262" s="1"/>
  <c r="AF1261" s="1"/>
  <c r="AF1260" s="1"/>
  <c r="AF1259" s="1"/>
  <c r="AL1265"/>
  <c r="AA1512"/>
  <c r="AP508"/>
  <c r="AP507" s="1"/>
  <c r="AP479" s="1"/>
  <c r="AR1429"/>
  <c r="AK527"/>
  <c r="AK169"/>
  <c r="AK168" s="1"/>
  <c r="AK167" s="1"/>
  <c r="AQ170"/>
  <c r="AK1256"/>
  <c r="AK1255" s="1"/>
  <c r="AK1254" s="1"/>
  <c r="AK1253" s="1"/>
  <c r="AK1252" s="1"/>
  <c r="AQ1257"/>
  <c r="AL353"/>
  <c r="AL352" s="1"/>
  <c r="AR354"/>
  <c r="AL816"/>
  <c r="AL815" s="1"/>
  <c r="AL814" s="1"/>
  <c r="AL813" s="1"/>
  <c r="AL801" s="1"/>
  <c r="AR817"/>
  <c r="AL1145"/>
  <c r="AL1144" s="1"/>
  <c r="AL1143" s="1"/>
  <c r="AL1142" s="1"/>
  <c r="AR1146"/>
  <c r="AK1033"/>
  <c r="AK1032" s="1"/>
  <c r="AK1031" s="1"/>
  <c r="AK1030" s="1"/>
  <c r="AK1029" s="1"/>
  <c r="AQ1034"/>
  <c r="AK732"/>
  <c r="AQ733"/>
  <c r="AL287"/>
  <c r="AL286" s="1"/>
  <c r="AL285" s="1"/>
  <c r="AL284" s="1"/>
  <c r="AL283" s="1"/>
  <c r="AR288"/>
  <c r="S992"/>
  <c r="M991"/>
  <c r="M990" s="1"/>
  <c r="M989" s="1"/>
  <c r="M988" s="1"/>
  <c r="M987" s="1"/>
  <c r="AF200"/>
  <c r="Z199"/>
  <c r="Z198" s="1"/>
  <c r="Z197" s="1"/>
  <c r="Z196" s="1"/>
  <c r="Z195" s="1"/>
  <c r="Y1340"/>
  <c r="Y1339" s="1"/>
  <c r="AE1341"/>
  <c r="AK1290"/>
  <c r="AE1289"/>
  <c r="AE1288" s="1"/>
  <c r="AF854"/>
  <c r="AF853" s="1"/>
  <c r="AF852" s="1"/>
  <c r="AF847" s="1"/>
  <c r="AF846" s="1"/>
  <c r="AL855"/>
  <c r="AE1016"/>
  <c r="Y1015"/>
  <c r="Y1014" s="1"/>
  <c r="Y1013" s="1"/>
  <c r="Y1012" s="1"/>
  <c r="Y1011" s="1"/>
  <c r="AE19"/>
  <c r="AE18" s="1"/>
  <c r="AK20"/>
  <c r="AL1380"/>
  <c r="AL1379" s="1"/>
  <c r="AL1369" s="1"/>
  <c r="AR1381"/>
  <c r="AF1230"/>
  <c r="AF1229" s="1"/>
  <c r="AL1231"/>
  <c r="AF872"/>
  <c r="Z870"/>
  <c r="Z865" s="1"/>
  <c r="Z864" s="1"/>
  <c r="Z863" s="1"/>
  <c r="Z862" s="1"/>
  <c r="J266"/>
  <c r="AM588"/>
  <c r="AL640"/>
  <c r="AK1429"/>
  <c r="AL691"/>
  <c r="AL80"/>
  <c r="AL79" s="1"/>
  <c r="AK944"/>
  <c r="AK943" s="1"/>
  <c r="AK942" s="1"/>
  <c r="AQ945"/>
  <c r="AL25"/>
  <c r="AR26"/>
  <c r="AK948"/>
  <c r="AK947" s="1"/>
  <c r="AK946" s="1"/>
  <c r="AQ949"/>
  <c r="Y1322"/>
  <c r="Y1321" s="1"/>
  <c r="AE1323"/>
  <c r="Z893"/>
  <c r="Z892" s="1"/>
  <c r="AF894"/>
  <c r="Z63"/>
  <c r="Z62" s="1"/>
  <c r="Z54" s="1"/>
  <c r="Z53" s="1"/>
  <c r="Z46" s="1"/>
  <c r="AF64"/>
  <c r="Z1123"/>
  <c r="Z1122" s="1"/>
  <c r="Z1121" s="1"/>
  <c r="Z1120" s="1"/>
  <c r="Z1104" s="1"/>
  <c r="AF1124"/>
  <c r="AE312"/>
  <c r="AK313"/>
  <c r="AF1283"/>
  <c r="AF1282" s="1"/>
  <c r="AL1284"/>
  <c r="AL1271"/>
  <c r="AL1270" s="1"/>
  <c r="AR1272"/>
  <c r="AL1367"/>
  <c r="AL1366" s="1"/>
  <c r="AL1365" s="1"/>
  <c r="AR1368"/>
  <c r="AL1448"/>
  <c r="AF1447"/>
  <c r="AF1442" s="1"/>
  <c r="AF1179"/>
  <c r="Z1178"/>
  <c r="Z1177" s="1"/>
  <c r="Z1176" s="1"/>
  <c r="Z1175" s="1"/>
  <c r="AE1403"/>
  <c r="AK1404"/>
  <c r="G266"/>
  <c r="AP1027"/>
  <c r="AQ1429"/>
  <c r="AO1220"/>
  <c r="AM934"/>
  <c r="AP934"/>
  <c r="AN906"/>
  <c r="AN860" s="1"/>
  <c r="AP369"/>
  <c r="AP363" s="1"/>
  <c r="AP334" s="1"/>
  <c r="AO122"/>
  <c r="AO266"/>
  <c r="AM334"/>
  <c r="AE192"/>
  <c r="AE191" s="1"/>
  <c r="AE190" s="1"/>
  <c r="AE189" s="1"/>
  <c r="AE188" s="1"/>
  <c r="AE187" s="1"/>
  <c r="AK193"/>
  <c r="AK911"/>
  <c r="AE910"/>
  <c r="AE909" s="1"/>
  <c r="AE908" s="1"/>
  <c r="AE907" s="1"/>
  <c r="AE906" s="1"/>
  <c r="AL277"/>
  <c r="AF276"/>
  <c r="G588"/>
  <c r="Z269"/>
  <c r="Z268" s="1"/>
  <c r="R122"/>
  <c r="Z301"/>
  <c r="Z290" s="1"/>
  <c r="AK64"/>
  <c r="AE63"/>
  <c r="AE62" s="1"/>
  <c r="AE25"/>
  <c r="AE24" s="1"/>
  <c r="AK26"/>
  <c r="AK729"/>
  <c r="AE728"/>
  <c r="S151"/>
  <c r="S148" s="1"/>
  <c r="Y153"/>
  <c r="AE1040"/>
  <c r="AE1039" s="1"/>
  <c r="AE1038" s="1"/>
  <c r="AE1037" s="1"/>
  <c r="AE1036" s="1"/>
  <c r="AK1041"/>
  <c r="AK1393"/>
  <c r="AE1392"/>
  <c r="AE1391" s="1"/>
  <c r="AE1390" s="1"/>
  <c r="AE1389" s="1"/>
  <c r="Y519"/>
  <c r="S518"/>
  <c r="S517" s="1"/>
  <c r="N906"/>
  <c r="AG172"/>
  <c r="Z1223"/>
  <c r="Z1222" s="1"/>
  <c r="AG1027"/>
  <c r="S155"/>
  <c r="S154" s="1"/>
  <c r="Y156"/>
  <c r="Y601"/>
  <c r="S599"/>
  <c r="S598" s="1"/>
  <c r="S597" s="1"/>
  <c r="AE1277"/>
  <c r="AE1276" s="1"/>
  <c r="AK1278"/>
  <c r="Y164"/>
  <c r="Y163" s="1"/>
  <c r="Y162" s="1"/>
  <c r="Y165"/>
  <c r="AE166"/>
  <c r="AF1188"/>
  <c r="Z1187"/>
  <c r="Z1186" s="1"/>
  <c r="Z1185" s="1"/>
  <c r="Z1184" s="1"/>
  <c r="AK273"/>
  <c r="AE272"/>
  <c r="AE271" s="1"/>
  <c r="AE270" s="1"/>
  <c r="AE1387"/>
  <c r="AE1386" s="1"/>
  <c r="AE1385" s="1"/>
  <c r="AE1384" s="1"/>
  <c r="AK1388"/>
  <c r="T266"/>
  <c r="AC588"/>
  <c r="AC1512" s="1"/>
  <c r="AD1512"/>
  <c r="AG1220"/>
  <c r="AH125"/>
  <c r="AH124" s="1"/>
  <c r="AH122" s="1"/>
  <c r="AH127"/>
  <c r="AH126"/>
  <c r="AE999"/>
  <c r="Y998"/>
  <c r="Y997" s="1"/>
  <c r="Y993" s="1"/>
  <c r="S278"/>
  <c r="S275" s="1"/>
  <c r="S274" s="1"/>
  <c r="S269" s="1"/>
  <c r="S268" s="1"/>
  <c r="Y279"/>
  <c r="AL141"/>
  <c r="AL138"/>
  <c r="AL139"/>
  <c r="AL140"/>
  <c r="AL142"/>
  <c r="P1512"/>
  <c r="S634"/>
  <c r="S633" s="1"/>
  <c r="S632" s="1"/>
  <c r="S627" s="1"/>
  <c r="S626" s="1"/>
  <c r="Y635"/>
  <c r="AL153"/>
  <c r="AF151"/>
  <c r="AF148" s="1"/>
  <c r="AF147" s="1"/>
  <c r="AF146" s="1"/>
  <c r="AF145" s="1"/>
  <c r="U1512"/>
  <c r="AK40"/>
  <c r="AE39"/>
  <c r="AE38" s="1"/>
  <c r="AE37" s="1"/>
  <c r="AE36" s="1"/>
  <c r="AE35" s="1"/>
  <c r="B89"/>
  <c r="B91" s="1"/>
  <c r="B93" s="1"/>
  <c r="B95" s="1"/>
  <c r="B97" s="1"/>
  <c r="B99" s="1"/>
  <c r="B101" s="1"/>
  <c r="B103" s="1"/>
  <c r="B85"/>
  <c r="B87" s="1"/>
  <c r="AF1022"/>
  <c r="AF1021"/>
  <c r="AF1020" s="1"/>
  <c r="AF1018" s="1"/>
  <c r="AF1023"/>
  <c r="L479"/>
  <c r="B90"/>
  <c r="B92" s="1"/>
  <c r="B94" s="1"/>
  <c r="B96" s="1"/>
  <c r="B98" s="1"/>
  <c r="B100" s="1"/>
  <c r="B102" s="1"/>
  <c r="B104" s="1"/>
  <c r="B86"/>
  <c r="B88" s="1"/>
  <c r="B531"/>
  <c r="B532" s="1"/>
  <c r="B533" s="1"/>
  <c r="B529"/>
  <c r="AF272"/>
  <c r="AF271" s="1"/>
  <c r="AF270" s="1"/>
  <c r="AL273"/>
  <c r="AE1272"/>
  <c r="Y1271"/>
  <c r="Y1270" s="1"/>
  <c r="AI588"/>
  <c r="AK879"/>
  <c r="AE878"/>
  <c r="AE877" s="1"/>
  <c r="CB141" l="1"/>
  <c r="CB142"/>
  <c r="CB139"/>
  <c r="CB140"/>
  <c r="CB138"/>
  <c r="BU385"/>
  <c r="BU384" s="1"/>
  <c r="BU383" s="1"/>
  <c r="CA386"/>
  <c r="CA385" s="1"/>
  <c r="CA384" s="1"/>
  <c r="CA383" s="1"/>
  <c r="BU616"/>
  <c r="BU615" s="1"/>
  <c r="BU610" s="1"/>
  <c r="CA617"/>
  <c r="CA616" s="1"/>
  <c r="CA615" s="1"/>
  <c r="CA610" s="1"/>
  <c r="BV385"/>
  <c r="BV384" s="1"/>
  <c r="BV383" s="1"/>
  <c r="CB386"/>
  <c r="CB385" s="1"/>
  <c r="CB384" s="1"/>
  <c r="CB383" s="1"/>
  <c r="BV616"/>
  <c r="BV615" s="1"/>
  <c r="BV610" s="1"/>
  <c r="CB617"/>
  <c r="CB616" s="1"/>
  <c r="CB615" s="1"/>
  <c r="CB610" s="1"/>
  <c r="BP1087"/>
  <c r="BP1086" s="1"/>
  <c r="BV1088"/>
  <c r="BO1090"/>
  <c r="BO1089" s="1"/>
  <c r="BU1091"/>
  <c r="BV141"/>
  <c r="BV142"/>
  <c r="BV138"/>
  <c r="BV139"/>
  <c r="BV140"/>
  <c r="AL41"/>
  <c r="AL38" s="1"/>
  <c r="AL37" s="1"/>
  <c r="AL36" s="1"/>
  <c r="AL35" s="1"/>
  <c r="AR42"/>
  <c r="BP1090"/>
  <c r="BP1089" s="1"/>
  <c r="BV1091"/>
  <c r="BO1087"/>
  <c r="BO1086" s="1"/>
  <c r="BU1088"/>
  <c r="M934"/>
  <c r="AL1298"/>
  <c r="AL1297" s="1"/>
  <c r="M717"/>
  <c r="M716" s="1"/>
  <c r="M588" s="1"/>
  <c r="AF252"/>
  <c r="AF250" s="1"/>
  <c r="Y172"/>
  <c r="V1512"/>
  <c r="AR831"/>
  <c r="AR830" s="1"/>
  <c r="AR829" s="1"/>
  <c r="AX734"/>
  <c r="W1512"/>
  <c r="Q1512"/>
  <c r="Y339"/>
  <c r="Y338" s="1"/>
  <c r="Y337" s="1"/>
  <c r="Y336" s="1"/>
  <c r="AF1398"/>
  <c r="AF1397" s="1"/>
  <c r="AF1396" s="1"/>
  <c r="AF1395" s="1"/>
  <c r="AL1023"/>
  <c r="AL1050"/>
  <c r="AR1246"/>
  <c r="AR1245" s="1"/>
  <c r="AR1241" s="1"/>
  <c r="AR181"/>
  <c r="AQ847"/>
  <c r="AQ846" s="1"/>
  <c r="AR1331"/>
  <c r="AR1330" s="1"/>
  <c r="AR1399"/>
  <c r="AR59"/>
  <c r="AL58"/>
  <c r="AL55" s="1"/>
  <c r="AQ1063"/>
  <c r="AK1062"/>
  <c r="AK1061" s="1"/>
  <c r="AK1060" s="1"/>
  <c r="AK1059" s="1"/>
  <c r="AK1058" s="1"/>
  <c r="T127"/>
  <c r="T126"/>
  <c r="T125"/>
  <c r="T124" s="1"/>
  <c r="BP142"/>
  <c r="BP141"/>
  <c r="BP139"/>
  <c r="BP140"/>
  <c r="BP138"/>
  <c r="BJ705"/>
  <c r="BJ704" s="1"/>
  <c r="BP706"/>
  <c r="BJ702"/>
  <c r="BJ701" s="1"/>
  <c r="BJ700" s="1"/>
  <c r="BP703"/>
  <c r="BI705"/>
  <c r="BI704" s="1"/>
  <c r="BO706"/>
  <c r="BI657"/>
  <c r="BI656" s="1"/>
  <c r="BI655" s="1"/>
  <c r="BI654" s="1"/>
  <c r="BO658"/>
  <c r="BI702"/>
  <c r="BI701" s="1"/>
  <c r="BI700" s="1"/>
  <c r="BO703"/>
  <c r="BJ142"/>
  <c r="BJ138"/>
  <c r="BJ139"/>
  <c r="BJ140"/>
  <c r="BJ141"/>
  <c r="BD1239"/>
  <c r="BD1238" s="1"/>
  <c r="BD1237" s="1"/>
  <c r="BJ1240"/>
  <c r="BD958"/>
  <c r="BD957" s="1"/>
  <c r="BJ959"/>
  <c r="BD657"/>
  <c r="BD656" s="1"/>
  <c r="BD655" s="1"/>
  <c r="BD654" s="1"/>
  <c r="BJ658"/>
  <c r="BD1213"/>
  <c r="BD1212" s="1"/>
  <c r="BD1211" s="1"/>
  <c r="BD1210" s="1"/>
  <c r="BD1209" s="1"/>
  <c r="BJ1214"/>
  <c r="BC742"/>
  <c r="BC741" s="1"/>
  <c r="BI743"/>
  <c r="BD720"/>
  <c r="BD719" s="1"/>
  <c r="BD718" s="1"/>
  <c r="BJ721"/>
  <c r="BC1415"/>
  <c r="BI1416"/>
  <c r="BC736"/>
  <c r="BC735" s="1"/>
  <c r="BI737"/>
  <c r="BD736"/>
  <c r="BD735" s="1"/>
  <c r="BJ737"/>
  <c r="BC645"/>
  <c r="BC644" s="1"/>
  <c r="BI646"/>
  <c r="BC739"/>
  <c r="BC738" s="1"/>
  <c r="BI740"/>
  <c r="BC745"/>
  <c r="BC744" s="1"/>
  <c r="BI746"/>
  <c r="BD228"/>
  <c r="BD227" s="1"/>
  <c r="BJ229"/>
  <c r="BD791"/>
  <c r="BD790" s="1"/>
  <c r="BD789" s="1"/>
  <c r="BD788" s="1"/>
  <c r="BJ792"/>
  <c r="BC1422"/>
  <c r="BI1424"/>
  <c r="BD739"/>
  <c r="BD738" s="1"/>
  <c r="BJ740"/>
  <c r="BD1437"/>
  <c r="BJ1438"/>
  <c r="BD235"/>
  <c r="BD234" s="1"/>
  <c r="BJ236"/>
  <c r="BC360"/>
  <c r="BC359" s="1"/>
  <c r="BI361"/>
  <c r="AQ831"/>
  <c r="AQ830" s="1"/>
  <c r="AQ829" s="1"/>
  <c r="BC1049"/>
  <c r="BC1048" s="1"/>
  <c r="BI1050"/>
  <c r="BD995"/>
  <c r="BD994" s="1"/>
  <c r="BJ996"/>
  <c r="AR919"/>
  <c r="AL918"/>
  <c r="AL917" s="1"/>
  <c r="AL916" s="1"/>
  <c r="BC713"/>
  <c r="BC712" s="1"/>
  <c r="BI714"/>
  <c r="T588"/>
  <c r="AR1441"/>
  <c r="AX1441" s="1"/>
  <c r="Z479"/>
  <c r="AQ801"/>
  <c r="Z177"/>
  <c r="Z176" s="1"/>
  <c r="Z175" s="1"/>
  <c r="Z174" s="1"/>
  <c r="AR760"/>
  <c r="AL759"/>
  <c r="AL758" s="1"/>
  <c r="AL757" s="1"/>
  <c r="AE1328"/>
  <c r="AE1327" s="1"/>
  <c r="AE311"/>
  <c r="AE310" s="1"/>
  <c r="Z13"/>
  <c r="AQ554"/>
  <c r="AE172"/>
  <c r="AR241"/>
  <c r="T937"/>
  <c r="T936" s="1"/>
  <c r="T934" s="1"/>
  <c r="AR691"/>
  <c r="AI1512"/>
  <c r="AH1512"/>
  <c r="AE54"/>
  <c r="AE53" s="1"/>
  <c r="AK526"/>
  <c r="Y1400"/>
  <c r="Y1394" s="1"/>
  <c r="Y1383" s="1"/>
  <c r="AX140"/>
  <c r="AK422"/>
  <c r="AL1022"/>
  <c r="AF509"/>
  <c r="AK781"/>
  <c r="AX493"/>
  <c r="AX492" s="1"/>
  <c r="AX491" s="1"/>
  <c r="BD494"/>
  <c r="AW287"/>
  <c r="AW286" s="1"/>
  <c r="AW285" s="1"/>
  <c r="AW284" s="1"/>
  <c r="AW283" s="1"/>
  <c r="BC288"/>
  <c r="AX984"/>
  <c r="AX983" s="1"/>
  <c r="AX982" s="1"/>
  <c r="AX981" s="1"/>
  <c r="AX980" s="1"/>
  <c r="BD985"/>
  <c r="AX1101"/>
  <c r="AX1100" s="1"/>
  <c r="AX1099" s="1"/>
  <c r="AX1098" s="1"/>
  <c r="BD1102"/>
  <c r="AX73"/>
  <c r="AX72" s="1"/>
  <c r="AX71" s="1"/>
  <c r="AX70" s="1"/>
  <c r="AX69" s="1"/>
  <c r="AX68" s="1"/>
  <c r="BD74"/>
  <c r="AX410"/>
  <c r="BD412"/>
  <c r="AX119"/>
  <c r="AX118" s="1"/>
  <c r="AX117" s="1"/>
  <c r="AX116" s="1"/>
  <c r="AX115" s="1"/>
  <c r="AX114" s="1"/>
  <c r="BD120"/>
  <c r="AW314"/>
  <c r="BC315"/>
  <c r="AW1084"/>
  <c r="AW1083" s="1"/>
  <c r="AW1082" s="1"/>
  <c r="AW1081" s="1"/>
  <c r="BC1085"/>
  <c r="AX1427"/>
  <c r="AX1426" s="1"/>
  <c r="BD1428"/>
  <c r="AW81"/>
  <c r="BC82"/>
  <c r="AX524"/>
  <c r="AX523" s="1"/>
  <c r="BD525"/>
  <c r="AX910"/>
  <c r="AX909" s="1"/>
  <c r="AX908" s="1"/>
  <c r="BD911"/>
  <c r="AX724"/>
  <c r="AX723" s="1"/>
  <c r="AX722" s="1"/>
  <c r="BD725"/>
  <c r="AW1445"/>
  <c r="BC1446"/>
  <c r="AX604"/>
  <c r="AX603" s="1"/>
  <c r="AX602" s="1"/>
  <c r="BD605"/>
  <c r="AW850"/>
  <c r="AW849" s="1"/>
  <c r="AW848" s="1"/>
  <c r="BC851"/>
  <c r="AW100"/>
  <c r="AW99" s="1"/>
  <c r="BC101"/>
  <c r="AX1415"/>
  <c r="BD1416"/>
  <c r="AW1292"/>
  <c r="AW1291" s="1"/>
  <c r="BC1293"/>
  <c r="AX539"/>
  <c r="AX538" s="1"/>
  <c r="BD540"/>
  <c r="AX373"/>
  <c r="AX372" s="1"/>
  <c r="AX371" s="1"/>
  <c r="AX370" s="1"/>
  <c r="BD374"/>
  <c r="AW327"/>
  <c r="AW326" s="1"/>
  <c r="AW325" s="1"/>
  <c r="BC328"/>
  <c r="AX1046"/>
  <c r="BD1047"/>
  <c r="AW29"/>
  <c r="BC30"/>
  <c r="AW1123"/>
  <c r="AW1122" s="1"/>
  <c r="AW1121" s="1"/>
  <c r="AW1120" s="1"/>
  <c r="BC1124"/>
  <c r="AW884"/>
  <c r="AW883" s="1"/>
  <c r="BC885"/>
  <c r="AX642"/>
  <c r="AX641" s="1"/>
  <c r="BD643"/>
  <c r="AX952"/>
  <c r="AX951" s="1"/>
  <c r="AX950" s="1"/>
  <c r="BD953"/>
  <c r="AX878"/>
  <c r="AX877" s="1"/>
  <c r="BD879"/>
  <c r="AX1452"/>
  <c r="BD1453"/>
  <c r="AX620"/>
  <c r="AX619" s="1"/>
  <c r="BD621"/>
  <c r="AW235"/>
  <c r="AW234" s="1"/>
  <c r="BC236"/>
  <c r="AX225"/>
  <c r="AX224" s="1"/>
  <c r="BD226"/>
  <c r="AW1380"/>
  <c r="AW1379" s="1"/>
  <c r="BC1381"/>
  <c r="AW1377"/>
  <c r="AW1376" s="1"/>
  <c r="BC1378"/>
  <c r="AX676"/>
  <c r="AX675" s="1"/>
  <c r="AX674" s="1"/>
  <c r="BD677"/>
  <c r="AW1239"/>
  <c r="AW1238" s="1"/>
  <c r="AW1237" s="1"/>
  <c r="BC1240"/>
  <c r="AW958"/>
  <c r="AW957" s="1"/>
  <c r="BC959"/>
  <c r="AW184"/>
  <c r="AW183" s="1"/>
  <c r="BC185"/>
  <c r="AW574"/>
  <c r="AW573" s="1"/>
  <c r="AW572" s="1"/>
  <c r="AW571" s="1"/>
  <c r="AW570" s="1"/>
  <c r="BC575"/>
  <c r="AX1420"/>
  <c r="BD1421"/>
  <c r="AX1322"/>
  <c r="AX1321" s="1"/>
  <c r="BD1323"/>
  <c r="AX694"/>
  <c r="AX693" s="1"/>
  <c r="AX692" s="1"/>
  <c r="BD695"/>
  <c r="AW1235"/>
  <c r="AW1234" s="1"/>
  <c r="BC1236"/>
  <c r="AW1295"/>
  <c r="AW1294" s="1"/>
  <c r="BC1296"/>
  <c r="AX833"/>
  <c r="AX832" s="1"/>
  <c r="BD834"/>
  <c r="AW94"/>
  <c r="AW93" s="1"/>
  <c r="BC95"/>
  <c r="AW1044"/>
  <c r="BC1045"/>
  <c r="AX1289"/>
  <c r="AX1288" s="1"/>
  <c r="BD1290"/>
  <c r="AW454"/>
  <c r="AW453" s="1"/>
  <c r="AW452" s="1"/>
  <c r="BC455"/>
  <c r="AW119"/>
  <c r="AW118" s="1"/>
  <c r="AW117" s="1"/>
  <c r="AW116" s="1"/>
  <c r="AW115" s="1"/>
  <c r="AW114" s="1"/>
  <c r="BC120"/>
  <c r="AW551"/>
  <c r="AW550" s="1"/>
  <c r="AW549" s="1"/>
  <c r="BC552"/>
  <c r="AX1450"/>
  <c r="BD1451"/>
  <c r="AW854"/>
  <c r="AW853" s="1"/>
  <c r="AW852" s="1"/>
  <c r="BC855"/>
  <c r="AX1040"/>
  <c r="AX1039" s="1"/>
  <c r="AX1038" s="1"/>
  <c r="BD1041"/>
  <c r="AW436"/>
  <c r="AW435" s="1"/>
  <c r="AW434" s="1"/>
  <c r="AW433" s="1"/>
  <c r="BC437"/>
  <c r="AW836"/>
  <c r="AW835" s="1"/>
  <c r="BC837"/>
  <c r="AX341"/>
  <c r="AX340" s="1"/>
  <c r="BD342"/>
  <c r="AW1310"/>
  <c r="AW1309" s="1"/>
  <c r="BC1311"/>
  <c r="AX39"/>
  <c r="BD40"/>
  <c r="AW857"/>
  <c r="AW856" s="1"/>
  <c r="BC858"/>
  <c r="AW181"/>
  <c r="BC182"/>
  <c r="AW843"/>
  <c r="AW842" s="1"/>
  <c r="AW841" s="1"/>
  <c r="AW840" s="1"/>
  <c r="AW839" s="1"/>
  <c r="BC844"/>
  <c r="AW389"/>
  <c r="AW388" s="1"/>
  <c r="AW387" s="1"/>
  <c r="BC390"/>
  <c r="AX1249"/>
  <c r="AX1248" s="1"/>
  <c r="BD1250"/>
  <c r="AX1377"/>
  <c r="AX1376" s="1"/>
  <c r="BD1378"/>
  <c r="AW585"/>
  <c r="AW584" s="1"/>
  <c r="AW583" s="1"/>
  <c r="BC586"/>
  <c r="AX944"/>
  <c r="AX943" s="1"/>
  <c r="AX942" s="1"/>
  <c r="BD945"/>
  <c r="AW918"/>
  <c r="AW917" s="1"/>
  <c r="AW916" s="1"/>
  <c r="BC919"/>
  <c r="AW135"/>
  <c r="BC136"/>
  <c r="AW638"/>
  <c r="AW637" s="1"/>
  <c r="AW636" s="1"/>
  <c r="BC639"/>
  <c r="AX232"/>
  <c r="AX231" s="1"/>
  <c r="AX230" s="1"/>
  <c r="BD233"/>
  <c r="AX263"/>
  <c r="BD264"/>
  <c r="AW652"/>
  <c r="AW651" s="1"/>
  <c r="BC653"/>
  <c r="AX567"/>
  <c r="AX566" s="1"/>
  <c r="AX565" s="1"/>
  <c r="AX564" s="1"/>
  <c r="BD568"/>
  <c r="AX442"/>
  <c r="AX441" s="1"/>
  <c r="AX440" s="1"/>
  <c r="AX439" s="1"/>
  <c r="AX438" s="1"/>
  <c r="BD443"/>
  <c r="AX192"/>
  <c r="AX191" s="1"/>
  <c r="AX190" s="1"/>
  <c r="AX189" s="1"/>
  <c r="AX188" s="1"/>
  <c r="AX187" s="1"/>
  <c r="BD193"/>
  <c r="AW783"/>
  <c r="AW782" s="1"/>
  <c r="BC784"/>
  <c r="AX463"/>
  <c r="BD464"/>
  <c r="AW805"/>
  <c r="AW804" s="1"/>
  <c r="AW803" s="1"/>
  <c r="AW802" s="1"/>
  <c r="BC806"/>
  <c r="AW111"/>
  <c r="AW110" s="1"/>
  <c r="BC112"/>
  <c r="AW923"/>
  <c r="AW922" s="1"/>
  <c r="AW921" s="1"/>
  <c r="AW920" s="1"/>
  <c r="BC924"/>
  <c r="AX836"/>
  <c r="AX835" s="1"/>
  <c r="BD837"/>
  <c r="AW893"/>
  <c r="AW892" s="1"/>
  <c r="BC894"/>
  <c r="AW914"/>
  <c r="AW913" s="1"/>
  <c r="AW912" s="1"/>
  <c r="BC915"/>
  <c r="AW493"/>
  <c r="AW492" s="1"/>
  <c r="AW491" s="1"/>
  <c r="BC494"/>
  <c r="AW1130"/>
  <c r="AW1129" s="1"/>
  <c r="AW1128" s="1"/>
  <c r="AW1127" s="1"/>
  <c r="BC1131"/>
  <c r="AX1280"/>
  <c r="AX1279" s="1"/>
  <c r="BD1281"/>
  <c r="AW529"/>
  <c r="AW528" s="1"/>
  <c r="BC530"/>
  <c r="AX56"/>
  <c r="BD57"/>
  <c r="AW1213"/>
  <c r="AW1212" s="1"/>
  <c r="AW1211" s="1"/>
  <c r="AW1210" s="1"/>
  <c r="AW1209" s="1"/>
  <c r="BC1214"/>
  <c r="AW1101"/>
  <c r="AW1100" s="1"/>
  <c r="AW1099" s="1"/>
  <c r="AW1098" s="1"/>
  <c r="BC1102"/>
  <c r="AW676"/>
  <c r="AW675" s="1"/>
  <c r="AW674" s="1"/>
  <c r="BC677"/>
  <c r="AW1347"/>
  <c r="AW1346" s="1"/>
  <c r="AW1345" s="1"/>
  <c r="BC1348"/>
  <c r="AW1243"/>
  <c r="AW1242" s="1"/>
  <c r="BC1244"/>
  <c r="AW642"/>
  <c r="AW641" s="1"/>
  <c r="BC643"/>
  <c r="AX94"/>
  <c r="AX93" s="1"/>
  <c r="BD95"/>
  <c r="AW232"/>
  <c r="AW231" s="1"/>
  <c r="AW230" s="1"/>
  <c r="BC233"/>
  <c r="AX1374"/>
  <c r="AX1373" s="1"/>
  <c r="BD1375"/>
  <c r="AW890"/>
  <c r="AW889" s="1"/>
  <c r="BC891"/>
  <c r="AW1443"/>
  <c r="BC1444"/>
  <c r="AW559"/>
  <c r="AW558" s="1"/>
  <c r="BC560"/>
  <c r="AW562"/>
  <c r="AW561" s="1"/>
  <c r="BC563"/>
  <c r="AX1347"/>
  <c r="AX1346" s="1"/>
  <c r="AX1345" s="1"/>
  <c r="BD1348"/>
  <c r="AX247"/>
  <c r="AX246" s="1"/>
  <c r="AX242" s="1"/>
  <c r="BD248"/>
  <c r="AX139"/>
  <c r="AX961"/>
  <c r="AX960" s="1"/>
  <c r="BD962"/>
  <c r="AW694"/>
  <c r="AW693" s="1"/>
  <c r="AW692" s="1"/>
  <c r="BC695"/>
  <c r="AX728"/>
  <c r="BD729"/>
  <c r="AW489"/>
  <c r="AW488" s="1"/>
  <c r="AW487" s="1"/>
  <c r="BC490"/>
  <c r="AW1069"/>
  <c r="AW1068" s="1"/>
  <c r="AW1067" s="1"/>
  <c r="AW1066" s="1"/>
  <c r="BC1070"/>
  <c r="AW1325"/>
  <c r="AW1324" s="1"/>
  <c r="BC1326"/>
  <c r="AX97"/>
  <c r="AX96" s="1"/>
  <c r="BD98"/>
  <c r="AX29"/>
  <c r="BD30"/>
  <c r="AX1405"/>
  <c r="BD1406"/>
  <c r="AW542"/>
  <c r="AW541" s="1"/>
  <c r="BC543"/>
  <c r="AW1046"/>
  <c r="BC1047"/>
  <c r="AW463"/>
  <c r="BC464"/>
  <c r="AW1447"/>
  <c r="BC1448"/>
  <c r="AX1343"/>
  <c r="AX1342" s="1"/>
  <c r="BD1344"/>
  <c r="AX500"/>
  <c r="AX499" s="1"/>
  <c r="AX498" s="1"/>
  <c r="BD501"/>
  <c r="AW881"/>
  <c r="AW880" s="1"/>
  <c r="BC882"/>
  <c r="AW1469"/>
  <c r="AW1468" s="1"/>
  <c r="AW1467" s="1"/>
  <c r="AW1466" s="1"/>
  <c r="AW1465" s="1"/>
  <c r="AW1464" s="1"/>
  <c r="BC1470"/>
  <c r="AX1443"/>
  <c r="BD1444"/>
  <c r="AX454"/>
  <c r="AX453" s="1"/>
  <c r="AX452" s="1"/>
  <c r="BD455"/>
  <c r="AX645"/>
  <c r="AX644" s="1"/>
  <c r="BD646"/>
  <c r="AX559"/>
  <c r="AX558" s="1"/>
  <c r="BD560"/>
  <c r="AX357"/>
  <c r="AX356" s="1"/>
  <c r="AX355" s="1"/>
  <c r="BD358"/>
  <c r="AW228"/>
  <c r="AW227" s="1"/>
  <c r="BC229"/>
  <c r="AW710"/>
  <c r="AW709" s="1"/>
  <c r="AW708" s="1"/>
  <c r="AW707" s="1"/>
  <c r="BC711"/>
  <c r="AW458"/>
  <c r="AW457" s="1"/>
  <c r="AW456" s="1"/>
  <c r="BC459"/>
  <c r="AX314"/>
  <c r="BD315"/>
  <c r="AW131"/>
  <c r="BC132"/>
  <c r="AW410"/>
  <c r="BC412"/>
  <c r="AW1182"/>
  <c r="AW1181" s="1"/>
  <c r="AW1180" s="1"/>
  <c r="BC1183"/>
  <c r="AW1206"/>
  <c r="AW1205" s="1"/>
  <c r="AW1204" s="1"/>
  <c r="AW1203" s="1"/>
  <c r="AW1202" s="1"/>
  <c r="BC1207"/>
  <c r="AW833"/>
  <c r="AW832" s="1"/>
  <c r="BC834"/>
  <c r="AX1118"/>
  <c r="AX1117" s="1"/>
  <c r="AX1116" s="1"/>
  <c r="AX1115" s="1"/>
  <c r="BD1119"/>
  <c r="AX857"/>
  <c r="AX856" s="1"/>
  <c r="BD858"/>
  <c r="AX1113"/>
  <c r="AX1112" s="1"/>
  <c r="AX1111" s="1"/>
  <c r="AX1110" s="1"/>
  <c r="BD1114"/>
  <c r="AW149"/>
  <c r="BC150"/>
  <c r="BD142"/>
  <c r="BD141"/>
  <c r="BD139"/>
  <c r="BD140"/>
  <c r="BD138"/>
  <c r="AW1435"/>
  <c r="BC1436"/>
  <c r="AW672"/>
  <c r="AW671" s="1"/>
  <c r="AW670" s="1"/>
  <c r="BC673"/>
  <c r="AX1469"/>
  <c r="AX1468" s="1"/>
  <c r="AX1467" s="1"/>
  <c r="AX1466" s="1"/>
  <c r="AX1465" s="1"/>
  <c r="AX1464" s="1"/>
  <c r="BD1470"/>
  <c r="AX511"/>
  <c r="AX510" s="1"/>
  <c r="BD512"/>
  <c r="AW1420"/>
  <c r="BC1421"/>
  <c r="AX304"/>
  <c r="AX303" s="1"/>
  <c r="AX302" s="1"/>
  <c r="BD305"/>
  <c r="AX1246"/>
  <c r="AX1245" s="1"/>
  <c r="BD1247"/>
  <c r="AW759"/>
  <c r="AW758" s="1"/>
  <c r="AW757" s="1"/>
  <c r="BC760"/>
  <c r="AX1130"/>
  <c r="AX1129" s="1"/>
  <c r="AX1128" s="1"/>
  <c r="AX1127" s="1"/>
  <c r="BD1131"/>
  <c r="AX594"/>
  <c r="AX593" s="1"/>
  <c r="AX592" s="1"/>
  <c r="BD595"/>
  <c r="AX181"/>
  <c r="BD182"/>
  <c r="AX1392"/>
  <c r="AX1391" s="1"/>
  <c r="AX1390" s="1"/>
  <c r="AX1389" s="1"/>
  <c r="BD1393"/>
  <c r="AX316"/>
  <c r="BD317"/>
  <c r="AW1454"/>
  <c r="BC1455"/>
  <c r="AX201"/>
  <c r="BD202"/>
  <c r="AW256"/>
  <c r="AW255" s="1"/>
  <c r="AW254" s="1"/>
  <c r="AW253" s="1"/>
  <c r="BC257"/>
  <c r="AW442"/>
  <c r="AW441" s="1"/>
  <c r="AW440" s="1"/>
  <c r="AW439" s="1"/>
  <c r="AW438" s="1"/>
  <c r="BC443"/>
  <c r="AX551"/>
  <c r="AX550" s="1"/>
  <c r="AX549" s="1"/>
  <c r="BD552"/>
  <c r="AX108"/>
  <c r="AX107" s="1"/>
  <c r="BD109"/>
  <c r="AX668"/>
  <c r="AX667" s="1"/>
  <c r="AX666" s="1"/>
  <c r="BD669"/>
  <c r="AX1084"/>
  <c r="AX1083" s="1"/>
  <c r="AX1082" s="1"/>
  <c r="AX1081" s="1"/>
  <c r="BD1085"/>
  <c r="AX485"/>
  <c r="AX484" s="1"/>
  <c r="AX483" s="1"/>
  <c r="BD486"/>
  <c r="AW350"/>
  <c r="AW349" s="1"/>
  <c r="BC351"/>
  <c r="AW995"/>
  <c r="AW994" s="1"/>
  <c r="BC996"/>
  <c r="AX1206"/>
  <c r="AX1205" s="1"/>
  <c r="AX1204" s="1"/>
  <c r="AX1203" s="1"/>
  <c r="AX1202" s="1"/>
  <c r="BD1207"/>
  <c r="AW1283"/>
  <c r="AW1282" s="1"/>
  <c r="BC1284"/>
  <c r="AX427"/>
  <c r="AX426" s="1"/>
  <c r="AX425" s="1"/>
  <c r="AX424" s="1"/>
  <c r="BD428"/>
  <c r="AX1108"/>
  <c r="AX1107" s="1"/>
  <c r="AX1106" s="1"/>
  <c r="AX1105" s="1"/>
  <c r="BD1109"/>
  <c r="AW1319"/>
  <c r="AW1318" s="1"/>
  <c r="BC1320"/>
  <c r="AW556"/>
  <c r="AW555" s="1"/>
  <c r="AW554" s="1"/>
  <c r="BC557"/>
  <c r="AX43"/>
  <c r="BD44"/>
  <c r="AX1371"/>
  <c r="AX1370" s="1"/>
  <c r="BD1372"/>
  <c r="AX652"/>
  <c r="AX651" s="1"/>
  <c r="BD653"/>
  <c r="AX1350"/>
  <c r="AX1349" s="1"/>
  <c r="BD1351"/>
  <c r="AX81"/>
  <c r="BD82"/>
  <c r="AX489"/>
  <c r="AX488" s="1"/>
  <c r="AX487" s="1"/>
  <c r="BD490"/>
  <c r="AX536"/>
  <c r="AX535" s="1"/>
  <c r="BD537"/>
  <c r="AX649"/>
  <c r="AX648" s="1"/>
  <c r="AX640" s="1"/>
  <c r="BD650"/>
  <c r="AX562"/>
  <c r="AX561" s="1"/>
  <c r="BD563"/>
  <c r="AW567"/>
  <c r="AW566" s="1"/>
  <c r="AW565" s="1"/>
  <c r="AW564" s="1"/>
  <c r="BC568"/>
  <c r="AW357"/>
  <c r="AW356" s="1"/>
  <c r="AW355" s="1"/>
  <c r="BC358"/>
  <c r="AW1413"/>
  <c r="BC1414"/>
  <c r="AX504"/>
  <c r="AX503" s="1"/>
  <c r="AX502" s="1"/>
  <c r="BD505"/>
  <c r="AW43"/>
  <c r="BC44"/>
  <c r="AX83"/>
  <c r="BD84"/>
  <c r="AX1304"/>
  <c r="AX1303" s="1"/>
  <c r="BD1305"/>
  <c r="AX299"/>
  <c r="AX298" s="1"/>
  <c r="AX297" s="1"/>
  <c r="AX296" s="1"/>
  <c r="BD300"/>
  <c r="AW316"/>
  <c r="BC317"/>
  <c r="AX1292"/>
  <c r="AX1291" s="1"/>
  <c r="BD1293"/>
  <c r="AW208"/>
  <c r="AW207" s="1"/>
  <c r="AW206" s="1"/>
  <c r="AW205" s="1"/>
  <c r="AW204" s="1"/>
  <c r="BC209"/>
  <c r="AX887"/>
  <c r="AX886" s="1"/>
  <c r="BD888"/>
  <c r="AW1430"/>
  <c r="BC1431"/>
  <c r="AX547"/>
  <c r="AX546" s="1"/>
  <c r="AX545" s="1"/>
  <c r="BD548"/>
  <c r="AX1286"/>
  <c r="AX1285" s="1"/>
  <c r="BD1287"/>
  <c r="AW27"/>
  <c r="BC28"/>
  <c r="AX100"/>
  <c r="AX99" s="1"/>
  <c r="BD101"/>
  <c r="AX1243"/>
  <c r="AX1242" s="1"/>
  <c r="BD1244"/>
  <c r="AW1343"/>
  <c r="AW1342" s="1"/>
  <c r="BC1344"/>
  <c r="AW511"/>
  <c r="AW510" s="1"/>
  <c r="BC512"/>
  <c r="AW1008"/>
  <c r="AW1007" s="1"/>
  <c r="AW1006" s="1"/>
  <c r="AW1005" s="1"/>
  <c r="BC1009"/>
  <c r="AW1024"/>
  <c r="BC1025"/>
  <c r="AW1450"/>
  <c r="BC1451"/>
  <c r="AX581"/>
  <c r="AX580" s="1"/>
  <c r="BD582"/>
  <c r="AW1357"/>
  <c r="AW1356" s="1"/>
  <c r="AW1355" s="1"/>
  <c r="AW1354" s="1"/>
  <c r="AW1353" s="1"/>
  <c r="BC1358"/>
  <c r="AW108"/>
  <c r="AW107" s="1"/>
  <c r="BC109"/>
  <c r="AX406"/>
  <c r="BD407"/>
  <c r="AW1003"/>
  <c r="AW1002" s="1"/>
  <c r="AW1001" s="1"/>
  <c r="AW1000" s="1"/>
  <c r="BC1004"/>
  <c r="AX805"/>
  <c r="AX804" s="1"/>
  <c r="AX803" s="1"/>
  <c r="AX802" s="1"/>
  <c r="BD806"/>
  <c r="AW1440"/>
  <c r="AW1439" s="1"/>
  <c r="BC1441"/>
  <c r="AW547"/>
  <c r="AW546" s="1"/>
  <c r="AW545" s="1"/>
  <c r="BC548"/>
  <c r="AX344"/>
  <c r="AX343" s="1"/>
  <c r="BD345"/>
  <c r="AX779"/>
  <c r="AX778" s="1"/>
  <c r="AX777" s="1"/>
  <c r="BD780"/>
  <c r="AW299"/>
  <c r="AW298" s="1"/>
  <c r="AW297" s="1"/>
  <c r="AW296" s="1"/>
  <c r="BC300"/>
  <c r="AX1331"/>
  <c r="AX1330" s="1"/>
  <c r="BD1332"/>
  <c r="AW247"/>
  <c r="AW246" s="1"/>
  <c r="BC248"/>
  <c r="AX1432"/>
  <c r="BD1433"/>
  <c r="AX850"/>
  <c r="AX849" s="1"/>
  <c r="AX848" s="1"/>
  <c r="BD851"/>
  <c r="AX826"/>
  <c r="AX825" s="1"/>
  <c r="BD827"/>
  <c r="AW1350"/>
  <c r="AW1349" s="1"/>
  <c r="BC1351"/>
  <c r="AX135"/>
  <c r="BD136"/>
  <c r="AX630"/>
  <c r="AX629" s="1"/>
  <c r="AX628" s="1"/>
  <c r="BD631"/>
  <c r="AW1199"/>
  <c r="AW1198" s="1"/>
  <c r="AW1197" s="1"/>
  <c r="AW1196" s="1"/>
  <c r="BC1200"/>
  <c r="AW85"/>
  <c r="BC86"/>
  <c r="AW1371"/>
  <c r="AW1370" s="1"/>
  <c r="BC1372"/>
  <c r="AW536"/>
  <c r="AW535" s="1"/>
  <c r="BC537"/>
  <c r="AW504"/>
  <c r="AW503" s="1"/>
  <c r="AW502" s="1"/>
  <c r="BC505"/>
  <c r="AW1145"/>
  <c r="AW1144" s="1"/>
  <c r="AW1143" s="1"/>
  <c r="AW1142" s="1"/>
  <c r="BC1146"/>
  <c r="AW1074"/>
  <c r="AW1073" s="1"/>
  <c r="AW1072" s="1"/>
  <c r="AW1071" s="1"/>
  <c r="BC1075"/>
  <c r="AX634"/>
  <c r="AX633" s="1"/>
  <c r="AX632" s="1"/>
  <c r="BD635"/>
  <c r="AW199"/>
  <c r="BC200"/>
  <c r="AX698"/>
  <c r="AX697" s="1"/>
  <c r="AX696" s="1"/>
  <c r="BD699"/>
  <c r="AX843"/>
  <c r="AX842" s="1"/>
  <c r="AX841" s="1"/>
  <c r="AX840" s="1"/>
  <c r="AX839" s="1"/>
  <c r="BD844"/>
  <c r="AX22"/>
  <c r="AX21" s="1"/>
  <c r="BD23"/>
  <c r="AW1313"/>
  <c r="AW1312" s="1"/>
  <c r="BC1314"/>
  <c r="AW1405"/>
  <c r="BC1406"/>
  <c r="AW1398"/>
  <c r="AW1397" s="1"/>
  <c r="AW1396" s="1"/>
  <c r="AW1395" s="1"/>
  <c r="BC1399"/>
  <c r="AX1430"/>
  <c r="BD1431"/>
  <c r="AX1003"/>
  <c r="AX1002" s="1"/>
  <c r="AX1001" s="1"/>
  <c r="AX1000" s="1"/>
  <c r="BD1004"/>
  <c r="AW679"/>
  <c r="AW678" s="1"/>
  <c r="BC680"/>
  <c r="AX514"/>
  <c r="AX513" s="1"/>
  <c r="BD515"/>
  <c r="AW649"/>
  <c r="AW648" s="1"/>
  <c r="BC650"/>
  <c r="AW952"/>
  <c r="AW951" s="1"/>
  <c r="AW950" s="1"/>
  <c r="BC953"/>
  <c r="AW105"/>
  <c r="BC106"/>
  <c r="AW1113"/>
  <c r="AW1112" s="1"/>
  <c r="AW1111" s="1"/>
  <c r="AW1110" s="1"/>
  <c r="BC1114"/>
  <c r="AW581"/>
  <c r="AW580" s="1"/>
  <c r="BC582"/>
  <c r="AX866"/>
  <c r="BD867"/>
  <c r="AW823"/>
  <c r="AW822" s="1"/>
  <c r="AW821" s="1"/>
  <c r="BC824"/>
  <c r="AX556"/>
  <c r="AX555" s="1"/>
  <c r="AX554" s="1"/>
  <c r="BD557"/>
  <c r="AX679"/>
  <c r="AX678" s="1"/>
  <c r="BD680"/>
  <c r="AX360"/>
  <c r="AX359" s="1"/>
  <c r="BD361"/>
  <c r="Z376"/>
  <c r="Z375" s="1"/>
  <c r="AR80"/>
  <c r="AR79" s="1"/>
  <c r="AQ198"/>
  <c r="AQ197" s="1"/>
  <c r="AQ196" s="1"/>
  <c r="AQ195" s="1"/>
  <c r="AR821"/>
  <c r="AR820" s="1"/>
  <c r="AR819" s="1"/>
  <c r="AX138"/>
  <c r="AX142"/>
  <c r="AW961"/>
  <c r="AW960" s="1"/>
  <c r="BC962"/>
  <c r="AX392"/>
  <c r="AX391" s="1"/>
  <c r="BD393"/>
  <c r="AW56"/>
  <c r="BC57"/>
  <c r="AX294"/>
  <c r="AX293" s="1"/>
  <c r="AX292" s="1"/>
  <c r="AX291" s="1"/>
  <c r="BD295"/>
  <c r="AX903"/>
  <c r="AX902" s="1"/>
  <c r="AX901" s="1"/>
  <c r="AX900" s="1"/>
  <c r="AX899" s="1"/>
  <c r="BD904"/>
  <c r="AX85"/>
  <c r="BD86"/>
  <c r="AW931"/>
  <c r="AW930" s="1"/>
  <c r="AW929" s="1"/>
  <c r="BC932"/>
  <c r="AW816"/>
  <c r="AW815" s="1"/>
  <c r="AW814" s="1"/>
  <c r="AW813" s="1"/>
  <c r="AW801" s="1"/>
  <c r="BC817"/>
  <c r="AW940"/>
  <c r="AW939" s="1"/>
  <c r="AW938" s="1"/>
  <c r="BC941"/>
  <c r="AW1249"/>
  <c r="AW1248" s="1"/>
  <c r="BC1250"/>
  <c r="AX574"/>
  <c r="AX573" s="1"/>
  <c r="AX572" s="1"/>
  <c r="AX571" s="1"/>
  <c r="AX570" s="1"/>
  <c r="BD575"/>
  <c r="AW461"/>
  <c r="AW460" s="1"/>
  <c r="BC462"/>
  <c r="AW1432"/>
  <c r="BC1433"/>
  <c r="AX1407"/>
  <c r="BD1408"/>
  <c r="AW752"/>
  <c r="AW751" s="1"/>
  <c r="AW750" s="1"/>
  <c r="BC753"/>
  <c r="AW41"/>
  <c r="BC42"/>
  <c r="AW201"/>
  <c r="BC202"/>
  <c r="AW1331"/>
  <c r="AW1330" s="1"/>
  <c r="BC1332"/>
  <c r="AX131"/>
  <c r="BD132"/>
  <c r="AW381"/>
  <c r="AW380" s="1"/>
  <c r="BC382"/>
  <c r="AW1334"/>
  <c r="AW1333" s="1"/>
  <c r="BC1335"/>
  <c r="AX823"/>
  <c r="AX822" s="1"/>
  <c r="BD824"/>
  <c r="AW620"/>
  <c r="AW619" s="1"/>
  <c r="BC621"/>
  <c r="AX91"/>
  <c r="AX90" s="1"/>
  <c r="BD92"/>
  <c r="AW225"/>
  <c r="AW224" s="1"/>
  <c r="BC226"/>
  <c r="AW870"/>
  <c r="BC872"/>
  <c r="AW91"/>
  <c r="AW90" s="1"/>
  <c r="BC92"/>
  <c r="AX347"/>
  <c r="AX346" s="1"/>
  <c r="BD348"/>
  <c r="AW786"/>
  <c r="AW785" s="1"/>
  <c r="BC787"/>
  <c r="AW344"/>
  <c r="AW343" s="1"/>
  <c r="BC345"/>
  <c r="AX881"/>
  <c r="AX880" s="1"/>
  <c r="BD882"/>
  <c r="AX1334"/>
  <c r="AX1333" s="1"/>
  <c r="BD1335"/>
  <c r="AW826"/>
  <c r="AW825" s="1"/>
  <c r="BC827"/>
  <c r="AX461"/>
  <c r="BD462"/>
  <c r="AX1445"/>
  <c r="BD1446"/>
  <c r="AX389"/>
  <c r="AX388" s="1"/>
  <c r="AX387" s="1"/>
  <c r="BD390"/>
  <c r="AW539"/>
  <c r="AW538" s="1"/>
  <c r="BC540"/>
  <c r="AW353"/>
  <c r="AW352" s="1"/>
  <c r="BC354"/>
  <c r="Y936"/>
  <c r="AX141"/>
  <c r="AW1056"/>
  <c r="AW1055" s="1"/>
  <c r="AW1054" s="1"/>
  <c r="AW1053" s="1"/>
  <c r="AW1052" s="1"/>
  <c r="BC1057"/>
  <c r="AX1056"/>
  <c r="AX1055" s="1"/>
  <c r="AX1054" s="1"/>
  <c r="AX1053" s="1"/>
  <c r="AX1052" s="1"/>
  <c r="BD1057"/>
  <c r="T1269"/>
  <c r="T1268" s="1"/>
  <c r="T1267" s="1"/>
  <c r="T1220" s="1"/>
  <c r="S1400"/>
  <c r="S1394" s="1"/>
  <c r="S1383" s="1"/>
  <c r="S1360" s="1"/>
  <c r="H1512"/>
  <c r="AR482"/>
  <c r="AR481" s="1"/>
  <c r="AR554"/>
  <c r="AQ223"/>
  <c r="I1512"/>
  <c r="AR640"/>
  <c r="AQ1043"/>
  <c r="AQ1042" s="1"/>
  <c r="AR460"/>
  <c r="AQ640"/>
  <c r="O1512"/>
  <c r="AF126"/>
  <c r="AF125"/>
  <c r="AF124" s="1"/>
  <c r="AF127"/>
  <c r="AE446"/>
  <c r="AE445"/>
  <c r="AE444" s="1"/>
  <c r="AE432" s="1"/>
  <c r="AE430" s="1"/>
  <c r="Z1313"/>
  <c r="Z1312" s="1"/>
  <c r="AF1314"/>
  <c r="AL129"/>
  <c r="AL128" s="1"/>
  <c r="AR130"/>
  <c r="AF1302"/>
  <c r="Z1301"/>
  <c r="Z1300" s="1"/>
  <c r="Y331"/>
  <c r="Y330" s="1"/>
  <c r="Y329" s="1"/>
  <c r="Y324" s="1"/>
  <c r="Y323" s="1"/>
  <c r="AE332"/>
  <c r="AL1182"/>
  <c r="AL1181" s="1"/>
  <c r="AL1180" s="1"/>
  <c r="AR1183"/>
  <c r="AL180"/>
  <c r="AF179"/>
  <c r="AF178" s="1"/>
  <c r="AL518"/>
  <c r="AL517" s="1"/>
  <c r="AR519"/>
  <c r="AE903"/>
  <c r="AE902" s="1"/>
  <c r="AE901" s="1"/>
  <c r="AE900" s="1"/>
  <c r="AE899" s="1"/>
  <c r="AK904"/>
  <c r="AF105"/>
  <c r="AF102" s="1"/>
  <c r="AF89" s="1"/>
  <c r="AF78" s="1"/>
  <c r="AF77" s="1"/>
  <c r="AF76" s="1"/>
  <c r="AF66" s="1"/>
  <c r="AL106"/>
  <c r="AK1246"/>
  <c r="AK1245" s="1"/>
  <c r="AK1241" s="1"/>
  <c r="AQ1247"/>
  <c r="AR28"/>
  <c r="AL27"/>
  <c r="Z172"/>
  <c r="L1512"/>
  <c r="AE126"/>
  <c r="S266"/>
  <c r="AK731"/>
  <c r="AQ731" s="1"/>
  <c r="AF1228"/>
  <c r="AF1223" s="1"/>
  <c r="AF1222" s="1"/>
  <c r="AQ420"/>
  <c r="AQ419" s="1"/>
  <c r="AQ418" s="1"/>
  <c r="AQ417" s="1"/>
  <c r="AQ416" s="1"/>
  <c r="AQ415" s="1"/>
  <c r="AQ414" s="1"/>
  <c r="K1512"/>
  <c r="N334"/>
  <c r="AQ1438"/>
  <c r="AK1437"/>
  <c r="AK1434" s="1"/>
  <c r="AK447"/>
  <c r="AQ448"/>
  <c r="AF1079"/>
  <c r="AF1078" s="1"/>
  <c r="AF1077" s="1"/>
  <c r="AF1076" s="1"/>
  <c r="AL1080"/>
  <c r="AQ219"/>
  <c r="AK218"/>
  <c r="AK217" s="1"/>
  <c r="AK216" s="1"/>
  <c r="AK212" s="1"/>
  <c r="AK211" s="1"/>
  <c r="AK1412"/>
  <c r="AE1411"/>
  <c r="AE1410" s="1"/>
  <c r="AE1409" s="1"/>
  <c r="Z1357"/>
  <c r="Z1356" s="1"/>
  <c r="Z1355" s="1"/>
  <c r="Z1354" s="1"/>
  <c r="Z1353" s="1"/>
  <c r="AF1358"/>
  <c r="AL1173"/>
  <c r="AL1172" s="1"/>
  <c r="AL1171" s="1"/>
  <c r="AL1170" s="1"/>
  <c r="AR1174"/>
  <c r="AQ368"/>
  <c r="AK367"/>
  <c r="AK366" s="1"/>
  <c r="AK365" s="1"/>
  <c r="AK364" s="1"/>
  <c r="AF1337"/>
  <c r="AF1336" s="1"/>
  <c r="AL1338"/>
  <c r="AQ264"/>
  <c r="AK263"/>
  <c r="AF949"/>
  <c r="Z948"/>
  <c r="Z947" s="1"/>
  <c r="Z946" s="1"/>
  <c r="AK1427"/>
  <c r="AK1426" s="1"/>
  <c r="AQ1428"/>
  <c r="AR104"/>
  <c r="AL103"/>
  <c r="S664"/>
  <c r="S663" s="1"/>
  <c r="S662" s="1"/>
  <c r="S661" s="1"/>
  <c r="S660" s="1"/>
  <c r="Y665"/>
  <c r="AF1419"/>
  <c r="Z1418"/>
  <c r="Z1417" s="1"/>
  <c r="Z1409" s="1"/>
  <c r="Z1400" s="1"/>
  <c r="Z1394" s="1"/>
  <c r="Z1383" s="1"/>
  <c r="Z1360" s="1"/>
  <c r="AR1257"/>
  <c r="AL1256"/>
  <c r="AL1255" s="1"/>
  <c r="AL1254" s="1"/>
  <c r="AL1253" s="1"/>
  <c r="AL1252" s="1"/>
  <c r="AL1070"/>
  <c r="AF1069"/>
  <c r="AF1068" s="1"/>
  <c r="AF1067" s="1"/>
  <c r="AF1066" s="1"/>
  <c r="Z940"/>
  <c r="Z939" s="1"/>
  <c r="Z938" s="1"/>
  <c r="AF941"/>
  <c r="AR1308"/>
  <c r="AL1307"/>
  <c r="AL1306" s="1"/>
  <c r="AF1320"/>
  <c r="Z1319"/>
  <c r="Z1318" s="1"/>
  <c r="AF1326"/>
  <c r="Z1325"/>
  <c r="Z1324" s="1"/>
  <c r="AF184"/>
  <c r="AF183" s="1"/>
  <c r="AL185"/>
  <c r="N860"/>
  <c r="AE301"/>
  <c r="AE290" s="1"/>
  <c r="M122"/>
  <c r="AQ781"/>
  <c r="AL20"/>
  <c r="AF19"/>
  <c r="AF18" s="1"/>
  <c r="AF17" s="1"/>
  <c r="AF16" s="1"/>
  <c r="AF15" s="1"/>
  <c r="AE373"/>
  <c r="AE372" s="1"/>
  <c r="AE371" s="1"/>
  <c r="AE370" s="1"/>
  <c r="AK374"/>
  <c r="Y1461"/>
  <c r="Y1460" s="1"/>
  <c r="Y1459" s="1"/>
  <c r="Y1458" s="1"/>
  <c r="Y1457" s="1"/>
  <c r="Y1360" s="1"/>
  <c r="AE1462"/>
  <c r="AF1295"/>
  <c r="AF1294" s="1"/>
  <c r="AL1296"/>
  <c r="AR52"/>
  <c r="AL51"/>
  <c r="AL50" s="1"/>
  <c r="AL49" s="1"/>
  <c r="AL48" s="1"/>
  <c r="AL47" s="1"/>
  <c r="AK342"/>
  <c r="AE341"/>
  <c r="AE340" s="1"/>
  <c r="AE127"/>
  <c r="X1512"/>
  <c r="M266"/>
  <c r="AR497"/>
  <c r="AR496" s="1"/>
  <c r="Y1126"/>
  <c r="AQ527"/>
  <c r="AJ1512"/>
  <c r="AR223"/>
  <c r="M1220"/>
  <c r="Z170"/>
  <c r="T169"/>
  <c r="T168" s="1"/>
  <c r="T167" s="1"/>
  <c r="T163" s="1"/>
  <c r="T162" s="1"/>
  <c r="T122" s="1"/>
  <c r="AQ944"/>
  <c r="AQ943" s="1"/>
  <c r="AQ942" s="1"/>
  <c r="AW945"/>
  <c r="AQ169"/>
  <c r="AQ168" s="1"/>
  <c r="AQ167" s="1"/>
  <c r="AW170"/>
  <c r="AQ103"/>
  <c r="AQ102" s="1"/>
  <c r="AW104"/>
  <c r="AR542"/>
  <c r="AR541" s="1"/>
  <c r="AX544"/>
  <c r="AR732"/>
  <c r="AX733"/>
  <c r="AQ129"/>
  <c r="AQ128" s="1"/>
  <c r="AW130"/>
  <c r="AR1135"/>
  <c r="AR1134" s="1"/>
  <c r="AR1133" s="1"/>
  <c r="AR1132" s="1"/>
  <c r="AX1136"/>
  <c r="AQ928"/>
  <c r="AQ929"/>
  <c r="AR422"/>
  <c r="AR423"/>
  <c r="AQ1021"/>
  <c r="AQ1020" s="1"/>
  <c r="AQ1018" s="1"/>
  <c r="AQ1023"/>
  <c r="AQ1022"/>
  <c r="AQ1232"/>
  <c r="AW1233"/>
  <c r="R1512"/>
  <c r="AQ460"/>
  <c r="AQ451" s="1"/>
  <c r="AQ450" s="1"/>
  <c r="AQ749"/>
  <c r="AQ748" s="1"/>
  <c r="AW781"/>
  <c r="AW1442"/>
  <c r="AR1145"/>
  <c r="AR1144" s="1"/>
  <c r="AR1143" s="1"/>
  <c r="AR1142" s="1"/>
  <c r="AX1146"/>
  <c r="AR1024"/>
  <c r="AR1023" s="1"/>
  <c r="AX1025"/>
  <c r="AQ791"/>
  <c r="AQ790" s="1"/>
  <c r="AQ789" s="1"/>
  <c r="AQ788" s="1"/>
  <c r="AW792"/>
  <c r="AQ427"/>
  <c r="AQ426" s="1"/>
  <c r="AQ425" s="1"/>
  <c r="AQ424" s="1"/>
  <c r="AQ423" s="1"/>
  <c r="AW428"/>
  <c r="AR1403"/>
  <c r="AR1402" s="1"/>
  <c r="AR1401" s="1"/>
  <c r="AX1404"/>
  <c r="AR532"/>
  <c r="AR531" s="1"/>
  <c r="AX534"/>
  <c r="AW928"/>
  <c r="AX423"/>
  <c r="AX422"/>
  <c r="AW1022"/>
  <c r="AW1023"/>
  <c r="AW1021"/>
  <c r="AW1020" s="1"/>
  <c r="AW1018" s="1"/>
  <c r="AX80"/>
  <c r="AX79" s="1"/>
  <c r="AQ821"/>
  <c r="AQ820" s="1"/>
  <c r="AQ819" s="1"/>
  <c r="AR1298"/>
  <c r="AR1297" s="1"/>
  <c r="AX1299"/>
  <c r="AR1277"/>
  <c r="AR1276" s="1"/>
  <c r="AX1278"/>
  <c r="AQ1418"/>
  <c r="AQ1417" s="1"/>
  <c r="AW1419"/>
  <c r="AQ887"/>
  <c r="AQ886" s="1"/>
  <c r="AW888"/>
  <c r="AR664"/>
  <c r="AR663" s="1"/>
  <c r="AR662" s="1"/>
  <c r="AX665"/>
  <c r="AR1232"/>
  <c r="AX1233"/>
  <c r="AR408"/>
  <c r="AR405" s="1"/>
  <c r="AR404" s="1"/>
  <c r="AX409"/>
  <c r="AQ242"/>
  <c r="AQ241"/>
  <c r="Z369"/>
  <c r="Z363" s="1"/>
  <c r="Z334" s="1"/>
  <c r="T13"/>
  <c r="AX1429"/>
  <c r="AW640"/>
  <c r="AR1271"/>
  <c r="AR1270" s="1"/>
  <c r="AX1272"/>
  <c r="AQ732"/>
  <c r="AW733"/>
  <c r="AR353"/>
  <c r="AR352" s="1"/>
  <c r="AX354"/>
  <c r="AR1367"/>
  <c r="AR1366" s="1"/>
  <c r="AR1365" s="1"/>
  <c r="AX1368"/>
  <c r="AQ948"/>
  <c r="AQ947" s="1"/>
  <c r="AQ946" s="1"/>
  <c r="AW949"/>
  <c r="AR25"/>
  <c r="AX26"/>
  <c r="AR1380"/>
  <c r="AR1379" s="1"/>
  <c r="AR1369" s="1"/>
  <c r="AR1364" s="1"/>
  <c r="AR1363" s="1"/>
  <c r="AR1362" s="1"/>
  <c r="AX1381"/>
  <c r="AR287"/>
  <c r="AR286" s="1"/>
  <c r="AR285" s="1"/>
  <c r="AR284" s="1"/>
  <c r="AR283" s="1"/>
  <c r="AX288"/>
  <c r="AQ1033"/>
  <c r="AQ1032" s="1"/>
  <c r="AQ1031" s="1"/>
  <c r="AQ1030" s="1"/>
  <c r="AQ1029" s="1"/>
  <c r="AW1034"/>
  <c r="AR816"/>
  <c r="AR815" s="1"/>
  <c r="AR814" s="1"/>
  <c r="AR813" s="1"/>
  <c r="AR801" s="1"/>
  <c r="AX817"/>
  <c r="AQ1256"/>
  <c r="AQ1255" s="1"/>
  <c r="AQ1254" s="1"/>
  <c r="AQ1253" s="1"/>
  <c r="AQ1252" s="1"/>
  <c r="AW1257"/>
  <c r="AR436"/>
  <c r="AR435" s="1"/>
  <c r="AR434" s="1"/>
  <c r="AR433" s="1"/>
  <c r="AX437"/>
  <c r="AR1166"/>
  <c r="AR1165" s="1"/>
  <c r="AR1164" s="1"/>
  <c r="AR1163" s="1"/>
  <c r="AX1167"/>
  <c r="AQ402"/>
  <c r="AQ401" s="1"/>
  <c r="AQ400" s="1"/>
  <c r="AW403"/>
  <c r="AQ408"/>
  <c r="AW409"/>
  <c r="AR1461"/>
  <c r="AR1460" s="1"/>
  <c r="AR1459" s="1"/>
  <c r="AR1458" s="1"/>
  <c r="AR1457" s="1"/>
  <c r="AX1462"/>
  <c r="AQ308"/>
  <c r="AQ307" s="1"/>
  <c r="AQ306" s="1"/>
  <c r="AW309"/>
  <c r="AR998"/>
  <c r="AR997" s="1"/>
  <c r="AR993" s="1"/>
  <c r="AX999"/>
  <c r="AR783"/>
  <c r="AR782" s="1"/>
  <c r="AX784"/>
  <c r="AW241"/>
  <c r="AW242"/>
  <c r="J1512"/>
  <c r="AX497"/>
  <c r="AX496" s="1"/>
  <c r="AX1241"/>
  <c r="AQ579"/>
  <c r="AQ578" s="1"/>
  <c r="AQ577" s="1"/>
  <c r="AQ1442"/>
  <c r="Y860"/>
  <c r="Y1223"/>
  <c r="Y1222" s="1"/>
  <c r="AL278"/>
  <c r="AR279"/>
  <c r="AF275"/>
  <c r="AF274" s="1"/>
  <c r="AF269" s="1"/>
  <c r="AF268" s="1"/>
  <c r="Z906"/>
  <c r="AK1231"/>
  <c r="AE1230"/>
  <c r="AE1229" s="1"/>
  <c r="AE1228" s="1"/>
  <c r="AR156"/>
  <c r="AL155"/>
  <c r="AL154" s="1"/>
  <c r="AE485"/>
  <c r="AE484" s="1"/>
  <c r="AE483" s="1"/>
  <c r="AE482" s="1"/>
  <c r="AE481" s="1"/>
  <c r="AK486"/>
  <c r="AL382"/>
  <c r="AF381"/>
  <c r="AF380" s="1"/>
  <c r="AR1236"/>
  <c r="AL1235"/>
  <c r="AL1234" s="1"/>
  <c r="AL218"/>
  <c r="AL217" s="1"/>
  <c r="AL216" s="1"/>
  <c r="AL212" s="1"/>
  <c r="AL211" s="1"/>
  <c r="AR219"/>
  <c r="AQ985"/>
  <c r="AK984"/>
  <c r="AK983" s="1"/>
  <c r="AK982" s="1"/>
  <c r="AK981" s="1"/>
  <c r="AK980" s="1"/>
  <c r="Z588"/>
  <c r="AF419"/>
  <c r="AF418" s="1"/>
  <c r="AF417" s="1"/>
  <c r="AF416" s="1"/>
  <c r="AF415" s="1"/>
  <c r="AF414" s="1"/>
  <c r="AL420"/>
  <c r="AR313"/>
  <c r="AL312"/>
  <c r="AL311" s="1"/>
  <c r="AL310" s="1"/>
  <c r="AK31"/>
  <c r="AQ33"/>
  <c r="AR869"/>
  <c r="AL868"/>
  <c r="AE1140"/>
  <c r="AE1139" s="1"/>
  <c r="AE1138" s="1"/>
  <c r="AE1137" s="1"/>
  <c r="AK1141"/>
  <c r="AL673"/>
  <c r="AF672"/>
  <c r="AF671" s="1"/>
  <c r="AF670" s="1"/>
  <c r="AF661" s="1"/>
  <c r="AF660" s="1"/>
  <c r="AQ515"/>
  <c r="AK514"/>
  <c r="AK513" s="1"/>
  <c r="AE1108"/>
  <c r="AE1107" s="1"/>
  <c r="AE1106" s="1"/>
  <c r="AE1105" s="1"/>
  <c r="AK1109"/>
  <c r="AE83"/>
  <c r="AE80" s="1"/>
  <c r="AE79" s="1"/>
  <c r="AK84"/>
  <c r="AL586"/>
  <c r="AF585"/>
  <c r="AF584" s="1"/>
  <c r="AF583" s="1"/>
  <c r="AF579" s="1"/>
  <c r="AF578" s="1"/>
  <c r="AF577" s="1"/>
  <c r="AQ393"/>
  <c r="AK392"/>
  <c r="AK391" s="1"/>
  <c r="AF730"/>
  <c r="AF727" s="1"/>
  <c r="AF726" s="1"/>
  <c r="AF717" s="1"/>
  <c r="AF716" s="1"/>
  <c r="AL731"/>
  <c r="AF367"/>
  <c r="AF366" s="1"/>
  <c r="AF365" s="1"/>
  <c r="AF364" s="1"/>
  <c r="AL368"/>
  <c r="AQ59"/>
  <c r="AK58"/>
  <c r="AK55" s="1"/>
  <c r="AE1166"/>
  <c r="AE1165" s="1"/>
  <c r="AE1164" s="1"/>
  <c r="AE1163" s="1"/>
  <c r="AK1167"/>
  <c r="AK1302"/>
  <c r="AE1301"/>
  <c r="AE1300" s="1"/>
  <c r="AE1367"/>
  <c r="AE1366" s="1"/>
  <c r="AE1365" s="1"/>
  <c r="AE1364" s="1"/>
  <c r="AE1363" s="1"/>
  <c r="AE1362" s="1"/>
  <c r="AK1368"/>
  <c r="AL529"/>
  <c r="AL528" s="1"/>
  <c r="AR530"/>
  <c r="AL714"/>
  <c r="AF713"/>
  <c r="AF712" s="1"/>
  <c r="AF708" s="1"/>
  <c r="AF707" s="1"/>
  <c r="AF690" s="1"/>
  <c r="AQ295"/>
  <c r="AK294"/>
  <c r="AK293" s="1"/>
  <c r="AK292" s="1"/>
  <c r="AK291" s="1"/>
  <c r="AQ305"/>
  <c r="AK304"/>
  <c r="AK303" s="1"/>
  <c r="AK302" s="1"/>
  <c r="AQ799"/>
  <c r="AK798"/>
  <c r="AK797" s="1"/>
  <c r="AK796" s="1"/>
  <c r="AK795" s="1"/>
  <c r="AK794" s="1"/>
  <c r="AR262"/>
  <c r="AL261"/>
  <c r="AL260" s="1"/>
  <c r="AL259" s="1"/>
  <c r="AL258" s="1"/>
  <c r="AL891"/>
  <c r="AF890"/>
  <c r="AF889" s="1"/>
  <c r="AF638"/>
  <c r="AF637" s="1"/>
  <c r="AF636" s="1"/>
  <c r="AF627" s="1"/>
  <c r="AF626" s="1"/>
  <c r="AL639"/>
  <c r="AE1304"/>
  <c r="AE1303" s="1"/>
  <c r="AK1305"/>
  <c r="AR522"/>
  <c r="AL521"/>
  <c r="AL520" s="1"/>
  <c r="AL509" s="1"/>
  <c r="AF301"/>
  <c r="AF290" s="1"/>
  <c r="S1027"/>
  <c r="AR1227"/>
  <c r="AL1226"/>
  <c r="AL1225" s="1"/>
  <c r="AL1224" s="1"/>
  <c r="AK22"/>
  <c r="AK21" s="1"/>
  <c r="AQ23"/>
  <c r="AF897"/>
  <c r="Z896"/>
  <c r="Z895" s="1"/>
  <c r="Z876" s="1"/>
  <c r="Z875" s="1"/>
  <c r="Z874" s="1"/>
  <c r="Y261"/>
  <c r="Y260" s="1"/>
  <c r="Y259" s="1"/>
  <c r="Y258" s="1"/>
  <c r="Y252" s="1"/>
  <c r="Y250" s="1"/>
  <c r="AE262"/>
  <c r="AR1388"/>
  <c r="AL1387"/>
  <c r="AL1386" s="1"/>
  <c r="AL1385" s="1"/>
  <c r="AL1384" s="1"/>
  <c r="AR309"/>
  <c r="AL308"/>
  <c r="AL307" s="1"/>
  <c r="AL306" s="1"/>
  <c r="AL1063"/>
  <c r="AF1062"/>
  <c r="AF1061" s="1"/>
  <c r="AF1060" s="1"/>
  <c r="AF1059" s="1"/>
  <c r="AF1058" s="1"/>
  <c r="AK1188"/>
  <c r="AE1187"/>
  <c r="AE1186" s="1"/>
  <c r="AE1185" s="1"/>
  <c r="AE1184" s="1"/>
  <c r="AQ867"/>
  <c r="AK866"/>
  <c r="AR150"/>
  <c r="AL149"/>
  <c r="AL1034"/>
  <c r="AF1033"/>
  <c r="AF1032" s="1"/>
  <c r="AF1031" s="1"/>
  <c r="AF1030" s="1"/>
  <c r="AF1029" s="1"/>
  <c r="AE1179"/>
  <c r="Y1178"/>
  <c r="Y1177" s="1"/>
  <c r="Y1176" s="1"/>
  <c r="Y1175" s="1"/>
  <c r="Y1169" s="1"/>
  <c r="Z1015"/>
  <c r="Z1014" s="1"/>
  <c r="Z1013" s="1"/>
  <c r="Z1012" s="1"/>
  <c r="Z1011" s="1"/>
  <c r="AF1016"/>
  <c r="AE1226"/>
  <c r="AE1225" s="1"/>
  <c r="AE1224" s="1"/>
  <c r="AK1227"/>
  <c r="AE501"/>
  <c r="Y500"/>
  <c r="Y499" s="1"/>
  <c r="Y498" s="1"/>
  <c r="Y497" s="1"/>
  <c r="Y496" s="1"/>
  <c r="AL527"/>
  <c r="AF508"/>
  <c r="AF507" s="1"/>
  <c r="AQ407"/>
  <c r="AK406"/>
  <c r="AK405" s="1"/>
  <c r="AK404" s="1"/>
  <c r="AK399" s="1"/>
  <c r="Y1118"/>
  <c r="Y1117" s="1"/>
  <c r="Y1116" s="1"/>
  <c r="Y1115" s="1"/>
  <c r="Y1104" s="1"/>
  <c r="AE1119"/>
  <c r="AL970"/>
  <c r="AF969"/>
  <c r="AF968" s="1"/>
  <c r="AF967" s="1"/>
  <c r="AF966" s="1"/>
  <c r="AE1286"/>
  <c r="AE1285" s="1"/>
  <c r="AK1287"/>
  <c r="AF992"/>
  <c r="Z991"/>
  <c r="Z990" s="1"/>
  <c r="Z989" s="1"/>
  <c r="Z988" s="1"/>
  <c r="Z987" s="1"/>
  <c r="AQ74"/>
  <c r="AK73"/>
  <c r="AK72" s="1"/>
  <c r="AK71" s="1"/>
  <c r="AK70" s="1"/>
  <c r="AK69" s="1"/>
  <c r="AK68" s="1"/>
  <c r="AR1341"/>
  <c r="AL1340"/>
  <c r="AL1339" s="1"/>
  <c r="Y605"/>
  <c r="S604"/>
  <c r="S603" s="1"/>
  <c r="S602" s="1"/>
  <c r="S591" s="1"/>
  <c r="S590" s="1"/>
  <c r="AF378"/>
  <c r="AF377" s="1"/>
  <c r="AL379"/>
  <c r="AR209"/>
  <c r="AL208"/>
  <c r="AL207" s="1"/>
  <c r="AL206" s="1"/>
  <c r="AL205" s="1"/>
  <c r="AL204" s="1"/>
  <c r="AK630"/>
  <c r="AK629" s="1"/>
  <c r="AK628" s="1"/>
  <c r="AQ631"/>
  <c r="AR1414"/>
  <c r="AL1413"/>
  <c r="AF884"/>
  <c r="AF883" s="1"/>
  <c r="AL885"/>
  <c r="AR1455"/>
  <c r="AL1454"/>
  <c r="AL1449" s="1"/>
  <c r="AK1408"/>
  <c r="AE1407"/>
  <c r="AE1402" s="1"/>
  <c r="AE1401" s="1"/>
  <c r="AE1400" s="1"/>
  <c r="AE1394" s="1"/>
  <c r="AE1383" s="1"/>
  <c r="AL327"/>
  <c r="AL326" s="1"/>
  <c r="AL325" s="1"/>
  <c r="AR328"/>
  <c r="AQ1080"/>
  <c r="AK1079"/>
  <c r="AK1078" s="1"/>
  <c r="AK1077" s="1"/>
  <c r="AK1076" s="1"/>
  <c r="AK1065" s="1"/>
  <c r="AK179"/>
  <c r="AK178" s="1"/>
  <c r="AK177" s="1"/>
  <c r="AK176" s="1"/>
  <c r="AK175" s="1"/>
  <c r="AK174" s="1"/>
  <c r="AQ180"/>
  <c r="AE78"/>
  <c r="AE77" s="1"/>
  <c r="AE76" s="1"/>
  <c r="AE66" s="1"/>
  <c r="Y369"/>
  <c r="Y363" s="1"/>
  <c r="AF1328"/>
  <c r="AF1327" s="1"/>
  <c r="AL1329"/>
  <c r="AL798"/>
  <c r="AL797" s="1"/>
  <c r="AL796" s="1"/>
  <c r="AL795" s="1"/>
  <c r="AL794" s="1"/>
  <c r="AR799"/>
  <c r="Y1269"/>
  <c r="Y1268" s="1"/>
  <c r="Y1267" s="1"/>
  <c r="AL332"/>
  <c r="AF331"/>
  <c r="AF330" s="1"/>
  <c r="AF329" s="1"/>
  <c r="AF324" s="1"/>
  <c r="AF323" s="1"/>
  <c r="Y725"/>
  <c r="S724"/>
  <c r="S723" s="1"/>
  <c r="S722" s="1"/>
  <c r="AO588"/>
  <c r="AO1512" s="1"/>
  <c r="AL1045"/>
  <c r="AF1044"/>
  <c r="AF1043" s="1"/>
  <c r="AF1042" s="1"/>
  <c r="AF1037" s="1"/>
  <c r="AF1036" s="1"/>
  <c r="AE276"/>
  <c r="AK277"/>
  <c r="S147"/>
  <c r="S146" s="1"/>
  <c r="S145" s="1"/>
  <c r="S122" s="1"/>
  <c r="Z1169"/>
  <c r="Z1027" s="1"/>
  <c r="AE17"/>
  <c r="AE16" s="1"/>
  <c r="AE15" s="1"/>
  <c r="AL280"/>
  <c r="AR281"/>
  <c r="AL1412"/>
  <c r="AF1411"/>
  <c r="AF1410" s="1"/>
  <c r="G1512"/>
  <c r="AK1299"/>
  <c r="AE1298"/>
  <c r="AE1297" s="1"/>
  <c r="Y522"/>
  <c r="S521"/>
  <c r="S520" s="1"/>
  <c r="S509" s="1"/>
  <c r="S508" s="1"/>
  <c r="S507" s="1"/>
  <c r="S479" s="1"/>
  <c r="AE1280"/>
  <c r="AE1279" s="1"/>
  <c r="AK1281"/>
  <c r="AF1008"/>
  <c r="AF1007" s="1"/>
  <c r="AF1006" s="1"/>
  <c r="AF1005" s="1"/>
  <c r="AL1009"/>
  <c r="AE280"/>
  <c r="AK281"/>
  <c r="AE1316"/>
  <c r="AE1315" s="1"/>
  <c r="AK1317"/>
  <c r="AK937"/>
  <c r="AL351"/>
  <c r="AF350"/>
  <c r="AF349" s="1"/>
  <c r="AF339" s="1"/>
  <c r="AF338" s="1"/>
  <c r="AF337" s="1"/>
  <c r="AF336" s="1"/>
  <c r="AF1310"/>
  <c r="AF1309" s="1"/>
  <c r="AL1311"/>
  <c r="Z446"/>
  <c r="Z445"/>
  <c r="Z444" s="1"/>
  <c r="Z432" s="1"/>
  <c r="Z430" s="1"/>
  <c r="AE1307"/>
  <c r="AE1306" s="1"/>
  <c r="AK1308"/>
  <c r="AK379"/>
  <c r="AE378"/>
  <c r="AE377" s="1"/>
  <c r="AE376" s="1"/>
  <c r="AE375" s="1"/>
  <c r="AF923"/>
  <c r="AF922" s="1"/>
  <c r="AF921" s="1"/>
  <c r="AF920" s="1"/>
  <c r="AL924"/>
  <c r="AF458"/>
  <c r="AF457" s="1"/>
  <c r="AF456" s="1"/>
  <c r="AF451" s="1"/>
  <c r="AF450" s="1"/>
  <c r="AL459"/>
  <c r="AL448"/>
  <c r="AF447"/>
  <c r="AK348"/>
  <c r="AE347"/>
  <c r="AE346" s="1"/>
  <c r="AK897"/>
  <c r="AE896"/>
  <c r="AE895" s="1"/>
  <c r="AE876" s="1"/>
  <c r="AE875" s="1"/>
  <c r="AE874" s="1"/>
  <c r="AL710"/>
  <c r="AL709" s="1"/>
  <c r="AR711"/>
  <c r="AL601"/>
  <c r="AF599"/>
  <c r="AF598" s="1"/>
  <c r="AF597" s="1"/>
  <c r="AF591" s="1"/>
  <c r="AF590" s="1"/>
  <c r="AF929"/>
  <c r="AF928"/>
  <c r="AL111"/>
  <c r="AL110" s="1"/>
  <c r="AR112"/>
  <c r="AR33"/>
  <c r="AL31"/>
  <c r="AL24" s="1"/>
  <c r="AK1136"/>
  <c r="AE1135"/>
  <c r="AE1134" s="1"/>
  <c r="AE1133" s="1"/>
  <c r="AE1132" s="1"/>
  <c r="AR1050"/>
  <c r="AL1049"/>
  <c r="AL1048" s="1"/>
  <c r="AL931"/>
  <c r="AL930" s="1"/>
  <c r="AR932"/>
  <c r="Y668"/>
  <c r="Y667" s="1"/>
  <c r="Y666" s="1"/>
  <c r="AE669"/>
  <c r="AK970"/>
  <c r="AE969"/>
  <c r="AE968" s="1"/>
  <c r="AE967" s="1"/>
  <c r="AE966" s="1"/>
  <c r="AE936" s="1"/>
  <c r="AP1512"/>
  <c r="AL166"/>
  <c r="AF165"/>
  <c r="AF164"/>
  <c r="Z785"/>
  <c r="Z781"/>
  <c r="Z776" s="1"/>
  <c r="Z775" s="1"/>
  <c r="Z773" s="1"/>
  <c r="AK97"/>
  <c r="AK96" s="1"/>
  <c r="AK89" s="1"/>
  <c r="AQ98"/>
  <c r="AL1141"/>
  <c r="AF1140"/>
  <c r="AF1139" s="1"/>
  <c r="AF1138" s="1"/>
  <c r="AF1137" s="1"/>
  <c r="AF1126" s="1"/>
  <c r="AK1265"/>
  <c r="AE1264"/>
  <c r="AE1263" s="1"/>
  <c r="AE1262" s="1"/>
  <c r="AE1261" s="1"/>
  <c r="AE1260" s="1"/>
  <c r="AE1259" s="1"/>
  <c r="AF786"/>
  <c r="AL787"/>
  <c r="AL753"/>
  <c r="AF752"/>
  <c r="AF751" s="1"/>
  <c r="AF750" s="1"/>
  <c r="AF749" s="1"/>
  <c r="AF748" s="1"/>
  <c r="AK780"/>
  <c r="AE779"/>
  <c r="AE778" s="1"/>
  <c r="AE777" s="1"/>
  <c r="AE776" s="1"/>
  <c r="AE775" s="1"/>
  <c r="AE773" s="1"/>
  <c r="AQ1375"/>
  <c r="AK1374"/>
  <c r="AK1373" s="1"/>
  <c r="AK1369" s="1"/>
  <c r="AM1512"/>
  <c r="AK39"/>
  <c r="AK38" s="1"/>
  <c r="AK37" s="1"/>
  <c r="AK36" s="1"/>
  <c r="AK35" s="1"/>
  <c r="AQ40"/>
  <c r="AK25"/>
  <c r="AQ26"/>
  <c r="AK910"/>
  <c r="AK909" s="1"/>
  <c r="AK908" s="1"/>
  <c r="AK907" s="1"/>
  <c r="AK906" s="1"/>
  <c r="AQ911"/>
  <c r="AL1447"/>
  <c r="AL1442" s="1"/>
  <c r="AR1448"/>
  <c r="AK524"/>
  <c r="AK523" s="1"/>
  <c r="AQ526"/>
  <c r="AK1452"/>
  <c r="AK1449" s="1"/>
  <c r="AK1425" s="1"/>
  <c r="AQ1453"/>
  <c r="AL1316"/>
  <c r="AL1315" s="1"/>
  <c r="AR1317"/>
  <c r="AK126"/>
  <c r="AK127"/>
  <c r="AK125"/>
  <c r="AK124" s="1"/>
  <c r="AL915"/>
  <c r="AF914"/>
  <c r="AF913" s="1"/>
  <c r="AF912" s="1"/>
  <c r="AF907" s="1"/>
  <c r="AK1338"/>
  <c r="AE1337"/>
  <c r="AE1336" s="1"/>
  <c r="AK594"/>
  <c r="AK593" s="1"/>
  <c r="AK592" s="1"/>
  <c r="AQ595"/>
  <c r="AK1173"/>
  <c r="AK1172" s="1"/>
  <c r="AK1171" s="1"/>
  <c r="AK1170" s="1"/>
  <c r="AQ1174"/>
  <c r="AK698"/>
  <c r="AK697" s="1"/>
  <c r="AK696" s="1"/>
  <c r="AK691" s="1"/>
  <c r="AK690" s="1"/>
  <c r="AQ699"/>
  <c r="AK1277"/>
  <c r="AK1276" s="1"/>
  <c r="AQ1278"/>
  <c r="AK728"/>
  <c r="AQ729"/>
  <c r="AK1403"/>
  <c r="AQ1404"/>
  <c r="AF1123"/>
  <c r="AF1122" s="1"/>
  <c r="AF1121" s="1"/>
  <c r="AF1120" s="1"/>
  <c r="AF1104" s="1"/>
  <c r="AL1124"/>
  <c r="AL894"/>
  <c r="AF893"/>
  <c r="AF892" s="1"/>
  <c r="AF870"/>
  <c r="AF865" s="1"/>
  <c r="AF864" s="1"/>
  <c r="AF863" s="1"/>
  <c r="AF862" s="1"/>
  <c r="AL872"/>
  <c r="Y992"/>
  <c r="S991"/>
  <c r="S990" s="1"/>
  <c r="S989" s="1"/>
  <c r="S988" s="1"/>
  <c r="S987" s="1"/>
  <c r="S934" s="1"/>
  <c r="AL1264"/>
  <c r="AL1263" s="1"/>
  <c r="AL1262" s="1"/>
  <c r="AL1261" s="1"/>
  <c r="AL1260" s="1"/>
  <c r="AL1259" s="1"/>
  <c r="AR1265"/>
  <c r="AR1200"/>
  <c r="AL1199"/>
  <c r="AL1198" s="1"/>
  <c r="AL1197" s="1"/>
  <c r="AL1196" s="1"/>
  <c r="AL403"/>
  <c r="AF402"/>
  <c r="AF401" s="1"/>
  <c r="AF400" s="1"/>
  <c r="AF399" s="1"/>
  <c r="AF1074"/>
  <c r="AF1073" s="1"/>
  <c r="AF1072" s="1"/>
  <c r="AF1071" s="1"/>
  <c r="AL1075"/>
  <c r="AL1364"/>
  <c r="AL1363" s="1"/>
  <c r="AL1362" s="1"/>
  <c r="AF1425"/>
  <c r="AK878"/>
  <c r="AK877" s="1"/>
  <c r="AQ879"/>
  <c r="AL272"/>
  <c r="AL271" s="1"/>
  <c r="AL270" s="1"/>
  <c r="AR273"/>
  <c r="AL151"/>
  <c r="AR153"/>
  <c r="AK1387"/>
  <c r="AK1386" s="1"/>
  <c r="AK1385" s="1"/>
  <c r="AK1384" s="1"/>
  <c r="AQ1388"/>
  <c r="AK1040"/>
  <c r="AK1039" s="1"/>
  <c r="AK1038" s="1"/>
  <c r="AK1037" s="1"/>
  <c r="AK1036" s="1"/>
  <c r="AQ1041"/>
  <c r="AK730"/>
  <c r="AL276"/>
  <c r="AR277"/>
  <c r="AF1178"/>
  <c r="AF1177" s="1"/>
  <c r="AF1176" s="1"/>
  <c r="AF1175" s="1"/>
  <c r="AL1179"/>
  <c r="AL1230"/>
  <c r="AL1229" s="1"/>
  <c r="AR1231"/>
  <c r="AK19"/>
  <c r="AK18" s="1"/>
  <c r="AQ20"/>
  <c r="AL854"/>
  <c r="AL853" s="1"/>
  <c r="AL852" s="1"/>
  <c r="AL847" s="1"/>
  <c r="AL846" s="1"/>
  <c r="AR855"/>
  <c r="AK1341"/>
  <c r="AE1340"/>
  <c r="AE1339" s="1"/>
  <c r="AL1435"/>
  <c r="AL1434" s="1"/>
  <c r="AR1436"/>
  <c r="AK869"/>
  <c r="AE868"/>
  <c r="AE865" s="1"/>
  <c r="AE864" s="1"/>
  <c r="AE863" s="1"/>
  <c r="AE862" s="1"/>
  <c r="AR1022"/>
  <c r="AK272"/>
  <c r="AK271" s="1"/>
  <c r="AK270" s="1"/>
  <c r="AQ273"/>
  <c r="AK1392"/>
  <c r="AK1391" s="1"/>
  <c r="AK1390" s="1"/>
  <c r="AK1389" s="1"/>
  <c r="AQ1393"/>
  <c r="AK1328"/>
  <c r="AK1327" s="1"/>
  <c r="AQ1329"/>
  <c r="AK63"/>
  <c r="AK62" s="1"/>
  <c r="AQ64"/>
  <c r="AK192"/>
  <c r="AK191" s="1"/>
  <c r="AK190" s="1"/>
  <c r="AK189" s="1"/>
  <c r="AK188" s="1"/>
  <c r="AK187" s="1"/>
  <c r="AQ193"/>
  <c r="AL1283"/>
  <c r="AL1282" s="1"/>
  <c r="AR1284"/>
  <c r="AK312"/>
  <c r="AK311" s="1"/>
  <c r="AK310" s="1"/>
  <c r="AQ313"/>
  <c r="AL64"/>
  <c r="AF63"/>
  <c r="AF62" s="1"/>
  <c r="AF54" s="1"/>
  <c r="AF53" s="1"/>
  <c r="AF46" s="1"/>
  <c r="AK1323"/>
  <c r="AE1322"/>
  <c r="AE1321" s="1"/>
  <c r="AE1015"/>
  <c r="AE1014" s="1"/>
  <c r="AE1013" s="1"/>
  <c r="AE1012" s="1"/>
  <c r="AE1011" s="1"/>
  <c r="AK1016"/>
  <c r="AK1289"/>
  <c r="AK1288" s="1"/>
  <c r="AQ1290"/>
  <c r="AF199"/>
  <c r="AF198" s="1"/>
  <c r="AF197" s="1"/>
  <c r="AF196" s="1"/>
  <c r="AF195" s="1"/>
  <c r="AL200"/>
  <c r="AK52"/>
  <c r="AE51"/>
  <c r="AE50" s="1"/>
  <c r="AE49" s="1"/>
  <c r="AE48" s="1"/>
  <c r="AE47" s="1"/>
  <c r="AE46" s="1"/>
  <c r="Y721"/>
  <c r="S720"/>
  <c r="S719" s="1"/>
  <c r="S718" s="1"/>
  <c r="AL256"/>
  <c r="AL255" s="1"/>
  <c r="AL254" s="1"/>
  <c r="AL253" s="1"/>
  <c r="AR257"/>
  <c r="AQ937"/>
  <c r="AN1512"/>
  <c r="AE727"/>
  <c r="AE726" s="1"/>
  <c r="Z266"/>
  <c r="Y518"/>
  <c r="Y517" s="1"/>
  <c r="AE519"/>
  <c r="Y151"/>
  <c r="Y148" s="1"/>
  <c r="AE153"/>
  <c r="AG1512"/>
  <c r="AG1516" s="1"/>
  <c r="AE998"/>
  <c r="AE997" s="1"/>
  <c r="AE993" s="1"/>
  <c r="AK999"/>
  <c r="AL1188"/>
  <c r="AF1187"/>
  <c r="AF1186" s="1"/>
  <c r="AF1185" s="1"/>
  <c r="AF1184" s="1"/>
  <c r="AE165"/>
  <c r="AK166"/>
  <c r="AQ166" s="1"/>
  <c r="AW166" s="1"/>
  <c r="BC166" s="1"/>
  <c r="BI166" s="1"/>
  <c r="BO166" s="1"/>
  <c r="BU166" s="1"/>
  <c r="CA166" s="1"/>
  <c r="AE164"/>
  <c r="AE163" s="1"/>
  <c r="AE162" s="1"/>
  <c r="AE156"/>
  <c r="Y155"/>
  <c r="Y154" s="1"/>
  <c r="AE635"/>
  <c r="Y634"/>
  <c r="Y633" s="1"/>
  <c r="Y632" s="1"/>
  <c r="Y627" s="1"/>
  <c r="Y626" s="1"/>
  <c r="AE279"/>
  <c r="Y278"/>
  <c r="Y275" s="1"/>
  <c r="Y274" s="1"/>
  <c r="Y269" s="1"/>
  <c r="Y268" s="1"/>
  <c r="AE601"/>
  <c r="Y599"/>
  <c r="Y598" s="1"/>
  <c r="Y597" s="1"/>
  <c r="AK1272"/>
  <c r="AE1271"/>
  <c r="AE1270" s="1"/>
  <c r="B534"/>
  <c r="B535"/>
  <c r="B536" s="1"/>
  <c r="B537" s="1"/>
  <c r="B538" s="1"/>
  <c r="B539" s="1"/>
  <c r="B540" s="1"/>
  <c r="B541" s="1"/>
  <c r="B542" s="1"/>
  <c r="B543" s="1"/>
  <c r="B544" s="1"/>
  <c r="B106"/>
  <c r="B108"/>
  <c r="B110" s="1"/>
  <c r="B112" s="1"/>
  <c r="B105"/>
  <c r="B107"/>
  <c r="B109" s="1"/>
  <c r="B111" s="1"/>
  <c r="BU1090" l="1"/>
  <c r="BU1089" s="1"/>
  <c r="CA1091"/>
  <c r="CA1090" s="1"/>
  <c r="CA1089" s="1"/>
  <c r="BV1090"/>
  <c r="BV1089" s="1"/>
  <c r="CB1091"/>
  <c r="CB1090" s="1"/>
  <c r="CB1089" s="1"/>
  <c r="BV1087"/>
  <c r="BV1086" s="1"/>
  <c r="CB1088"/>
  <c r="CB1087" s="1"/>
  <c r="CB1086" s="1"/>
  <c r="CA165"/>
  <c r="CA164"/>
  <c r="BU1087"/>
  <c r="BU1086" s="1"/>
  <c r="CA1088"/>
  <c r="CA1087" s="1"/>
  <c r="CA1086" s="1"/>
  <c r="BU165"/>
  <c r="BU164"/>
  <c r="BO702"/>
  <c r="BO701" s="1"/>
  <c r="BO700" s="1"/>
  <c r="BU703"/>
  <c r="BO705"/>
  <c r="BO704" s="1"/>
  <c r="BU706"/>
  <c r="BP705"/>
  <c r="BP704" s="1"/>
  <c r="BV706"/>
  <c r="S717"/>
  <c r="S716" s="1"/>
  <c r="AL1228"/>
  <c r="AL1223" s="1"/>
  <c r="AL1222" s="1"/>
  <c r="BO657"/>
  <c r="BO656" s="1"/>
  <c r="BO655" s="1"/>
  <c r="BO654" s="1"/>
  <c r="BU658"/>
  <c r="BP702"/>
  <c r="BP701" s="1"/>
  <c r="BP700" s="1"/>
  <c r="BV703"/>
  <c r="AX42"/>
  <c r="AR41"/>
  <c r="AR38" s="1"/>
  <c r="AR37" s="1"/>
  <c r="AR36" s="1"/>
  <c r="AR35" s="1"/>
  <c r="AW1429"/>
  <c r="AX482"/>
  <c r="AX481" s="1"/>
  <c r="AW749"/>
  <c r="AW748" s="1"/>
  <c r="AW527"/>
  <c r="AW579"/>
  <c r="AW578" s="1"/>
  <c r="AW577" s="1"/>
  <c r="AW1043"/>
  <c r="AW1042" s="1"/>
  <c r="AE339"/>
  <c r="AE338" s="1"/>
  <c r="AE337" s="1"/>
  <c r="AE336" s="1"/>
  <c r="AX241"/>
  <c r="AX460"/>
  <c r="AW451"/>
  <c r="AW450" s="1"/>
  <c r="AK54"/>
  <c r="AK53" s="1"/>
  <c r="AR1440"/>
  <c r="AR1439" s="1"/>
  <c r="AW223"/>
  <c r="Y334"/>
  <c r="BD734"/>
  <c r="N1512"/>
  <c r="AR1398"/>
  <c r="AR1397" s="1"/>
  <c r="AR1396" s="1"/>
  <c r="AR1395" s="1"/>
  <c r="AX1399"/>
  <c r="AR58"/>
  <c r="AR55" s="1"/>
  <c r="AX59"/>
  <c r="AW831"/>
  <c r="AW830" s="1"/>
  <c r="AW829" s="1"/>
  <c r="AQ1062"/>
  <c r="AQ1061" s="1"/>
  <c r="AQ1060" s="1"/>
  <c r="AQ1059" s="1"/>
  <c r="AQ1058" s="1"/>
  <c r="AW1063"/>
  <c r="BO164"/>
  <c r="BO165"/>
  <c r="BI1049"/>
  <c r="BI1048" s="1"/>
  <c r="BO1050"/>
  <c r="AW420"/>
  <c r="BC420" s="1"/>
  <c r="BI360"/>
  <c r="BI359" s="1"/>
  <c r="BO361"/>
  <c r="BJ1437"/>
  <c r="BP1438"/>
  <c r="BI1422"/>
  <c r="BO1424"/>
  <c r="BJ228"/>
  <c r="BJ227" s="1"/>
  <c r="BP229"/>
  <c r="BI739"/>
  <c r="BI738" s="1"/>
  <c r="BO740"/>
  <c r="BJ736"/>
  <c r="BJ735" s="1"/>
  <c r="BP737"/>
  <c r="BI1415"/>
  <c r="BO1416"/>
  <c r="BI742"/>
  <c r="BI741" s="1"/>
  <c r="BO743"/>
  <c r="BJ657"/>
  <c r="BJ656" s="1"/>
  <c r="BJ655" s="1"/>
  <c r="BJ654" s="1"/>
  <c r="BP658"/>
  <c r="BJ1239"/>
  <c r="BJ1238" s="1"/>
  <c r="BJ1237" s="1"/>
  <c r="BP1240"/>
  <c r="BI713"/>
  <c r="BI712" s="1"/>
  <c r="BO714"/>
  <c r="BJ995"/>
  <c r="BJ994" s="1"/>
  <c r="BP996"/>
  <c r="BJ235"/>
  <c r="BJ234" s="1"/>
  <c r="BP236"/>
  <c r="BJ739"/>
  <c r="BJ738" s="1"/>
  <c r="BP740"/>
  <c r="BJ791"/>
  <c r="BJ790" s="1"/>
  <c r="BJ789" s="1"/>
  <c r="BJ788" s="1"/>
  <c r="BP792"/>
  <c r="BI745"/>
  <c r="BI744" s="1"/>
  <c r="BO746"/>
  <c r="BI645"/>
  <c r="BI644" s="1"/>
  <c r="BO646"/>
  <c r="BI736"/>
  <c r="BI735" s="1"/>
  <c r="BO737"/>
  <c r="BJ720"/>
  <c r="BJ719" s="1"/>
  <c r="BJ718" s="1"/>
  <c r="BP721"/>
  <c r="BJ1213"/>
  <c r="BJ1212" s="1"/>
  <c r="BJ1211" s="1"/>
  <c r="BJ1210" s="1"/>
  <c r="BJ1209" s="1"/>
  <c r="BP1214"/>
  <c r="BJ958"/>
  <c r="BJ957" s="1"/>
  <c r="BP959"/>
  <c r="AX821"/>
  <c r="AX820" s="1"/>
  <c r="AX819" s="1"/>
  <c r="BC734"/>
  <c r="BC539"/>
  <c r="BC538" s="1"/>
  <c r="BI540"/>
  <c r="BD1445"/>
  <c r="BJ1446"/>
  <c r="BC826"/>
  <c r="BC825" s="1"/>
  <c r="BI827"/>
  <c r="BD881"/>
  <c r="BD880" s="1"/>
  <c r="BJ882"/>
  <c r="BC786"/>
  <c r="BC785" s="1"/>
  <c r="BI787"/>
  <c r="BC91"/>
  <c r="BC90" s="1"/>
  <c r="BI92"/>
  <c r="BC225"/>
  <c r="BC224" s="1"/>
  <c r="BI226"/>
  <c r="BC620"/>
  <c r="BC619" s="1"/>
  <c r="BI621"/>
  <c r="BC1334"/>
  <c r="BC1333" s="1"/>
  <c r="BI1335"/>
  <c r="BD131"/>
  <c r="BJ132"/>
  <c r="BC201"/>
  <c r="BI202"/>
  <c r="BC752"/>
  <c r="BC751" s="1"/>
  <c r="BC750" s="1"/>
  <c r="BI753"/>
  <c r="BC1432"/>
  <c r="BI1433"/>
  <c r="BD574"/>
  <c r="BD573" s="1"/>
  <c r="BD572" s="1"/>
  <c r="BD571" s="1"/>
  <c r="BD570" s="1"/>
  <c r="BJ575"/>
  <c r="BC940"/>
  <c r="BC939" s="1"/>
  <c r="BC938" s="1"/>
  <c r="BI941"/>
  <c r="BC931"/>
  <c r="BC930" s="1"/>
  <c r="BI932"/>
  <c r="BD903"/>
  <c r="BD902" s="1"/>
  <c r="BD901" s="1"/>
  <c r="BD900" s="1"/>
  <c r="BD899" s="1"/>
  <c r="BJ904"/>
  <c r="BC56"/>
  <c r="BI57"/>
  <c r="BC961"/>
  <c r="BC960" s="1"/>
  <c r="BI962"/>
  <c r="BD1113"/>
  <c r="BD1112" s="1"/>
  <c r="BD1111" s="1"/>
  <c r="BD1110" s="1"/>
  <c r="BJ1114"/>
  <c r="BD1118"/>
  <c r="BD1117" s="1"/>
  <c r="BD1116" s="1"/>
  <c r="BD1115" s="1"/>
  <c r="BJ1119"/>
  <c r="BC1206"/>
  <c r="BC1205" s="1"/>
  <c r="BC1204" s="1"/>
  <c r="BC1203" s="1"/>
  <c r="BC1202" s="1"/>
  <c r="BI1207"/>
  <c r="BC410"/>
  <c r="BI412"/>
  <c r="BD314"/>
  <c r="BJ315"/>
  <c r="BD357"/>
  <c r="BD356" s="1"/>
  <c r="BD355" s="1"/>
  <c r="BJ358"/>
  <c r="BD645"/>
  <c r="BD644" s="1"/>
  <c r="BJ646"/>
  <c r="BD1443"/>
  <c r="BJ1444"/>
  <c r="BC881"/>
  <c r="BC880" s="1"/>
  <c r="BI882"/>
  <c r="BD1343"/>
  <c r="BD1342" s="1"/>
  <c r="BJ1344"/>
  <c r="BC542"/>
  <c r="BC541" s="1"/>
  <c r="BI543"/>
  <c r="BD29"/>
  <c r="BJ30"/>
  <c r="BC1325"/>
  <c r="BC1324" s="1"/>
  <c r="BI1326"/>
  <c r="BC489"/>
  <c r="BC488" s="1"/>
  <c r="BC487" s="1"/>
  <c r="BI490"/>
  <c r="BC694"/>
  <c r="BC693" s="1"/>
  <c r="BC692" s="1"/>
  <c r="BI695"/>
  <c r="BI164"/>
  <c r="BI165"/>
  <c r="BD679"/>
  <c r="BD678" s="1"/>
  <c r="BJ680"/>
  <c r="BC823"/>
  <c r="BC822" s="1"/>
  <c r="BC821" s="1"/>
  <c r="BI824"/>
  <c r="BC581"/>
  <c r="BC580" s="1"/>
  <c r="BI582"/>
  <c r="BC105"/>
  <c r="BI106"/>
  <c r="BC649"/>
  <c r="BC648" s="1"/>
  <c r="BI650"/>
  <c r="BO650" s="1"/>
  <c r="BU650" s="1"/>
  <c r="BC679"/>
  <c r="BC678" s="1"/>
  <c r="BI680"/>
  <c r="BD1430"/>
  <c r="BJ1431"/>
  <c r="BC1405"/>
  <c r="BI1406"/>
  <c r="BD22"/>
  <c r="BD21" s="1"/>
  <c r="BJ23"/>
  <c r="BD698"/>
  <c r="BD697" s="1"/>
  <c r="BD696" s="1"/>
  <c r="BJ699"/>
  <c r="BD634"/>
  <c r="BD633" s="1"/>
  <c r="BD632" s="1"/>
  <c r="BJ635"/>
  <c r="BC1145"/>
  <c r="BC1144" s="1"/>
  <c r="BC1143" s="1"/>
  <c r="BC1142" s="1"/>
  <c r="BI1146"/>
  <c r="BC536"/>
  <c r="BC535" s="1"/>
  <c r="BI537"/>
  <c r="BC85"/>
  <c r="BI86"/>
  <c r="BD630"/>
  <c r="BD629" s="1"/>
  <c r="BD628" s="1"/>
  <c r="BJ631"/>
  <c r="BC1350"/>
  <c r="BC1349" s="1"/>
  <c r="BI1351"/>
  <c r="BD850"/>
  <c r="BD849" s="1"/>
  <c r="BD848" s="1"/>
  <c r="BJ851"/>
  <c r="BC247"/>
  <c r="BC246" s="1"/>
  <c r="BI248"/>
  <c r="BC299"/>
  <c r="BC298" s="1"/>
  <c r="BC297" s="1"/>
  <c r="BC296" s="1"/>
  <c r="BI300"/>
  <c r="BD344"/>
  <c r="BD343" s="1"/>
  <c r="BJ345"/>
  <c r="BC1440"/>
  <c r="BC1439" s="1"/>
  <c r="BI1441"/>
  <c r="BC1003"/>
  <c r="BC1002" s="1"/>
  <c r="BC1001" s="1"/>
  <c r="BC1000" s="1"/>
  <c r="BI1004"/>
  <c r="BC108"/>
  <c r="BC107" s="1"/>
  <c r="BI109"/>
  <c r="BD581"/>
  <c r="BD580" s="1"/>
  <c r="BJ582"/>
  <c r="BC1024"/>
  <c r="BI1025"/>
  <c r="BC511"/>
  <c r="BC510" s="1"/>
  <c r="BI512"/>
  <c r="BD1243"/>
  <c r="BD1242" s="1"/>
  <c r="BJ1244"/>
  <c r="BC27"/>
  <c r="BI28"/>
  <c r="BD547"/>
  <c r="BD546" s="1"/>
  <c r="BD545" s="1"/>
  <c r="BJ548"/>
  <c r="BD887"/>
  <c r="BD886" s="1"/>
  <c r="BJ888"/>
  <c r="BD1292"/>
  <c r="BD1291" s="1"/>
  <c r="BJ1293"/>
  <c r="BD299"/>
  <c r="BD298" s="1"/>
  <c r="BD297" s="1"/>
  <c r="BD296" s="1"/>
  <c r="BJ300"/>
  <c r="BD83"/>
  <c r="BJ84"/>
  <c r="BD504"/>
  <c r="BD503" s="1"/>
  <c r="BD502" s="1"/>
  <c r="BJ505"/>
  <c r="BC357"/>
  <c r="BC356" s="1"/>
  <c r="BC355" s="1"/>
  <c r="BI358"/>
  <c r="BD562"/>
  <c r="BD561" s="1"/>
  <c r="BJ563"/>
  <c r="BD536"/>
  <c r="BD535" s="1"/>
  <c r="BJ537"/>
  <c r="BD81"/>
  <c r="BJ82"/>
  <c r="BD652"/>
  <c r="BD651" s="1"/>
  <c r="BJ653"/>
  <c r="BD43"/>
  <c r="BJ44"/>
  <c r="BC1319"/>
  <c r="BC1318" s="1"/>
  <c r="BI1320"/>
  <c r="BD427"/>
  <c r="BD426" s="1"/>
  <c r="BD425" s="1"/>
  <c r="BD424" s="1"/>
  <c r="BJ428"/>
  <c r="BD1206"/>
  <c r="BD1205" s="1"/>
  <c r="BD1204" s="1"/>
  <c r="BD1203" s="1"/>
  <c r="BD1202" s="1"/>
  <c r="BJ1207"/>
  <c r="BC350"/>
  <c r="BC349" s="1"/>
  <c r="BI351"/>
  <c r="BD108"/>
  <c r="BD107" s="1"/>
  <c r="BJ109"/>
  <c r="BC442"/>
  <c r="BC441" s="1"/>
  <c r="BC440" s="1"/>
  <c r="BC439" s="1"/>
  <c r="BC438" s="1"/>
  <c r="BI443"/>
  <c r="BD201"/>
  <c r="BJ202"/>
  <c r="BD316"/>
  <c r="BJ317"/>
  <c r="BD181"/>
  <c r="BJ182"/>
  <c r="BD1130"/>
  <c r="BD1129" s="1"/>
  <c r="BD1128" s="1"/>
  <c r="BD1127" s="1"/>
  <c r="BJ1131"/>
  <c r="BD1246"/>
  <c r="BD1245" s="1"/>
  <c r="BJ1247"/>
  <c r="BC1420"/>
  <c r="BI1421"/>
  <c r="BD1469"/>
  <c r="BD1468" s="1"/>
  <c r="BD1467" s="1"/>
  <c r="BD1466" s="1"/>
  <c r="BD1465" s="1"/>
  <c r="BD1464" s="1"/>
  <c r="BJ1470"/>
  <c r="BC1435"/>
  <c r="BI1436"/>
  <c r="BD1347"/>
  <c r="BD1346" s="1"/>
  <c r="BD1345" s="1"/>
  <c r="BJ1348"/>
  <c r="BC559"/>
  <c r="BC558" s="1"/>
  <c r="BI560"/>
  <c r="BC890"/>
  <c r="BC889" s="1"/>
  <c r="BI891"/>
  <c r="BC232"/>
  <c r="BC231" s="1"/>
  <c r="BC230" s="1"/>
  <c r="BI233"/>
  <c r="BC642"/>
  <c r="BC641" s="1"/>
  <c r="BI643"/>
  <c r="BC1347"/>
  <c r="BC1346" s="1"/>
  <c r="BC1345" s="1"/>
  <c r="BI1348"/>
  <c r="BC1101"/>
  <c r="BC1100" s="1"/>
  <c r="BC1099" s="1"/>
  <c r="BC1098" s="1"/>
  <c r="BI1102"/>
  <c r="BD56"/>
  <c r="BJ57"/>
  <c r="BC1130"/>
  <c r="BC1129" s="1"/>
  <c r="BC1128" s="1"/>
  <c r="BC1127" s="1"/>
  <c r="BI1131"/>
  <c r="BD836"/>
  <c r="BD835" s="1"/>
  <c r="BJ837"/>
  <c r="BC111"/>
  <c r="BC110" s="1"/>
  <c r="BI112"/>
  <c r="BD192"/>
  <c r="BD191" s="1"/>
  <c r="BD190" s="1"/>
  <c r="BD189" s="1"/>
  <c r="BD188" s="1"/>
  <c r="BD187" s="1"/>
  <c r="BJ193"/>
  <c r="BD567"/>
  <c r="BD566" s="1"/>
  <c r="BD565" s="1"/>
  <c r="BD564" s="1"/>
  <c r="BJ568"/>
  <c r="BD263"/>
  <c r="BJ264"/>
  <c r="BC638"/>
  <c r="BC637" s="1"/>
  <c r="BC636" s="1"/>
  <c r="BI639"/>
  <c r="BC585"/>
  <c r="BC584" s="1"/>
  <c r="BC583" s="1"/>
  <c r="BI586"/>
  <c r="BD1249"/>
  <c r="BD1248" s="1"/>
  <c r="BJ1250"/>
  <c r="BC843"/>
  <c r="BC842" s="1"/>
  <c r="BC841" s="1"/>
  <c r="BC840" s="1"/>
  <c r="BC839" s="1"/>
  <c r="BI844"/>
  <c r="BD39"/>
  <c r="BJ40"/>
  <c r="BD341"/>
  <c r="BD340" s="1"/>
  <c r="BJ342"/>
  <c r="BC436"/>
  <c r="BC435" s="1"/>
  <c r="BC434" s="1"/>
  <c r="BC433" s="1"/>
  <c r="BI437"/>
  <c r="BC854"/>
  <c r="BC853" s="1"/>
  <c r="BC852" s="1"/>
  <c r="BI855"/>
  <c r="BC551"/>
  <c r="BC550" s="1"/>
  <c r="BC549" s="1"/>
  <c r="BI552"/>
  <c r="BC454"/>
  <c r="BC453" s="1"/>
  <c r="BC452" s="1"/>
  <c r="BI455"/>
  <c r="BC1044"/>
  <c r="BI1045"/>
  <c r="BD833"/>
  <c r="BD832" s="1"/>
  <c r="BJ834"/>
  <c r="BC1235"/>
  <c r="BC1234" s="1"/>
  <c r="BI1236"/>
  <c r="BD1322"/>
  <c r="BD1321" s="1"/>
  <c r="BJ1323"/>
  <c r="BC574"/>
  <c r="BC573" s="1"/>
  <c r="BC572" s="1"/>
  <c r="BC571" s="1"/>
  <c r="BC570" s="1"/>
  <c r="BI575"/>
  <c r="BC958"/>
  <c r="BC957" s="1"/>
  <c r="BI959"/>
  <c r="BD676"/>
  <c r="BD675" s="1"/>
  <c r="BD674" s="1"/>
  <c r="BJ677"/>
  <c r="BC1380"/>
  <c r="BC1379" s="1"/>
  <c r="BI1381"/>
  <c r="BC235"/>
  <c r="BC234" s="1"/>
  <c r="BI236"/>
  <c r="BD1452"/>
  <c r="BJ1453"/>
  <c r="BD952"/>
  <c r="BD951" s="1"/>
  <c r="BD950" s="1"/>
  <c r="BJ953"/>
  <c r="BC884"/>
  <c r="BC883" s="1"/>
  <c r="BI885"/>
  <c r="BC29"/>
  <c r="BI30"/>
  <c r="BC327"/>
  <c r="BC326" s="1"/>
  <c r="BC325" s="1"/>
  <c r="BI328"/>
  <c r="BD539"/>
  <c r="BD538" s="1"/>
  <c r="BJ540"/>
  <c r="BD1415"/>
  <c r="BJ1416"/>
  <c r="BC850"/>
  <c r="BC849" s="1"/>
  <c r="BC848" s="1"/>
  <c r="BI851"/>
  <c r="BC1445"/>
  <c r="BI1446"/>
  <c r="BC81"/>
  <c r="BI82"/>
  <c r="BD1427"/>
  <c r="BD1426" s="1"/>
  <c r="BJ1428"/>
  <c r="BD119"/>
  <c r="BD118" s="1"/>
  <c r="BD117" s="1"/>
  <c r="BD116" s="1"/>
  <c r="BD115" s="1"/>
  <c r="BD114" s="1"/>
  <c r="BJ120"/>
  <c r="BD73"/>
  <c r="BD72" s="1"/>
  <c r="BD71" s="1"/>
  <c r="BD70" s="1"/>
  <c r="BD69" s="1"/>
  <c r="BD68" s="1"/>
  <c r="BJ74"/>
  <c r="BD984"/>
  <c r="BD983" s="1"/>
  <c r="BD982" s="1"/>
  <c r="BD981" s="1"/>
  <c r="BD980" s="1"/>
  <c r="BJ985"/>
  <c r="BD493"/>
  <c r="BD492" s="1"/>
  <c r="BD491" s="1"/>
  <c r="BJ494"/>
  <c r="BC353"/>
  <c r="BC352" s="1"/>
  <c r="BI354"/>
  <c r="BD389"/>
  <c r="BD388" s="1"/>
  <c r="BD387" s="1"/>
  <c r="BJ390"/>
  <c r="BD1334"/>
  <c r="BD1333" s="1"/>
  <c r="BJ1335"/>
  <c r="BC344"/>
  <c r="BC343" s="1"/>
  <c r="BI345"/>
  <c r="BD347"/>
  <c r="BD346" s="1"/>
  <c r="BJ348"/>
  <c r="BC870"/>
  <c r="BI872"/>
  <c r="BD91"/>
  <c r="BD90" s="1"/>
  <c r="BJ92"/>
  <c r="BD823"/>
  <c r="BD822" s="1"/>
  <c r="BJ824"/>
  <c r="BC381"/>
  <c r="BC380" s="1"/>
  <c r="BI382"/>
  <c r="BC1331"/>
  <c r="BC1330" s="1"/>
  <c r="BI1332"/>
  <c r="BC41"/>
  <c r="BI42"/>
  <c r="BD1407"/>
  <c r="BJ1408"/>
  <c r="BC1249"/>
  <c r="BC1248" s="1"/>
  <c r="BI1250"/>
  <c r="BC816"/>
  <c r="BC815" s="1"/>
  <c r="BC814" s="1"/>
  <c r="BC813" s="1"/>
  <c r="BI817"/>
  <c r="BD85"/>
  <c r="BJ86"/>
  <c r="BD294"/>
  <c r="BD293" s="1"/>
  <c r="BD292" s="1"/>
  <c r="BD291" s="1"/>
  <c r="BJ295"/>
  <c r="BD392"/>
  <c r="BD391" s="1"/>
  <c r="BJ393"/>
  <c r="BC149"/>
  <c r="BI150"/>
  <c r="BD857"/>
  <c r="BD856" s="1"/>
  <c r="BJ858"/>
  <c r="BC833"/>
  <c r="BC832" s="1"/>
  <c r="BI834"/>
  <c r="BC1182"/>
  <c r="BC1181" s="1"/>
  <c r="BC1180" s="1"/>
  <c r="BI1183"/>
  <c r="BC131"/>
  <c r="BI132"/>
  <c r="BC228"/>
  <c r="BC227" s="1"/>
  <c r="BI229"/>
  <c r="BD559"/>
  <c r="BD558" s="1"/>
  <c r="BJ560"/>
  <c r="BD454"/>
  <c r="BD453" s="1"/>
  <c r="BD452" s="1"/>
  <c r="BJ455"/>
  <c r="BC1469"/>
  <c r="BC1468" s="1"/>
  <c r="BC1467" s="1"/>
  <c r="BC1466" s="1"/>
  <c r="BC1465" s="1"/>
  <c r="BC1464" s="1"/>
  <c r="BI1470"/>
  <c r="BD500"/>
  <c r="BD499" s="1"/>
  <c r="BD498" s="1"/>
  <c r="BJ501"/>
  <c r="BC1447"/>
  <c r="BI1448"/>
  <c r="BC1046"/>
  <c r="BC1043" s="1"/>
  <c r="BC1042" s="1"/>
  <c r="BI1047"/>
  <c r="BD1405"/>
  <c r="BJ1406"/>
  <c r="BD97"/>
  <c r="BD96" s="1"/>
  <c r="BJ98"/>
  <c r="BC1069"/>
  <c r="BC1068" s="1"/>
  <c r="BC1067" s="1"/>
  <c r="BC1066" s="1"/>
  <c r="BI1070"/>
  <c r="BD728"/>
  <c r="BJ729"/>
  <c r="BD961"/>
  <c r="BD960" s="1"/>
  <c r="BJ962"/>
  <c r="BD360"/>
  <c r="BD359" s="1"/>
  <c r="BJ361"/>
  <c r="BD556"/>
  <c r="BD555" s="1"/>
  <c r="BJ557"/>
  <c r="BD866"/>
  <c r="BJ867"/>
  <c r="BC1113"/>
  <c r="BC1112" s="1"/>
  <c r="BC1111" s="1"/>
  <c r="BC1110" s="1"/>
  <c r="BI1114"/>
  <c r="BC952"/>
  <c r="BC951" s="1"/>
  <c r="BC950" s="1"/>
  <c r="BI953"/>
  <c r="BD514"/>
  <c r="BD513" s="1"/>
  <c r="BJ515"/>
  <c r="BD1003"/>
  <c r="BD1002" s="1"/>
  <c r="BD1001" s="1"/>
  <c r="BD1000" s="1"/>
  <c r="BJ1004"/>
  <c r="BC1398"/>
  <c r="BC1397" s="1"/>
  <c r="BC1396" s="1"/>
  <c r="BC1395" s="1"/>
  <c r="BI1399"/>
  <c r="BC1313"/>
  <c r="BC1312" s="1"/>
  <c r="BI1314"/>
  <c r="BD843"/>
  <c r="BD842" s="1"/>
  <c r="BD841" s="1"/>
  <c r="BD840" s="1"/>
  <c r="BD839" s="1"/>
  <c r="BJ844"/>
  <c r="BC199"/>
  <c r="BC198" s="1"/>
  <c r="BC197" s="1"/>
  <c r="BC196" s="1"/>
  <c r="BC195" s="1"/>
  <c r="BI200"/>
  <c r="BC1074"/>
  <c r="BC1073" s="1"/>
  <c r="BC1072" s="1"/>
  <c r="BC1071" s="1"/>
  <c r="BI1075"/>
  <c r="BC504"/>
  <c r="BC503" s="1"/>
  <c r="BC502" s="1"/>
  <c r="BI505"/>
  <c r="BC1371"/>
  <c r="BC1370" s="1"/>
  <c r="BI1372"/>
  <c r="BC1199"/>
  <c r="BC1198" s="1"/>
  <c r="BC1197" s="1"/>
  <c r="BC1196" s="1"/>
  <c r="BI1200"/>
  <c r="BD135"/>
  <c r="BJ136"/>
  <c r="BD826"/>
  <c r="BD825" s="1"/>
  <c r="BJ827"/>
  <c r="BD1432"/>
  <c r="BJ1433"/>
  <c r="BD1331"/>
  <c r="BD1330" s="1"/>
  <c r="BJ1332"/>
  <c r="BD779"/>
  <c r="BD778" s="1"/>
  <c r="BD777" s="1"/>
  <c r="BJ780"/>
  <c r="BC547"/>
  <c r="BC546" s="1"/>
  <c r="BC545" s="1"/>
  <c r="BI548"/>
  <c r="BD805"/>
  <c r="BD804" s="1"/>
  <c r="BD803" s="1"/>
  <c r="BD802" s="1"/>
  <c r="BJ806"/>
  <c r="BD406"/>
  <c r="BJ407"/>
  <c r="BC1357"/>
  <c r="BC1356" s="1"/>
  <c r="BC1355" s="1"/>
  <c r="BC1354" s="1"/>
  <c r="BC1353" s="1"/>
  <c r="BI1358"/>
  <c r="BC1450"/>
  <c r="BI1451"/>
  <c r="BC1008"/>
  <c r="BC1007" s="1"/>
  <c r="BC1006" s="1"/>
  <c r="BC1005" s="1"/>
  <c r="BI1009"/>
  <c r="BC1343"/>
  <c r="BC1342" s="1"/>
  <c r="BI1344"/>
  <c r="BD100"/>
  <c r="BD99" s="1"/>
  <c r="BJ101"/>
  <c r="BD1286"/>
  <c r="BD1285" s="1"/>
  <c r="BJ1287"/>
  <c r="BC1430"/>
  <c r="BC1429" s="1"/>
  <c r="BI1431"/>
  <c r="BC208"/>
  <c r="BC207" s="1"/>
  <c r="BC206" s="1"/>
  <c r="BC205" s="1"/>
  <c r="BC204" s="1"/>
  <c r="BI209"/>
  <c r="BC316"/>
  <c r="BI317"/>
  <c r="BD1304"/>
  <c r="BD1303" s="1"/>
  <c r="BJ1305"/>
  <c r="BC43"/>
  <c r="BI44"/>
  <c r="BC1413"/>
  <c r="BI1414"/>
  <c r="BC567"/>
  <c r="BC566" s="1"/>
  <c r="BC565" s="1"/>
  <c r="BC564" s="1"/>
  <c r="BI568"/>
  <c r="BD649"/>
  <c r="BD648" s="1"/>
  <c r="BJ650"/>
  <c r="BP650" s="1"/>
  <c r="BV650" s="1"/>
  <c r="BD489"/>
  <c r="BD488" s="1"/>
  <c r="BD487" s="1"/>
  <c r="BJ490"/>
  <c r="BD1350"/>
  <c r="BD1349" s="1"/>
  <c r="BJ1351"/>
  <c r="BD1371"/>
  <c r="BD1370" s="1"/>
  <c r="BJ1372"/>
  <c r="BC556"/>
  <c r="BC555" s="1"/>
  <c r="BC554" s="1"/>
  <c r="BI557"/>
  <c r="BD1108"/>
  <c r="BD1107" s="1"/>
  <c r="BD1106" s="1"/>
  <c r="BD1105" s="1"/>
  <c r="BJ1109"/>
  <c r="BC1283"/>
  <c r="BC1282" s="1"/>
  <c r="BI1284"/>
  <c r="BD485"/>
  <c r="BD484" s="1"/>
  <c r="BD483" s="1"/>
  <c r="BD482" s="1"/>
  <c r="BD481" s="1"/>
  <c r="BJ486"/>
  <c r="BD668"/>
  <c r="BD667" s="1"/>
  <c r="BD666" s="1"/>
  <c r="BJ669"/>
  <c r="BD551"/>
  <c r="BD550" s="1"/>
  <c r="BD549" s="1"/>
  <c r="BJ552"/>
  <c r="BC256"/>
  <c r="BC255" s="1"/>
  <c r="BC254" s="1"/>
  <c r="BC253" s="1"/>
  <c r="BI257"/>
  <c r="BC1454"/>
  <c r="BI1455"/>
  <c r="BD1392"/>
  <c r="BD1391" s="1"/>
  <c r="BD1390" s="1"/>
  <c r="BD1389" s="1"/>
  <c r="BJ1393"/>
  <c r="BD594"/>
  <c r="BD593" s="1"/>
  <c r="BD592" s="1"/>
  <c r="BJ595"/>
  <c r="BC759"/>
  <c r="BC758" s="1"/>
  <c r="BC757" s="1"/>
  <c r="BI760"/>
  <c r="BD304"/>
  <c r="BD303" s="1"/>
  <c r="BD302" s="1"/>
  <c r="BJ305"/>
  <c r="BD511"/>
  <c r="BD510" s="1"/>
  <c r="BJ512"/>
  <c r="BC672"/>
  <c r="BC671" s="1"/>
  <c r="BC670" s="1"/>
  <c r="BI673"/>
  <c r="BD247"/>
  <c r="BD246" s="1"/>
  <c r="BD241" s="1"/>
  <c r="BJ248"/>
  <c r="BC562"/>
  <c r="BC561" s="1"/>
  <c r="BI563"/>
  <c r="BC1443"/>
  <c r="BI1444"/>
  <c r="BD1374"/>
  <c r="BD1373" s="1"/>
  <c r="BJ1375"/>
  <c r="BD94"/>
  <c r="BD93" s="1"/>
  <c r="BJ95"/>
  <c r="BC1243"/>
  <c r="BC1242" s="1"/>
  <c r="BI1244"/>
  <c r="BC676"/>
  <c r="BC675" s="1"/>
  <c r="BC674" s="1"/>
  <c r="BI677"/>
  <c r="BC1213"/>
  <c r="BC1212" s="1"/>
  <c r="BC1211" s="1"/>
  <c r="BC1210" s="1"/>
  <c r="BC1209" s="1"/>
  <c r="BI1214"/>
  <c r="BC529"/>
  <c r="BC528" s="1"/>
  <c r="BI530"/>
  <c r="BD1280"/>
  <c r="BD1279" s="1"/>
  <c r="BJ1281"/>
  <c r="BC493"/>
  <c r="BC492" s="1"/>
  <c r="BC491" s="1"/>
  <c r="BI494"/>
  <c r="BC893"/>
  <c r="BC892" s="1"/>
  <c r="BI894"/>
  <c r="BC805"/>
  <c r="BC804" s="1"/>
  <c r="BC803" s="1"/>
  <c r="BC802" s="1"/>
  <c r="BI806"/>
  <c r="BC783"/>
  <c r="BC782" s="1"/>
  <c r="BI784"/>
  <c r="BD442"/>
  <c r="BD441" s="1"/>
  <c r="BD440" s="1"/>
  <c r="BD439" s="1"/>
  <c r="BD438" s="1"/>
  <c r="BJ443"/>
  <c r="BC652"/>
  <c r="BC651" s="1"/>
  <c r="BC640" s="1"/>
  <c r="BI653"/>
  <c r="BD232"/>
  <c r="BD231" s="1"/>
  <c r="BD230" s="1"/>
  <c r="BJ233"/>
  <c r="BC135"/>
  <c r="BI136"/>
  <c r="BD944"/>
  <c r="BD943" s="1"/>
  <c r="BD942" s="1"/>
  <c r="BJ945"/>
  <c r="BD1377"/>
  <c r="BD1376" s="1"/>
  <c r="BJ1378"/>
  <c r="BC389"/>
  <c r="BC388" s="1"/>
  <c r="BC387" s="1"/>
  <c r="BI390"/>
  <c r="BC181"/>
  <c r="BI182"/>
  <c r="BC857"/>
  <c r="BC856" s="1"/>
  <c r="BI858"/>
  <c r="BC1310"/>
  <c r="BC1309" s="1"/>
  <c r="BI1311"/>
  <c r="BC836"/>
  <c r="BC835" s="1"/>
  <c r="BI837"/>
  <c r="BD1040"/>
  <c r="BD1039" s="1"/>
  <c r="BD1038" s="1"/>
  <c r="BJ1041"/>
  <c r="BD1450"/>
  <c r="BJ1451"/>
  <c r="BC119"/>
  <c r="BC118" s="1"/>
  <c r="BC117" s="1"/>
  <c r="BC116" s="1"/>
  <c r="BC115" s="1"/>
  <c r="BC114" s="1"/>
  <c r="BI120"/>
  <c r="BD1289"/>
  <c r="BD1288" s="1"/>
  <c r="BJ1290"/>
  <c r="BC94"/>
  <c r="BC93" s="1"/>
  <c r="BI95"/>
  <c r="BC1295"/>
  <c r="BC1294" s="1"/>
  <c r="BI1296"/>
  <c r="BD694"/>
  <c r="BD693" s="1"/>
  <c r="BD692" s="1"/>
  <c r="BD691" s="1"/>
  <c r="BJ695"/>
  <c r="BD1420"/>
  <c r="BJ1421"/>
  <c r="BC184"/>
  <c r="BC183" s="1"/>
  <c r="BI185"/>
  <c r="BC1239"/>
  <c r="BC1238" s="1"/>
  <c r="BC1237" s="1"/>
  <c r="BI1240"/>
  <c r="BC1377"/>
  <c r="BC1376" s="1"/>
  <c r="BI1378"/>
  <c r="BD225"/>
  <c r="BD224" s="1"/>
  <c r="BD223" s="1"/>
  <c r="BJ226"/>
  <c r="BD620"/>
  <c r="BD619" s="1"/>
  <c r="BJ621"/>
  <c r="BD878"/>
  <c r="BD877" s="1"/>
  <c r="BJ879"/>
  <c r="BD642"/>
  <c r="BD641" s="1"/>
  <c r="BJ643"/>
  <c r="BC1123"/>
  <c r="BC1122" s="1"/>
  <c r="BC1121" s="1"/>
  <c r="BC1120" s="1"/>
  <c r="BI1124"/>
  <c r="BD1046"/>
  <c r="BJ1047"/>
  <c r="BD373"/>
  <c r="BD372" s="1"/>
  <c r="BD371" s="1"/>
  <c r="BD370" s="1"/>
  <c r="BJ374"/>
  <c r="BC1292"/>
  <c r="BC1291" s="1"/>
  <c r="BI1293"/>
  <c r="BC100"/>
  <c r="BC99" s="1"/>
  <c r="BI101"/>
  <c r="BD604"/>
  <c r="BD603" s="1"/>
  <c r="BD602" s="1"/>
  <c r="BJ605"/>
  <c r="BD724"/>
  <c r="BD723" s="1"/>
  <c r="BD722" s="1"/>
  <c r="BJ725"/>
  <c r="BD524"/>
  <c r="BD523" s="1"/>
  <c r="BJ525"/>
  <c r="BC314"/>
  <c r="BI315"/>
  <c r="BD410"/>
  <c r="BJ412"/>
  <c r="BD1101"/>
  <c r="BD1100" s="1"/>
  <c r="BD1099" s="1"/>
  <c r="BD1098" s="1"/>
  <c r="BJ1102"/>
  <c r="BC287"/>
  <c r="BC286" s="1"/>
  <c r="BC285" s="1"/>
  <c r="BC284" s="1"/>
  <c r="BC283" s="1"/>
  <c r="BI288"/>
  <c r="AW198"/>
  <c r="AW197" s="1"/>
  <c r="AW196" s="1"/>
  <c r="AW195" s="1"/>
  <c r="BJ734"/>
  <c r="BC1084"/>
  <c r="BC1083" s="1"/>
  <c r="BC1082" s="1"/>
  <c r="BC1081" s="1"/>
  <c r="BI1085"/>
  <c r="BD1084"/>
  <c r="BD1083" s="1"/>
  <c r="BD1082" s="1"/>
  <c r="BD1081" s="1"/>
  <c r="BJ1085"/>
  <c r="BC1056"/>
  <c r="BC1055" s="1"/>
  <c r="BC1054" s="1"/>
  <c r="BC1053" s="1"/>
  <c r="BC1052" s="1"/>
  <c r="BI1057"/>
  <c r="BD1056"/>
  <c r="BD1055" s="1"/>
  <c r="BD1054" s="1"/>
  <c r="BD1053" s="1"/>
  <c r="BD1052" s="1"/>
  <c r="BJ1057"/>
  <c r="BC995"/>
  <c r="BC994" s="1"/>
  <c r="BI996"/>
  <c r="AR918"/>
  <c r="AR917" s="1"/>
  <c r="AR916" s="1"/>
  <c r="AX919"/>
  <c r="BC923"/>
  <c r="BC922" s="1"/>
  <c r="BC921" s="1"/>
  <c r="BC920" s="1"/>
  <c r="BI924"/>
  <c r="BC914"/>
  <c r="BC913" s="1"/>
  <c r="BC912" s="1"/>
  <c r="BI915"/>
  <c r="BC918"/>
  <c r="BC917" s="1"/>
  <c r="BC916" s="1"/>
  <c r="BI919"/>
  <c r="BD910"/>
  <c r="BD909" s="1"/>
  <c r="BD908" s="1"/>
  <c r="BJ911"/>
  <c r="BC710"/>
  <c r="BC709" s="1"/>
  <c r="BC708" s="1"/>
  <c r="BC707" s="1"/>
  <c r="BI711"/>
  <c r="BD461"/>
  <c r="BJ462"/>
  <c r="BC461"/>
  <c r="BI462"/>
  <c r="BC458"/>
  <c r="BC457" s="1"/>
  <c r="BC456" s="1"/>
  <c r="BI459"/>
  <c r="BC463"/>
  <c r="BI464"/>
  <c r="BD463"/>
  <c r="BJ464"/>
  <c r="AX760"/>
  <c r="AR759"/>
  <c r="AR758" s="1"/>
  <c r="AR757" s="1"/>
  <c r="Z1269"/>
  <c r="Z1268" s="1"/>
  <c r="Z1267" s="1"/>
  <c r="Z1220" s="1"/>
  <c r="Y1220"/>
  <c r="BD821"/>
  <c r="BD820" s="1"/>
  <c r="BD819" s="1"/>
  <c r="AW820"/>
  <c r="AW819" s="1"/>
  <c r="AW732"/>
  <c r="BC733"/>
  <c r="AX408"/>
  <c r="AX405" s="1"/>
  <c r="AX404" s="1"/>
  <c r="BD409"/>
  <c r="AX664"/>
  <c r="AX663" s="1"/>
  <c r="AX662" s="1"/>
  <c r="BD665"/>
  <c r="AW1418"/>
  <c r="AW1417" s="1"/>
  <c r="BC1419"/>
  <c r="AX1298"/>
  <c r="AX1297" s="1"/>
  <c r="BD1299"/>
  <c r="T1512"/>
  <c r="BD497"/>
  <c r="BD496" s="1"/>
  <c r="AX831"/>
  <c r="AX830" s="1"/>
  <c r="AX829" s="1"/>
  <c r="AW847"/>
  <c r="AW846" s="1"/>
  <c r="AX998"/>
  <c r="AX997" s="1"/>
  <c r="AX993" s="1"/>
  <c r="BD999"/>
  <c r="AX1461"/>
  <c r="AX1460" s="1"/>
  <c r="AX1459" s="1"/>
  <c r="AX1458" s="1"/>
  <c r="AX1457" s="1"/>
  <c r="BD1462"/>
  <c r="AW402"/>
  <c r="AW401" s="1"/>
  <c r="AW400" s="1"/>
  <c r="BC403"/>
  <c r="AX436"/>
  <c r="AX435" s="1"/>
  <c r="AX434" s="1"/>
  <c r="AX433" s="1"/>
  <c r="BD437"/>
  <c r="AX816"/>
  <c r="AX815" s="1"/>
  <c r="AX814" s="1"/>
  <c r="AX813" s="1"/>
  <c r="AX801" s="1"/>
  <c r="BD817"/>
  <c r="AX287"/>
  <c r="AX286" s="1"/>
  <c r="AX285" s="1"/>
  <c r="AX284" s="1"/>
  <c r="AX283" s="1"/>
  <c r="BD288"/>
  <c r="AX25"/>
  <c r="BD26"/>
  <c r="AX1367"/>
  <c r="AX1366" s="1"/>
  <c r="AX1365" s="1"/>
  <c r="BD1368"/>
  <c r="AX1403"/>
  <c r="AX1402" s="1"/>
  <c r="AX1401" s="1"/>
  <c r="BD1404"/>
  <c r="AW791"/>
  <c r="AW790" s="1"/>
  <c r="AW789" s="1"/>
  <c r="AW788" s="1"/>
  <c r="BC792"/>
  <c r="AX1145"/>
  <c r="AX1144" s="1"/>
  <c r="AX1143" s="1"/>
  <c r="AX1142" s="1"/>
  <c r="BD1146"/>
  <c r="AW129"/>
  <c r="AW128" s="1"/>
  <c r="AW125" s="1"/>
  <c r="AW124" s="1"/>
  <c r="BC130"/>
  <c r="AX542"/>
  <c r="AX541" s="1"/>
  <c r="BD544"/>
  <c r="AW169"/>
  <c r="AW168" s="1"/>
  <c r="AW167" s="1"/>
  <c r="BC170"/>
  <c r="BC928"/>
  <c r="BC929"/>
  <c r="BD242"/>
  <c r="BD831"/>
  <c r="BD830" s="1"/>
  <c r="BD829" s="1"/>
  <c r="BC165"/>
  <c r="BC164"/>
  <c r="AX353"/>
  <c r="AX352" s="1"/>
  <c r="BD354"/>
  <c r="AX1271"/>
  <c r="AX1270" s="1"/>
  <c r="BD1272"/>
  <c r="AX1232"/>
  <c r="BD1233"/>
  <c r="AW887"/>
  <c r="AW886" s="1"/>
  <c r="BC888"/>
  <c r="AX1277"/>
  <c r="AX1276" s="1"/>
  <c r="BD1278"/>
  <c r="AW1232"/>
  <c r="BC1233"/>
  <c r="BC242"/>
  <c r="BC241"/>
  <c r="BC1023"/>
  <c r="BC1022"/>
  <c r="BC1021"/>
  <c r="BC1020" s="1"/>
  <c r="BC1018" s="1"/>
  <c r="BD422"/>
  <c r="BD423"/>
  <c r="BC820"/>
  <c r="BC819" s="1"/>
  <c r="BD1429"/>
  <c r="BC527"/>
  <c r="BD80"/>
  <c r="BD79" s="1"/>
  <c r="BD554"/>
  <c r="AX691"/>
  <c r="AX223"/>
  <c r="AX783"/>
  <c r="AX782" s="1"/>
  <c r="BD784"/>
  <c r="AW308"/>
  <c r="AW307" s="1"/>
  <c r="AW306" s="1"/>
  <c r="BC309"/>
  <c r="AW408"/>
  <c r="BC409"/>
  <c r="AX1166"/>
  <c r="AX1165" s="1"/>
  <c r="AX1164" s="1"/>
  <c r="AX1163" s="1"/>
  <c r="BD1167"/>
  <c r="AW1256"/>
  <c r="AW1255" s="1"/>
  <c r="AW1254" s="1"/>
  <c r="AW1253" s="1"/>
  <c r="AW1252" s="1"/>
  <c r="BC1257"/>
  <c r="AW1033"/>
  <c r="AW1032" s="1"/>
  <c r="AW1031" s="1"/>
  <c r="AW1030" s="1"/>
  <c r="AW1029" s="1"/>
  <c r="BC1034"/>
  <c r="AX1380"/>
  <c r="AX1379" s="1"/>
  <c r="AX1369" s="1"/>
  <c r="BD1381"/>
  <c r="AW948"/>
  <c r="AW947" s="1"/>
  <c r="AW946" s="1"/>
  <c r="BC949"/>
  <c r="AW419"/>
  <c r="AW418" s="1"/>
  <c r="AW417" s="1"/>
  <c r="AW416" s="1"/>
  <c r="AW415" s="1"/>
  <c r="AW414" s="1"/>
  <c r="AX532"/>
  <c r="AX531" s="1"/>
  <c r="BD534"/>
  <c r="AW427"/>
  <c r="AW426" s="1"/>
  <c r="AW425" s="1"/>
  <c r="AW424" s="1"/>
  <c r="AW422" s="1"/>
  <c r="BC428"/>
  <c r="AX1024"/>
  <c r="AX1022" s="1"/>
  <c r="BD1025"/>
  <c r="AX1440"/>
  <c r="AX1439" s="1"/>
  <c r="BD1441"/>
  <c r="AX1135"/>
  <c r="AX1134" s="1"/>
  <c r="AX1133" s="1"/>
  <c r="AX1132" s="1"/>
  <c r="BD1136"/>
  <c r="AX732"/>
  <c r="BD733"/>
  <c r="AW103"/>
  <c r="AW102" s="1"/>
  <c r="BC104"/>
  <c r="AW944"/>
  <c r="AW943" s="1"/>
  <c r="AW942" s="1"/>
  <c r="BC945"/>
  <c r="AE1126"/>
  <c r="BC781"/>
  <c r="AR1307"/>
  <c r="AR1306" s="1"/>
  <c r="AX1308"/>
  <c r="AX104"/>
  <c r="AR103"/>
  <c r="AQ1412"/>
  <c r="AK1411"/>
  <c r="AK1410" s="1"/>
  <c r="AK1409" s="1"/>
  <c r="AR180"/>
  <c r="AL179"/>
  <c r="AL178" s="1"/>
  <c r="AL127"/>
  <c r="AL126"/>
  <c r="AL125"/>
  <c r="AL124" s="1"/>
  <c r="AL1295"/>
  <c r="AL1294" s="1"/>
  <c r="AR1296"/>
  <c r="AK373"/>
  <c r="AK372" s="1"/>
  <c r="AK371" s="1"/>
  <c r="AK370" s="1"/>
  <c r="AQ374"/>
  <c r="AR1338"/>
  <c r="AL1337"/>
  <c r="AL1336" s="1"/>
  <c r="AX1174"/>
  <c r="AR1173"/>
  <c r="AR1172" s="1"/>
  <c r="AR1171" s="1"/>
  <c r="AR1170" s="1"/>
  <c r="AR1080"/>
  <c r="AL1079"/>
  <c r="AL1078" s="1"/>
  <c r="AL1077" s="1"/>
  <c r="AL1076" s="1"/>
  <c r="AW1247"/>
  <c r="AQ1246"/>
  <c r="AQ1245" s="1"/>
  <c r="AQ1241" s="1"/>
  <c r="AQ904"/>
  <c r="AK903"/>
  <c r="AK902" s="1"/>
  <c r="AK901" s="1"/>
  <c r="AK900" s="1"/>
  <c r="AK899" s="1"/>
  <c r="AK332"/>
  <c r="AE331"/>
  <c r="AE330" s="1"/>
  <c r="AE329" s="1"/>
  <c r="AE324" s="1"/>
  <c r="AE323" s="1"/>
  <c r="AR129"/>
  <c r="AR128" s="1"/>
  <c r="AX130"/>
  <c r="AF13"/>
  <c r="AF177"/>
  <c r="AF176" s="1"/>
  <c r="AF175" s="1"/>
  <c r="AF174" s="1"/>
  <c r="AF172" s="1"/>
  <c r="AQ342"/>
  <c r="AK341"/>
  <c r="AK340" s="1"/>
  <c r="AL1326"/>
  <c r="AF1325"/>
  <c r="AF1324" s="1"/>
  <c r="AL1069"/>
  <c r="AL1068" s="1"/>
  <c r="AL1067" s="1"/>
  <c r="AL1066" s="1"/>
  <c r="AR1070"/>
  <c r="AF1418"/>
  <c r="AF1417" s="1"/>
  <c r="AF1409" s="1"/>
  <c r="AF1400" s="1"/>
  <c r="AF1394" s="1"/>
  <c r="AF1383" s="1"/>
  <c r="AF1360" s="1"/>
  <c r="AL1419"/>
  <c r="AF948"/>
  <c r="AF947" s="1"/>
  <c r="AF946" s="1"/>
  <c r="AL949"/>
  <c r="AQ1437"/>
  <c r="AQ1434" s="1"/>
  <c r="AW1438"/>
  <c r="AX52"/>
  <c r="AR51"/>
  <c r="AR50" s="1"/>
  <c r="AR49" s="1"/>
  <c r="AR48" s="1"/>
  <c r="AR47" s="1"/>
  <c r="AR20"/>
  <c r="AL19"/>
  <c r="AL18" s="1"/>
  <c r="AL17" s="1"/>
  <c r="AL16" s="1"/>
  <c r="AL15" s="1"/>
  <c r="AL1320"/>
  <c r="AF1319"/>
  <c r="AF1318" s="1"/>
  <c r="AR1256"/>
  <c r="AR1255" s="1"/>
  <c r="AR1254" s="1"/>
  <c r="AR1253" s="1"/>
  <c r="AR1252" s="1"/>
  <c r="AX1257"/>
  <c r="AQ263"/>
  <c r="AW264"/>
  <c r="AQ367"/>
  <c r="AQ366" s="1"/>
  <c r="AQ365" s="1"/>
  <c r="AQ364" s="1"/>
  <c r="AW368"/>
  <c r="AQ218"/>
  <c r="AQ217" s="1"/>
  <c r="AQ216" s="1"/>
  <c r="AQ212" s="1"/>
  <c r="AQ211" s="1"/>
  <c r="AW219"/>
  <c r="AK445"/>
  <c r="AK444" s="1"/>
  <c r="AK432" s="1"/>
  <c r="AK430" s="1"/>
  <c r="AK446"/>
  <c r="AR27"/>
  <c r="AX28"/>
  <c r="AF1301"/>
  <c r="AF1300" s="1"/>
  <c r="AL1302"/>
  <c r="AR1021"/>
  <c r="AR1020" s="1"/>
  <c r="AR1018" s="1"/>
  <c r="Y266"/>
  <c r="AQ422"/>
  <c r="Z860"/>
  <c r="M1512"/>
  <c r="Z937"/>
  <c r="Z936" s="1"/>
  <c r="Z934" s="1"/>
  <c r="AK1462"/>
  <c r="AE1461"/>
  <c r="AE1460" s="1"/>
  <c r="AE1459" s="1"/>
  <c r="AE1458" s="1"/>
  <c r="AE1457" s="1"/>
  <c r="AE1360" s="1"/>
  <c r="AR185"/>
  <c r="AL184"/>
  <c r="AL183" s="1"/>
  <c r="AF940"/>
  <c r="AF939" s="1"/>
  <c r="AF938" s="1"/>
  <c r="AL941"/>
  <c r="Y664"/>
  <c r="Y663" s="1"/>
  <c r="Y662" s="1"/>
  <c r="Y661" s="1"/>
  <c r="Y660" s="1"/>
  <c r="AE665"/>
  <c r="AW1428"/>
  <c r="AQ1427"/>
  <c r="AQ1426" s="1"/>
  <c r="AL1358"/>
  <c r="AF1357"/>
  <c r="AF1356" s="1"/>
  <c r="AF1355" s="1"/>
  <c r="AF1354" s="1"/>
  <c r="AF1353" s="1"/>
  <c r="AQ447"/>
  <c r="AW448"/>
  <c r="AR106"/>
  <c r="AL105"/>
  <c r="AL102" s="1"/>
  <c r="AL89" s="1"/>
  <c r="AL78" s="1"/>
  <c r="AL77" s="1"/>
  <c r="AL76" s="1"/>
  <c r="AL66" s="1"/>
  <c r="AR518"/>
  <c r="AR517" s="1"/>
  <c r="AX519"/>
  <c r="AR1182"/>
  <c r="AR1181" s="1"/>
  <c r="AR1180" s="1"/>
  <c r="AX1183"/>
  <c r="AF1313"/>
  <c r="AF1312" s="1"/>
  <c r="AL1314"/>
  <c r="AF1065"/>
  <c r="AE369"/>
  <c r="AE363" s="1"/>
  <c r="AE334" s="1"/>
  <c r="AL508"/>
  <c r="AL507" s="1"/>
  <c r="AL252"/>
  <c r="AL250" s="1"/>
  <c r="AK301"/>
  <c r="AK290" s="1"/>
  <c r="AK172"/>
  <c r="AK24"/>
  <c r="Z169"/>
  <c r="Z168" s="1"/>
  <c r="Z167" s="1"/>
  <c r="Z163" s="1"/>
  <c r="Z162" s="1"/>
  <c r="Z122" s="1"/>
  <c r="AF170"/>
  <c r="AQ1289"/>
  <c r="AQ1288" s="1"/>
  <c r="AW1290"/>
  <c r="AQ192"/>
  <c r="AQ191" s="1"/>
  <c r="AQ190" s="1"/>
  <c r="AQ189" s="1"/>
  <c r="AQ188" s="1"/>
  <c r="AQ187" s="1"/>
  <c r="AW193"/>
  <c r="AR1199"/>
  <c r="AR1198" s="1"/>
  <c r="AR1197" s="1"/>
  <c r="AR1196" s="1"/>
  <c r="AX1200"/>
  <c r="AR1447"/>
  <c r="AR1442" s="1"/>
  <c r="AX1448"/>
  <c r="AR1283"/>
  <c r="AR1282" s="1"/>
  <c r="AX1284"/>
  <c r="AQ63"/>
  <c r="AQ62" s="1"/>
  <c r="AW64"/>
  <c r="AQ1392"/>
  <c r="AQ1391" s="1"/>
  <c r="AQ1390" s="1"/>
  <c r="AQ1389" s="1"/>
  <c r="AW1393"/>
  <c r="AR1316"/>
  <c r="AR1315" s="1"/>
  <c r="AX1317"/>
  <c r="AQ524"/>
  <c r="AQ523" s="1"/>
  <c r="AW526"/>
  <c r="AQ910"/>
  <c r="AQ909" s="1"/>
  <c r="AQ908" s="1"/>
  <c r="AQ907" s="1"/>
  <c r="AQ906" s="1"/>
  <c r="AW911"/>
  <c r="AQ39"/>
  <c r="AQ38" s="1"/>
  <c r="AQ37" s="1"/>
  <c r="AQ36" s="1"/>
  <c r="AQ35" s="1"/>
  <c r="AW40"/>
  <c r="AQ1374"/>
  <c r="AQ1373" s="1"/>
  <c r="AQ1369" s="1"/>
  <c r="AW1375"/>
  <c r="AR1049"/>
  <c r="AR1048" s="1"/>
  <c r="AX1050"/>
  <c r="AR31"/>
  <c r="AX33"/>
  <c r="AR798"/>
  <c r="AR797" s="1"/>
  <c r="AR796" s="1"/>
  <c r="AR795" s="1"/>
  <c r="AR794" s="1"/>
  <c r="AX799"/>
  <c r="AQ179"/>
  <c r="AQ178" s="1"/>
  <c r="AQ177" s="1"/>
  <c r="AQ176" s="1"/>
  <c r="AQ175" s="1"/>
  <c r="AQ174" s="1"/>
  <c r="AW180"/>
  <c r="AR327"/>
  <c r="AR326" s="1"/>
  <c r="AR325" s="1"/>
  <c r="AX328"/>
  <c r="AQ31"/>
  <c r="AW33"/>
  <c r="AR155"/>
  <c r="AR154" s="1"/>
  <c r="AX156"/>
  <c r="AQ730"/>
  <c r="AW731"/>
  <c r="AQ594"/>
  <c r="AQ593" s="1"/>
  <c r="AQ592" s="1"/>
  <c r="AW595"/>
  <c r="AQ97"/>
  <c r="AQ96" s="1"/>
  <c r="AQ89" s="1"/>
  <c r="AW98"/>
  <c r="AR710"/>
  <c r="AR709" s="1"/>
  <c r="AX711"/>
  <c r="AQ1079"/>
  <c r="AQ1078" s="1"/>
  <c r="AQ1077" s="1"/>
  <c r="AQ1076" s="1"/>
  <c r="AQ1065" s="1"/>
  <c r="AW1080"/>
  <c r="AR1340"/>
  <c r="AR1339" s="1"/>
  <c r="AX1341"/>
  <c r="AQ406"/>
  <c r="AQ405" s="1"/>
  <c r="AQ404" s="1"/>
  <c r="AQ399" s="1"/>
  <c r="AW407"/>
  <c r="AR149"/>
  <c r="AX150"/>
  <c r="AR308"/>
  <c r="AR307" s="1"/>
  <c r="AR306" s="1"/>
  <c r="AX309"/>
  <c r="AQ798"/>
  <c r="AQ797" s="1"/>
  <c r="AQ796" s="1"/>
  <c r="AQ795" s="1"/>
  <c r="AQ794" s="1"/>
  <c r="AW799"/>
  <c r="AQ294"/>
  <c r="AQ293" s="1"/>
  <c r="AQ292" s="1"/>
  <c r="AQ291" s="1"/>
  <c r="AW295"/>
  <c r="AQ58"/>
  <c r="AQ55" s="1"/>
  <c r="AW59"/>
  <c r="AR868"/>
  <c r="AX869"/>
  <c r="AR312"/>
  <c r="AR311" s="1"/>
  <c r="AR310" s="1"/>
  <c r="AX313"/>
  <c r="AQ126"/>
  <c r="AQ125"/>
  <c r="AQ124" s="1"/>
  <c r="AQ127"/>
  <c r="AQ698"/>
  <c r="AQ697" s="1"/>
  <c r="AQ696" s="1"/>
  <c r="AQ691" s="1"/>
  <c r="AQ690" s="1"/>
  <c r="AW699"/>
  <c r="AR256"/>
  <c r="AR255" s="1"/>
  <c r="AR254" s="1"/>
  <c r="AR253" s="1"/>
  <c r="AX257"/>
  <c r="AQ312"/>
  <c r="AQ311" s="1"/>
  <c r="AQ310" s="1"/>
  <c r="AW313"/>
  <c r="AQ272"/>
  <c r="AQ271" s="1"/>
  <c r="AQ270" s="1"/>
  <c r="AW273"/>
  <c r="AQ1452"/>
  <c r="AQ1449" s="1"/>
  <c r="AW1453"/>
  <c r="AQ25"/>
  <c r="AW26"/>
  <c r="AQ630"/>
  <c r="AQ629" s="1"/>
  <c r="AQ628" s="1"/>
  <c r="AW631"/>
  <c r="AQ22"/>
  <c r="AQ21" s="1"/>
  <c r="AW23"/>
  <c r="AR529"/>
  <c r="AR528" s="1"/>
  <c r="AR527" s="1"/>
  <c r="AX530"/>
  <c r="AW126"/>
  <c r="AQ19"/>
  <c r="AQ18" s="1"/>
  <c r="AW20"/>
  <c r="AQ1387"/>
  <c r="AQ1386" s="1"/>
  <c r="AQ1385" s="1"/>
  <c r="AQ1384" s="1"/>
  <c r="AW1388"/>
  <c r="AR272"/>
  <c r="AR271" s="1"/>
  <c r="AR270" s="1"/>
  <c r="AX273"/>
  <c r="AR1264"/>
  <c r="AR1263" s="1"/>
  <c r="AR1262" s="1"/>
  <c r="AR1261" s="1"/>
  <c r="AR1260" s="1"/>
  <c r="AR1259" s="1"/>
  <c r="AX1265"/>
  <c r="AQ728"/>
  <c r="AW729"/>
  <c r="AW165"/>
  <c r="AW164"/>
  <c r="AQ1328"/>
  <c r="AQ1327" s="1"/>
  <c r="AW1329"/>
  <c r="AR1435"/>
  <c r="AR1434" s="1"/>
  <c r="AX1436"/>
  <c r="AR854"/>
  <c r="AR853" s="1"/>
  <c r="AR852" s="1"/>
  <c r="AR847" s="1"/>
  <c r="AR846" s="1"/>
  <c r="AX855"/>
  <c r="AR1230"/>
  <c r="AR1229" s="1"/>
  <c r="AX1231"/>
  <c r="AR276"/>
  <c r="AX277"/>
  <c r="AQ1040"/>
  <c r="AQ1039" s="1"/>
  <c r="AQ1038" s="1"/>
  <c r="AQ1037" s="1"/>
  <c r="AQ1036" s="1"/>
  <c r="AW1041"/>
  <c r="AR151"/>
  <c r="AX153"/>
  <c r="AQ878"/>
  <c r="AQ877" s="1"/>
  <c r="AW879"/>
  <c r="AQ1403"/>
  <c r="AW1404"/>
  <c r="AQ1277"/>
  <c r="AQ1276" s="1"/>
  <c r="AW1278"/>
  <c r="AQ1173"/>
  <c r="AQ1172" s="1"/>
  <c r="AQ1171" s="1"/>
  <c r="AQ1170" s="1"/>
  <c r="AW1174"/>
  <c r="AR931"/>
  <c r="AR930" s="1"/>
  <c r="AR929" s="1"/>
  <c r="AX932"/>
  <c r="AR111"/>
  <c r="AR110" s="1"/>
  <c r="AX112"/>
  <c r="AR280"/>
  <c r="AX281"/>
  <c r="AR1454"/>
  <c r="AR1449" s="1"/>
  <c r="AX1455"/>
  <c r="AR1413"/>
  <c r="AX1414"/>
  <c r="AR208"/>
  <c r="AR207" s="1"/>
  <c r="AR206" s="1"/>
  <c r="AR205" s="1"/>
  <c r="AR204" s="1"/>
  <c r="AX209"/>
  <c r="AQ73"/>
  <c r="AQ72" s="1"/>
  <c r="AQ71" s="1"/>
  <c r="AQ70" s="1"/>
  <c r="AQ69" s="1"/>
  <c r="AQ68" s="1"/>
  <c r="AW74"/>
  <c r="AQ866"/>
  <c r="AW867"/>
  <c r="AR1387"/>
  <c r="AR1386" s="1"/>
  <c r="AR1385" s="1"/>
  <c r="AR1384" s="1"/>
  <c r="AX1388"/>
  <c r="AR1226"/>
  <c r="AR1225" s="1"/>
  <c r="AR1224" s="1"/>
  <c r="AX1227"/>
  <c r="AR521"/>
  <c r="AR520" s="1"/>
  <c r="AX522"/>
  <c r="AR261"/>
  <c r="AR260" s="1"/>
  <c r="AR259" s="1"/>
  <c r="AR258" s="1"/>
  <c r="AX262"/>
  <c r="AQ304"/>
  <c r="AQ303" s="1"/>
  <c r="AQ302" s="1"/>
  <c r="AW305"/>
  <c r="AQ392"/>
  <c r="AQ391" s="1"/>
  <c r="AW393"/>
  <c r="AQ514"/>
  <c r="AQ513" s="1"/>
  <c r="AW515"/>
  <c r="AQ984"/>
  <c r="AQ983" s="1"/>
  <c r="AQ982" s="1"/>
  <c r="AQ981" s="1"/>
  <c r="AQ980" s="1"/>
  <c r="AW985"/>
  <c r="AR1235"/>
  <c r="AR1234" s="1"/>
  <c r="AX1236"/>
  <c r="AR278"/>
  <c r="AX279"/>
  <c r="AR218"/>
  <c r="AR217" s="1"/>
  <c r="AR216" s="1"/>
  <c r="AR212" s="1"/>
  <c r="AR211" s="1"/>
  <c r="AX219"/>
  <c r="AE1223"/>
  <c r="AE1222" s="1"/>
  <c r="AK1230"/>
  <c r="AK1229" s="1"/>
  <c r="AK1228" s="1"/>
  <c r="AQ1231"/>
  <c r="AF479"/>
  <c r="AF376"/>
  <c r="AF375" s="1"/>
  <c r="AF369" s="1"/>
  <c r="AF363" s="1"/>
  <c r="AF334" s="1"/>
  <c r="AL148"/>
  <c r="AL147" s="1"/>
  <c r="AL146" s="1"/>
  <c r="AL145" s="1"/>
  <c r="AQ486"/>
  <c r="AK485"/>
  <c r="AK484" s="1"/>
  <c r="AK483" s="1"/>
  <c r="AK482" s="1"/>
  <c r="AK481" s="1"/>
  <c r="AR382"/>
  <c r="AL381"/>
  <c r="AL380" s="1"/>
  <c r="AR885"/>
  <c r="AL884"/>
  <c r="AL883" s="1"/>
  <c r="AR379"/>
  <c r="AL378"/>
  <c r="AL377" s="1"/>
  <c r="AK501"/>
  <c r="AE500"/>
  <c r="AE499" s="1"/>
  <c r="AE498" s="1"/>
  <c r="AE497" s="1"/>
  <c r="AE496" s="1"/>
  <c r="AL1033"/>
  <c r="AL1032" s="1"/>
  <c r="AL1031" s="1"/>
  <c r="AL1030" s="1"/>
  <c r="AL1029" s="1"/>
  <c r="AR1034"/>
  <c r="AR1063"/>
  <c r="AL1062"/>
  <c r="AL1061" s="1"/>
  <c r="AL1060" s="1"/>
  <c r="AL1059" s="1"/>
  <c r="AL1058" s="1"/>
  <c r="AF896"/>
  <c r="AF895" s="1"/>
  <c r="AF876" s="1"/>
  <c r="AF875" s="1"/>
  <c r="AF874" s="1"/>
  <c r="AL897"/>
  <c r="AR639"/>
  <c r="AL638"/>
  <c r="AL637" s="1"/>
  <c r="AL636" s="1"/>
  <c r="AL627" s="1"/>
  <c r="AL626" s="1"/>
  <c r="AQ1368"/>
  <c r="AK1367"/>
  <c r="AK1366" s="1"/>
  <c r="AK1365" s="1"/>
  <c r="AK1364" s="1"/>
  <c r="AK1363" s="1"/>
  <c r="AK1362" s="1"/>
  <c r="AQ1167"/>
  <c r="AK1166"/>
  <c r="AK1165" s="1"/>
  <c r="AK1164" s="1"/>
  <c r="AK1163" s="1"/>
  <c r="S588"/>
  <c r="S1512" s="1"/>
  <c r="AE13"/>
  <c r="AL275"/>
  <c r="AL274" s="1"/>
  <c r="AL269" s="1"/>
  <c r="AL268" s="1"/>
  <c r="AF266"/>
  <c r="Y604"/>
  <c r="Y603" s="1"/>
  <c r="Y602" s="1"/>
  <c r="Y591" s="1"/>
  <c r="Y590" s="1"/>
  <c r="AE605"/>
  <c r="AF1015"/>
  <c r="AF1014" s="1"/>
  <c r="AF1013" s="1"/>
  <c r="AF1012" s="1"/>
  <c r="AF1011" s="1"/>
  <c r="AL1016"/>
  <c r="AR891"/>
  <c r="AL890"/>
  <c r="AL889" s="1"/>
  <c r="AQ1302"/>
  <c r="AK1301"/>
  <c r="AK1300" s="1"/>
  <c r="AR368"/>
  <c r="AL367"/>
  <c r="AL366" s="1"/>
  <c r="AL365" s="1"/>
  <c r="AL364" s="1"/>
  <c r="AQ84"/>
  <c r="AK83"/>
  <c r="AK80" s="1"/>
  <c r="AK79" s="1"/>
  <c r="AK78" s="1"/>
  <c r="AK77" s="1"/>
  <c r="AK76" s="1"/>
  <c r="AK66" s="1"/>
  <c r="AQ1141"/>
  <c r="AK1140"/>
  <c r="AK1139" s="1"/>
  <c r="AK1138" s="1"/>
  <c r="AK1137" s="1"/>
  <c r="AL419"/>
  <c r="AL418" s="1"/>
  <c r="AL417" s="1"/>
  <c r="AL416" s="1"/>
  <c r="AL415" s="1"/>
  <c r="AL414" s="1"/>
  <c r="AR420"/>
  <c r="Y1027"/>
  <c r="AQ1287"/>
  <c r="AK1286"/>
  <c r="AK1285" s="1"/>
  <c r="AE1118"/>
  <c r="AE1117" s="1"/>
  <c r="AE1116" s="1"/>
  <c r="AE1115" s="1"/>
  <c r="AE1104" s="1"/>
  <c r="AK1119"/>
  <c r="AE1178"/>
  <c r="AE1177" s="1"/>
  <c r="AE1176" s="1"/>
  <c r="AE1175" s="1"/>
  <c r="AE1169" s="1"/>
  <c r="AK1179"/>
  <c r="AQ1188"/>
  <c r="AK1187"/>
  <c r="AK1186" s="1"/>
  <c r="AK1185" s="1"/>
  <c r="AK1184" s="1"/>
  <c r="AQ1305"/>
  <c r="AK1304"/>
  <c r="AK1303" s="1"/>
  <c r="AR586"/>
  <c r="AL585"/>
  <c r="AL584" s="1"/>
  <c r="AL583" s="1"/>
  <c r="AL579" s="1"/>
  <c r="AL578" s="1"/>
  <c r="AL577" s="1"/>
  <c r="AR673"/>
  <c r="AL672"/>
  <c r="AL671" s="1"/>
  <c r="AL670" s="1"/>
  <c r="AL661" s="1"/>
  <c r="AL660" s="1"/>
  <c r="AQ1408"/>
  <c r="AK1407"/>
  <c r="AK1402" s="1"/>
  <c r="AK1401" s="1"/>
  <c r="AK1400" s="1"/>
  <c r="AK1394" s="1"/>
  <c r="AK1383" s="1"/>
  <c r="AF991"/>
  <c r="AF990" s="1"/>
  <c r="AF989" s="1"/>
  <c r="AF988" s="1"/>
  <c r="AF987" s="1"/>
  <c r="AL992"/>
  <c r="AR970"/>
  <c r="AL969"/>
  <c r="AL968" s="1"/>
  <c r="AL967" s="1"/>
  <c r="AL966" s="1"/>
  <c r="AK1226"/>
  <c r="AK1225" s="1"/>
  <c r="AK1224" s="1"/>
  <c r="AQ1227"/>
  <c r="AK262"/>
  <c r="AE261"/>
  <c r="AE260" s="1"/>
  <c r="AE259" s="1"/>
  <c r="AE258" s="1"/>
  <c r="AE252" s="1"/>
  <c r="AE250" s="1"/>
  <c r="AR714"/>
  <c r="AL713"/>
  <c r="AL712" s="1"/>
  <c r="AL708" s="1"/>
  <c r="AL707" s="1"/>
  <c r="AL690" s="1"/>
  <c r="AR731"/>
  <c r="AL730"/>
  <c r="AL727" s="1"/>
  <c r="AL726" s="1"/>
  <c r="AL717" s="1"/>
  <c r="AL716" s="1"/>
  <c r="AQ1109"/>
  <c r="AK1108"/>
  <c r="AK1107" s="1"/>
  <c r="AK1106" s="1"/>
  <c r="AK1105" s="1"/>
  <c r="AL301"/>
  <c r="AL290" s="1"/>
  <c r="AL1328"/>
  <c r="AL1327" s="1"/>
  <c r="AR1329"/>
  <c r="AF1169"/>
  <c r="AF1027" s="1"/>
  <c r="AL1425"/>
  <c r="AE725"/>
  <c r="Y724"/>
  <c r="Y723" s="1"/>
  <c r="Y722" s="1"/>
  <c r="AR332"/>
  <c r="AL331"/>
  <c r="AL330" s="1"/>
  <c r="AL329" s="1"/>
  <c r="AL324" s="1"/>
  <c r="AL323" s="1"/>
  <c r="AL1044"/>
  <c r="AL1043" s="1"/>
  <c r="AL1042" s="1"/>
  <c r="AL1037" s="1"/>
  <c r="AL1036" s="1"/>
  <c r="AR1045"/>
  <c r="AE1269"/>
  <c r="AE1268" s="1"/>
  <c r="AE1267" s="1"/>
  <c r="AQ1299"/>
  <c r="AK1298"/>
  <c r="AK1297" s="1"/>
  <c r="AR1412"/>
  <c r="AL1411"/>
  <c r="AL1410" s="1"/>
  <c r="Y521"/>
  <c r="Y520" s="1"/>
  <c r="Y509" s="1"/>
  <c r="Y508" s="1"/>
  <c r="Y507" s="1"/>
  <c r="Y479" s="1"/>
  <c r="AE522"/>
  <c r="AK276"/>
  <c r="AQ277"/>
  <c r="AQ348"/>
  <c r="AK347"/>
  <c r="AK346" s="1"/>
  <c r="AR351"/>
  <c r="AL350"/>
  <c r="AL349" s="1"/>
  <c r="AL339" s="1"/>
  <c r="AL338" s="1"/>
  <c r="AL337" s="1"/>
  <c r="AL336" s="1"/>
  <c r="AR459"/>
  <c r="AL458"/>
  <c r="AL457" s="1"/>
  <c r="AL456" s="1"/>
  <c r="AL451" s="1"/>
  <c r="AL450" s="1"/>
  <c r="AE860"/>
  <c r="AR448"/>
  <c r="AL447"/>
  <c r="AQ281"/>
  <c r="AK280"/>
  <c r="AQ1281"/>
  <c r="AK1280"/>
  <c r="AK1279" s="1"/>
  <c r="AF445"/>
  <c r="AF444" s="1"/>
  <c r="AF432" s="1"/>
  <c r="AF430" s="1"/>
  <c r="AF446"/>
  <c r="AR924"/>
  <c r="AL923"/>
  <c r="AL922" s="1"/>
  <c r="AL921" s="1"/>
  <c r="AL920" s="1"/>
  <c r="AQ1308"/>
  <c r="AK1307"/>
  <c r="AK1306" s="1"/>
  <c r="AR1311"/>
  <c r="AL1310"/>
  <c r="AL1309" s="1"/>
  <c r="AQ379"/>
  <c r="AK378"/>
  <c r="AK377" s="1"/>
  <c r="AK376" s="1"/>
  <c r="AK375" s="1"/>
  <c r="AK369" s="1"/>
  <c r="AK363" s="1"/>
  <c r="AQ1317"/>
  <c r="AK1316"/>
  <c r="AK1315" s="1"/>
  <c r="AR1009"/>
  <c r="AL1008"/>
  <c r="AL1007" s="1"/>
  <c r="AL1006" s="1"/>
  <c r="AL1005" s="1"/>
  <c r="AL165"/>
  <c r="AR166"/>
  <c r="AX166" s="1"/>
  <c r="BD166" s="1"/>
  <c r="BJ166" s="1"/>
  <c r="BP166" s="1"/>
  <c r="BV166" s="1"/>
  <c r="CB166" s="1"/>
  <c r="AL164"/>
  <c r="AK779"/>
  <c r="AK778" s="1"/>
  <c r="AK777" s="1"/>
  <c r="AK776" s="1"/>
  <c r="AK775" s="1"/>
  <c r="AK773" s="1"/>
  <c r="AQ780"/>
  <c r="AF785"/>
  <c r="AF781"/>
  <c r="AF776" s="1"/>
  <c r="AF775" s="1"/>
  <c r="AF773" s="1"/>
  <c r="AR1141"/>
  <c r="AL1140"/>
  <c r="AL1139" s="1"/>
  <c r="AL1138" s="1"/>
  <c r="AL1137" s="1"/>
  <c r="AL1126" s="1"/>
  <c r="AQ970"/>
  <c r="AK969"/>
  <c r="AK968" s="1"/>
  <c r="AK967" s="1"/>
  <c r="AK966" s="1"/>
  <c r="AK936" s="1"/>
  <c r="AL929"/>
  <c r="AL928"/>
  <c r="AQ1136"/>
  <c r="AK1135"/>
  <c r="AK1134" s="1"/>
  <c r="AK1133" s="1"/>
  <c r="AK1132" s="1"/>
  <c r="AR601"/>
  <c r="AL599"/>
  <c r="AL598" s="1"/>
  <c r="AL597" s="1"/>
  <c r="AL591" s="1"/>
  <c r="AL590" s="1"/>
  <c r="AK896"/>
  <c r="AK895" s="1"/>
  <c r="AK876" s="1"/>
  <c r="AK875" s="1"/>
  <c r="AK874" s="1"/>
  <c r="AQ897"/>
  <c r="AF906"/>
  <c r="AL786"/>
  <c r="AR787"/>
  <c r="AF588"/>
  <c r="AL752"/>
  <c r="AL751" s="1"/>
  <c r="AL750" s="1"/>
  <c r="AL749" s="1"/>
  <c r="AL748" s="1"/>
  <c r="AR753"/>
  <c r="AK1264"/>
  <c r="AK1263" s="1"/>
  <c r="AK1262" s="1"/>
  <c r="AK1261" s="1"/>
  <c r="AK1260" s="1"/>
  <c r="AK1259" s="1"/>
  <c r="AQ1265"/>
  <c r="AK669"/>
  <c r="AE668"/>
  <c r="AE667" s="1"/>
  <c r="AE666" s="1"/>
  <c r="AL1187"/>
  <c r="AL1186" s="1"/>
  <c r="AL1185" s="1"/>
  <c r="AL1184" s="1"/>
  <c r="AR1188"/>
  <c r="AK1322"/>
  <c r="AK1321" s="1"/>
  <c r="AQ1323"/>
  <c r="AK868"/>
  <c r="AK865" s="1"/>
  <c r="AK864" s="1"/>
  <c r="AK863" s="1"/>
  <c r="AK862" s="1"/>
  <c r="AQ869"/>
  <c r="AR872"/>
  <c r="AL870"/>
  <c r="AL865" s="1"/>
  <c r="AL864" s="1"/>
  <c r="AL863" s="1"/>
  <c r="AL862" s="1"/>
  <c r="AL1123"/>
  <c r="AL1122" s="1"/>
  <c r="AL1121" s="1"/>
  <c r="AL1120" s="1"/>
  <c r="AL1104" s="1"/>
  <c r="AR1124"/>
  <c r="AK1337"/>
  <c r="AK1336" s="1"/>
  <c r="AQ1338"/>
  <c r="AK1271"/>
  <c r="AK1270" s="1"/>
  <c r="AQ1272"/>
  <c r="AL1178"/>
  <c r="AL1177" s="1"/>
  <c r="AL1176" s="1"/>
  <c r="AL1175" s="1"/>
  <c r="AR1179"/>
  <c r="Y991"/>
  <c r="Y990" s="1"/>
  <c r="Y989" s="1"/>
  <c r="Y988" s="1"/>
  <c r="Y987" s="1"/>
  <c r="Y934" s="1"/>
  <c r="AE992"/>
  <c r="AL893"/>
  <c r="AL892" s="1"/>
  <c r="AR894"/>
  <c r="AQ164"/>
  <c r="AQ163" s="1"/>
  <c r="AQ162" s="1"/>
  <c r="AQ165"/>
  <c r="AK998"/>
  <c r="AK997" s="1"/>
  <c r="AK993" s="1"/>
  <c r="AQ999"/>
  <c r="Y720"/>
  <c r="Y719" s="1"/>
  <c r="Y718" s="1"/>
  <c r="AE721"/>
  <c r="AL63"/>
  <c r="AL62" s="1"/>
  <c r="AL54" s="1"/>
  <c r="AL53" s="1"/>
  <c r="AL46" s="1"/>
  <c r="AR64"/>
  <c r="AL914"/>
  <c r="AL913" s="1"/>
  <c r="AL912" s="1"/>
  <c r="AL907" s="1"/>
  <c r="AR915"/>
  <c r="AK1015"/>
  <c r="AK1014" s="1"/>
  <c r="AK1013" s="1"/>
  <c r="AK1012" s="1"/>
  <c r="AK1011" s="1"/>
  <c r="AQ1016"/>
  <c r="AL1074"/>
  <c r="AL1073" s="1"/>
  <c r="AL1072" s="1"/>
  <c r="AL1071" s="1"/>
  <c r="AL1065" s="1"/>
  <c r="AR1075"/>
  <c r="AL402"/>
  <c r="AL401" s="1"/>
  <c r="AL400" s="1"/>
  <c r="AL399" s="1"/>
  <c r="AR403"/>
  <c r="AK727"/>
  <c r="AK726" s="1"/>
  <c r="AK17"/>
  <c r="AK16" s="1"/>
  <c r="AK15" s="1"/>
  <c r="AL199"/>
  <c r="AL198" s="1"/>
  <c r="AL197" s="1"/>
  <c r="AL196" s="1"/>
  <c r="AL195" s="1"/>
  <c r="AR200"/>
  <c r="AK51"/>
  <c r="AK50" s="1"/>
  <c r="AK49" s="1"/>
  <c r="AK48" s="1"/>
  <c r="AK47" s="1"/>
  <c r="AK46" s="1"/>
  <c r="AQ52"/>
  <c r="AK1340"/>
  <c r="AK1339" s="1"/>
  <c r="AQ1341"/>
  <c r="AE151"/>
  <c r="AE148" s="1"/>
  <c r="AK153"/>
  <c r="AE518"/>
  <c r="AE517" s="1"/>
  <c r="AK519"/>
  <c r="Y147"/>
  <c r="Y146" s="1"/>
  <c r="Y145" s="1"/>
  <c r="Y122" s="1"/>
  <c r="AE278"/>
  <c r="AE275" s="1"/>
  <c r="AE274" s="1"/>
  <c r="AE269" s="1"/>
  <c r="AE268" s="1"/>
  <c r="AE266" s="1"/>
  <c r="AK279"/>
  <c r="AK164"/>
  <c r="AK163" s="1"/>
  <c r="AK162" s="1"/>
  <c r="AK165"/>
  <c r="AK156"/>
  <c r="AE155"/>
  <c r="AE154" s="1"/>
  <c r="AK601"/>
  <c r="AE599"/>
  <c r="AE598" s="1"/>
  <c r="AE597" s="1"/>
  <c r="AK635"/>
  <c r="AE634"/>
  <c r="AE633" s="1"/>
  <c r="AE632" s="1"/>
  <c r="AE627" s="1"/>
  <c r="AE626" s="1"/>
  <c r="B545"/>
  <c r="B546" s="1"/>
  <c r="B547" s="1"/>
  <c r="B548" s="1"/>
  <c r="B549"/>
  <c r="B550" s="1"/>
  <c r="B551" s="1"/>
  <c r="B552" s="1"/>
  <c r="B553" s="1"/>
  <c r="B554" s="1"/>
  <c r="CB165" l="1"/>
  <c r="CB164"/>
  <c r="BV649"/>
  <c r="BV648" s="1"/>
  <c r="CB650"/>
  <c r="CB649" s="1"/>
  <c r="CB648" s="1"/>
  <c r="BU649"/>
  <c r="BU648" s="1"/>
  <c r="CA650"/>
  <c r="CA649" s="1"/>
  <c r="CA648" s="1"/>
  <c r="BU657"/>
  <c r="BU656" s="1"/>
  <c r="BU655" s="1"/>
  <c r="BU654" s="1"/>
  <c r="CA658"/>
  <c r="CA657" s="1"/>
  <c r="CA656" s="1"/>
  <c r="CA655" s="1"/>
  <c r="CA654" s="1"/>
  <c r="BV705"/>
  <c r="BV704" s="1"/>
  <c r="CB706"/>
  <c r="CB705" s="1"/>
  <c r="CB704" s="1"/>
  <c r="BU702"/>
  <c r="BU701" s="1"/>
  <c r="BU700" s="1"/>
  <c r="CA703"/>
  <c r="CA702" s="1"/>
  <c r="CA701" s="1"/>
  <c r="CA700" s="1"/>
  <c r="BV702"/>
  <c r="BV701" s="1"/>
  <c r="BV700" s="1"/>
  <c r="CB703"/>
  <c r="CB702" s="1"/>
  <c r="CB701" s="1"/>
  <c r="CB700" s="1"/>
  <c r="BU705"/>
  <c r="BU704" s="1"/>
  <c r="CA706"/>
  <c r="CA705" s="1"/>
  <c r="CA704" s="1"/>
  <c r="BC1442"/>
  <c r="BV165"/>
  <c r="BV164"/>
  <c r="BP720"/>
  <c r="BP719" s="1"/>
  <c r="BP718" s="1"/>
  <c r="BV721"/>
  <c r="BO645"/>
  <c r="BO644" s="1"/>
  <c r="BU646"/>
  <c r="BP791"/>
  <c r="BP790" s="1"/>
  <c r="BP789" s="1"/>
  <c r="BP788" s="1"/>
  <c r="BV792"/>
  <c r="BP235"/>
  <c r="BP234" s="1"/>
  <c r="BV236"/>
  <c r="BO713"/>
  <c r="BO712" s="1"/>
  <c r="BU714"/>
  <c r="BP657"/>
  <c r="BP656" s="1"/>
  <c r="BP655" s="1"/>
  <c r="BP654" s="1"/>
  <c r="BV658"/>
  <c r="BO1415"/>
  <c r="BU1416"/>
  <c r="BO739"/>
  <c r="BO738" s="1"/>
  <c r="BU740"/>
  <c r="BO1422"/>
  <c r="BU1424"/>
  <c r="BO360"/>
  <c r="BO359" s="1"/>
  <c r="BU361"/>
  <c r="BO1049"/>
  <c r="BO1048" s="1"/>
  <c r="BU1050"/>
  <c r="BD42"/>
  <c r="AX41"/>
  <c r="AX38" s="1"/>
  <c r="AX37" s="1"/>
  <c r="AX36" s="1"/>
  <c r="AX35" s="1"/>
  <c r="BP1213"/>
  <c r="BP1212" s="1"/>
  <c r="BP1211" s="1"/>
  <c r="BP1210" s="1"/>
  <c r="BP1209" s="1"/>
  <c r="BV1214"/>
  <c r="BO736"/>
  <c r="BO735" s="1"/>
  <c r="BO734" s="1"/>
  <c r="BU737"/>
  <c r="BO745"/>
  <c r="BO744" s="1"/>
  <c r="BU746"/>
  <c r="BP739"/>
  <c r="BP738" s="1"/>
  <c r="BV740"/>
  <c r="BP1239"/>
  <c r="BP1238" s="1"/>
  <c r="BP1237" s="1"/>
  <c r="BV1240"/>
  <c r="BO742"/>
  <c r="BO741" s="1"/>
  <c r="BU743"/>
  <c r="BP736"/>
  <c r="BP735" s="1"/>
  <c r="BV737"/>
  <c r="BP228"/>
  <c r="BP227" s="1"/>
  <c r="BV229"/>
  <c r="BP1437"/>
  <c r="BV1438"/>
  <c r="BP958"/>
  <c r="BP957" s="1"/>
  <c r="BV959"/>
  <c r="BP995"/>
  <c r="BP994" s="1"/>
  <c r="BV996"/>
  <c r="BC847"/>
  <c r="BC846" s="1"/>
  <c r="AK339"/>
  <c r="AK338" s="1"/>
  <c r="AK337" s="1"/>
  <c r="AK336" s="1"/>
  <c r="AW423"/>
  <c r="AL266"/>
  <c r="AR509"/>
  <c r="BD640"/>
  <c r="BD1399"/>
  <c r="AX1398"/>
  <c r="AX1397" s="1"/>
  <c r="AX1396" s="1"/>
  <c r="AX1395" s="1"/>
  <c r="AR24"/>
  <c r="BI734"/>
  <c r="AF1269"/>
  <c r="AF1268" s="1"/>
  <c r="AF1267" s="1"/>
  <c r="BC1063"/>
  <c r="AW1062"/>
  <c r="AW1061" s="1"/>
  <c r="AW1060" s="1"/>
  <c r="AW1059" s="1"/>
  <c r="AW1058" s="1"/>
  <c r="AX1364"/>
  <c r="AX1363" s="1"/>
  <c r="AX1362" s="1"/>
  <c r="BD59"/>
  <c r="AX58"/>
  <c r="AX55" s="1"/>
  <c r="AX1021"/>
  <c r="AX1020" s="1"/>
  <c r="AX1018" s="1"/>
  <c r="AR508"/>
  <c r="AR507" s="1"/>
  <c r="AW937"/>
  <c r="AX1023"/>
  <c r="BJ463"/>
  <c r="BP464"/>
  <c r="BI458"/>
  <c r="BI457" s="1"/>
  <c r="BI456" s="1"/>
  <c r="BO459"/>
  <c r="BJ461"/>
  <c r="BP462"/>
  <c r="BJ910"/>
  <c r="BJ909" s="1"/>
  <c r="BJ908" s="1"/>
  <c r="BP911"/>
  <c r="BI914"/>
  <c r="BI913" s="1"/>
  <c r="BI912" s="1"/>
  <c r="BO915"/>
  <c r="BJ1056"/>
  <c r="BJ1055" s="1"/>
  <c r="BJ1054" s="1"/>
  <c r="BJ1053" s="1"/>
  <c r="BJ1052" s="1"/>
  <c r="BP1057"/>
  <c r="BJ1084"/>
  <c r="BJ1083" s="1"/>
  <c r="BJ1082" s="1"/>
  <c r="BJ1081" s="1"/>
  <c r="BP1085"/>
  <c r="BJ1101"/>
  <c r="BJ1100" s="1"/>
  <c r="BJ1099" s="1"/>
  <c r="BJ1098" s="1"/>
  <c r="BP1102"/>
  <c r="BI314"/>
  <c r="BO315"/>
  <c r="BJ524"/>
  <c r="BJ523" s="1"/>
  <c r="BP525"/>
  <c r="BJ604"/>
  <c r="BJ603" s="1"/>
  <c r="BJ602" s="1"/>
  <c r="BP605"/>
  <c r="BI1292"/>
  <c r="BI1291" s="1"/>
  <c r="BO1293"/>
  <c r="BJ1046"/>
  <c r="BP1047"/>
  <c r="BJ642"/>
  <c r="BJ641" s="1"/>
  <c r="BP643"/>
  <c r="BJ620"/>
  <c r="BJ619" s="1"/>
  <c r="BP621"/>
  <c r="BI1377"/>
  <c r="BI1376" s="1"/>
  <c r="BO1378"/>
  <c r="BI184"/>
  <c r="BI183" s="1"/>
  <c r="BO185"/>
  <c r="BJ694"/>
  <c r="BJ693" s="1"/>
  <c r="BJ692" s="1"/>
  <c r="BP695"/>
  <c r="BI94"/>
  <c r="BI93" s="1"/>
  <c r="BO95"/>
  <c r="BI119"/>
  <c r="BI118" s="1"/>
  <c r="BI117" s="1"/>
  <c r="BI116" s="1"/>
  <c r="BI115" s="1"/>
  <c r="BI114" s="1"/>
  <c r="BO120"/>
  <c r="BJ1040"/>
  <c r="BJ1039" s="1"/>
  <c r="BJ1038" s="1"/>
  <c r="BP1041"/>
  <c r="BI1310"/>
  <c r="BI1309" s="1"/>
  <c r="BO1311"/>
  <c r="BI181"/>
  <c r="BO182"/>
  <c r="BJ1377"/>
  <c r="BJ1376" s="1"/>
  <c r="BP1378"/>
  <c r="BI135"/>
  <c r="BO136"/>
  <c r="BI652"/>
  <c r="BI651" s="1"/>
  <c r="BO653"/>
  <c r="BI783"/>
  <c r="BI782" s="1"/>
  <c r="BO784"/>
  <c r="BI893"/>
  <c r="BI892" s="1"/>
  <c r="BO894"/>
  <c r="BJ1280"/>
  <c r="BJ1279" s="1"/>
  <c r="BP1281"/>
  <c r="BI1213"/>
  <c r="BI1212" s="1"/>
  <c r="BI1211" s="1"/>
  <c r="BI1210" s="1"/>
  <c r="BI1209" s="1"/>
  <c r="BO1214"/>
  <c r="BI1243"/>
  <c r="BI1242" s="1"/>
  <c r="BO1244"/>
  <c r="BJ1374"/>
  <c r="BJ1373" s="1"/>
  <c r="BP1375"/>
  <c r="BI562"/>
  <c r="BI561" s="1"/>
  <c r="BO563"/>
  <c r="BI672"/>
  <c r="BI671" s="1"/>
  <c r="BI670" s="1"/>
  <c r="BO673"/>
  <c r="BJ304"/>
  <c r="BJ303" s="1"/>
  <c r="BP305"/>
  <c r="BJ594"/>
  <c r="BJ593" s="1"/>
  <c r="BJ592" s="1"/>
  <c r="BP595"/>
  <c r="BI1454"/>
  <c r="BO1455"/>
  <c r="BJ551"/>
  <c r="BJ550" s="1"/>
  <c r="BJ549" s="1"/>
  <c r="BP552"/>
  <c r="BJ485"/>
  <c r="BJ484" s="1"/>
  <c r="BJ483" s="1"/>
  <c r="BP486"/>
  <c r="BJ1108"/>
  <c r="BJ1107" s="1"/>
  <c r="BJ1106" s="1"/>
  <c r="BJ1105" s="1"/>
  <c r="BP1109"/>
  <c r="BJ1371"/>
  <c r="BJ1370" s="1"/>
  <c r="BP1372"/>
  <c r="BJ489"/>
  <c r="BJ488" s="1"/>
  <c r="BJ487" s="1"/>
  <c r="BP490"/>
  <c r="BI567"/>
  <c r="BI566" s="1"/>
  <c r="BI565" s="1"/>
  <c r="BI564" s="1"/>
  <c r="BO568"/>
  <c r="BI43"/>
  <c r="BO44"/>
  <c r="BI316"/>
  <c r="BO317"/>
  <c r="BI1430"/>
  <c r="BO1431"/>
  <c r="BJ100"/>
  <c r="BJ99" s="1"/>
  <c r="BP101"/>
  <c r="BI1008"/>
  <c r="BI1007" s="1"/>
  <c r="BI1006" s="1"/>
  <c r="BI1005" s="1"/>
  <c r="BO1009"/>
  <c r="BI1357"/>
  <c r="BI1356" s="1"/>
  <c r="BI1355" s="1"/>
  <c r="BI1354" s="1"/>
  <c r="BI1353" s="1"/>
  <c r="BO1358"/>
  <c r="BJ805"/>
  <c r="BJ804" s="1"/>
  <c r="BJ803" s="1"/>
  <c r="BJ802" s="1"/>
  <c r="BP806"/>
  <c r="BJ779"/>
  <c r="BJ778" s="1"/>
  <c r="BJ777" s="1"/>
  <c r="BP780"/>
  <c r="BJ1432"/>
  <c r="BP1433"/>
  <c r="BJ135"/>
  <c r="BP136"/>
  <c r="BI1371"/>
  <c r="BI1370" s="1"/>
  <c r="BO1372"/>
  <c r="BI1074"/>
  <c r="BI1073" s="1"/>
  <c r="BI1072" s="1"/>
  <c r="BI1071" s="1"/>
  <c r="BO1075"/>
  <c r="BJ843"/>
  <c r="BJ842" s="1"/>
  <c r="BJ841" s="1"/>
  <c r="BJ840" s="1"/>
  <c r="BJ839" s="1"/>
  <c r="BP844"/>
  <c r="BI1398"/>
  <c r="BI1397" s="1"/>
  <c r="BI1396" s="1"/>
  <c r="BI1395" s="1"/>
  <c r="BO1399"/>
  <c r="BJ514"/>
  <c r="BJ513" s="1"/>
  <c r="BP515"/>
  <c r="BI1113"/>
  <c r="BI1112" s="1"/>
  <c r="BI1111" s="1"/>
  <c r="BI1110" s="1"/>
  <c r="BO1114"/>
  <c r="BJ556"/>
  <c r="BJ555" s="1"/>
  <c r="BP557"/>
  <c r="BJ961"/>
  <c r="BJ960" s="1"/>
  <c r="BP962"/>
  <c r="BI1069"/>
  <c r="BI1068" s="1"/>
  <c r="BI1067" s="1"/>
  <c r="BI1066" s="1"/>
  <c r="BO1070"/>
  <c r="BJ1405"/>
  <c r="BP1406"/>
  <c r="BI1447"/>
  <c r="BO1448"/>
  <c r="BI1469"/>
  <c r="BI1468" s="1"/>
  <c r="BI1467" s="1"/>
  <c r="BI1466" s="1"/>
  <c r="BI1465" s="1"/>
  <c r="BI1464" s="1"/>
  <c r="BO1470"/>
  <c r="BJ559"/>
  <c r="BJ558" s="1"/>
  <c r="BP560"/>
  <c r="BI131"/>
  <c r="BO132"/>
  <c r="BI833"/>
  <c r="BI832" s="1"/>
  <c r="BO834"/>
  <c r="BI149"/>
  <c r="BO150"/>
  <c r="BJ294"/>
  <c r="BJ293" s="1"/>
  <c r="BJ292" s="1"/>
  <c r="BJ291" s="1"/>
  <c r="BP295"/>
  <c r="BI816"/>
  <c r="BI815" s="1"/>
  <c r="BI814" s="1"/>
  <c r="BI813" s="1"/>
  <c r="BO817"/>
  <c r="BJ1407"/>
  <c r="BP1408"/>
  <c r="BI1331"/>
  <c r="BI1330" s="1"/>
  <c r="BO1332"/>
  <c r="BJ823"/>
  <c r="BJ822" s="1"/>
  <c r="BP824"/>
  <c r="BI870"/>
  <c r="BO872"/>
  <c r="BI344"/>
  <c r="BI343" s="1"/>
  <c r="BO345"/>
  <c r="BJ389"/>
  <c r="BJ388" s="1"/>
  <c r="BJ387" s="1"/>
  <c r="BP390"/>
  <c r="BJ493"/>
  <c r="BJ492" s="1"/>
  <c r="BJ491" s="1"/>
  <c r="BP494"/>
  <c r="BJ73"/>
  <c r="BJ72" s="1"/>
  <c r="BJ71" s="1"/>
  <c r="BJ70" s="1"/>
  <c r="BJ69" s="1"/>
  <c r="BJ68" s="1"/>
  <c r="BP74"/>
  <c r="BI81"/>
  <c r="BO82"/>
  <c r="BI850"/>
  <c r="BI849" s="1"/>
  <c r="BI848" s="1"/>
  <c r="BO851"/>
  <c r="BJ539"/>
  <c r="BJ538" s="1"/>
  <c r="BP540"/>
  <c r="BI29"/>
  <c r="BO30"/>
  <c r="BJ952"/>
  <c r="BJ951" s="1"/>
  <c r="BJ950" s="1"/>
  <c r="BP953"/>
  <c r="BI235"/>
  <c r="BI234" s="1"/>
  <c r="BO236"/>
  <c r="BJ676"/>
  <c r="BJ675" s="1"/>
  <c r="BJ674" s="1"/>
  <c r="BP677"/>
  <c r="BI574"/>
  <c r="BI573" s="1"/>
  <c r="BI572" s="1"/>
  <c r="BI571" s="1"/>
  <c r="BI570" s="1"/>
  <c r="BO575"/>
  <c r="BI1235"/>
  <c r="BI1234" s="1"/>
  <c r="BO1236"/>
  <c r="BI1044"/>
  <c r="BO1045"/>
  <c r="BI551"/>
  <c r="BI550" s="1"/>
  <c r="BI549" s="1"/>
  <c r="BO552"/>
  <c r="BI436"/>
  <c r="BI435" s="1"/>
  <c r="BI434" s="1"/>
  <c r="BI433" s="1"/>
  <c r="BO437"/>
  <c r="BJ39"/>
  <c r="BP40"/>
  <c r="BI843"/>
  <c r="BI842" s="1"/>
  <c r="BI841" s="1"/>
  <c r="BI840" s="1"/>
  <c r="BI839" s="1"/>
  <c r="BO844"/>
  <c r="BI585"/>
  <c r="BI584" s="1"/>
  <c r="BI583" s="1"/>
  <c r="BO586"/>
  <c r="BJ263"/>
  <c r="BP264"/>
  <c r="BJ192"/>
  <c r="BJ191" s="1"/>
  <c r="BJ190" s="1"/>
  <c r="BJ189" s="1"/>
  <c r="BJ188" s="1"/>
  <c r="BJ187" s="1"/>
  <c r="BP193"/>
  <c r="BJ836"/>
  <c r="BJ835" s="1"/>
  <c r="BP837"/>
  <c r="BI1101"/>
  <c r="BI1100" s="1"/>
  <c r="BI1099" s="1"/>
  <c r="BI1098" s="1"/>
  <c r="BO1102"/>
  <c r="BI642"/>
  <c r="BI641" s="1"/>
  <c r="BO643"/>
  <c r="BI890"/>
  <c r="BI889" s="1"/>
  <c r="BO891"/>
  <c r="BJ1347"/>
  <c r="BJ1346" s="1"/>
  <c r="BJ1345" s="1"/>
  <c r="BP1348"/>
  <c r="BJ1469"/>
  <c r="BJ1468" s="1"/>
  <c r="BJ1467" s="1"/>
  <c r="BJ1466" s="1"/>
  <c r="BJ1465" s="1"/>
  <c r="BJ1464" s="1"/>
  <c r="BP1470"/>
  <c r="BJ1246"/>
  <c r="BJ1245" s="1"/>
  <c r="BP1247"/>
  <c r="BJ181"/>
  <c r="BP182"/>
  <c r="BJ201"/>
  <c r="BP202"/>
  <c r="BJ108"/>
  <c r="BJ107" s="1"/>
  <c r="BP109"/>
  <c r="BJ1206"/>
  <c r="BJ1205" s="1"/>
  <c r="BJ1204" s="1"/>
  <c r="BJ1203" s="1"/>
  <c r="BJ1202" s="1"/>
  <c r="BP1207"/>
  <c r="BI1319"/>
  <c r="BI1318" s="1"/>
  <c r="BO1320"/>
  <c r="BJ652"/>
  <c r="BJ651" s="1"/>
  <c r="BP653"/>
  <c r="BJ536"/>
  <c r="BJ535" s="1"/>
  <c r="BP537"/>
  <c r="BI357"/>
  <c r="BI356" s="1"/>
  <c r="BI355" s="1"/>
  <c r="BO358"/>
  <c r="BJ83"/>
  <c r="BP84"/>
  <c r="BJ1292"/>
  <c r="BJ1291" s="1"/>
  <c r="BP1293"/>
  <c r="BJ547"/>
  <c r="BJ546" s="1"/>
  <c r="BJ545" s="1"/>
  <c r="BP548"/>
  <c r="BJ1243"/>
  <c r="BJ1242" s="1"/>
  <c r="BP1244"/>
  <c r="BI1024"/>
  <c r="BI1023" s="1"/>
  <c r="BO1025"/>
  <c r="BI108"/>
  <c r="BI107" s="1"/>
  <c r="BO109"/>
  <c r="BI1440"/>
  <c r="BI1439" s="1"/>
  <c r="BO1441"/>
  <c r="BI299"/>
  <c r="BI298" s="1"/>
  <c r="BI297" s="1"/>
  <c r="BI296" s="1"/>
  <c r="BO300"/>
  <c r="BJ850"/>
  <c r="BJ849" s="1"/>
  <c r="BJ848" s="1"/>
  <c r="BP851"/>
  <c r="BJ630"/>
  <c r="BJ629" s="1"/>
  <c r="BJ628" s="1"/>
  <c r="BP631"/>
  <c r="BI536"/>
  <c r="BI535" s="1"/>
  <c r="BO537"/>
  <c r="BJ634"/>
  <c r="BJ633" s="1"/>
  <c r="BJ632" s="1"/>
  <c r="BP635"/>
  <c r="BJ22"/>
  <c r="BJ21" s="1"/>
  <c r="BP23"/>
  <c r="BJ1430"/>
  <c r="BJ1429" s="1"/>
  <c r="BP1431"/>
  <c r="BI649"/>
  <c r="BI648" s="1"/>
  <c r="BO649"/>
  <c r="BO648" s="1"/>
  <c r="BI581"/>
  <c r="BI580" s="1"/>
  <c r="BO582"/>
  <c r="BJ679"/>
  <c r="BJ678" s="1"/>
  <c r="BP680"/>
  <c r="BI694"/>
  <c r="BI693" s="1"/>
  <c r="BI692" s="1"/>
  <c r="BO695"/>
  <c r="BI1325"/>
  <c r="BI1324" s="1"/>
  <c r="BO1326"/>
  <c r="BI542"/>
  <c r="BI541" s="1"/>
  <c r="BO543"/>
  <c r="BI881"/>
  <c r="BI880" s="1"/>
  <c r="BO882"/>
  <c r="BJ645"/>
  <c r="BJ644" s="1"/>
  <c r="BP646"/>
  <c r="BJ314"/>
  <c r="BP315"/>
  <c r="BI1206"/>
  <c r="BI1205" s="1"/>
  <c r="BI1204" s="1"/>
  <c r="BI1203" s="1"/>
  <c r="BI1202" s="1"/>
  <c r="BO1207"/>
  <c r="BJ1113"/>
  <c r="BJ1112" s="1"/>
  <c r="BJ1111" s="1"/>
  <c r="BJ1110" s="1"/>
  <c r="BP1114"/>
  <c r="BI56"/>
  <c r="BO57"/>
  <c r="BI931"/>
  <c r="BI930" s="1"/>
  <c r="BI928" s="1"/>
  <c r="BO932"/>
  <c r="BJ574"/>
  <c r="BJ573" s="1"/>
  <c r="BJ572" s="1"/>
  <c r="BJ571" s="1"/>
  <c r="BJ570" s="1"/>
  <c r="BP575"/>
  <c r="BI752"/>
  <c r="BI751" s="1"/>
  <c r="BI750" s="1"/>
  <c r="BI749" s="1"/>
  <c r="BI748" s="1"/>
  <c r="BO753"/>
  <c r="BJ131"/>
  <c r="BP132"/>
  <c r="BI620"/>
  <c r="BI619" s="1"/>
  <c r="BO621"/>
  <c r="BI91"/>
  <c r="BI90" s="1"/>
  <c r="BO92"/>
  <c r="BJ881"/>
  <c r="BJ880" s="1"/>
  <c r="BP882"/>
  <c r="BJ1445"/>
  <c r="BP1446"/>
  <c r="BP165"/>
  <c r="BP164"/>
  <c r="BI463"/>
  <c r="BO464"/>
  <c r="BI461"/>
  <c r="BI460" s="1"/>
  <c r="BI451" s="1"/>
  <c r="BI450" s="1"/>
  <c r="BO462"/>
  <c r="BI710"/>
  <c r="BI709" s="1"/>
  <c r="BI708" s="1"/>
  <c r="BI707" s="1"/>
  <c r="BO711"/>
  <c r="BI918"/>
  <c r="BI917" s="1"/>
  <c r="BI916" s="1"/>
  <c r="BO919"/>
  <c r="BI923"/>
  <c r="BI922" s="1"/>
  <c r="BI921" s="1"/>
  <c r="BI920" s="1"/>
  <c r="BO924"/>
  <c r="BI995"/>
  <c r="BI994" s="1"/>
  <c r="BO996"/>
  <c r="BI1056"/>
  <c r="BI1055" s="1"/>
  <c r="BI1054" s="1"/>
  <c r="BI1053" s="1"/>
  <c r="BI1052" s="1"/>
  <c r="BO1057"/>
  <c r="BI1084"/>
  <c r="BI1083" s="1"/>
  <c r="BI1082" s="1"/>
  <c r="BI1081" s="1"/>
  <c r="BO1085"/>
  <c r="BI287"/>
  <c r="BI286" s="1"/>
  <c r="BI285" s="1"/>
  <c r="BI284" s="1"/>
  <c r="BI283" s="1"/>
  <c r="BO288"/>
  <c r="BJ410"/>
  <c r="BP412"/>
  <c r="BJ724"/>
  <c r="BJ723" s="1"/>
  <c r="BJ722" s="1"/>
  <c r="BP725"/>
  <c r="BI100"/>
  <c r="BI99" s="1"/>
  <c r="BO101"/>
  <c r="BJ373"/>
  <c r="BJ372" s="1"/>
  <c r="BJ371" s="1"/>
  <c r="BJ370" s="1"/>
  <c r="BP374"/>
  <c r="BI1123"/>
  <c r="BI1122" s="1"/>
  <c r="BI1121" s="1"/>
  <c r="BI1120" s="1"/>
  <c r="BO1124"/>
  <c r="BJ878"/>
  <c r="BJ877" s="1"/>
  <c r="BP879"/>
  <c r="BJ225"/>
  <c r="BJ224" s="1"/>
  <c r="BP226"/>
  <c r="BI1239"/>
  <c r="BI1238" s="1"/>
  <c r="BI1237" s="1"/>
  <c r="BO1240"/>
  <c r="BJ1420"/>
  <c r="BP1421"/>
  <c r="BI1295"/>
  <c r="BI1294" s="1"/>
  <c r="BO1296"/>
  <c r="BJ1289"/>
  <c r="BJ1288" s="1"/>
  <c r="BP1290"/>
  <c r="BJ1450"/>
  <c r="BP1451"/>
  <c r="BI836"/>
  <c r="BI835" s="1"/>
  <c r="BO837"/>
  <c r="BI857"/>
  <c r="BI856" s="1"/>
  <c r="BO858"/>
  <c r="BI389"/>
  <c r="BI388" s="1"/>
  <c r="BI387" s="1"/>
  <c r="BO390"/>
  <c r="BJ944"/>
  <c r="BJ943" s="1"/>
  <c r="BJ942" s="1"/>
  <c r="BP945"/>
  <c r="BJ232"/>
  <c r="BJ231" s="1"/>
  <c r="BJ230" s="1"/>
  <c r="BP233"/>
  <c r="BJ442"/>
  <c r="BJ441" s="1"/>
  <c r="BJ440" s="1"/>
  <c r="BJ439" s="1"/>
  <c r="BJ438" s="1"/>
  <c r="BP443"/>
  <c r="BI805"/>
  <c r="BI804" s="1"/>
  <c r="BI803" s="1"/>
  <c r="BI802" s="1"/>
  <c r="BI801" s="1"/>
  <c r="BO806"/>
  <c r="BI493"/>
  <c r="BI492" s="1"/>
  <c r="BI491" s="1"/>
  <c r="BO494"/>
  <c r="BI529"/>
  <c r="BI528" s="1"/>
  <c r="BO530"/>
  <c r="BI676"/>
  <c r="BI675" s="1"/>
  <c r="BI674" s="1"/>
  <c r="BO677"/>
  <c r="BJ94"/>
  <c r="BJ93" s="1"/>
  <c r="BP95"/>
  <c r="BI1443"/>
  <c r="BO1444"/>
  <c r="BJ247"/>
  <c r="BJ246" s="1"/>
  <c r="BJ242" s="1"/>
  <c r="BP248"/>
  <c r="BJ511"/>
  <c r="BJ510" s="1"/>
  <c r="BP512"/>
  <c r="BI759"/>
  <c r="BI758" s="1"/>
  <c r="BI757" s="1"/>
  <c r="BO760"/>
  <c r="BJ1392"/>
  <c r="BJ1391" s="1"/>
  <c r="BJ1390" s="1"/>
  <c r="BJ1389" s="1"/>
  <c r="BP1393"/>
  <c r="BI256"/>
  <c r="BI255" s="1"/>
  <c r="BI254" s="1"/>
  <c r="BI253" s="1"/>
  <c r="BO257"/>
  <c r="BJ668"/>
  <c r="BJ667" s="1"/>
  <c r="BJ666" s="1"/>
  <c r="BP669"/>
  <c r="BI1283"/>
  <c r="BI1282" s="1"/>
  <c r="BO1284"/>
  <c r="BI556"/>
  <c r="BI555" s="1"/>
  <c r="BO557"/>
  <c r="BJ1350"/>
  <c r="BJ1349" s="1"/>
  <c r="BP1351"/>
  <c r="BJ649"/>
  <c r="BJ648" s="1"/>
  <c r="BP649"/>
  <c r="BP648" s="1"/>
  <c r="BI1413"/>
  <c r="BO1414"/>
  <c r="BJ1304"/>
  <c r="BJ1303" s="1"/>
  <c r="BP1305"/>
  <c r="BI208"/>
  <c r="BI207" s="1"/>
  <c r="BI206" s="1"/>
  <c r="BI205" s="1"/>
  <c r="BI204" s="1"/>
  <c r="BO209"/>
  <c r="BJ1286"/>
  <c r="BJ1285" s="1"/>
  <c r="BP1287"/>
  <c r="BI1343"/>
  <c r="BI1342" s="1"/>
  <c r="BO1344"/>
  <c r="BI1450"/>
  <c r="BO1451"/>
  <c r="BJ406"/>
  <c r="BP407"/>
  <c r="BI547"/>
  <c r="BI546" s="1"/>
  <c r="BI545" s="1"/>
  <c r="BO548"/>
  <c r="BJ1331"/>
  <c r="BJ1330" s="1"/>
  <c r="BP1332"/>
  <c r="BJ826"/>
  <c r="BJ825" s="1"/>
  <c r="BJ821" s="1"/>
  <c r="BJ820" s="1"/>
  <c r="BJ819" s="1"/>
  <c r="BP827"/>
  <c r="BI1199"/>
  <c r="BI1198" s="1"/>
  <c r="BI1197" s="1"/>
  <c r="BI1196" s="1"/>
  <c r="BO1200"/>
  <c r="BI504"/>
  <c r="BI503" s="1"/>
  <c r="BI502" s="1"/>
  <c r="BO505"/>
  <c r="BI199"/>
  <c r="BO200"/>
  <c r="BI1313"/>
  <c r="BI1312" s="1"/>
  <c r="BO1314"/>
  <c r="BJ1003"/>
  <c r="BJ1002" s="1"/>
  <c r="BJ1001" s="1"/>
  <c r="BJ1000" s="1"/>
  <c r="BP1004"/>
  <c r="BI952"/>
  <c r="BI951" s="1"/>
  <c r="BI950" s="1"/>
  <c r="BO953"/>
  <c r="BJ866"/>
  <c r="BP867"/>
  <c r="BJ360"/>
  <c r="BJ359" s="1"/>
  <c r="BP361"/>
  <c r="BJ728"/>
  <c r="BP729"/>
  <c r="BJ97"/>
  <c r="BJ96" s="1"/>
  <c r="BP98"/>
  <c r="BI1046"/>
  <c r="BI1043" s="1"/>
  <c r="BI1042" s="1"/>
  <c r="BO1047"/>
  <c r="BJ500"/>
  <c r="BJ499" s="1"/>
  <c r="BJ498" s="1"/>
  <c r="BP501"/>
  <c r="BJ454"/>
  <c r="BJ453" s="1"/>
  <c r="BJ452" s="1"/>
  <c r="BP455"/>
  <c r="BI228"/>
  <c r="BI227" s="1"/>
  <c r="BO229"/>
  <c r="BI1182"/>
  <c r="BI1181" s="1"/>
  <c r="BI1180" s="1"/>
  <c r="BO1183"/>
  <c r="BJ857"/>
  <c r="BJ856" s="1"/>
  <c r="BP858"/>
  <c r="BJ392"/>
  <c r="BJ391" s="1"/>
  <c r="BP393"/>
  <c r="BJ85"/>
  <c r="BP86"/>
  <c r="BI1249"/>
  <c r="BI1248" s="1"/>
  <c r="BO1250"/>
  <c r="BI41"/>
  <c r="BO42"/>
  <c r="BI381"/>
  <c r="BI380" s="1"/>
  <c r="BO382"/>
  <c r="BJ91"/>
  <c r="BJ90" s="1"/>
  <c r="BP92"/>
  <c r="BJ347"/>
  <c r="BJ346" s="1"/>
  <c r="BP348"/>
  <c r="BJ1334"/>
  <c r="BJ1333" s="1"/>
  <c r="BP1335"/>
  <c r="BI353"/>
  <c r="BI352" s="1"/>
  <c r="BO354"/>
  <c r="BJ984"/>
  <c r="BJ983" s="1"/>
  <c r="BJ982" s="1"/>
  <c r="BJ981" s="1"/>
  <c r="BJ980" s="1"/>
  <c r="BP985"/>
  <c r="BJ119"/>
  <c r="BJ118" s="1"/>
  <c r="BJ117" s="1"/>
  <c r="BJ116" s="1"/>
  <c r="BJ115" s="1"/>
  <c r="BJ114" s="1"/>
  <c r="BP120"/>
  <c r="BJ1427"/>
  <c r="BJ1426" s="1"/>
  <c r="BP1428"/>
  <c r="BI1445"/>
  <c r="BO1446"/>
  <c r="BJ1415"/>
  <c r="BP1416"/>
  <c r="BI327"/>
  <c r="BI326" s="1"/>
  <c r="BI325" s="1"/>
  <c r="BO328"/>
  <c r="BI884"/>
  <c r="BI883" s="1"/>
  <c r="BO885"/>
  <c r="BJ1452"/>
  <c r="BP1453"/>
  <c r="BI1380"/>
  <c r="BI1379" s="1"/>
  <c r="BO1381"/>
  <c r="BI958"/>
  <c r="BI957" s="1"/>
  <c r="BO959"/>
  <c r="BJ1322"/>
  <c r="BJ1321" s="1"/>
  <c r="BP1323"/>
  <c r="BJ833"/>
  <c r="BJ832" s="1"/>
  <c r="BJ831" s="1"/>
  <c r="BJ830" s="1"/>
  <c r="BJ829" s="1"/>
  <c r="BP834"/>
  <c r="BI454"/>
  <c r="BI453" s="1"/>
  <c r="BI452" s="1"/>
  <c r="BO455"/>
  <c r="BI854"/>
  <c r="BI853" s="1"/>
  <c r="BI852" s="1"/>
  <c r="BO855"/>
  <c r="BJ341"/>
  <c r="BJ340" s="1"/>
  <c r="BP342"/>
  <c r="BJ1249"/>
  <c r="BJ1248" s="1"/>
  <c r="BJ1241" s="1"/>
  <c r="BP1250"/>
  <c r="BI638"/>
  <c r="BI637" s="1"/>
  <c r="BI636" s="1"/>
  <c r="BO639"/>
  <c r="BJ567"/>
  <c r="BJ566" s="1"/>
  <c r="BJ565" s="1"/>
  <c r="BJ564" s="1"/>
  <c r="BP568"/>
  <c r="BI111"/>
  <c r="BI110" s="1"/>
  <c r="BO112"/>
  <c r="BI1130"/>
  <c r="BI1129" s="1"/>
  <c r="BI1128" s="1"/>
  <c r="BI1127" s="1"/>
  <c r="BO1131"/>
  <c r="BJ56"/>
  <c r="BP57"/>
  <c r="BI1347"/>
  <c r="BI1346" s="1"/>
  <c r="BI1345" s="1"/>
  <c r="BO1348"/>
  <c r="BI232"/>
  <c r="BI231" s="1"/>
  <c r="BI230" s="1"/>
  <c r="BO233"/>
  <c r="BI559"/>
  <c r="BI558" s="1"/>
  <c r="BO560"/>
  <c r="BI1435"/>
  <c r="BO1436"/>
  <c r="BI1420"/>
  <c r="BO1421"/>
  <c r="BJ1130"/>
  <c r="BJ1129" s="1"/>
  <c r="BJ1128" s="1"/>
  <c r="BJ1127" s="1"/>
  <c r="BP1131"/>
  <c r="BJ316"/>
  <c r="BP317"/>
  <c r="BI442"/>
  <c r="BI441" s="1"/>
  <c r="BI440" s="1"/>
  <c r="BI439" s="1"/>
  <c r="BI438" s="1"/>
  <c r="BO443"/>
  <c r="BI350"/>
  <c r="BI349" s="1"/>
  <c r="BO351"/>
  <c r="BJ427"/>
  <c r="BJ426" s="1"/>
  <c r="BJ425" s="1"/>
  <c r="BJ424" s="1"/>
  <c r="BJ422" s="1"/>
  <c r="BP428"/>
  <c r="BJ43"/>
  <c r="BP44"/>
  <c r="BJ81"/>
  <c r="BJ80" s="1"/>
  <c r="BJ79" s="1"/>
  <c r="BP82"/>
  <c r="BJ562"/>
  <c r="BJ561" s="1"/>
  <c r="BP563"/>
  <c r="BJ504"/>
  <c r="BJ503" s="1"/>
  <c r="BJ502" s="1"/>
  <c r="BP505"/>
  <c r="BJ299"/>
  <c r="BJ298" s="1"/>
  <c r="BJ297" s="1"/>
  <c r="BJ296" s="1"/>
  <c r="BP300"/>
  <c r="BJ887"/>
  <c r="BJ886" s="1"/>
  <c r="BP888"/>
  <c r="BI27"/>
  <c r="BO28"/>
  <c r="BI511"/>
  <c r="BI510" s="1"/>
  <c r="BO512"/>
  <c r="BJ581"/>
  <c r="BJ580" s="1"/>
  <c r="BP582"/>
  <c r="BI1003"/>
  <c r="BI1002" s="1"/>
  <c r="BI1001" s="1"/>
  <c r="BI1000" s="1"/>
  <c r="BO1004"/>
  <c r="BJ344"/>
  <c r="BJ343" s="1"/>
  <c r="BP345"/>
  <c r="BI247"/>
  <c r="BI246" s="1"/>
  <c r="BI241" s="1"/>
  <c r="BO248"/>
  <c r="BI1350"/>
  <c r="BI1349" s="1"/>
  <c r="BO1351"/>
  <c r="BI85"/>
  <c r="BO86"/>
  <c r="BI1145"/>
  <c r="BI1144" s="1"/>
  <c r="BI1143" s="1"/>
  <c r="BI1142" s="1"/>
  <c r="BO1146"/>
  <c r="BJ698"/>
  <c r="BJ697" s="1"/>
  <c r="BJ696" s="1"/>
  <c r="BP699"/>
  <c r="BI1405"/>
  <c r="BO1406"/>
  <c r="BI679"/>
  <c r="BI678" s="1"/>
  <c r="BO680"/>
  <c r="BI105"/>
  <c r="BO106"/>
  <c r="BI823"/>
  <c r="BI822" s="1"/>
  <c r="BI821" s="1"/>
  <c r="BO824"/>
  <c r="BI489"/>
  <c r="BI488" s="1"/>
  <c r="BI487" s="1"/>
  <c r="BO490"/>
  <c r="BJ29"/>
  <c r="BP30"/>
  <c r="BJ1343"/>
  <c r="BJ1342" s="1"/>
  <c r="BP1344"/>
  <c r="BJ1443"/>
  <c r="BP1444"/>
  <c r="BJ357"/>
  <c r="BJ356" s="1"/>
  <c r="BJ355" s="1"/>
  <c r="BP358"/>
  <c r="BI410"/>
  <c r="BO412"/>
  <c r="BJ1118"/>
  <c r="BJ1117" s="1"/>
  <c r="BJ1116" s="1"/>
  <c r="BJ1115" s="1"/>
  <c r="BP1119"/>
  <c r="BI961"/>
  <c r="BI960" s="1"/>
  <c r="BO962"/>
  <c r="BJ903"/>
  <c r="BJ902" s="1"/>
  <c r="BJ901" s="1"/>
  <c r="BJ900" s="1"/>
  <c r="BJ899" s="1"/>
  <c r="BP904"/>
  <c r="BI940"/>
  <c r="BI939" s="1"/>
  <c r="BI938" s="1"/>
  <c r="BO941"/>
  <c r="BI1432"/>
  <c r="BO1433"/>
  <c r="BI201"/>
  <c r="BI198" s="1"/>
  <c r="BI197" s="1"/>
  <c r="BI196" s="1"/>
  <c r="BI195" s="1"/>
  <c r="BO202"/>
  <c r="BI1334"/>
  <c r="BI1333" s="1"/>
  <c r="BO1335"/>
  <c r="BI225"/>
  <c r="BI224" s="1"/>
  <c r="BO226"/>
  <c r="BI786"/>
  <c r="BI785" s="1"/>
  <c r="BO787"/>
  <c r="BI826"/>
  <c r="BI825" s="1"/>
  <c r="BO827"/>
  <c r="BI539"/>
  <c r="BI538" s="1"/>
  <c r="BI527" s="1"/>
  <c r="BO540"/>
  <c r="AW127"/>
  <c r="AW163"/>
  <c r="AW162" s="1"/>
  <c r="BC103"/>
  <c r="BC102" s="1"/>
  <c r="BI104"/>
  <c r="BD1135"/>
  <c r="BD1134" s="1"/>
  <c r="BD1133" s="1"/>
  <c r="BD1132" s="1"/>
  <c r="BJ1136"/>
  <c r="BD1024"/>
  <c r="BD1022" s="1"/>
  <c r="BJ1025"/>
  <c r="BD532"/>
  <c r="BD531" s="1"/>
  <c r="BJ534"/>
  <c r="BC948"/>
  <c r="BC947" s="1"/>
  <c r="BC946" s="1"/>
  <c r="BI949"/>
  <c r="BC1033"/>
  <c r="BC1032" s="1"/>
  <c r="BC1031" s="1"/>
  <c r="BC1030" s="1"/>
  <c r="BC1029" s="1"/>
  <c r="BI1034"/>
  <c r="BD1166"/>
  <c r="BD1165" s="1"/>
  <c r="BD1164" s="1"/>
  <c r="BD1163" s="1"/>
  <c r="BJ1167"/>
  <c r="BC308"/>
  <c r="BC307" s="1"/>
  <c r="BC306" s="1"/>
  <c r="BI309"/>
  <c r="BC169"/>
  <c r="BC168" s="1"/>
  <c r="BC167" s="1"/>
  <c r="BC163" s="1"/>
  <c r="BC162" s="1"/>
  <c r="BI170"/>
  <c r="BC129"/>
  <c r="BC128" s="1"/>
  <c r="BC127" s="1"/>
  <c r="BI130"/>
  <c r="BC791"/>
  <c r="BC790" s="1"/>
  <c r="BC789" s="1"/>
  <c r="BC788" s="1"/>
  <c r="BI792"/>
  <c r="BD1367"/>
  <c r="BD1366" s="1"/>
  <c r="BD1365" s="1"/>
  <c r="BJ1368"/>
  <c r="BD287"/>
  <c r="BD286" s="1"/>
  <c r="BD285" s="1"/>
  <c r="BD284" s="1"/>
  <c r="BD283" s="1"/>
  <c r="BJ288"/>
  <c r="BD436"/>
  <c r="BD435" s="1"/>
  <c r="BD434" s="1"/>
  <c r="BD433" s="1"/>
  <c r="BJ437"/>
  <c r="BD1461"/>
  <c r="BD1460" s="1"/>
  <c r="BD1459" s="1"/>
  <c r="BD1458" s="1"/>
  <c r="BD1457" s="1"/>
  <c r="BJ1462"/>
  <c r="BJ302"/>
  <c r="BI1022"/>
  <c r="BI831"/>
  <c r="BI830" s="1"/>
  <c r="BI829" s="1"/>
  <c r="BI640"/>
  <c r="BI579"/>
  <c r="BI578" s="1"/>
  <c r="BI577" s="1"/>
  <c r="BC223"/>
  <c r="BC1232"/>
  <c r="BI1233"/>
  <c r="BC887"/>
  <c r="BC886" s="1"/>
  <c r="BI888"/>
  <c r="BD1271"/>
  <c r="BD1270" s="1"/>
  <c r="BJ1272"/>
  <c r="BD1298"/>
  <c r="BD1297" s="1"/>
  <c r="BJ1299"/>
  <c r="BD664"/>
  <c r="BD663" s="1"/>
  <c r="BD662" s="1"/>
  <c r="BJ665"/>
  <c r="BC732"/>
  <c r="BI733"/>
  <c r="AL13"/>
  <c r="AQ1425"/>
  <c r="BC944"/>
  <c r="BC943" s="1"/>
  <c r="BC942" s="1"/>
  <c r="BI945"/>
  <c r="BD732"/>
  <c r="BJ733"/>
  <c r="BD1440"/>
  <c r="BD1439" s="1"/>
  <c r="BJ1441"/>
  <c r="BC427"/>
  <c r="BC426" s="1"/>
  <c r="BC425" s="1"/>
  <c r="BC424" s="1"/>
  <c r="BC422" s="1"/>
  <c r="BI428"/>
  <c r="BC419"/>
  <c r="BC418" s="1"/>
  <c r="BC417" s="1"/>
  <c r="BC416" s="1"/>
  <c r="BC415" s="1"/>
  <c r="BC414" s="1"/>
  <c r="BI420"/>
  <c r="BD1380"/>
  <c r="BD1379" s="1"/>
  <c r="BD1369" s="1"/>
  <c r="BJ1381"/>
  <c r="BC1256"/>
  <c r="BC1255" s="1"/>
  <c r="BC1254" s="1"/>
  <c r="BC1253" s="1"/>
  <c r="BC1252" s="1"/>
  <c r="BI1257"/>
  <c r="BC408"/>
  <c r="BI409"/>
  <c r="BD783"/>
  <c r="BD782" s="1"/>
  <c r="BJ784"/>
  <c r="BD542"/>
  <c r="BD541" s="1"/>
  <c r="BJ544"/>
  <c r="BD1145"/>
  <c r="BD1144" s="1"/>
  <c r="BD1143" s="1"/>
  <c r="BD1142" s="1"/>
  <c r="BJ1146"/>
  <c r="BD1403"/>
  <c r="BD1402" s="1"/>
  <c r="BD1401" s="1"/>
  <c r="BJ1404"/>
  <c r="BD25"/>
  <c r="BJ26"/>
  <c r="BD816"/>
  <c r="BD815" s="1"/>
  <c r="BD814" s="1"/>
  <c r="BD813" s="1"/>
  <c r="BD801" s="1"/>
  <c r="BJ817"/>
  <c r="BC402"/>
  <c r="BC401" s="1"/>
  <c r="BC400" s="1"/>
  <c r="BI403"/>
  <c r="BJ241"/>
  <c r="BC749"/>
  <c r="BC748" s="1"/>
  <c r="BJ164"/>
  <c r="BJ165"/>
  <c r="BD1277"/>
  <c r="BD1276" s="1"/>
  <c r="BJ1278"/>
  <c r="BD1232"/>
  <c r="BJ1233"/>
  <c r="BD353"/>
  <c r="BD352" s="1"/>
  <c r="BJ354"/>
  <c r="BC1418"/>
  <c r="BC1417" s="1"/>
  <c r="BI1419"/>
  <c r="BD408"/>
  <c r="BD405" s="1"/>
  <c r="BD404" s="1"/>
  <c r="BJ409"/>
  <c r="BI929"/>
  <c r="BC831"/>
  <c r="BC830" s="1"/>
  <c r="BC829" s="1"/>
  <c r="BC801"/>
  <c r="BD1241"/>
  <c r="BC579"/>
  <c r="BC578" s="1"/>
  <c r="BC577" s="1"/>
  <c r="BD998"/>
  <c r="BD997" s="1"/>
  <c r="BD993" s="1"/>
  <c r="BJ999"/>
  <c r="BD919"/>
  <c r="AX918"/>
  <c r="AX917" s="1"/>
  <c r="AX916" s="1"/>
  <c r="BD460"/>
  <c r="BJ460"/>
  <c r="BC460"/>
  <c r="BC451" s="1"/>
  <c r="BC450" s="1"/>
  <c r="AX759"/>
  <c r="AX758" s="1"/>
  <c r="AX757" s="1"/>
  <c r="BD760"/>
  <c r="BD165"/>
  <c r="BD164"/>
  <c r="AX518"/>
  <c r="AX517" s="1"/>
  <c r="BD519"/>
  <c r="AW447"/>
  <c r="AW445" s="1"/>
  <c r="AW444" s="1"/>
  <c r="AW432" s="1"/>
  <c r="AW430" s="1"/>
  <c r="BC448"/>
  <c r="AX51"/>
  <c r="AX50" s="1"/>
  <c r="AX49" s="1"/>
  <c r="AX48" s="1"/>
  <c r="AX47" s="1"/>
  <c r="BD52"/>
  <c r="AX1235"/>
  <c r="AX1234" s="1"/>
  <c r="BD1236"/>
  <c r="AW514"/>
  <c r="AW513" s="1"/>
  <c r="BC515"/>
  <c r="AW304"/>
  <c r="AW303" s="1"/>
  <c r="AW302" s="1"/>
  <c r="BC305"/>
  <c r="AX521"/>
  <c r="AX520" s="1"/>
  <c r="BD522"/>
  <c r="AX1387"/>
  <c r="AX1386" s="1"/>
  <c r="AX1385" s="1"/>
  <c r="AX1384" s="1"/>
  <c r="BD1388"/>
  <c r="AW73"/>
  <c r="AW72" s="1"/>
  <c r="AW71" s="1"/>
  <c r="AW70" s="1"/>
  <c r="AW69" s="1"/>
  <c r="AW68" s="1"/>
  <c r="BC74"/>
  <c r="AX1413"/>
  <c r="BD1414"/>
  <c r="AX280"/>
  <c r="BD281"/>
  <c r="AX931"/>
  <c r="AX930" s="1"/>
  <c r="AX928" s="1"/>
  <c r="BD932"/>
  <c r="AW1277"/>
  <c r="AW1276" s="1"/>
  <c r="BC1278"/>
  <c r="AW878"/>
  <c r="AW877" s="1"/>
  <c r="BC879"/>
  <c r="AW1040"/>
  <c r="AW1039" s="1"/>
  <c r="AW1038" s="1"/>
  <c r="AW1037" s="1"/>
  <c r="AW1036" s="1"/>
  <c r="BC1041"/>
  <c r="AX1230"/>
  <c r="AX1229" s="1"/>
  <c r="AX1228" s="1"/>
  <c r="BD1231"/>
  <c r="AX1435"/>
  <c r="AX1434" s="1"/>
  <c r="BD1436"/>
  <c r="AX1264"/>
  <c r="AX1263" s="1"/>
  <c r="AX1262" s="1"/>
  <c r="AX1261" s="1"/>
  <c r="AX1260" s="1"/>
  <c r="AX1259" s="1"/>
  <c r="BD1265"/>
  <c r="AW1387"/>
  <c r="AW1386" s="1"/>
  <c r="AW1385" s="1"/>
  <c r="AW1384" s="1"/>
  <c r="BC1388"/>
  <c r="AX529"/>
  <c r="AX528" s="1"/>
  <c r="AX527" s="1"/>
  <c r="BD530"/>
  <c r="AW630"/>
  <c r="AW629" s="1"/>
  <c r="AW628" s="1"/>
  <c r="BC631"/>
  <c r="AW1452"/>
  <c r="AW1449" s="1"/>
  <c r="BC1453"/>
  <c r="AW312"/>
  <c r="AW311" s="1"/>
  <c r="AW310" s="1"/>
  <c r="BC313"/>
  <c r="AW698"/>
  <c r="AW697" s="1"/>
  <c r="AW696" s="1"/>
  <c r="AW691" s="1"/>
  <c r="AW690" s="1"/>
  <c r="BC699"/>
  <c r="AX312"/>
  <c r="AX311" s="1"/>
  <c r="AX310" s="1"/>
  <c r="BD313"/>
  <c r="AW58"/>
  <c r="AW55" s="1"/>
  <c r="BC59"/>
  <c r="AW798"/>
  <c r="AW797" s="1"/>
  <c r="AW796" s="1"/>
  <c r="AW795" s="1"/>
  <c r="AW794" s="1"/>
  <c r="BC799"/>
  <c r="AX149"/>
  <c r="BD150"/>
  <c r="AX1340"/>
  <c r="AX1339" s="1"/>
  <c r="BD1341"/>
  <c r="AX710"/>
  <c r="AX709" s="1"/>
  <c r="BD711"/>
  <c r="AW594"/>
  <c r="AW593" s="1"/>
  <c r="AW592" s="1"/>
  <c r="BC595"/>
  <c r="AX327"/>
  <c r="AX326" s="1"/>
  <c r="AX325" s="1"/>
  <c r="BD328"/>
  <c r="AX798"/>
  <c r="AX797" s="1"/>
  <c r="AX796" s="1"/>
  <c r="AX795" s="1"/>
  <c r="AX794" s="1"/>
  <c r="BD799"/>
  <c r="AX1049"/>
  <c r="AX1048" s="1"/>
  <c r="BD1050"/>
  <c r="AW39"/>
  <c r="AW38" s="1"/>
  <c r="AW37" s="1"/>
  <c r="AW36" s="1"/>
  <c r="AW35" s="1"/>
  <c r="BC40"/>
  <c r="AW524"/>
  <c r="AW523" s="1"/>
  <c r="BC526"/>
  <c r="AW1392"/>
  <c r="AW1391" s="1"/>
  <c r="AW1390" s="1"/>
  <c r="AW1389" s="1"/>
  <c r="BC1393"/>
  <c r="AX1283"/>
  <c r="AX1282" s="1"/>
  <c r="BD1284"/>
  <c r="AX1199"/>
  <c r="AX1198" s="1"/>
  <c r="AX1197" s="1"/>
  <c r="AX1196" s="1"/>
  <c r="BD1200"/>
  <c r="AW1289"/>
  <c r="AW1288" s="1"/>
  <c r="BC1290"/>
  <c r="AX27"/>
  <c r="BD28"/>
  <c r="AW218"/>
  <c r="AW217" s="1"/>
  <c r="AW216" s="1"/>
  <c r="AW212" s="1"/>
  <c r="AW211" s="1"/>
  <c r="BC219"/>
  <c r="AW263"/>
  <c r="BC264"/>
  <c r="AX129"/>
  <c r="AX128" s="1"/>
  <c r="AX127" s="1"/>
  <c r="BD130"/>
  <c r="BD1021"/>
  <c r="BD1020" s="1"/>
  <c r="BD1018" s="1"/>
  <c r="AX218"/>
  <c r="AX217" s="1"/>
  <c r="AX216" s="1"/>
  <c r="AX212" s="1"/>
  <c r="AX211" s="1"/>
  <c r="BD219"/>
  <c r="AX1182"/>
  <c r="AX1181" s="1"/>
  <c r="AX1180" s="1"/>
  <c r="BD1183"/>
  <c r="AW1246"/>
  <c r="AW1245" s="1"/>
  <c r="AW1241" s="1"/>
  <c r="BC1247"/>
  <c r="AX1173"/>
  <c r="AX1172" s="1"/>
  <c r="AX1171" s="1"/>
  <c r="AX1170" s="1"/>
  <c r="BD1174"/>
  <c r="AX1307"/>
  <c r="AX1306" s="1"/>
  <c r="BD1308"/>
  <c r="AX278"/>
  <c r="BD279"/>
  <c r="AW984"/>
  <c r="AW983" s="1"/>
  <c r="AW982" s="1"/>
  <c r="AW981" s="1"/>
  <c r="AW980" s="1"/>
  <c r="BC985"/>
  <c r="AW392"/>
  <c r="AW391" s="1"/>
  <c r="BC393"/>
  <c r="AX261"/>
  <c r="AX260" s="1"/>
  <c r="AX259" s="1"/>
  <c r="AX258" s="1"/>
  <c r="BD262"/>
  <c r="AX1226"/>
  <c r="AX1225" s="1"/>
  <c r="AX1224" s="1"/>
  <c r="BD1227"/>
  <c r="AW866"/>
  <c r="BC867"/>
  <c r="AX208"/>
  <c r="AX207" s="1"/>
  <c r="AX206" s="1"/>
  <c r="AX205" s="1"/>
  <c r="AX204" s="1"/>
  <c r="BD209"/>
  <c r="AX1454"/>
  <c r="AX1449" s="1"/>
  <c r="BD1455"/>
  <c r="AX111"/>
  <c r="AX110" s="1"/>
  <c r="BD112"/>
  <c r="AW1173"/>
  <c r="AW1172" s="1"/>
  <c r="AW1171" s="1"/>
  <c r="AW1170" s="1"/>
  <c r="BC1174"/>
  <c r="AW1403"/>
  <c r="BC1404"/>
  <c r="AX276"/>
  <c r="BD277"/>
  <c r="AX854"/>
  <c r="AX853" s="1"/>
  <c r="AX852" s="1"/>
  <c r="AX847" s="1"/>
  <c r="AX846" s="1"/>
  <c r="BD855"/>
  <c r="AW1328"/>
  <c r="AW1327" s="1"/>
  <c r="BC1329"/>
  <c r="AW728"/>
  <c r="BC729"/>
  <c r="AX272"/>
  <c r="AX271" s="1"/>
  <c r="AX270" s="1"/>
  <c r="BD273"/>
  <c r="AW19"/>
  <c r="AW18" s="1"/>
  <c r="BC20"/>
  <c r="AW22"/>
  <c r="AW21" s="1"/>
  <c r="BC23"/>
  <c r="AW25"/>
  <c r="BC26"/>
  <c r="AW272"/>
  <c r="AW271" s="1"/>
  <c r="AW270" s="1"/>
  <c r="BC273"/>
  <c r="AX256"/>
  <c r="AX255" s="1"/>
  <c r="AX254" s="1"/>
  <c r="AX253" s="1"/>
  <c r="BD257"/>
  <c r="AX868"/>
  <c r="BD869"/>
  <c r="AW294"/>
  <c r="AW293" s="1"/>
  <c r="AW292" s="1"/>
  <c r="AW291" s="1"/>
  <c r="BC295"/>
  <c r="AX308"/>
  <c r="AX307" s="1"/>
  <c r="AX306" s="1"/>
  <c r="AX301" s="1"/>
  <c r="AX290" s="1"/>
  <c r="BD309"/>
  <c r="AW406"/>
  <c r="AW405" s="1"/>
  <c r="AW404" s="1"/>
  <c r="AW399" s="1"/>
  <c r="BC407"/>
  <c r="AW1079"/>
  <c r="AW1078" s="1"/>
  <c r="AW1077" s="1"/>
  <c r="AW1076" s="1"/>
  <c r="AW1065" s="1"/>
  <c r="BC1080"/>
  <c r="AW97"/>
  <c r="AW96" s="1"/>
  <c r="AW89" s="1"/>
  <c r="BC98"/>
  <c r="AW730"/>
  <c r="BC731"/>
  <c r="AW31"/>
  <c r="BC33"/>
  <c r="AW179"/>
  <c r="AW178" s="1"/>
  <c r="AW177" s="1"/>
  <c r="AW176" s="1"/>
  <c r="AW175" s="1"/>
  <c r="AW174" s="1"/>
  <c r="BC180"/>
  <c r="AX31"/>
  <c r="BD33"/>
  <c r="AW1374"/>
  <c r="AW1373" s="1"/>
  <c r="AW1369" s="1"/>
  <c r="BC1375"/>
  <c r="AW910"/>
  <c r="AW909" s="1"/>
  <c r="AW908" s="1"/>
  <c r="AW907" s="1"/>
  <c r="AW906" s="1"/>
  <c r="BC911"/>
  <c r="AX1316"/>
  <c r="AX1315" s="1"/>
  <c r="BD1317"/>
  <c r="AW63"/>
  <c r="AW62" s="1"/>
  <c r="BC64"/>
  <c r="AX1447"/>
  <c r="AX1442" s="1"/>
  <c r="BD1448"/>
  <c r="AW192"/>
  <c r="AW191" s="1"/>
  <c r="AW190" s="1"/>
  <c r="AW189" s="1"/>
  <c r="AW188" s="1"/>
  <c r="AW187" s="1"/>
  <c r="BC193"/>
  <c r="AW1427"/>
  <c r="AW1426" s="1"/>
  <c r="BC1428"/>
  <c r="AW367"/>
  <c r="AW366" s="1"/>
  <c r="AW365" s="1"/>
  <c r="AW364" s="1"/>
  <c r="BC368"/>
  <c r="AX1256"/>
  <c r="AX1255" s="1"/>
  <c r="AX1254" s="1"/>
  <c r="AX1253" s="1"/>
  <c r="AX1252" s="1"/>
  <c r="BD1257"/>
  <c r="AW1437"/>
  <c r="AW1434" s="1"/>
  <c r="BC1438"/>
  <c r="AX103"/>
  <c r="BD104"/>
  <c r="BC423"/>
  <c r="AX155"/>
  <c r="AX154" s="1"/>
  <c r="BD156"/>
  <c r="AX151"/>
  <c r="AX148" s="1"/>
  <c r="BD153"/>
  <c r="Z1512"/>
  <c r="AK665"/>
  <c r="AE664"/>
  <c r="AE663" s="1"/>
  <c r="AE662" s="1"/>
  <c r="AE661" s="1"/>
  <c r="AE660" s="1"/>
  <c r="AQ1411"/>
  <c r="AQ1410" s="1"/>
  <c r="AQ1409" s="1"/>
  <c r="AW1412"/>
  <c r="AQ445"/>
  <c r="AQ444" s="1"/>
  <c r="AQ432" s="1"/>
  <c r="AQ430" s="1"/>
  <c r="AQ446"/>
  <c r="AK1461"/>
  <c r="AK1460" s="1"/>
  <c r="AK1459" s="1"/>
  <c r="AK1458" s="1"/>
  <c r="AK1457" s="1"/>
  <c r="AQ1462"/>
  <c r="AR949"/>
  <c r="AL948"/>
  <c r="AL947" s="1"/>
  <c r="AL946" s="1"/>
  <c r="AR1069"/>
  <c r="AR1068" s="1"/>
  <c r="AR1067" s="1"/>
  <c r="AR1066" s="1"/>
  <c r="AX1070"/>
  <c r="AQ332"/>
  <c r="AK331"/>
  <c r="AK330" s="1"/>
  <c r="AK329" s="1"/>
  <c r="AK324" s="1"/>
  <c r="AK323" s="1"/>
  <c r="AL479"/>
  <c r="AF937"/>
  <c r="AF936" s="1"/>
  <c r="AF934" s="1"/>
  <c r="AR1320"/>
  <c r="AL1319"/>
  <c r="AL1318" s="1"/>
  <c r="AQ341"/>
  <c r="AQ340" s="1"/>
  <c r="AW342"/>
  <c r="AX1296"/>
  <c r="AR1295"/>
  <c r="AR1294" s="1"/>
  <c r="AL1313"/>
  <c r="AL1312" s="1"/>
  <c r="AR1314"/>
  <c r="AW446"/>
  <c r="AR941"/>
  <c r="AL940"/>
  <c r="AL939" s="1"/>
  <c r="AL938" s="1"/>
  <c r="AX20"/>
  <c r="AR19"/>
  <c r="AR18" s="1"/>
  <c r="AR17" s="1"/>
  <c r="AR16" s="1"/>
  <c r="AR15" s="1"/>
  <c r="AR1326"/>
  <c r="AL1325"/>
  <c r="AL1324" s="1"/>
  <c r="AW374"/>
  <c r="AQ373"/>
  <c r="AQ372" s="1"/>
  <c r="AQ371" s="1"/>
  <c r="AQ370" s="1"/>
  <c r="AX180"/>
  <c r="AR179"/>
  <c r="AR178" s="1"/>
  <c r="AR928"/>
  <c r="AR301"/>
  <c r="AR290" s="1"/>
  <c r="AQ172"/>
  <c r="AX106"/>
  <c r="AR105"/>
  <c r="AR102" s="1"/>
  <c r="AR89" s="1"/>
  <c r="AR78" s="1"/>
  <c r="AR77" s="1"/>
  <c r="AR76" s="1"/>
  <c r="AR66" s="1"/>
  <c r="AL1357"/>
  <c r="AL1356" s="1"/>
  <c r="AL1355" s="1"/>
  <c r="AL1354" s="1"/>
  <c r="AL1353" s="1"/>
  <c r="AR1358"/>
  <c r="AR184"/>
  <c r="AR183" s="1"/>
  <c r="AX185"/>
  <c r="AR1302"/>
  <c r="AL1301"/>
  <c r="AL1300" s="1"/>
  <c r="AL1418"/>
  <c r="AL1417" s="1"/>
  <c r="AL1409" s="1"/>
  <c r="AL1400" s="1"/>
  <c r="AL1394" s="1"/>
  <c r="AL1383" s="1"/>
  <c r="AL1360" s="1"/>
  <c r="AR1419"/>
  <c r="AR127"/>
  <c r="AR126"/>
  <c r="AR125"/>
  <c r="AR124" s="1"/>
  <c r="AQ903"/>
  <c r="AQ902" s="1"/>
  <c r="AQ901" s="1"/>
  <c r="AQ900" s="1"/>
  <c r="AQ899" s="1"/>
  <c r="AW904"/>
  <c r="AR1079"/>
  <c r="AR1078" s="1"/>
  <c r="AR1077" s="1"/>
  <c r="AR1076" s="1"/>
  <c r="AX1080"/>
  <c r="AX1338"/>
  <c r="AR1337"/>
  <c r="AR1336" s="1"/>
  <c r="AF1220"/>
  <c r="AL177"/>
  <c r="AL176" s="1"/>
  <c r="AL175" s="1"/>
  <c r="AL174" s="1"/>
  <c r="AL172" s="1"/>
  <c r="AK1223"/>
  <c r="AK1222" s="1"/>
  <c r="AQ727"/>
  <c r="AQ726" s="1"/>
  <c r="AR1425"/>
  <c r="AQ24"/>
  <c r="AQ17" s="1"/>
  <c r="AQ16" s="1"/>
  <c r="AQ15" s="1"/>
  <c r="AL170"/>
  <c r="AF169"/>
  <c r="AF168" s="1"/>
  <c r="AF167" s="1"/>
  <c r="AF163" s="1"/>
  <c r="AF162" s="1"/>
  <c r="AF122" s="1"/>
  <c r="AK1126"/>
  <c r="AR1123"/>
  <c r="AR1122" s="1"/>
  <c r="AR1121" s="1"/>
  <c r="AR1120" s="1"/>
  <c r="AR1104" s="1"/>
  <c r="AX1124"/>
  <c r="AQ1264"/>
  <c r="AQ1263" s="1"/>
  <c r="AQ1262" s="1"/>
  <c r="AQ1261" s="1"/>
  <c r="AQ1260" s="1"/>
  <c r="AQ1259" s="1"/>
  <c r="AW1265"/>
  <c r="AQ1135"/>
  <c r="AQ1134" s="1"/>
  <c r="AQ1133" s="1"/>
  <c r="AQ1132" s="1"/>
  <c r="AW1136"/>
  <c r="AQ969"/>
  <c r="AQ968" s="1"/>
  <c r="AQ967" s="1"/>
  <c r="AQ966" s="1"/>
  <c r="AQ936" s="1"/>
  <c r="AW970"/>
  <c r="AX165"/>
  <c r="AX164"/>
  <c r="AR1328"/>
  <c r="AR1327" s="1"/>
  <c r="AX1329"/>
  <c r="AQ1108"/>
  <c r="AQ1107" s="1"/>
  <c r="AQ1106" s="1"/>
  <c r="AQ1105" s="1"/>
  <c r="AW1109"/>
  <c r="AR713"/>
  <c r="AR712" s="1"/>
  <c r="AR708" s="1"/>
  <c r="AR707" s="1"/>
  <c r="AR690" s="1"/>
  <c r="AX714"/>
  <c r="AR419"/>
  <c r="AR418" s="1"/>
  <c r="AR417" s="1"/>
  <c r="AR416" s="1"/>
  <c r="AR415" s="1"/>
  <c r="AR414" s="1"/>
  <c r="AX420"/>
  <c r="AQ1166"/>
  <c r="AQ1165" s="1"/>
  <c r="AQ1164" s="1"/>
  <c r="AQ1163" s="1"/>
  <c r="AW1167"/>
  <c r="AR638"/>
  <c r="AR637" s="1"/>
  <c r="AR636" s="1"/>
  <c r="AR627" s="1"/>
  <c r="AR626" s="1"/>
  <c r="AX639"/>
  <c r="AR1062"/>
  <c r="AR1061" s="1"/>
  <c r="AR1060" s="1"/>
  <c r="AR1059" s="1"/>
  <c r="AR1058" s="1"/>
  <c r="AX1063"/>
  <c r="AR884"/>
  <c r="AR883" s="1"/>
  <c r="AX885"/>
  <c r="AR381"/>
  <c r="AR380" s="1"/>
  <c r="AX382"/>
  <c r="AQ301"/>
  <c r="AQ290" s="1"/>
  <c r="AQ54"/>
  <c r="AQ53" s="1"/>
  <c r="AQ1271"/>
  <c r="AQ1270" s="1"/>
  <c r="AW1272"/>
  <c r="AR1187"/>
  <c r="AR1186" s="1"/>
  <c r="AR1185" s="1"/>
  <c r="AR1184" s="1"/>
  <c r="AX1188"/>
  <c r="AQ51"/>
  <c r="AQ50" s="1"/>
  <c r="AQ49" s="1"/>
  <c r="AQ48" s="1"/>
  <c r="AQ47" s="1"/>
  <c r="AW52"/>
  <c r="AR1074"/>
  <c r="AR1073" s="1"/>
  <c r="AR1072" s="1"/>
  <c r="AR1071" s="1"/>
  <c r="AX1075"/>
  <c r="AQ1226"/>
  <c r="AQ1225" s="1"/>
  <c r="AQ1224" s="1"/>
  <c r="AW1227"/>
  <c r="AR890"/>
  <c r="AR889" s="1"/>
  <c r="AX891"/>
  <c r="AQ1230"/>
  <c r="AQ1229" s="1"/>
  <c r="AQ1228" s="1"/>
  <c r="AW1231"/>
  <c r="AR1228"/>
  <c r="AR1223" s="1"/>
  <c r="AR1222" s="1"/>
  <c r="AR914"/>
  <c r="AR913" s="1"/>
  <c r="AR912" s="1"/>
  <c r="AR907" s="1"/>
  <c r="AX915"/>
  <c r="AQ868"/>
  <c r="AQ865" s="1"/>
  <c r="AQ864" s="1"/>
  <c r="AQ863" s="1"/>
  <c r="AQ862" s="1"/>
  <c r="AW869"/>
  <c r="AQ1307"/>
  <c r="AQ1306" s="1"/>
  <c r="AW1308"/>
  <c r="AR1411"/>
  <c r="AR1410" s="1"/>
  <c r="AX1412"/>
  <c r="AR585"/>
  <c r="AR584" s="1"/>
  <c r="AR583" s="1"/>
  <c r="AR579" s="1"/>
  <c r="AR578" s="1"/>
  <c r="AR577" s="1"/>
  <c r="AR479" s="1"/>
  <c r="AX586"/>
  <c r="AQ1187"/>
  <c r="AQ1186" s="1"/>
  <c r="AQ1185" s="1"/>
  <c r="AQ1184" s="1"/>
  <c r="AW1188"/>
  <c r="AQ1140"/>
  <c r="AQ1139" s="1"/>
  <c r="AQ1138" s="1"/>
  <c r="AQ1137" s="1"/>
  <c r="AW1141"/>
  <c r="AR367"/>
  <c r="AR366" s="1"/>
  <c r="AR365" s="1"/>
  <c r="AR364" s="1"/>
  <c r="AX368"/>
  <c r="AR63"/>
  <c r="AR62" s="1"/>
  <c r="AR54" s="1"/>
  <c r="AR53" s="1"/>
  <c r="AR46" s="1"/>
  <c r="AX64"/>
  <c r="AR752"/>
  <c r="AR751" s="1"/>
  <c r="AR750" s="1"/>
  <c r="AR749" s="1"/>
  <c r="AR748" s="1"/>
  <c r="AX753"/>
  <c r="AR599"/>
  <c r="AR598" s="1"/>
  <c r="AR597" s="1"/>
  <c r="AR591" s="1"/>
  <c r="AR590" s="1"/>
  <c r="AX601"/>
  <c r="AR1140"/>
  <c r="AR1139" s="1"/>
  <c r="AR1138" s="1"/>
  <c r="AR1137" s="1"/>
  <c r="AR1126" s="1"/>
  <c r="AX1141"/>
  <c r="AQ276"/>
  <c r="AW277"/>
  <c r="AR730"/>
  <c r="AR727" s="1"/>
  <c r="AR726" s="1"/>
  <c r="AR717" s="1"/>
  <c r="AR716" s="1"/>
  <c r="AX731"/>
  <c r="AR969"/>
  <c r="AR968" s="1"/>
  <c r="AR967" s="1"/>
  <c r="AR966" s="1"/>
  <c r="AX970"/>
  <c r="AQ1407"/>
  <c r="AQ1402" s="1"/>
  <c r="AQ1401" s="1"/>
  <c r="AQ1400" s="1"/>
  <c r="AQ1394" s="1"/>
  <c r="AQ1383" s="1"/>
  <c r="AW1408"/>
  <c r="AQ1367"/>
  <c r="AQ1366" s="1"/>
  <c r="AQ1365" s="1"/>
  <c r="AQ1364" s="1"/>
  <c r="AQ1363" s="1"/>
  <c r="AQ1362" s="1"/>
  <c r="AW1368"/>
  <c r="AR378"/>
  <c r="AR377" s="1"/>
  <c r="AX379"/>
  <c r="AQ485"/>
  <c r="AQ484" s="1"/>
  <c r="AQ483" s="1"/>
  <c r="AQ482" s="1"/>
  <c r="AQ481" s="1"/>
  <c r="AW486"/>
  <c r="AR252"/>
  <c r="AR250" s="1"/>
  <c r="AR870"/>
  <c r="AR865" s="1"/>
  <c r="AR864" s="1"/>
  <c r="AR863" s="1"/>
  <c r="AR862" s="1"/>
  <c r="AX872"/>
  <c r="AR786"/>
  <c r="AR781" s="1"/>
  <c r="AR776" s="1"/>
  <c r="AR775" s="1"/>
  <c r="AR773" s="1"/>
  <c r="AX787"/>
  <c r="AQ896"/>
  <c r="AQ895" s="1"/>
  <c r="AQ876" s="1"/>
  <c r="AQ875" s="1"/>
  <c r="AQ874" s="1"/>
  <c r="AW897"/>
  <c r="AR1008"/>
  <c r="AR1007" s="1"/>
  <c r="AR1006" s="1"/>
  <c r="AR1005" s="1"/>
  <c r="AX1009"/>
  <c r="AQ378"/>
  <c r="AQ377" s="1"/>
  <c r="AQ376" s="1"/>
  <c r="AQ375" s="1"/>
  <c r="AW379"/>
  <c r="AQ280"/>
  <c r="AW281"/>
  <c r="AR350"/>
  <c r="AR349" s="1"/>
  <c r="AR339" s="1"/>
  <c r="AR338" s="1"/>
  <c r="AR337" s="1"/>
  <c r="AR336" s="1"/>
  <c r="AX351"/>
  <c r="AR1044"/>
  <c r="AR1043" s="1"/>
  <c r="AR1042" s="1"/>
  <c r="AR1037" s="1"/>
  <c r="AR1036" s="1"/>
  <c r="AX1045"/>
  <c r="AR331"/>
  <c r="AR330" s="1"/>
  <c r="AR329" s="1"/>
  <c r="AR324" s="1"/>
  <c r="AR323" s="1"/>
  <c r="AX332"/>
  <c r="AQ998"/>
  <c r="AQ997" s="1"/>
  <c r="AQ993" s="1"/>
  <c r="AW999"/>
  <c r="AR893"/>
  <c r="AR892" s="1"/>
  <c r="AX894"/>
  <c r="AR1178"/>
  <c r="AR1177" s="1"/>
  <c r="AR1176" s="1"/>
  <c r="AR1175" s="1"/>
  <c r="AX1179"/>
  <c r="AQ1337"/>
  <c r="AQ1336" s="1"/>
  <c r="AW1338"/>
  <c r="AQ1322"/>
  <c r="AQ1321" s="1"/>
  <c r="AW1323"/>
  <c r="AQ1340"/>
  <c r="AQ1339" s="1"/>
  <c r="AW1341"/>
  <c r="AR199"/>
  <c r="AR198" s="1"/>
  <c r="AR197" s="1"/>
  <c r="AR196" s="1"/>
  <c r="AR195" s="1"/>
  <c r="AX200"/>
  <c r="AR402"/>
  <c r="AR401" s="1"/>
  <c r="AR400" s="1"/>
  <c r="AR399" s="1"/>
  <c r="AX403"/>
  <c r="AQ1015"/>
  <c r="AQ1014" s="1"/>
  <c r="AQ1013" s="1"/>
  <c r="AQ1012" s="1"/>
  <c r="AQ1011" s="1"/>
  <c r="AW1016"/>
  <c r="AQ779"/>
  <c r="AQ778" s="1"/>
  <c r="AQ777" s="1"/>
  <c r="AQ776" s="1"/>
  <c r="AQ775" s="1"/>
  <c r="AQ773" s="1"/>
  <c r="AW780"/>
  <c r="AQ1316"/>
  <c r="AQ1315" s="1"/>
  <c r="AW1317"/>
  <c r="AR1310"/>
  <c r="AR1309" s="1"/>
  <c r="AX1311"/>
  <c r="AR923"/>
  <c r="AR922" s="1"/>
  <c r="AR921" s="1"/>
  <c r="AR920" s="1"/>
  <c r="AX924"/>
  <c r="AQ1280"/>
  <c r="AQ1279" s="1"/>
  <c r="AW1281"/>
  <c r="AR447"/>
  <c r="AR445" s="1"/>
  <c r="AR444" s="1"/>
  <c r="AR432" s="1"/>
  <c r="AX448"/>
  <c r="AR458"/>
  <c r="AR457" s="1"/>
  <c r="AR456" s="1"/>
  <c r="AR451" s="1"/>
  <c r="AR450" s="1"/>
  <c r="AX459"/>
  <c r="AQ347"/>
  <c r="AQ346" s="1"/>
  <c r="AW348"/>
  <c r="AQ1298"/>
  <c r="AQ1297" s="1"/>
  <c r="AW1299"/>
  <c r="AR672"/>
  <c r="AR671" s="1"/>
  <c r="AR670" s="1"/>
  <c r="AR661" s="1"/>
  <c r="AR660" s="1"/>
  <c r="AX673"/>
  <c r="AQ1304"/>
  <c r="AQ1303" s="1"/>
  <c r="AW1305"/>
  <c r="AQ1286"/>
  <c r="AQ1285" s="1"/>
  <c r="AW1287"/>
  <c r="AQ83"/>
  <c r="AQ80" s="1"/>
  <c r="AQ79" s="1"/>
  <c r="AQ78" s="1"/>
  <c r="AQ77" s="1"/>
  <c r="AQ76" s="1"/>
  <c r="AQ66" s="1"/>
  <c r="AW84"/>
  <c r="AQ1301"/>
  <c r="AQ1300" s="1"/>
  <c r="AW1302"/>
  <c r="AR1033"/>
  <c r="AR1032" s="1"/>
  <c r="AR1031" s="1"/>
  <c r="AR1030" s="1"/>
  <c r="AR1029" s="1"/>
  <c r="AX1034"/>
  <c r="Y717"/>
  <c r="Y716" s="1"/>
  <c r="Y588" s="1"/>
  <c r="Y1512" s="1"/>
  <c r="AR148"/>
  <c r="AR147" s="1"/>
  <c r="AR146" s="1"/>
  <c r="AR145" s="1"/>
  <c r="AR275"/>
  <c r="AR274" s="1"/>
  <c r="AR269" s="1"/>
  <c r="AR268" s="1"/>
  <c r="AW24"/>
  <c r="AW17" s="1"/>
  <c r="AW16" s="1"/>
  <c r="AW15" s="1"/>
  <c r="AW54"/>
  <c r="AW53" s="1"/>
  <c r="AF860"/>
  <c r="AE1220"/>
  <c r="AE1027"/>
  <c r="AL376"/>
  <c r="AL375" s="1"/>
  <c r="AL369" s="1"/>
  <c r="AL363" s="1"/>
  <c r="AL334" s="1"/>
  <c r="AK1360"/>
  <c r="AR897"/>
  <c r="AL896"/>
  <c r="AL895" s="1"/>
  <c r="AL876" s="1"/>
  <c r="AL875" s="1"/>
  <c r="AL874" s="1"/>
  <c r="AK1118"/>
  <c r="AK1117" s="1"/>
  <c r="AK1116" s="1"/>
  <c r="AK1115" s="1"/>
  <c r="AK1104" s="1"/>
  <c r="AQ1119"/>
  <c r="AR1016"/>
  <c r="AL1015"/>
  <c r="AL1014" s="1"/>
  <c r="AL1013" s="1"/>
  <c r="AL1012" s="1"/>
  <c r="AL1011" s="1"/>
  <c r="AQ501"/>
  <c r="AK500"/>
  <c r="AK499" s="1"/>
  <c r="AK498" s="1"/>
  <c r="AK497" s="1"/>
  <c r="AK496" s="1"/>
  <c r="AR992"/>
  <c r="AL991"/>
  <c r="AL990" s="1"/>
  <c r="AL989" s="1"/>
  <c r="AL988" s="1"/>
  <c r="AL987" s="1"/>
  <c r="AK261"/>
  <c r="AK260" s="1"/>
  <c r="AK259" s="1"/>
  <c r="AK258" s="1"/>
  <c r="AK252" s="1"/>
  <c r="AK250" s="1"/>
  <c r="AQ262"/>
  <c r="AQ1179"/>
  <c r="AK1178"/>
  <c r="AK1177" s="1"/>
  <c r="AK1176" s="1"/>
  <c r="AK1175" s="1"/>
  <c r="AK1169" s="1"/>
  <c r="AK605"/>
  <c r="AE604"/>
  <c r="AE603" s="1"/>
  <c r="AE602" s="1"/>
  <c r="AE591" s="1"/>
  <c r="AE590" s="1"/>
  <c r="AL906"/>
  <c r="AK860"/>
  <c r="AK725"/>
  <c r="AE724"/>
  <c r="AE723" s="1"/>
  <c r="AE722" s="1"/>
  <c r="AK334"/>
  <c r="AK522"/>
  <c r="AE521"/>
  <c r="AE520" s="1"/>
  <c r="AE509" s="1"/>
  <c r="AE508" s="1"/>
  <c r="AE507" s="1"/>
  <c r="AE479" s="1"/>
  <c r="AL445"/>
  <c r="AL444" s="1"/>
  <c r="AL432" s="1"/>
  <c r="AL430" s="1"/>
  <c r="AL446"/>
  <c r="AR446"/>
  <c r="AK13"/>
  <c r="AL588"/>
  <c r="AQ669"/>
  <c r="AK668"/>
  <c r="AK667" s="1"/>
  <c r="AK666" s="1"/>
  <c r="AL785"/>
  <c r="AL781"/>
  <c r="AL776" s="1"/>
  <c r="AL775" s="1"/>
  <c r="AL773" s="1"/>
  <c r="AR164"/>
  <c r="AR165"/>
  <c r="AK634"/>
  <c r="AK633" s="1"/>
  <c r="AK632" s="1"/>
  <c r="AK627" s="1"/>
  <c r="AK626" s="1"/>
  <c r="AQ635"/>
  <c r="AK155"/>
  <c r="AK154" s="1"/>
  <c r="AQ156"/>
  <c r="AK278"/>
  <c r="AK275" s="1"/>
  <c r="AK274" s="1"/>
  <c r="AK269" s="1"/>
  <c r="AK268" s="1"/>
  <c r="AK266" s="1"/>
  <c r="AQ279"/>
  <c r="AE720"/>
  <c r="AE719" s="1"/>
  <c r="AE718" s="1"/>
  <c r="AK721"/>
  <c r="AQ721" s="1"/>
  <c r="AW721" s="1"/>
  <c r="AK1269"/>
  <c r="AK1268" s="1"/>
  <c r="AK1267" s="1"/>
  <c r="AK1220" s="1"/>
  <c r="AL1169"/>
  <c r="AL1027" s="1"/>
  <c r="AK599"/>
  <c r="AK598" s="1"/>
  <c r="AK597" s="1"/>
  <c r="AQ601"/>
  <c r="AK518"/>
  <c r="AK517" s="1"/>
  <c r="AQ519"/>
  <c r="AE991"/>
  <c r="AE990" s="1"/>
  <c r="AE989" s="1"/>
  <c r="AE988" s="1"/>
  <c r="AE987" s="1"/>
  <c r="AE934" s="1"/>
  <c r="AK992"/>
  <c r="AE147"/>
  <c r="AE146" s="1"/>
  <c r="AE145" s="1"/>
  <c r="AE122" s="1"/>
  <c r="AK151"/>
  <c r="AK148" s="1"/>
  <c r="AQ153"/>
  <c r="B555"/>
  <c r="B556" s="1"/>
  <c r="B557" s="1"/>
  <c r="B558"/>
  <c r="B559" s="1"/>
  <c r="B560" s="1"/>
  <c r="B561" s="1"/>
  <c r="B562" s="1"/>
  <c r="B563" s="1"/>
  <c r="B564" s="1"/>
  <c r="B565" s="1"/>
  <c r="B566" s="1"/>
  <c r="B567" s="1"/>
  <c r="B568" s="1"/>
  <c r="AX929" l="1"/>
  <c r="BD1023"/>
  <c r="BI1021"/>
  <c r="BI1020" s="1"/>
  <c r="BI1018" s="1"/>
  <c r="BV995"/>
  <c r="BV994" s="1"/>
  <c r="CB996"/>
  <c r="CB995" s="1"/>
  <c r="CB994" s="1"/>
  <c r="BV1437"/>
  <c r="CB1438"/>
  <c r="CB1437" s="1"/>
  <c r="BV736"/>
  <c r="BV735" s="1"/>
  <c r="CB737"/>
  <c r="CB736" s="1"/>
  <c r="CB735" s="1"/>
  <c r="BV1239"/>
  <c r="BV1238" s="1"/>
  <c r="BV1237" s="1"/>
  <c r="CB1240"/>
  <c r="CB1239" s="1"/>
  <c r="CB1238" s="1"/>
  <c r="CB1237" s="1"/>
  <c r="BU745"/>
  <c r="BU744" s="1"/>
  <c r="CA746"/>
  <c r="CA745" s="1"/>
  <c r="CA744" s="1"/>
  <c r="BV1213"/>
  <c r="BV1212" s="1"/>
  <c r="BV1211" s="1"/>
  <c r="BV1210" s="1"/>
  <c r="BV1209" s="1"/>
  <c r="CB1214"/>
  <c r="CB1213" s="1"/>
  <c r="CB1212" s="1"/>
  <c r="CB1211" s="1"/>
  <c r="CB1210" s="1"/>
  <c r="CB1209" s="1"/>
  <c r="BU1049"/>
  <c r="BU1048" s="1"/>
  <c r="CA1050"/>
  <c r="CA1049" s="1"/>
  <c r="CA1048" s="1"/>
  <c r="BU1422"/>
  <c r="CA1424"/>
  <c r="CA1422" s="1"/>
  <c r="BU1415"/>
  <c r="CA1416"/>
  <c r="CA1415" s="1"/>
  <c r="BU713"/>
  <c r="BU712" s="1"/>
  <c r="CA714"/>
  <c r="CA713" s="1"/>
  <c r="CA712" s="1"/>
  <c r="BV791"/>
  <c r="BV790" s="1"/>
  <c r="BV789" s="1"/>
  <c r="BV788" s="1"/>
  <c r="CB792"/>
  <c r="CB791" s="1"/>
  <c r="CB790" s="1"/>
  <c r="CB789" s="1"/>
  <c r="CB788" s="1"/>
  <c r="BV720"/>
  <c r="BV719" s="1"/>
  <c r="BV718" s="1"/>
  <c r="CB721"/>
  <c r="CB720" s="1"/>
  <c r="CB719" s="1"/>
  <c r="CB718" s="1"/>
  <c r="BP734"/>
  <c r="BV958"/>
  <c r="BV957" s="1"/>
  <c r="CB959"/>
  <c r="CB958" s="1"/>
  <c r="CB957" s="1"/>
  <c r="BV228"/>
  <c r="BV227" s="1"/>
  <c r="CB229"/>
  <c r="CB228" s="1"/>
  <c r="CB227" s="1"/>
  <c r="BU742"/>
  <c r="BU741" s="1"/>
  <c r="CA743"/>
  <c r="CA742" s="1"/>
  <c r="CA741" s="1"/>
  <c r="BV739"/>
  <c r="BV738" s="1"/>
  <c r="CB740"/>
  <c r="CB739" s="1"/>
  <c r="CB738" s="1"/>
  <c r="BU736"/>
  <c r="BU735" s="1"/>
  <c r="CA737"/>
  <c r="CA736" s="1"/>
  <c r="CA735" s="1"/>
  <c r="BU360"/>
  <c r="BU359" s="1"/>
  <c r="CA361"/>
  <c r="CA360" s="1"/>
  <c r="CA359" s="1"/>
  <c r="BU739"/>
  <c r="BU738" s="1"/>
  <c r="CA740"/>
  <c r="CA739" s="1"/>
  <c r="CA738" s="1"/>
  <c r="BV657"/>
  <c r="BV656" s="1"/>
  <c r="BV655" s="1"/>
  <c r="BV654" s="1"/>
  <c r="CB658"/>
  <c r="CB657" s="1"/>
  <c r="CB656" s="1"/>
  <c r="CB655" s="1"/>
  <c r="CB654" s="1"/>
  <c r="BV235"/>
  <c r="BV234" s="1"/>
  <c r="CB236"/>
  <c r="CB235" s="1"/>
  <c r="CB234" s="1"/>
  <c r="BU645"/>
  <c r="BU644" s="1"/>
  <c r="CA646"/>
  <c r="CA645" s="1"/>
  <c r="CA644" s="1"/>
  <c r="BC125"/>
  <c r="BC124" s="1"/>
  <c r="BJ423"/>
  <c r="BI847"/>
  <c r="BI846" s="1"/>
  <c r="BO539"/>
  <c r="BO538" s="1"/>
  <c r="BU540"/>
  <c r="BO786"/>
  <c r="BO785" s="1"/>
  <c r="BU787"/>
  <c r="BO1334"/>
  <c r="BO1333" s="1"/>
  <c r="BU1335"/>
  <c r="BO1432"/>
  <c r="BU1433"/>
  <c r="BP903"/>
  <c r="BP902" s="1"/>
  <c r="BP901" s="1"/>
  <c r="BP900" s="1"/>
  <c r="BP899" s="1"/>
  <c r="BV904"/>
  <c r="BP1118"/>
  <c r="BP1117" s="1"/>
  <c r="BP1116" s="1"/>
  <c r="BP1115" s="1"/>
  <c r="BV1119"/>
  <c r="BP357"/>
  <c r="BP356" s="1"/>
  <c r="BP355" s="1"/>
  <c r="BV358"/>
  <c r="BP1343"/>
  <c r="BP1342" s="1"/>
  <c r="BV1344"/>
  <c r="BO489"/>
  <c r="BO488" s="1"/>
  <c r="BO487" s="1"/>
  <c r="BU490"/>
  <c r="BO105"/>
  <c r="BU106"/>
  <c r="BO1405"/>
  <c r="BU1406"/>
  <c r="BO1350"/>
  <c r="BO1349" s="1"/>
  <c r="BU1351"/>
  <c r="BP344"/>
  <c r="BP343" s="1"/>
  <c r="BV345"/>
  <c r="BP581"/>
  <c r="BP580" s="1"/>
  <c r="BV582"/>
  <c r="BO27"/>
  <c r="BU28"/>
  <c r="BP299"/>
  <c r="BP298" s="1"/>
  <c r="BP297" s="1"/>
  <c r="BP296" s="1"/>
  <c r="BV300"/>
  <c r="BP562"/>
  <c r="BP561" s="1"/>
  <c r="BV563"/>
  <c r="BP43"/>
  <c r="BV44"/>
  <c r="BO350"/>
  <c r="BO349" s="1"/>
  <c r="BU351"/>
  <c r="BP316"/>
  <c r="BV317"/>
  <c r="BO1420"/>
  <c r="BU1421"/>
  <c r="BO559"/>
  <c r="BO558" s="1"/>
  <c r="BU560"/>
  <c r="BO1347"/>
  <c r="BO1346" s="1"/>
  <c r="BO1345" s="1"/>
  <c r="BU1348"/>
  <c r="BO1130"/>
  <c r="BO1129" s="1"/>
  <c r="BO1128" s="1"/>
  <c r="BO1127" s="1"/>
  <c r="BU1131"/>
  <c r="BP567"/>
  <c r="BP566" s="1"/>
  <c r="BP565" s="1"/>
  <c r="BP564" s="1"/>
  <c r="BV568"/>
  <c r="BP1249"/>
  <c r="BP1248" s="1"/>
  <c r="BV1250"/>
  <c r="BP341"/>
  <c r="BP340" s="1"/>
  <c r="BV342"/>
  <c r="BO454"/>
  <c r="BO453" s="1"/>
  <c r="BO452" s="1"/>
  <c r="BU455"/>
  <c r="BP1322"/>
  <c r="BP1321" s="1"/>
  <c r="BV1323"/>
  <c r="BO1380"/>
  <c r="BO1379" s="1"/>
  <c r="BU1381"/>
  <c r="BO884"/>
  <c r="BO883" s="1"/>
  <c r="BU885"/>
  <c r="BP1415"/>
  <c r="BV1416"/>
  <c r="BP1427"/>
  <c r="BP1426" s="1"/>
  <c r="BV1428"/>
  <c r="BP984"/>
  <c r="BP983" s="1"/>
  <c r="BP982" s="1"/>
  <c r="BP981" s="1"/>
  <c r="BP980" s="1"/>
  <c r="BV985"/>
  <c r="BP1334"/>
  <c r="BP1333" s="1"/>
  <c r="BV1335"/>
  <c r="BP91"/>
  <c r="BP90" s="1"/>
  <c r="BV92"/>
  <c r="BO41"/>
  <c r="BU42"/>
  <c r="BP85"/>
  <c r="BV86"/>
  <c r="BP857"/>
  <c r="BP856" s="1"/>
  <c r="BV858"/>
  <c r="BO228"/>
  <c r="BO227" s="1"/>
  <c r="BU229"/>
  <c r="BP500"/>
  <c r="BP499" s="1"/>
  <c r="BP498" s="1"/>
  <c r="BV501"/>
  <c r="BP97"/>
  <c r="BP96" s="1"/>
  <c r="BV98"/>
  <c r="BP360"/>
  <c r="BP359" s="1"/>
  <c r="BV361"/>
  <c r="BO952"/>
  <c r="BO951" s="1"/>
  <c r="BO950" s="1"/>
  <c r="BU953"/>
  <c r="BO1313"/>
  <c r="BO1312" s="1"/>
  <c r="BU1314"/>
  <c r="BO504"/>
  <c r="BO503" s="1"/>
  <c r="BO502" s="1"/>
  <c r="BU505"/>
  <c r="BP826"/>
  <c r="BP825" s="1"/>
  <c r="BV827"/>
  <c r="BO547"/>
  <c r="BO546" s="1"/>
  <c r="BO545" s="1"/>
  <c r="BU548"/>
  <c r="BO1450"/>
  <c r="BU1451"/>
  <c r="BP1286"/>
  <c r="BP1285" s="1"/>
  <c r="BV1287"/>
  <c r="BP1304"/>
  <c r="BP1303" s="1"/>
  <c r="BV1305"/>
  <c r="BO556"/>
  <c r="BO555" s="1"/>
  <c r="BU557"/>
  <c r="BP668"/>
  <c r="BP667" s="1"/>
  <c r="BP666" s="1"/>
  <c r="BV669"/>
  <c r="BP1392"/>
  <c r="BP1391" s="1"/>
  <c r="BP1390" s="1"/>
  <c r="BP1389" s="1"/>
  <c r="BV1393"/>
  <c r="BP511"/>
  <c r="BP510" s="1"/>
  <c r="BV512"/>
  <c r="BO1443"/>
  <c r="BU1444"/>
  <c r="BO676"/>
  <c r="BO675" s="1"/>
  <c r="BO674" s="1"/>
  <c r="BU677"/>
  <c r="BO493"/>
  <c r="BO492" s="1"/>
  <c r="BO491" s="1"/>
  <c r="BU494"/>
  <c r="BP442"/>
  <c r="BP441" s="1"/>
  <c r="BP440" s="1"/>
  <c r="BP439" s="1"/>
  <c r="BP438" s="1"/>
  <c r="BV443"/>
  <c r="BP944"/>
  <c r="BP943" s="1"/>
  <c r="BP942" s="1"/>
  <c r="BV945"/>
  <c r="BO857"/>
  <c r="BO856" s="1"/>
  <c r="BU858"/>
  <c r="BP1450"/>
  <c r="BV1451"/>
  <c r="BO1295"/>
  <c r="BO1294" s="1"/>
  <c r="BU1296"/>
  <c r="BO1239"/>
  <c r="BO1238" s="1"/>
  <c r="BO1237" s="1"/>
  <c r="BU1240"/>
  <c r="BP878"/>
  <c r="BP877" s="1"/>
  <c r="BV879"/>
  <c r="BP373"/>
  <c r="BP372" s="1"/>
  <c r="BP371" s="1"/>
  <c r="BP370" s="1"/>
  <c r="BV374"/>
  <c r="BP724"/>
  <c r="BP723" s="1"/>
  <c r="BP722" s="1"/>
  <c r="BV725"/>
  <c r="BO287"/>
  <c r="BO286" s="1"/>
  <c r="BO285" s="1"/>
  <c r="BO284" s="1"/>
  <c r="BO283" s="1"/>
  <c r="BU288"/>
  <c r="BO1056"/>
  <c r="BO1055" s="1"/>
  <c r="BO1054" s="1"/>
  <c r="BO1053" s="1"/>
  <c r="BO1052" s="1"/>
  <c r="BU1057"/>
  <c r="BO923"/>
  <c r="BO922" s="1"/>
  <c r="BO921" s="1"/>
  <c r="BO920" s="1"/>
  <c r="BU924"/>
  <c r="BO710"/>
  <c r="BO709" s="1"/>
  <c r="BO708" s="1"/>
  <c r="BO707" s="1"/>
  <c r="BU711"/>
  <c r="BO463"/>
  <c r="BU464"/>
  <c r="BP1445"/>
  <c r="BV1446"/>
  <c r="BO91"/>
  <c r="BO90" s="1"/>
  <c r="BU92"/>
  <c r="BP131"/>
  <c r="BV132"/>
  <c r="BP574"/>
  <c r="BP573" s="1"/>
  <c r="BP572" s="1"/>
  <c r="BP571" s="1"/>
  <c r="BP570" s="1"/>
  <c r="BV575"/>
  <c r="BO56"/>
  <c r="BU57"/>
  <c r="BO1206"/>
  <c r="BO1205" s="1"/>
  <c r="BO1204" s="1"/>
  <c r="BO1203" s="1"/>
  <c r="BO1202" s="1"/>
  <c r="BU1207"/>
  <c r="BP645"/>
  <c r="BP644" s="1"/>
  <c r="BV646"/>
  <c r="BO542"/>
  <c r="BO541" s="1"/>
  <c r="BU543"/>
  <c r="BO694"/>
  <c r="BO693" s="1"/>
  <c r="BO692" s="1"/>
  <c r="BU695"/>
  <c r="BO581"/>
  <c r="BO580" s="1"/>
  <c r="BU582"/>
  <c r="BP1430"/>
  <c r="BV1431"/>
  <c r="BP634"/>
  <c r="BP633" s="1"/>
  <c r="BP632" s="1"/>
  <c r="BV635"/>
  <c r="BP630"/>
  <c r="BP629" s="1"/>
  <c r="BP628" s="1"/>
  <c r="BV631"/>
  <c r="BO299"/>
  <c r="BO298" s="1"/>
  <c r="BO297" s="1"/>
  <c r="BO296" s="1"/>
  <c r="BU300"/>
  <c r="BO108"/>
  <c r="BO107" s="1"/>
  <c r="BU109"/>
  <c r="BP1243"/>
  <c r="BP1242" s="1"/>
  <c r="BV1244"/>
  <c r="BP1292"/>
  <c r="BP1291" s="1"/>
  <c r="BV1293"/>
  <c r="BO357"/>
  <c r="BO356" s="1"/>
  <c r="BO355" s="1"/>
  <c r="BU358"/>
  <c r="BP652"/>
  <c r="BP651" s="1"/>
  <c r="BV653"/>
  <c r="BP1206"/>
  <c r="BP1205" s="1"/>
  <c r="BP1204" s="1"/>
  <c r="BP1203" s="1"/>
  <c r="BP1202" s="1"/>
  <c r="BV1207"/>
  <c r="BP201"/>
  <c r="BV202"/>
  <c r="BP1246"/>
  <c r="BP1245" s="1"/>
  <c r="BV1247"/>
  <c r="BP1347"/>
  <c r="BP1346" s="1"/>
  <c r="BP1345" s="1"/>
  <c r="BV1348"/>
  <c r="BO642"/>
  <c r="BO641" s="1"/>
  <c r="BU643"/>
  <c r="BP836"/>
  <c r="BP835" s="1"/>
  <c r="BV837"/>
  <c r="BP263"/>
  <c r="BV264"/>
  <c r="BO843"/>
  <c r="BO842" s="1"/>
  <c r="BO841" s="1"/>
  <c r="BO840" s="1"/>
  <c r="BO839" s="1"/>
  <c r="BU844"/>
  <c r="BO436"/>
  <c r="BO435" s="1"/>
  <c r="BO434" s="1"/>
  <c r="BO433" s="1"/>
  <c r="BU437"/>
  <c r="BO1044"/>
  <c r="BU1045"/>
  <c r="BO574"/>
  <c r="BO573" s="1"/>
  <c r="BO572" s="1"/>
  <c r="BO571" s="1"/>
  <c r="BO570" s="1"/>
  <c r="BU575"/>
  <c r="BO235"/>
  <c r="BO234" s="1"/>
  <c r="BU236"/>
  <c r="BO29"/>
  <c r="BU30"/>
  <c r="BO850"/>
  <c r="BO849" s="1"/>
  <c r="BO848" s="1"/>
  <c r="BU851"/>
  <c r="BP73"/>
  <c r="BP72" s="1"/>
  <c r="BP71" s="1"/>
  <c r="BP70" s="1"/>
  <c r="BP69" s="1"/>
  <c r="BP68" s="1"/>
  <c r="BV74"/>
  <c r="BP389"/>
  <c r="BP388" s="1"/>
  <c r="BP387" s="1"/>
  <c r="BV390"/>
  <c r="BO870"/>
  <c r="BU872"/>
  <c r="BO1331"/>
  <c r="BO1330" s="1"/>
  <c r="BU1332"/>
  <c r="BO149"/>
  <c r="BU150"/>
  <c r="BO131"/>
  <c r="BU132"/>
  <c r="BO1469"/>
  <c r="BO1468" s="1"/>
  <c r="BO1467" s="1"/>
  <c r="BO1466" s="1"/>
  <c r="BO1465" s="1"/>
  <c r="BO1464" s="1"/>
  <c r="BU1470"/>
  <c r="BP1405"/>
  <c r="BV1406"/>
  <c r="BO1113"/>
  <c r="BO1112" s="1"/>
  <c r="BO1111" s="1"/>
  <c r="BO1110" s="1"/>
  <c r="BU1114"/>
  <c r="BO1398"/>
  <c r="BO1397" s="1"/>
  <c r="BO1396" s="1"/>
  <c r="BO1395" s="1"/>
  <c r="BU1399"/>
  <c r="BO1074"/>
  <c r="BO1073" s="1"/>
  <c r="BO1072" s="1"/>
  <c r="BO1071" s="1"/>
  <c r="BU1075"/>
  <c r="BP135"/>
  <c r="BV136"/>
  <c r="BP779"/>
  <c r="BP778" s="1"/>
  <c r="BP777" s="1"/>
  <c r="BV780"/>
  <c r="BO1357"/>
  <c r="BO1356" s="1"/>
  <c r="BO1355" s="1"/>
  <c r="BO1354" s="1"/>
  <c r="BO1353" s="1"/>
  <c r="BU1358"/>
  <c r="BP100"/>
  <c r="BP99" s="1"/>
  <c r="BV101"/>
  <c r="BO316"/>
  <c r="BU317"/>
  <c r="BO567"/>
  <c r="BO566" s="1"/>
  <c r="BO565" s="1"/>
  <c r="BO564" s="1"/>
  <c r="BU568"/>
  <c r="BP1371"/>
  <c r="BP1370" s="1"/>
  <c r="BV1372"/>
  <c r="BP485"/>
  <c r="BP484" s="1"/>
  <c r="BP483" s="1"/>
  <c r="BV486"/>
  <c r="BO1454"/>
  <c r="BU1455"/>
  <c r="BP304"/>
  <c r="BP303" s="1"/>
  <c r="BV305"/>
  <c r="BO562"/>
  <c r="BO561" s="1"/>
  <c r="BU563"/>
  <c r="BO1243"/>
  <c r="BO1242" s="1"/>
  <c r="BU1244"/>
  <c r="BP1280"/>
  <c r="BP1279" s="1"/>
  <c r="BV1281"/>
  <c r="BO783"/>
  <c r="BO782" s="1"/>
  <c r="BU784"/>
  <c r="BO135"/>
  <c r="BU136"/>
  <c r="BO181"/>
  <c r="BU182"/>
  <c r="BP1040"/>
  <c r="BP1039" s="1"/>
  <c r="BP1038" s="1"/>
  <c r="BV1041"/>
  <c r="BO94"/>
  <c r="BO93" s="1"/>
  <c r="BU95"/>
  <c r="BO184"/>
  <c r="BO183" s="1"/>
  <c r="BU185"/>
  <c r="BP620"/>
  <c r="BP619" s="1"/>
  <c r="BV621"/>
  <c r="BP1046"/>
  <c r="BV1047"/>
  <c r="BP604"/>
  <c r="BP603" s="1"/>
  <c r="BP602" s="1"/>
  <c r="BV605"/>
  <c r="BO314"/>
  <c r="BU315"/>
  <c r="BP1084"/>
  <c r="BP1083" s="1"/>
  <c r="BP1082" s="1"/>
  <c r="BP1081" s="1"/>
  <c r="BV1085"/>
  <c r="BO914"/>
  <c r="BO913" s="1"/>
  <c r="BO912" s="1"/>
  <c r="BU915"/>
  <c r="BP461"/>
  <c r="BV462"/>
  <c r="BP463"/>
  <c r="BV464"/>
  <c r="BC126"/>
  <c r="BI242"/>
  <c r="BD1364"/>
  <c r="BD1363" s="1"/>
  <c r="BD1362" s="1"/>
  <c r="BJ42"/>
  <c r="BD41"/>
  <c r="BD38" s="1"/>
  <c r="BD37" s="1"/>
  <c r="BD36" s="1"/>
  <c r="BD35" s="1"/>
  <c r="BO826"/>
  <c r="BO825" s="1"/>
  <c r="BU827"/>
  <c r="BO225"/>
  <c r="BO224" s="1"/>
  <c r="BU226"/>
  <c r="BO201"/>
  <c r="BU202"/>
  <c r="BO940"/>
  <c r="BO939" s="1"/>
  <c r="BO938" s="1"/>
  <c r="BU941"/>
  <c r="BO410"/>
  <c r="BU412"/>
  <c r="BP1443"/>
  <c r="BV1444"/>
  <c r="BP29"/>
  <c r="BV30"/>
  <c r="BO823"/>
  <c r="BO822" s="1"/>
  <c r="BO821" s="1"/>
  <c r="BU824"/>
  <c r="BO679"/>
  <c r="BO678" s="1"/>
  <c r="BU680"/>
  <c r="BP698"/>
  <c r="BP697" s="1"/>
  <c r="BP696" s="1"/>
  <c r="BV699"/>
  <c r="BO85"/>
  <c r="BU86"/>
  <c r="BO247"/>
  <c r="BO246" s="1"/>
  <c r="BU248"/>
  <c r="BO1003"/>
  <c r="BO1002" s="1"/>
  <c r="BO1001" s="1"/>
  <c r="BO1000" s="1"/>
  <c r="BU1004"/>
  <c r="BO511"/>
  <c r="BO510" s="1"/>
  <c r="BU512"/>
  <c r="BP887"/>
  <c r="BP886" s="1"/>
  <c r="BV888"/>
  <c r="BP504"/>
  <c r="BP503" s="1"/>
  <c r="BP502" s="1"/>
  <c r="BV505"/>
  <c r="BP81"/>
  <c r="BV82"/>
  <c r="BP427"/>
  <c r="BP426" s="1"/>
  <c r="BP425" s="1"/>
  <c r="BP424" s="1"/>
  <c r="BV428"/>
  <c r="BO442"/>
  <c r="BO441" s="1"/>
  <c r="BO440" s="1"/>
  <c r="BO439" s="1"/>
  <c r="BO438" s="1"/>
  <c r="BU443"/>
  <c r="BP1130"/>
  <c r="BP1129" s="1"/>
  <c r="BP1128" s="1"/>
  <c r="BP1127" s="1"/>
  <c r="BV1131"/>
  <c r="BO1435"/>
  <c r="BU1436"/>
  <c r="BO232"/>
  <c r="BO231" s="1"/>
  <c r="BO230" s="1"/>
  <c r="BU233"/>
  <c r="BP56"/>
  <c r="BV57"/>
  <c r="BO111"/>
  <c r="BO110" s="1"/>
  <c r="BU112"/>
  <c r="BO638"/>
  <c r="BO637" s="1"/>
  <c r="BO636" s="1"/>
  <c r="BU639"/>
  <c r="BO854"/>
  <c r="BO853" s="1"/>
  <c r="BO852" s="1"/>
  <c r="BU855"/>
  <c r="BP833"/>
  <c r="BP832" s="1"/>
  <c r="BP831" s="1"/>
  <c r="BP830" s="1"/>
  <c r="BP829" s="1"/>
  <c r="BV834"/>
  <c r="BP1452"/>
  <c r="BV1453"/>
  <c r="BO327"/>
  <c r="BO326" s="1"/>
  <c r="BO325" s="1"/>
  <c r="BU328"/>
  <c r="BO1445"/>
  <c r="BU1446"/>
  <c r="BP119"/>
  <c r="BP118" s="1"/>
  <c r="BP117" s="1"/>
  <c r="BP116" s="1"/>
  <c r="BP115" s="1"/>
  <c r="BP114" s="1"/>
  <c r="BV120"/>
  <c r="BO353"/>
  <c r="BO352" s="1"/>
  <c r="BU354"/>
  <c r="BP347"/>
  <c r="BP346" s="1"/>
  <c r="BV348"/>
  <c r="BO381"/>
  <c r="BO380" s="1"/>
  <c r="BU382"/>
  <c r="BO1249"/>
  <c r="BO1248" s="1"/>
  <c r="BU1250"/>
  <c r="BP392"/>
  <c r="BP391" s="1"/>
  <c r="BV393"/>
  <c r="BO1182"/>
  <c r="BO1181" s="1"/>
  <c r="BO1180" s="1"/>
  <c r="BU1183"/>
  <c r="BP454"/>
  <c r="BP453" s="1"/>
  <c r="BP452" s="1"/>
  <c r="BV455"/>
  <c r="BO1046"/>
  <c r="BU1047"/>
  <c r="BP728"/>
  <c r="BV729"/>
  <c r="BP866"/>
  <c r="BV867"/>
  <c r="BP1003"/>
  <c r="BP1002" s="1"/>
  <c r="BP1001" s="1"/>
  <c r="BP1000" s="1"/>
  <c r="BV1004"/>
  <c r="BO199"/>
  <c r="BU200"/>
  <c r="BO1199"/>
  <c r="BO1198" s="1"/>
  <c r="BO1197" s="1"/>
  <c r="BO1196" s="1"/>
  <c r="BU1200"/>
  <c r="BP1331"/>
  <c r="BP1330" s="1"/>
  <c r="BV1332"/>
  <c r="BP406"/>
  <c r="BV407"/>
  <c r="BO1343"/>
  <c r="BO1342" s="1"/>
  <c r="BU1344"/>
  <c r="BO208"/>
  <c r="BO207" s="1"/>
  <c r="BO206" s="1"/>
  <c r="BO205" s="1"/>
  <c r="BO204" s="1"/>
  <c r="BU209"/>
  <c r="BO1413"/>
  <c r="BU1414"/>
  <c r="BP1350"/>
  <c r="BP1349" s="1"/>
  <c r="BV1351"/>
  <c r="BO1283"/>
  <c r="BO1282" s="1"/>
  <c r="BU1284"/>
  <c r="BO256"/>
  <c r="BO255" s="1"/>
  <c r="BO254" s="1"/>
  <c r="BO253" s="1"/>
  <c r="BU257"/>
  <c r="BO759"/>
  <c r="BO758" s="1"/>
  <c r="BO757" s="1"/>
  <c r="BU760"/>
  <c r="BP247"/>
  <c r="BP246" s="1"/>
  <c r="BV248"/>
  <c r="BP94"/>
  <c r="BP93" s="1"/>
  <c r="BV95"/>
  <c r="BO529"/>
  <c r="BO528" s="1"/>
  <c r="BU530"/>
  <c r="BP232"/>
  <c r="BP231" s="1"/>
  <c r="BP230" s="1"/>
  <c r="BV233"/>
  <c r="BO389"/>
  <c r="BO388" s="1"/>
  <c r="BO387" s="1"/>
  <c r="BU390"/>
  <c r="BO836"/>
  <c r="BO835" s="1"/>
  <c r="BU837"/>
  <c r="BP1289"/>
  <c r="BP1288" s="1"/>
  <c r="BV1290"/>
  <c r="BP1420"/>
  <c r="BV1421"/>
  <c r="BP225"/>
  <c r="BP224" s="1"/>
  <c r="BV226"/>
  <c r="BO1123"/>
  <c r="BO1122" s="1"/>
  <c r="BO1121" s="1"/>
  <c r="BO1120" s="1"/>
  <c r="BU1124"/>
  <c r="BO100"/>
  <c r="BO99" s="1"/>
  <c r="BU101"/>
  <c r="BP410"/>
  <c r="BV412"/>
  <c r="BO1084"/>
  <c r="BO1083" s="1"/>
  <c r="BO1082" s="1"/>
  <c r="BO1081" s="1"/>
  <c r="BU1085"/>
  <c r="BO918"/>
  <c r="BO917" s="1"/>
  <c r="BO916" s="1"/>
  <c r="BU919"/>
  <c r="BO461"/>
  <c r="BU462"/>
  <c r="BP881"/>
  <c r="BP880" s="1"/>
  <c r="BV882"/>
  <c r="BO620"/>
  <c r="BO619" s="1"/>
  <c r="BU621"/>
  <c r="BO752"/>
  <c r="BO751" s="1"/>
  <c r="BO750" s="1"/>
  <c r="BU753"/>
  <c r="BO931"/>
  <c r="BO930" s="1"/>
  <c r="BU932"/>
  <c r="BP1113"/>
  <c r="BP1112" s="1"/>
  <c r="BP1111" s="1"/>
  <c r="BP1110" s="1"/>
  <c r="BV1114"/>
  <c r="BP314"/>
  <c r="BV315"/>
  <c r="BO881"/>
  <c r="BO880" s="1"/>
  <c r="BU882"/>
  <c r="BO1325"/>
  <c r="BO1324" s="1"/>
  <c r="BU1326"/>
  <c r="BP679"/>
  <c r="BP678" s="1"/>
  <c r="BV680"/>
  <c r="BP22"/>
  <c r="BP21" s="1"/>
  <c r="BV23"/>
  <c r="BO536"/>
  <c r="BO535" s="1"/>
  <c r="BU537"/>
  <c r="BP850"/>
  <c r="BP849" s="1"/>
  <c r="BP848" s="1"/>
  <c r="BV851"/>
  <c r="BO1440"/>
  <c r="BO1439" s="1"/>
  <c r="BU1441"/>
  <c r="BO1024"/>
  <c r="BU1025"/>
  <c r="BP547"/>
  <c r="BP546" s="1"/>
  <c r="BP545" s="1"/>
  <c r="BV548"/>
  <c r="BP83"/>
  <c r="BV84"/>
  <c r="BP536"/>
  <c r="BP535" s="1"/>
  <c r="BV537"/>
  <c r="BO1319"/>
  <c r="BO1318" s="1"/>
  <c r="BU1320"/>
  <c r="BP108"/>
  <c r="BP107" s="1"/>
  <c r="BV109"/>
  <c r="BP181"/>
  <c r="BV182"/>
  <c r="BP1469"/>
  <c r="BP1468" s="1"/>
  <c r="BP1467" s="1"/>
  <c r="BP1466" s="1"/>
  <c r="BP1465" s="1"/>
  <c r="BP1464" s="1"/>
  <c r="BV1470"/>
  <c r="BO890"/>
  <c r="BO889" s="1"/>
  <c r="BU891"/>
  <c r="BO1101"/>
  <c r="BO1100" s="1"/>
  <c r="BO1099" s="1"/>
  <c r="BO1098" s="1"/>
  <c r="BU1102"/>
  <c r="BP192"/>
  <c r="BP191" s="1"/>
  <c r="BP190" s="1"/>
  <c r="BP189" s="1"/>
  <c r="BP188" s="1"/>
  <c r="BP187" s="1"/>
  <c r="BV193"/>
  <c r="BO585"/>
  <c r="BO584" s="1"/>
  <c r="BO583" s="1"/>
  <c r="BU586"/>
  <c r="BP39"/>
  <c r="BV40"/>
  <c r="BO551"/>
  <c r="BO550" s="1"/>
  <c r="BO549" s="1"/>
  <c r="BU552"/>
  <c r="BO1235"/>
  <c r="BO1234" s="1"/>
  <c r="BU1236"/>
  <c r="BP676"/>
  <c r="BP675" s="1"/>
  <c r="BP674" s="1"/>
  <c r="BV677"/>
  <c r="BP952"/>
  <c r="BP951" s="1"/>
  <c r="BP950" s="1"/>
  <c r="BV953"/>
  <c r="BP539"/>
  <c r="BP538" s="1"/>
  <c r="BV540"/>
  <c r="BO81"/>
  <c r="BU82"/>
  <c r="BP493"/>
  <c r="BP492" s="1"/>
  <c r="BP491" s="1"/>
  <c r="BV494"/>
  <c r="BO344"/>
  <c r="BO343" s="1"/>
  <c r="BU345"/>
  <c r="BP823"/>
  <c r="BP822" s="1"/>
  <c r="BV824"/>
  <c r="BP1407"/>
  <c r="BV1408"/>
  <c r="BP294"/>
  <c r="BP293" s="1"/>
  <c r="BP292" s="1"/>
  <c r="BP291" s="1"/>
  <c r="BV295"/>
  <c r="BO833"/>
  <c r="BO832" s="1"/>
  <c r="BU834"/>
  <c r="BP559"/>
  <c r="BP558" s="1"/>
  <c r="BV560"/>
  <c r="BO1447"/>
  <c r="BU1448"/>
  <c r="BO1069"/>
  <c r="BO1068" s="1"/>
  <c r="BO1067" s="1"/>
  <c r="BO1066" s="1"/>
  <c r="BU1070"/>
  <c r="BP556"/>
  <c r="BP555" s="1"/>
  <c r="BV557"/>
  <c r="BP514"/>
  <c r="BP513" s="1"/>
  <c r="BV515"/>
  <c r="BP843"/>
  <c r="BP842" s="1"/>
  <c r="BP841" s="1"/>
  <c r="BP840" s="1"/>
  <c r="BP839" s="1"/>
  <c r="BV844"/>
  <c r="BO1371"/>
  <c r="BO1370" s="1"/>
  <c r="BU1372"/>
  <c r="BP1432"/>
  <c r="BV1433"/>
  <c r="BO1008"/>
  <c r="BO1007" s="1"/>
  <c r="BO1006" s="1"/>
  <c r="BO1005" s="1"/>
  <c r="BU1009"/>
  <c r="BO1430"/>
  <c r="BU1431"/>
  <c r="BO43"/>
  <c r="BU44"/>
  <c r="BP489"/>
  <c r="BP488" s="1"/>
  <c r="BP487" s="1"/>
  <c r="BV490"/>
  <c r="BP1108"/>
  <c r="BP1107" s="1"/>
  <c r="BP1106" s="1"/>
  <c r="BP1105" s="1"/>
  <c r="BV1109"/>
  <c r="BP551"/>
  <c r="BP550" s="1"/>
  <c r="BP549" s="1"/>
  <c r="BV552"/>
  <c r="BP594"/>
  <c r="BP593" s="1"/>
  <c r="BP592" s="1"/>
  <c r="BV595"/>
  <c r="BO672"/>
  <c r="BO671" s="1"/>
  <c r="BO670" s="1"/>
  <c r="BU673"/>
  <c r="BP1374"/>
  <c r="BP1373" s="1"/>
  <c r="BV1375"/>
  <c r="BO1213"/>
  <c r="BO1212" s="1"/>
  <c r="BO1211" s="1"/>
  <c r="BO1210" s="1"/>
  <c r="BO1209" s="1"/>
  <c r="BU1214"/>
  <c r="BO893"/>
  <c r="BO892" s="1"/>
  <c r="BU894"/>
  <c r="BO652"/>
  <c r="BO651" s="1"/>
  <c r="BU653"/>
  <c r="BP1377"/>
  <c r="BP1376" s="1"/>
  <c r="BV1378"/>
  <c r="BO1310"/>
  <c r="BO1309" s="1"/>
  <c r="BU1311"/>
  <c r="BO119"/>
  <c r="BO118" s="1"/>
  <c r="BO117" s="1"/>
  <c r="BO116" s="1"/>
  <c r="BO115" s="1"/>
  <c r="BO114" s="1"/>
  <c r="BU120"/>
  <c r="BP694"/>
  <c r="BP693" s="1"/>
  <c r="BP692" s="1"/>
  <c r="BV695"/>
  <c r="BO1377"/>
  <c r="BO1376" s="1"/>
  <c r="BU1378"/>
  <c r="BP642"/>
  <c r="BP641" s="1"/>
  <c r="BV643"/>
  <c r="BO1292"/>
  <c r="BO1291" s="1"/>
  <c r="BU1293"/>
  <c r="BP524"/>
  <c r="BP523" s="1"/>
  <c r="BV525"/>
  <c r="BP1101"/>
  <c r="BP1100" s="1"/>
  <c r="BP1099" s="1"/>
  <c r="BP1098" s="1"/>
  <c r="BV1102"/>
  <c r="BP1056"/>
  <c r="BP1055" s="1"/>
  <c r="BP1054" s="1"/>
  <c r="BP1053" s="1"/>
  <c r="BP1052" s="1"/>
  <c r="BV1057"/>
  <c r="BP910"/>
  <c r="BP909" s="1"/>
  <c r="BP908" s="1"/>
  <c r="BV911"/>
  <c r="BO458"/>
  <c r="BO457" s="1"/>
  <c r="BO456" s="1"/>
  <c r="BU459"/>
  <c r="BC937"/>
  <c r="BV734"/>
  <c r="BU734"/>
  <c r="BO816"/>
  <c r="BO815" s="1"/>
  <c r="BO814" s="1"/>
  <c r="BO813" s="1"/>
  <c r="BU817"/>
  <c r="BO805"/>
  <c r="BO804" s="1"/>
  <c r="BO803" s="1"/>
  <c r="BO802" s="1"/>
  <c r="BU806"/>
  <c r="BP805"/>
  <c r="BP804" s="1"/>
  <c r="BP803" s="1"/>
  <c r="BP802" s="1"/>
  <c r="BV806"/>
  <c r="BO961"/>
  <c r="BO960" s="1"/>
  <c r="BU962"/>
  <c r="BO958"/>
  <c r="BO957" s="1"/>
  <c r="BU959"/>
  <c r="BP961"/>
  <c r="BP960" s="1"/>
  <c r="BV962"/>
  <c r="BO995"/>
  <c r="BO994" s="1"/>
  <c r="BU996"/>
  <c r="BO1145"/>
  <c r="BO1144" s="1"/>
  <c r="BO1143" s="1"/>
  <c r="BO1142" s="1"/>
  <c r="BU1146"/>
  <c r="AX252"/>
  <c r="AX250" s="1"/>
  <c r="BI223"/>
  <c r="AX147"/>
  <c r="AX146" s="1"/>
  <c r="AX145" s="1"/>
  <c r="BJ1399"/>
  <c r="BD1398"/>
  <c r="BD1397" s="1"/>
  <c r="BD1396" s="1"/>
  <c r="BD1395" s="1"/>
  <c r="AW727"/>
  <c r="AW726" s="1"/>
  <c r="AX1425"/>
  <c r="AQ369"/>
  <c r="AQ363" s="1"/>
  <c r="AX1223"/>
  <c r="AX1222" s="1"/>
  <c r="AX275"/>
  <c r="AX274" s="1"/>
  <c r="AX269" s="1"/>
  <c r="AX268" s="1"/>
  <c r="AR906"/>
  <c r="AR1065"/>
  <c r="BI1063"/>
  <c r="BC1062"/>
  <c r="BC1061" s="1"/>
  <c r="BC1060" s="1"/>
  <c r="BC1059" s="1"/>
  <c r="BC1058" s="1"/>
  <c r="BD58"/>
  <c r="BD55" s="1"/>
  <c r="BJ59"/>
  <c r="BP80"/>
  <c r="BP79" s="1"/>
  <c r="AW301"/>
  <c r="AW290" s="1"/>
  <c r="BO460"/>
  <c r="BO451" s="1"/>
  <c r="BO450" s="1"/>
  <c r="BO749"/>
  <c r="BO748" s="1"/>
  <c r="BJ998"/>
  <c r="BJ997" s="1"/>
  <c r="BJ993" s="1"/>
  <c r="BP999"/>
  <c r="BJ436"/>
  <c r="BJ435" s="1"/>
  <c r="BJ434" s="1"/>
  <c r="BJ433" s="1"/>
  <c r="BP437"/>
  <c r="BJ1367"/>
  <c r="BJ1366" s="1"/>
  <c r="BJ1365" s="1"/>
  <c r="BP1368"/>
  <c r="BI129"/>
  <c r="BI128" s="1"/>
  <c r="BI127" s="1"/>
  <c r="BO130"/>
  <c r="BI308"/>
  <c r="BI307" s="1"/>
  <c r="BI306" s="1"/>
  <c r="BO309"/>
  <c r="BI1033"/>
  <c r="BI1032" s="1"/>
  <c r="BI1031" s="1"/>
  <c r="BI1030" s="1"/>
  <c r="BI1029" s="1"/>
  <c r="BO1034"/>
  <c r="BJ532"/>
  <c r="BJ531" s="1"/>
  <c r="BP534"/>
  <c r="BJ1135"/>
  <c r="BJ1134" s="1"/>
  <c r="BJ1133" s="1"/>
  <c r="BJ1132" s="1"/>
  <c r="BP1136"/>
  <c r="BO241"/>
  <c r="BO242"/>
  <c r="BP423"/>
  <c r="BP422"/>
  <c r="BP242"/>
  <c r="BP241"/>
  <c r="BO820"/>
  <c r="BO819" s="1"/>
  <c r="BP223"/>
  <c r="BJ554"/>
  <c r="BI1429"/>
  <c r="BJ691"/>
  <c r="BJ640"/>
  <c r="BI1418"/>
  <c r="BI1417" s="1"/>
  <c r="BO1419"/>
  <c r="BJ1232"/>
  <c r="BP1233"/>
  <c r="BJ816"/>
  <c r="BJ815" s="1"/>
  <c r="BJ814" s="1"/>
  <c r="BJ813" s="1"/>
  <c r="BJ801" s="1"/>
  <c r="BP817"/>
  <c r="BJ1403"/>
  <c r="BJ1402" s="1"/>
  <c r="BJ1401" s="1"/>
  <c r="BP1404"/>
  <c r="BJ542"/>
  <c r="BJ541" s="1"/>
  <c r="BP544"/>
  <c r="BI408"/>
  <c r="BO409"/>
  <c r="BJ1380"/>
  <c r="BJ1379" s="1"/>
  <c r="BJ1369" s="1"/>
  <c r="BP1381"/>
  <c r="BI427"/>
  <c r="BI426" s="1"/>
  <c r="BI425" s="1"/>
  <c r="BI424" s="1"/>
  <c r="BO428"/>
  <c r="BJ732"/>
  <c r="BP733"/>
  <c r="BI732"/>
  <c r="BO733"/>
  <c r="BJ1298"/>
  <c r="BJ1297" s="1"/>
  <c r="BP1299"/>
  <c r="BI887"/>
  <c r="BI886" s="1"/>
  <c r="BO888"/>
  <c r="BO929"/>
  <c r="BO928"/>
  <c r="BO1022"/>
  <c r="BO1021"/>
  <c r="BO1020" s="1"/>
  <c r="BO1018" s="1"/>
  <c r="BO1023"/>
  <c r="BJ497"/>
  <c r="BJ496" s="1"/>
  <c r="BI554"/>
  <c r="BI1442"/>
  <c r="BO527"/>
  <c r="BO1043"/>
  <c r="BO1042" s="1"/>
  <c r="BO847"/>
  <c r="BO846" s="1"/>
  <c r="BP821"/>
  <c r="BP820" s="1"/>
  <c r="BP819" s="1"/>
  <c r="BO831"/>
  <c r="BO830" s="1"/>
  <c r="BO829" s="1"/>
  <c r="BP554"/>
  <c r="BP691"/>
  <c r="BP640"/>
  <c r="BJ1461"/>
  <c r="BJ1460" s="1"/>
  <c r="BJ1459" s="1"/>
  <c r="BJ1458" s="1"/>
  <c r="BJ1457" s="1"/>
  <c r="BP1462"/>
  <c r="BJ287"/>
  <c r="BJ286" s="1"/>
  <c r="BJ285" s="1"/>
  <c r="BJ284" s="1"/>
  <c r="BJ283" s="1"/>
  <c r="BP288"/>
  <c r="BI791"/>
  <c r="BI790" s="1"/>
  <c r="BI789" s="1"/>
  <c r="BI788" s="1"/>
  <c r="BO792"/>
  <c r="BI169"/>
  <c r="BI168" s="1"/>
  <c r="BI167" s="1"/>
  <c r="BI163" s="1"/>
  <c r="BI162" s="1"/>
  <c r="BO170"/>
  <c r="BJ1166"/>
  <c r="BJ1165" s="1"/>
  <c r="BJ1164" s="1"/>
  <c r="BJ1163" s="1"/>
  <c r="BP1167"/>
  <c r="BI948"/>
  <c r="BI947" s="1"/>
  <c r="BI946" s="1"/>
  <c r="BO949"/>
  <c r="BJ1024"/>
  <c r="BJ1021" s="1"/>
  <c r="BJ1020" s="1"/>
  <c r="BJ1018" s="1"/>
  <c r="BP1025"/>
  <c r="BI103"/>
  <c r="BI102" s="1"/>
  <c r="BO104"/>
  <c r="BP497"/>
  <c r="BP496" s="1"/>
  <c r="BO554"/>
  <c r="BO1442"/>
  <c r="BJ482"/>
  <c r="BJ481" s="1"/>
  <c r="BI781"/>
  <c r="BJ408"/>
  <c r="BJ405" s="1"/>
  <c r="BJ404" s="1"/>
  <c r="BP409"/>
  <c r="BJ353"/>
  <c r="BJ352" s="1"/>
  <c r="BP354"/>
  <c r="BJ1277"/>
  <c r="BJ1276" s="1"/>
  <c r="BP1278"/>
  <c r="BI402"/>
  <c r="BI401" s="1"/>
  <c r="BI400" s="1"/>
  <c r="BO403"/>
  <c r="BJ25"/>
  <c r="BP26"/>
  <c r="BJ1145"/>
  <c r="BJ1144" s="1"/>
  <c r="BJ1143" s="1"/>
  <c r="BJ1142" s="1"/>
  <c r="BP1146"/>
  <c r="BJ783"/>
  <c r="BJ782" s="1"/>
  <c r="BP784"/>
  <c r="BI1256"/>
  <c r="BI1255" s="1"/>
  <c r="BI1254" s="1"/>
  <c r="BI1253" s="1"/>
  <c r="BI1252" s="1"/>
  <c r="BO1257"/>
  <c r="BI419"/>
  <c r="BI418" s="1"/>
  <c r="BI417" s="1"/>
  <c r="BI416" s="1"/>
  <c r="BI415" s="1"/>
  <c r="BI414" s="1"/>
  <c r="BO420"/>
  <c r="BJ1440"/>
  <c r="BJ1439" s="1"/>
  <c r="BP1441"/>
  <c r="BI944"/>
  <c r="BI943" s="1"/>
  <c r="BI942" s="1"/>
  <c r="BI937" s="1"/>
  <c r="BO945"/>
  <c r="BJ664"/>
  <c r="BJ663" s="1"/>
  <c r="BJ662" s="1"/>
  <c r="BP665"/>
  <c r="BJ1271"/>
  <c r="BJ1270" s="1"/>
  <c r="BP1272"/>
  <c r="BI1232"/>
  <c r="BO1233"/>
  <c r="BP302"/>
  <c r="BI820"/>
  <c r="BI819" s="1"/>
  <c r="BJ223"/>
  <c r="BO640"/>
  <c r="BP482"/>
  <c r="BP481" s="1"/>
  <c r="BO781"/>
  <c r="AR785"/>
  <c r="BC1437"/>
  <c r="BC1434" s="1"/>
  <c r="BI1438"/>
  <c r="BC367"/>
  <c r="BC366" s="1"/>
  <c r="BC365" s="1"/>
  <c r="BC364" s="1"/>
  <c r="BI368"/>
  <c r="BC192"/>
  <c r="BC191" s="1"/>
  <c r="BC190" s="1"/>
  <c r="BC189" s="1"/>
  <c r="BC188" s="1"/>
  <c r="BC187" s="1"/>
  <c r="BI193"/>
  <c r="BC63"/>
  <c r="BC62" s="1"/>
  <c r="BI64"/>
  <c r="BD31"/>
  <c r="BJ33"/>
  <c r="BC31"/>
  <c r="BI33"/>
  <c r="BC97"/>
  <c r="BC96" s="1"/>
  <c r="BC89" s="1"/>
  <c r="BI98"/>
  <c r="BC406"/>
  <c r="BC405" s="1"/>
  <c r="BC404" s="1"/>
  <c r="BC399" s="1"/>
  <c r="BI407"/>
  <c r="BC294"/>
  <c r="BC293" s="1"/>
  <c r="BC292" s="1"/>
  <c r="BC291" s="1"/>
  <c r="BI295"/>
  <c r="BD256"/>
  <c r="BD255" s="1"/>
  <c r="BD254" s="1"/>
  <c r="BD253" s="1"/>
  <c r="BJ257"/>
  <c r="BC25"/>
  <c r="BI26"/>
  <c r="BC19"/>
  <c r="BC18" s="1"/>
  <c r="BI20"/>
  <c r="BC728"/>
  <c r="BI729"/>
  <c r="BD854"/>
  <c r="BD853" s="1"/>
  <c r="BD852" s="1"/>
  <c r="BD847" s="1"/>
  <c r="BD846" s="1"/>
  <c r="BJ855"/>
  <c r="BC1403"/>
  <c r="BI1404"/>
  <c r="BD111"/>
  <c r="BD110" s="1"/>
  <c r="BJ112"/>
  <c r="BD208"/>
  <c r="BD207" s="1"/>
  <c r="BD206" s="1"/>
  <c r="BD205" s="1"/>
  <c r="BD204" s="1"/>
  <c r="BJ209"/>
  <c r="BD1226"/>
  <c r="BD1225" s="1"/>
  <c r="BD1224" s="1"/>
  <c r="BJ1227"/>
  <c r="BC392"/>
  <c r="BC391" s="1"/>
  <c r="BI393"/>
  <c r="BD278"/>
  <c r="BJ279"/>
  <c r="BD1173"/>
  <c r="BD1172" s="1"/>
  <c r="BD1171" s="1"/>
  <c r="BD1170" s="1"/>
  <c r="BJ1174"/>
  <c r="BD1182"/>
  <c r="BD1181" s="1"/>
  <c r="BD1180" s="1"/>
  <c r="BJ1183"/>
  <c r="BD129"/>
  <c r="BD128" s="1"/>
  <c r="BD127" s="1"/>
  <c r="BJ130"/>
  <c r="BC218"/>
  <c r="BC217" s="1"/>
  <c r="BC216" s="1"/>
  <c r="BC212" s="1"/>
  <c r="BC211" s="1"/>
  <c r="BI219"/>
  <c r="BC1289"/>
  <c r="BC1288" s="1"/>
  <c r="BI1290"/>
  <c r="BD1283"/>
  <c r="BD1282" s="1"/>
  <c r="BJ1284"/>
  <c r="BC524"/>
  <c r="BC523" s="1"/>
  <c r="BI526"/>
  <c r="BD327"/>
  <c r="BD326" s="1"/>
  <c r="BD325" s="1"/>
  <c r="BJ328"/>
  <c r="BD149"/>
  <c r="BJ150"/>
  <c r="BC58"/>
  <c r="BC55" s="1"/>
  <c r="BI59"/>
  <c r="BC698"/>
  <c r="BC697" s="1"/>
  <c r="BC696" s="1"/>
  <c r="BC691" s="1"/>
  <c r="BC690" s="1"/>
  <c r="BI699"/>
  <c r="BC1452"/>
  <c r="BC1449" s="1"/>
  <c r="BI1453"/>
  <c r="BD529"/>
  <c r="BD528" s="1"/>
  <c r="BD527" s="1"/>
  <c r="BJ530"/>
  <c r="BD1264"/>
  <c r="BD1263" s="1"/>
  <c r="BD1262" s="1"/>
  <c r="BD1261" s="1"/>
  <c r="BD1260" s="1"/>
  <c r="BD1259" s="1"/>
  <c r="BJ1265"/>
  <c r="BD1230"/>
  <c r="BD1229" s="1"/>
  <c r="BJ1231"/>
  <c r="BC878"/>
  <c r="BC877" s="1"/>
  <c r="BI879"/>
  <c r="BD931"/>
  <c r="BD930" s="1"/>
  <c r="BD928" s="1"/>
  <c r="BJ932"/>
  <c r="BD1413"/>
  <c r="BJ1414"/>
  <c r="BD1387"/>
  <c r="BD1386" s="1"/>
  <c r="BD1385" s="1"/>
  <c r="BD1384" s="1"/>
  <c r="BJ1388"/>
  <c r="BC304"/>
  <c r="BC303" s="1"/>
  <c r="BI305"/>
  <c r="BD1235"/>
  <c r="BD1234" s="1"/>
  <c r="BJ1236"/>
  <c r="BI423"/>
  <c r="BI422"/>
  <c r="BI125"/>
  <c r="BI124" s="1"/>
  <c r="BI126"/>
  <c r="BD151"/>
  <c r="BD148" s="1"/>
  <c r="BJ153"/>
  <c r="BC447"/>
  <c r="BC446" s="1"/>
  <c r="BI448"/>
  <c r="BD103"/>
  <c r="BJ104"/>
  <c r="BD1256"/>
  <c r="BD1255" s="1"/>
  <c r="BD1254" s="1"/>
  <c r="BD1253" s="1"/>
  <c r="BD1252" s="1"/>
  <c r="BJ1257"/>
  <c r="BC1427"/>
  <c r="BC1426" s="1"/>
  <c r="BC1425" s="1"/>
  <c r="BI1428"/>
  <c r="BD1447"/>
  <c r="BD1442" s="1"/>
  <c r="BJ1448"/>
  <c r="BD1316"/>
  <c r="BD1315" s="1"/>
  <c r="BJ1317"/>
  <c r="BC1374"/>
  <c r="BC1373" s="1"/>
  <c r="BC1369" s="1"/>
  <c r="BI1375"/>
  <c r="BC179"/>
  <c r="BC178" s="1"/>
  <c r="BC177" s="1"/>
  <c r="BC176" s="1"/>
  <c r="BC175" s="1"/>
  <c r="BC174" s="1"/>
  <c r="BI180"/>
  <c r="BC730"/>
  <c r="BI731"/>
  <c r="BC1079"/>
  <c r="BC1078" s="1"/>
  <c r="BC1077" s="1"/>
  <c r="BC1076" s="1"/>
  <c r="BC1065" s="1"/>
  <c r="BI1080"/>
  <c r="BD308"/>
  <c r="BD307" s="1"/>
  <c r="BD306" s="1"/>
  <c r="BJ309"/>
  <c r="BD868"/>
  <c r="BJ869"/>
  <c r="BC272"/>
  <c r="BC271" s="1"/>
  <c r="BC270" s="1"/>
  <c r="BI273"/>
  <c r="BC22"/>
  <c r="BC21" s="1"/>
  <c r="BI23"/>
  <c r="BD272"/>
  <c r="BD271" s="1"/>
  <c r="BD270" s="1"/>
  <c r="BJ273"/>
  <c r="BC1328"/>
  <c r="BC1327" s="1"/>
  <c r="BI1329"/>
  <c r="BD276"/>
  <c r="BJ277"/>
  <c r="BC1173"/>
  <c r="BC1172" s="1"/>
  <c r="BC1171" s="1"/>
  <c r="BC1170" s="1"/>
  <c r="BI1174"/>
  <c r="BD1454"/>
  <c r="BD1449" s="1"/>
  <c r="BJ1455"/>
  <c r="BC866"/>
  <c r="BI867"/>
  <c r="BD261"/>
  <c r="BD260" s="1"/>
  <c r="BD259" s="1"/>
  <c r="BD258" s="1"/>
  <c r="BD252" s="1"/>
  <c r="BD250" s="1"/>
  <c r="BJ262"/>
  <c r="BC984"/>
  <c r="BC983" s="1"/>
  <c r="BC982" s="1"/>
  <c r="BC981" s="1"/>
  <c r="BC980" s="1"/>
  <c r="BI985"/>
  <c r="BD1307"/>
  <c r="BD1306" s="1"/>
  <c r="BJ1308"/>
  <c r="BC1246"/>
  <c r="BC1245" s="1"/>
  <c r="BC1241" s="1"/>
  <c r="BI1247"/>
  <c r="BD218"/>
  <c r="BD217" s="1"/>
  <c r="BD216" s="1"/>
  <c r="BD212" s="1"/>
  <c r="BD211" s="1"/>
  <c r="BJ219"/>
  <c r="BC263"/>
  <c r="BI264"/>
  <c r="BD27"/>
  <c r="BJ28"/>
  <c r="BD1199"/>
  <c r="BD1198" s="1"/>
  <c r="BD1197" s="1"/>
  <c r="BD1196" s="1"/>
  <c r="BJ1200"/>
  <c r="BC1392"/>
  <c r="BC1391" s="1"/>
  <c r="BC1390" s="1"/>
  <c r="BC1389" s="1"/>
  <c r="BI1393"/>
  <c r="BC39"/>
  <c r="BC38" s="1"/>
  <c r="BC37" s="1"/>
  <c r="BC36" s="1"/>
  <c r="BC35" s="1"/>
  <c r="BI40"/>
  <c r="BD798"/>
  <c r="BD797" s="1"/>
  <c r="BD796" s="1"/>
  <c r="BD795" s="1"/>
  <c r="BD794" s="1"/>
  <c r="BJ799"/>
  <c r="BC594"/>
  <c r="BC593" s="1"/>
  <c r="BC592" s="1"/>
  <c r="BI595"/>
  <c r="BD1340"/>
  <c r="BD1339" s="1"/>
  <c r="BJ1341"/>
  <c r="BC798"/>
  <c r="BC797" s="1"/>
  <c r="BC796" s="1"/>
  <c r="BC795" s="1"/>
  <c r="BC794" s="1"/>
  <c r="BI799"/>
  <c r="BD312"/>
  <c r="BD311" s="1"/>
  <c r="BD310" s="1"/>
  <c r="BD301" s="1"/>
  <c r="BD290" s="1"/>
  <c r="BJ313"/>
  <c r="BC312"/>
  <c r="BC311" s="1"/>
  <c r="BC310" s="1"/>
  <c r="BC301" s="1"/>
  <c r="BC290" s="1"/>
  <c r="BI313"/>
  <c r="BC630"/>
  <c r="BC629" s="1"/>
  <c r="BC628" s="1"/>
  <c r="BI631"/>
  <c r="BC1387"/>
  <c r="BC1386" s="1"/>
  <c r="BC1385" s="1"/>
  <c r="BC1384" s="1"/>
  <c r="BI1388"/>
  <c r="BD1435"/>
  <c r="BD1434" s="1"/>
  <c r="BJ1436"/>
  <c r="BC1040"/>
  <c r="BC1039" s="1"/>
  <c r="BC1038" s="1"/>
  <c r="BC1037" s="1"/>
  <c r="BC1036" s="1"/>
  <c r="BI1041"/>
  <c r="BC1277"/>
  <c r="BC1276" s="1"/>
  <c r="BI1278"/>
  <c r="BD280"/>
  <c r="BJ281"/>
  <c r="BC73"/>
  <c r="BC72" s="1"/>
  <c r="BC71" s="1"/>
  <c r="BC70" s="1"/>
  <c r="BC69" s="1"/>
  <c r="BC68" s="1"/>
  <c r="BI74"/>
  <c r="BD521"/>
  <c r="BD520" s="1"/>
  <c r="BJ522"/>
  <c r="BC514"/>
  <c r="BC513" s="1"/>
  <c r="BI515"/>
  <c r="BJ1022"/>
  <c r="BD155"/>
  <c r="BD154" s="1"/>
  <c r="BJ156"/>
  <c r="BD51"/>
  <c r="BD50" s="1"/>
  <c r="BD49" s="1"/>
  <c r="BD48" s="1"/>
  <c r="BD47" s="1"/>
  <c r="BJ52"/>
  <c r="BD518"/>
  <c r="BD517" s="1"/>
  <c r="BJ519"/>
  <c r="BD759"/>
  <c r="BD758" s="1"/>
  <c r="BD757" s="1"/>
  <c r="BJ760"/>
  <c r="BD1049"/>
  <c r="BD1048" s="1"/>
  <c r="BJ1050"/>
  <c r="BC910"/>
  <c r="BC909" s="1"/>
  <c r="BC908" s="1"/>
  <c r="BC907" s="1"/>
  <c r="BC906" s="1"/>
  <c r="BI911"/>
  <c r="BD918"/>
  <c r="BD917" s="1"/>
  <c r="BD916" s="1"/>
  <c r="BJ919"/>
  <c r="BD710"/>
  <c r="BD709" s="1"/>
  <c r="BJ711"/>
  <c r="AQ339"/>
  <c r="AQ338" s="1"/>
  <c r="AQ337" s="1"/>
  <c r="AQ336" s="1"/>
  <c r="BD24"/>
  <c r="AX509"/>
  <c r="AX508" s="1"/>
  <c r="AX507" s="1"/>
  <c r="AR177"/>
  <c r="AR176" s="1"/>
  <c r="AR175" s="1"/>
  <c r="AR174" s="1"/>
  <c r="AR172" s="1"/>
  <c r="AL937"/>
  <c r="AL936" s="1"/>
  <c r="AL934" s="1"/>
  <c r="AW485"/>
  <c r="AW484" s="1"/>
  <c r="AW483" s="1"/>
  <c r="AW482" s="1"/>
  <c r="AW481" s="1"/>
  <c r="BC486"/>
  <c r="AW1367"/>
  <c r="AW1366" s="1"/>
  <c r="AW1365" s="1"/>
  <c r="AW1364" s="1"/>
  <c r="AW1363" s="1"/>
  <c r="AW1362" s="1"/>
  <c r="BC1368"/>
  <c r="AX969"/>
  <c r="AX968" s="1"/>
  <c r="AX967" s="1"/>
  <c r="AX966" s="1"/>
  <c r="BD970"/>
  <c r="AW276"/>
  <c r="BC277"/>
  <c r="AX599"/>
  <c r="AX598" s="1"/>
  <c r="AX597" s="1"/>
  <c r="AX591" s="1"/>
  <c r="AX590" s="1"/>
  <c r="BD601"/>
  <c r="AX63"/>
  <c r="AX62" s="1"/>
  <c r="AX54" s="1"/>
  <c r="AX53" s="1"/>
  <c r="AX46" s="1"/>
  <c r="BD64"/>
  <c r="AW1140"/>
  <c r="AW1139" s="1"/>
  <c r="AW1138" s="1"/>
  <c r="AW1137" s="1"/>
  <c r="BC1141"/>
  <c r="AX585"/>
  <c r="AX584" s="1"/>
  <c r="AX583" s="1"/>
  <c r="AX579" s="1"/>
  <c r="AX578" s="1"/>
  <c r="AX577" s="1"/>
  <c r="BD586"/>
  <c r="AW1307"/>
  <c r="AW1306" s="1"/>
  <c r="BC1308"/>
  <c r="AX914"/>
  <c r="AX913" s="1"/>
  <c r="AX912" s="1"/>
  <c r="AX907" s="1"/>
  <c r="BD915"/>
  <c r="AX381"/>
  <c r="AX380" s="1"/>
  <c r="BD382"/>
  <c r="AX1062"/>
  <c r="AX1061" s="1"/>
  <c r="AX1060" s="1"/>
  <c r="AX1059" s="1"/>
  <c r="AX1058" s="1"/>
  <c r="BD1063"/>
  <c r="AW1166"/>
  <c r="AW1165" s="1"/>
  <c r="AW1164" s="1"/>
  <c r="AW1163" s="1"/>
  <c r="BC1167"/>
  <c r="AX713"/>
  <c r="AX712" s="1"/>
  <c r="AX708" s="1"/>
  <c r="AX707" s="1"/>
  <c r="AX690" s="1"/>
  <c r="BD714"/>
  <c r="AX1328"/>
  <c r="AX1327" s="1"/>
  <c r="BD1329"/>
  <c r="AW969"/>
  <c r="AW968" s="1"/>
  <c r="AW967" s="1"/>
  <c r="AW966" s="1"/>
  <c r="AW936" s="1"/>
  <c r="BC970"/>
  <c r="AW1264"/>
  <c r="AW1263" s="1"/>
  <c r="AW1262" s="1"/>
  <c r="AW1261" s="1"/>
  <c r="AW1260" s="1"/>
  <c r="AW1259" s="1"/>
  <c r="BC1265"/>
  <c r="AX1337"/>
  <c r="AX1336" s="1"/>
  <c r="BD1338"/>
  <c r="AX184"/>
  <c r="AX183" s="1"/>
  <c r="BD185"/>
  <c r="AX179"/>
  <c r="AX178" s="1"/>
  <c r="BD180"/>
  <c r="AX1069"/>
  <c r="AX1068" s="1"/>
  <c r="AX1067" s="1"/>
  <c r="AX1066" s="1"/>
  <c r="BD1070"/>
  <c r="AW1411"/>
  <c r="AW1410" s="1"/>
  <c r="AW1409" s="1"/>
  <c r="BC1412"/>
  <c r="AW172"/>
  <c r="AW1301"/>
  <c r="AW1300" s="1"/>
  <c r="BC1302"/>
  <c r="AW1286"/>
  <c r="AW1285" s="1"/>
  <c r="BC1287"/>
  <c r="AX672"/>
  <c r="AX671" s="1"/>
  <c r="AX670" s="1"/>
  <c r="AX661" s="1"/>
  <c r="AX660" s="1"/>
  <c r="BD673"/>
  <c r="AW347"/>
  <c r="AW346" s="1"/>
  <c r="BC348"/>
  <c r="AX447"/>
  <c r="BD448"/>
  <c r="AX923"/>
  <c r="AX922" s="1"/>
  <c r="AX921" s="1"/>
  <c r="AX920" s="1"/>
  <c r="BD924"/>
  <c r="AW1316"/>
  <c r="AW1315" s="1"/>
  <c r="BC1317"/>
  <c r="AW1015"/>
  <c r="AW1014" s="1"/>
  <c r="AW1013" s="1"/>
  <c r="AW1012" s="1"/>
  <c r="AW1011" s="1"/>
  <c r="BC1016"/>
  <c r="AX199"/>
  <c r="AX198" s="1"/>
  <c r="AX197" s="1"/>
  <c r="AX196" s="1"/>
  <c r="AX195" s="1"/>
  <c r="BD200"/>
  <c r="AW1322"/>
  <c r="AW1321" s="1"/>
  <c r="BC1323"/>
  <c r="AX1178"/>
  <c r="AX1177" s="1"/>
  <c r="AX1176" s="1"/>
  <c r="AX1175" s="1"/>
  <c r="BD1179"/>
  <c r="AW998"/>
  <c r="AW997" s="1"/>
  <c r="AW993" s="1"/>
  <c r="BC999"/>
  <c r="AX1044"/>
  <c r="AX1043" s="1"/>
  <c r="AX1042" s="1"/>
  <c r="AX1037" s="1"/>
  <c r="AX1036" s="1"/>
  <c r="BD1045"/>
  <c r="AW280"/>
  <c r="BC281"/>
  <c r="AX1008"/>
  <c r="AX1007" s="1"/>
  <c r="AX1006" s="1"/>
  <c r="AX1005" s="1"/>
  <c r="BD1009"/>
  <c r="AX786"/>
  <c r="AX785" s="1"/>
  <c r="BD787"/>
  <c r="AW1230"/>
  <c r="AW1229" s="1"/>
  <c r="AW1228" s="1"/>
  <c r="BC1231"/>
  <c r="AW1226"/>
  <c r="AW1225" s="1"/>
  <c r="AW1224" s="1"/>
  <c r="BC1227"/>
  <c r="AW51"/>
  <c r="AW50" s="1"/>
  <c r="AW49" s="1"/>
  <c r="AW48" s="1"/>
  <c r="AW47" s="1"/>
  <c r="BC52"/>
  <c r="AW1271"/>
  <c r="AW1270" s="1"/>
  <c r="BC1272"/>
  <c r="AW903"/>
  <c r="AW902" s="1"/>
  <c r="AW901" s="1"/>
  <c r="AW900" s="1"/>
  <c r="AW899" s="1"/>
  <c r="BC904"/>
  <c r="AW341"/>
  <c r="AW340" s="1"/>
  <c r="AW339" s="1"/>
  <c r="AW338" s="1"/>
  <c r="AW337" s="1"/>
  <c r="AW336" s="1"/>
  <c r="BC342"/>
  <c r="AX126"/>
  <c r="AX125"/>
  <c r="AX124" s="1"/>
  <c r="AW1425"/>
  <c r="AW720"/>
  <c r="AW719" s="1"/>
  <c r="AW718" s="1"/>
  <c r="BC721"/>
  <c r="AX378"/>
  <c r="AX377" s="1"/>
  <c r="AX376" s="1"/>
  <c r="AX375" s="1"/>
  <c r="BD379"/>
  <c r="AW1407"/>
  <c r="AW1402" s="1"/>
  <c r="AW1401" s="1"/>
  <c r="BC1408"/>
  <c r="AX730"/>
  <c r="AX727" s="1"/>
  <c r="AX726" s="1"/>
  <c r="AX717" s="1"/>
  <c r="AX716" s="1"/>
  <c r="BD731"/>
  <c r="AX1140"/>
  <c r="AX1139" s="1"/>
  <c r="AX1138" s="1"/>
  <c r="AX1137" s="1"/>
  <c r="AX1126" s="1"/>
  <c r="BD1141"/>
  <c r="AX752"/>
  <c r="AX751" s="1"/>
  <c r="AX750" s="1"/>
  <c r="AX749" s="1"/>
  <c r="AX748" s="1"/>
  <c r="BD753"/>
  <c r="AX367"/>
  <c r="AX366" s="1"/>
  <c r="AX365" s="1"/>
  <c r="AX364" s="1"/>
  <c r="BD368"/>
  <c r="AW1187"/>
  <c r="AW1186" s="1"/>
  <c r="AW1185" s="1"/>
  <c r="AW1184" s="1"/>
  <c r="BC1188"/>
  <c r="AX1411"/>
  <c r="AX1410" s="1"/>
  <c r="BD1412"/>
  <c r="AW868"/>
  <c r="AW865" s="1"/>
  <c r="AW864" s="1"/>
  <c r="AW863" s="1"/>
  <c r="AW862" s="1"/>
  <c r="BC869"/>
  <c r="AX884"/>
  <c r="AX883" s="1"/>
  <c r="BD885"/>
  <c r="AX638"/>
  <c r="AX637" s="1"/>
  <c r="AX636" s="1"/>
  <c r="AX627" s="1"/>
  <c r="AX626" s="1"/>
  <c r="BD639"/>
  <c r="AX419"/>
  <c r="AX418" s="1"/>
  <c r="AX417" s="1"/>
  <c r="AX416" s="1"/>
  <c r="AX415" s="1"/>
  <c r="AX414" s="1"/>
  <c r="BD420"/>
  <c r="AW1108"/>
  <c r="AW1107" s="1"/>
  <c r="AW1106" s="1"/>
  <c r="AW1105" s="1"/>
  <c r="BC1109"/>
  <c r="AW1135"/>
  <c r="AW1134" s="1"/>
  <c r="AW1133" s="1"/>
  <c r="AW1132" s="1"/>
  <c r="BC1136"/>
  <c r="AX1123"/>
  <c r="AX1122" s="1"/>
  <c r="AX1121" s="1"/>
  <c r="AX1120" s="1"/>
  <c r="AX1104" s="1"/>
  <c r="BD1124"/>
  <c r="AW373"/>
  <c r="AW372" s="1"/>
  <c r="AW371" s="1"/>
  <c r="AW370" s="1"/>
  <c r="BC374"/>
  <c r="AX19"/>
  <c r="AX18" s="1"/>
  <c r="BD20"/>
  <c r="AX1295"/>
  <c r="AX1294" s="1"/>
  <c r="BD1296"/>
  <c r="BD126"/>
  <c r="BC302"/>
  <c r="BC445"/>
  <c r="BC444" s="1"/>
  <c r="BC432" s="1"/>
  <c r="BC430" s="1"/>
  <c r="BC54"/>
  <c r="BC53" s="1"/>
  <c r="AX1033"/>
  <c r="AX1032" s="1"/>
  <c r="AX1031" s="1"/>
  <c r="AX1030" s="1"/>
  <c r="AX1029" s="1"/>
  <c r="BD1034"/>
  <c r="AW83"/>
  <c r="AW80" s="1"/>
  <c r="AW79" s="1"/>
  <c r="AW78" s="1"/>
  <c r="AW77" s="1"/>
  <c r="AW76" s="1"/>
  <c r="AW66" s="1"/>
  <c r="BC84"/>
  <c r="AW1304"/>
  <c r="AW1303" s="1"/>
  <c r="BC1305"/>
  <c r="AW1298"/>
  <c r="AW1297" s="1"/>
  <c r="BC1299"/>
  <c r="AX458"/>
  <c r="AX457" s="1"/>
  <c r="AX456" s="1"/>
  <c r="AX451" s="1"/>
  <c r="AX450" s="1"/>
  <c r="BD459"/>
  <c r="AW1280"/>
  <c r="AW1279" s="1"/>
  <c r="BC1281"/>
  <c r="AX1310"/>
  <c r="AX1309" s="1"/>
  <c r="BD1311"/>
  <c r="AW779"/>
  <c r="AW778" s="1"/>
  <c r="AW777" s="1"/>
  <c r="AW776" s="1"/>
  <c r="AW775" s="1"/>
  <c r="AW773" s="1"/>
  <c r="BC780"/>
  <c r="AX402"/>
  <c r="AX401" s="1"/>
  <c r="AX400" s="1"/>
  <c r="AX399" s="1"/>
  <c r="BD403"/>
  <c r="AW1340"/>
  <c r="AW1339" s="1"/>
  <c r="BC1341"/>
  <c r="AW1337"/>
  <c r="AW1336" s="1"/>
  <c r="BC1338"/>
  <c r="AX893"/>
  <c r="AX892" s="1"/>
  <c r="BD894"/>
  <c r="AX331"/>
  <c r="AX330" s="1"/>
  <c r="AX329" s="1"/>
  <c r="AX324" s="1"/>
  <c r="AX323" s="1"/>
  <c r="AX266" s="1"/>
  <c r="BD332"/>
  <c r="AX350"/>
  <c r="AX349" s="1"/>
  <c r="AX339" s="1"/>
  <c r="AX338" s="1"/>
  <c r="AX337" s="1"/>
  <c r="AX336" s="1"/>
  <c r="BD351"/>
  <c r="AW378"/>
  <c r="AW377" s="1"/>
  <c r="AW376" s="1"/>
  <c r="AW375" s="1"/>
  <c r="AW369" s="1"/>
  <c r="AW363" s="1"/>
  <c r="BC379"/>
  <c r="AW896"/>
  <c r="AW895" s="1"/>
  <c r="AW876" s="1"/>
  <c r="AW875" s="1"/>
  <c r="AW874" s="1"/>
  <c r="AW860" s="1"/>
  <c r="BC897"/>
  <c r="AX870"/>
  <c r="AX865" s="1"/>
  <c r="AX864" s="1"/>
  <c r="AX863" s="1"/>
  <c r="AX862" s="1"/>
  <c r="BD872"/>
  <c r="AX890"/>
  <c r="AX889" s="1"/>
  <c r="BD891"/>
  <c r="AX1074"/>
  <c r="AX1073" s="1"/>
  <c r="AX1072" s="1"/>
  <c r="AX1071" s="1"/>
  <c r="BD1075"/>
  <c r="AX1187"/>
  <c r="AX1186" s="1"/>
  <c r="AX1185" s="1"/>
  <c r="AX1184" s="1"/>
  <c r="AX1169" s="1"/>
  <c r="BD1188"/>
  <c r="AX1079"/>
  <c r="AX1078" s="1"/>
  <c r="AX1077" s="1"/>
  <c r="AX1076" s="1"/>
  <c r="BD1080"/>
  <c r="AX105"/>
  <c r="AX102" s="1"/>
  <c r="AX89" s="1"/>
  <c r="AX78" s="1"/>
  <c r="AX77" s="1"/>
  <c r="AX76" s="1"/>
  <c r="AX66" s="1"/>
  <c r="BD106"/>
  <c r="AR13"/>
  <c r="AQ1126"/>
  <c r="BC727"/>
  <c r="BC726" s="1"/>
  <c r="AX24"/>
  <c r="AL1269"/>
  <c r="AL1268" s="1"/>
  <c r="AL1267" s="1"/>
  <c r="AL1220" s="1"/>
  <c r="AQ334"/>
  <c r="AR1169"/>
  <c r="AR1027" s="1"/>
  <c r="AR1418"/>
  <c r="AR1417" s="1"/>
  <c r="AR1409" s="1"/>
  <c r="AR1400" s="1"/>
  <c r="AR1394" s="1"/>
  <c r="AR1383" s="1"/>
  <c r="AR1360" s="1"/>
  <c r="AX1419"/>
  <c r="AW332"/>
  <c r="AQ331"/>
  <c r="AQ330" s="1"/>
  <c r="AQ329" s="1"/>
  <c r="AQ324" s="1"/>
  <c r="AQ323" s="1"/>
  <c r="AQ665"/>
  <c r="AK664"/>
  <c r="AK663" s="1"/>
  <c r="AK662" s="1"/>
  <c r="AK661" s="1"/>
  <c r="AK660" s="1"/>
  <c r="AX1302"/>
  <c r="AR1301"/>
  <c r="AR1300" s="1"/>
  <c r="AX1320"/>
  <c r="AR1319"/>
  <c r="AR1318" s="1"/>
  <c r="AQ46"/>
  <c r="AQ13" s="1"/>
  <c r="AX1314"/>
  <c r="AR1313"/>
  <c r="AR1312" s="1"/>
  <c r="AR948"/>
  <c r="AR947" s="1"/>
  <c r="AR946" s="1"/>
  <c r="AX949"/>
  <c r="AX1358"/>
  <c r="AR1357"/>
  <c r="AR1356" s="1"/>
  <c r="AR1355" s="1"/>
  <c r="AR1354" s="1"/>
  <c r="AR1353" s="1"/>
  <c r="AR376"/>
  <c r="AR375" s="1"/>
  <c r="AR369" s="1"/>
  <c r="AR363" s="1"/>
  <c r="AR334" s="1"/>
  <c r="AR1325"/>
  <c r="AR1324" s="1"/>
  <c r="AX1326"/>
  <c r="AX941"/>
  <c r="AR940"/>
  <c r="AR939" s="1"/>
  <c r="AR938" s="1"/>
  <c r="AW1462"/>
  <c r="AQ1461"/>
  <c r="AQ1460" s="1"/>
  <c r="AQ1459" s="1"/>
  <c r="AQ1458" s="1"/>
  <c r="AQ1457" s="1"/>
  <c r="AQ1360" s="1"/>
  <c r="AQ860"/>
  <c r="AX479"/>
  <c r="AR170"/>
  <c r="AL169"/>
  <c r="AL168" s="1"/>
  <c r="AL167" s="1"/>
  <c r="AL163" s="1"/>
  <c r="AL162" s="1"/>
  <c r="AL122" s="1"/>
  <c r="AQ1269"/>
  <c r="AQ1268" s="1"/>
  <c r="AQ1267" s="1"/>
  <c r="AR266"/>
  <c r="AR588"/>
  <c r="AQ151"/>
  <c r="AQ148" s="1"/>
  <c r="AW153"/>
  <c r="AQ261"/>
  <c r="AQ260" s="1"/>
  <c r="AQ259" s="1"/>
  <c r="AQ258" s="1"/>
  <c r="AQ252" s="1"/>
  <c r="AQ250" s="1"/>
  <c r="AW262"/>
  <c r="AQ1118"/>
  <c r="AQ1117" s="1"/>
  <c r="AQ1116" s="1"/>
  <c r="AQ1115" s="1"/>
  <c r="AQ1104" s="1"/>
  <c r="AW1119"/>
  <c r="AR896"/>
  <c r="AR895" s="1"/>
  <c r="AR876" s="1"/>
  <c r="AR875" s="1"/>
  <c r="AR874" s="1"/>
  <c r="AR860" s="1"/>
  <c r="AX897"/>
  <c r="AR430"/>
  <c r="AF1512"/>
  <c r="AQ599"/>
  <c r="AQ598" s="1"/>
  <c r="AQ597" s="1"/>
  <c r="AW601"/>
  <c r="AQ155"/>
  <c r="AQ154" s="1"/>
  <c r="AW156"/>
  <c r="AQ668"/>
  <c r="AQ667" s="1"/>
  <c r="AQ666" s="1"/>
  <c r="AW669"/>
  <c r="AQ1178"/>
  <c r="AQ1177" s="1"/>
  <c r="AQ1176" s="1"/>
  <c r="AQ1175" s="1"/>
  <c r="AQ1169" s="1"/>
  <c r="AW1179"/>
  <c r="AR991"/>
  <c r="AR990" s="1"/>
  <c r="AR989" s="1"/>
  <c r="AR988" s="1"/>
  <c r="AR987" s="1"/>
  <c r="AX992"/>
  <c r="AR1015"/>
  <c r="AR1014" s="1"/>
  <c r="AR1013" s="1"/>
  <c r="AR1012" s="1"/>
  <c r="AR1011" s="1"/>
  <c r="AX1016"/>
  <c r="AX445"/>
  <c r="AX444" s="1"/>
  <c r="AX432" s="1"/>
  <c r="AX446"/>
  <c r="AX781"/>
  <c r="AX776" s="1"/>
  <c r="AX775" s="1"/>
  <c r="AX773" s="1"/>
  <c r="AQ1223"/>
  <c r="AQ1222" s="1"/>
  <c r="AQ518"/>
  <c r="AQ517" s="1"/>
  <c r="AW519"/>
  <c r="AQ278"/>
  <c r="AQ275" s="1"/>
  <c r="AQ274" s="1"/>
  <c r="AQ269" s="1"/>
  <c r="AQ268" s="1"/>
  <c r="AW279"/>
  <c r="AQ634"/>
  <c r="AQ633" s="1"/>
  <c r="AQ632" s="1"/>
  <c r="AQ627" s="1"/>
  <c r="AQ626" s="1"/>
  <c r="AW635"/>
  <c r="AQ500"/>
  <c r="AQ499" s="1"/>
  <c r="AQ498" s="1"/>
  <c r="AQ497" s="1"/>
  <c r="AQ496" s="1"/>
  <c r="AW501"/>
  <c r="AW46"/>
  <c r="AW13" s="1"/>
  <c r="AK1027"/>
  <c r="AL860"/>
  <c r="AK147"/>
  <c r="AK146" s="1"/>
  <c r="AK145" s="1"/>
  <c r="AK122" s="1"/>
  <c r="AK604"/>
  <c r="AK603" s="1"/>
  <c r="AK602" s="1"/>
  <c r="AK591" s="1"/>
  <c r="AK590" s="1"/>
  <c r="AQ605"/>
  <c r="AQ725"/>
  <c r="AK724"/>
  <c r="AK723" s="1"/>
  <c r="AK722" s="1"/>
  <c r="AE717"/>
  <c r="AE716" s="1"/>
  <c r="AE588" s="1"/>
  <c r="AE1512" s="1"/>
  <c r="AQ522"/>
  <c r="AK521"/>
  <c r="AK520" s="1"/>
  <c r="AK509" s="1"/>
  <c r="AK508" s="1"/>
  <c r="AK507" s="1"/>
  <c r="AK479" s="1"/>
  <c r="AK991"/>
  <c r="AK990" s="1"/>
  <c r="AK989" s="1"/>
  <c r="AK988" s="1"/>
  <c r="AK987" s="1"/>
  <c r="AK934" s="1"/>
  <c r="AQ992"/>
  <c r="AK720"/>
  <c r="AK719" s="1"/>
  <c r="AK718" s="1"/>
  <c r="AQ720"/>
  <c r="AQ719" s="1"/>
  <c r="AQ718" s="1"/>
  <c r="BO801" l="1"/>
  <c r="BP460"/>
  <c r="AX177"/>
  <c r="AX176" s="1"/>
  <c r="AX175" s="1"/>
  <c r="AX174" s="1"/>
  <c r="AX172" s="1"/>
  <c r="BU995"/>
  <c r="BU994" s="1"/>
  <c r="CA996"/>
  <c r="CA995" s="1"/>
  <c r="CA994" s="1"/>
  <c r="BU958"/>
  <c r="BU957" s="1"/>
  <c r="CA959"/>
  <c r="CA958" s="1"/>
  <c r="CA957" s="1"/>
  <c r="BV805"/>
  <c r="BV804" s="1"/>
  <c r="BV803" s="1"/>
  <c r="BV802" s="1"/>
  <c r="CB806"/>
  <c r="CB805" s="1"/>
  <c r="CB804" s="1"/>
  <c r="CB803" s="1"/>
  <c r="CB802" s="1"/>
  <c r="BU816"/>
  <c r="BU815" s="1"/>
  <c r="BU814" s="1"/>
  <c r="BU813" s="1"/>
  <c r="CA817"/>
  <c r="CA816" s="1"/>
  <c r="CA815" s="1"/>
  <c r="CA814" s="1"/>
  <c r="CA813" s="1"/>
  <c r="BV461"/>
  <c r="CB462"/>
  <c r="CB461" s="1"/>
  <c r="BV1084"/>
  <c r="BV1083" s="1"/>
  <c r="BV1082" s="1"/>
  <c r="BV1081" s="1"/>
  <c r="CB1085"/>
  <c r="CB1084" s="1"/>
  <c r="CB1083" s="1"/>
  <c r="CB1082" s="1"/>
  <c r="CB1081" s="1"/>
  <c r="BV604"/>
  <c r="BV603" s="1"/>
  <c r="BV602" s="1"/>
  <c r="CB605"/>
  <c r="CB604" s="1"/>
  <c r="CB603" s="1"/>
  <c r="CB602" s="1"/>
  <c r="BV620"/>
  <c r="BV619" s="1"/>
  <c r="CB621"/>
  <c r="CB620" s="1"/>
  <c r="CB619" s="1"/>
  <c r="BU94"/>
  <c r="BU93" s="1"/>
  <c r="CA95"/>
  <c r="CA94" s="1"/>
  <c r="CA93" s="1"/>
  <c r="BU181"/>
  <c r="CA182"/>
  <c r="CA181" s="1"/>
  <c r="BU783"/>
  <c r="BU782" s="1"/>
  <c r="CA784"/>
  <c r="CA783" s="1"/>
  <c r="CA782" s="1"/>
  <c r="BU1243"/>
  <c r="BU1242" s="1"/>
  <c r="CA1244"/>
  <c r="CA1243" s="1"/>
  <c r="CA1242" s="1"/>
  <c r="BV304"/>
  <c r="BV303" s="1"/>
  <c r="BV302" s="1"/>
  <c r="CB305"/>
  <c r="CB304" s="1"/>
  <c r="CB303" s="1"/>
  <c r="CB302" s="1"/>
  <c r="BV485"/>
  <c r="BV484" s="1"/>
  <c r="BV483" s="1"/>
  <c r="CB486"/>
  <c r="CB485" s="1"/>
  <c r="CB484" s="1"/>
  <c r="CB483" s="1"/>
  <c r="BU567"/>
  <c r="BU566" s="1"/>
  <c r="BU565" s="1"/>
  <c r="BU564" s="1"/>
  <c r="CA568"/>
  <c r="CA567" s="1"/>
  <c r="CA566" s="1"/>
  <c r="CA565" s="1"/>
  <c r="CA564" s="1"/>
  <c r="BV100"/>
  <c r="BV99" s="1"/>
  <c r="CB101"/>
  <c r="CB100" s="1"/>
  <c r="CB99" s="1"/>
  <c r="BV779"/>
  <c r="BV778" s="1"/>
  <c r="BV777" s="1"/>
  <c r="CB780"/>
  <c r="CB779" s="1"/>
  <c r="CB778" s="1"/>
  <c r="CB777" s="1"/>
  <c r="BU1074"/>
  <c r="BU1073" s="1"/>
  <c r="BU1072" s="1"/>
  <c r="BU1071" s="1"/>
  <c r="CA1075"/>
  <c r="CA1074" s="1"/>
  <c r="CA1073" s="1"/>
  <c r="CA1072" s="1"/>
  <c r="CA1071" s="1"/>
  <c r="BU1113"/>
  <c r="BU1112" s="1"/>
  <c r="BU1111" s="1"/>
  <c r="BU1110" s="1"/>
  <c r="CA1114"/>
  <c r="CA1113" s="1"/>
  <c r="CA1112" s="1"/>
  <c r="CA1111" s="1"/>
  <c r="CA1110" s="1"/>
  <c r="BU1469"/>
  <c r="BU1468" s="1"/>
  <c r="BU1467" s="1"/>
  <c r="BU1466" s="1"/>
  <c r="BU1465" s="1"/>
  <c r="BU1464" s="1"/>
  <c r="CA1470"/>
  <c r="CA1469" s="1"/>
  <c r="CA1468" s="1"/>
  <c r="CA1467" s="1"/>
  <c r="CA1466" s="1"/>
  <c r="CA1465" s="1"/>
  <c r="CA1464" s="1"/>
  <c r="BU149"/>
  <c r="CA150"/>
  <c r="CA149" s="1"/>
  <c r="BU870"/>
  <c r="CA872"/>
  <c r="CA870" s="1"/>
  <c r="BV73"/>
  <c r="BV72" s="1"/>
  <c r="BV71" s="1"/>
  <c r="BV70" s="1"/>
  <c r="BV69" s="1"/>
  <c r="BV68" s="1"/>
  <c r="CB74"/>
  <c r="CB73" s="1"/>
  <c r="CB72" s="1"/>
  <c r="CB71" s="1"/>
  <c r="CB70" s="1"/>
  <c r="CB69" s="1"/>
  <c r="CB68" s="1"/>
  <c r="BU29"/>
  <c r="CA30"/>
  <c r="CA29" s="1"/>
  <c r="BU574"/>
  <c r="BU573" s="1"/>
  <c r="BU572" s="1"/>
  <c r="BU571" s="1"/>
  <c r="BU570" s="1"/>
  <c r="CA575"/>
  <c r="CA574" s="1"/>
  <c r="CA573" s="1"/>
  <c r="CA572" s="1"/>
  <c r="CA571" s="1"/>
  <c r="CA570" s="1"/>
  <c r="BU436"/>
  <c r="BU435" s="1"/>
  <c r="BU434" s="1"/>
  <c r="BU433" s="1"/>
  <c r="CA437"/>
  <c r="CA436" s="1"/>
  <c r="CA435" s="1"/>
  <c r="CA434" s="1"/>
  <c r="CA433" s="1"/>
  <c r="BV263"/>
  <c r="CB264"/>
  <c r="CB263" s="1"/>
  <c r="BU642"/>
  <c r="BU641" s="1"/>
  <c r="CA643"/>
  <c r="CA642" s="1"/>
  <c r="CA641" s="1"/>
  <c r="BV1246"/>
  <c r="BV1245" s="1"/>
  <c r="CB1247"/>
  <c r="CB1246" s="1"/>
  <c r="CB1245" s="1"/>
  <c r="BV1206"/>
  <c r="BV1205" s="1"/>
  <c r="BV1204" s="1"/>
  <c r="BV1203" s="1"/>
  <c r="BV1202" s="1"/>
  <c r="CB1207"/>
  <c r="CB1206" s="1"/>
  <c r="CB1205" s="1"/>
  <c r="CB1204" s="1"/>
  <c r="CB1203" s="1"/>
  <c r="CB1202" s="1"/>
  <c r="BU357"/>
  <c r="BU356" s="1"/>
  <c r="BU355" s="1"/>
  <c r="CA358"/>
  <c r="CA357" s="1"/>
  <c r="CA356" s="1"/>
  <c r="CA355" s="1"/>
  <c r="BV1243"/>
  <c r="BV1242" s="1"/>
  <c r="CB1244"/>
  <c r="CB1243" s="1"/>
  <c r="CB1242" s="1"/>
  <c r="BU299"/>
  <c r="BU298" s="1"/>
  <c r="BU297" s="1"/>
  <c r="BU296" s="1"/>
  <c r="CA300"/>
  <c r="CA299" s="1"/>
  <c r="CA298" s="1"/>
  <c r="CA297" s="1"/>
  <c r="CA296" s="1"/>
  <c r="BV634"/>
  <c r="BV633" s="1"/>
  <c r="BV632" s="1"/>
  <c r="CB635"/>
  <c r="CB634" s="1"/>
  <c r="CB633" s="1"/>
  <c r="CB632" s="1"/>
  <c r="BU581"/>
  <c r="BU580" s="1"/>
  <c r="CA582"/>
  <c r="CA581" s="1"/>
  <c r="CA580" s="1"/>
  <c r="BU542"/>
  <c r="BU541" s="1"/>
  <c r="CA543"/>
  <c r="CA542" s="1"/>
  <c r="CA541" s="1"/>
  <c r="BU1206"/>
  <c r="BU1205" s="1"/>
  <c r="BU1204" s="1"/>
  <c r="BU1203" s="1"/>
  <c r="BU1202" s="1"/>
  <c r="CA1207"/>
  <c r="CA1206" s="1"/>
  <c r="CA1205" s="1"/>
  <c r="CA1204" s="1"/>
  <c r="CA1203" s="1"/>
  <c r="CA1202" s="1"/>
  <c r="BV574"/>
  <c r="BV573" s="1"/>
  <c r="BV572" s="1"/>
  <c r="BV571" s="1"/>
  <c r="BV570" s="1"/>
  <c r="CB575"/>
  <c r="CB574" s="1"/>
  <c r="CB573" s="1"/>
  <c r="CB572" s="1"/>
  <c r="CB571" s="1"/>
  <c r="CB570" s="1"/>
  <c r="BU91"/>
  <c r="BU90" s="1"/>
  <c r="CA92"/>
  <c r="CA91" s="1"/>
  <c r="CA90" s="1"/>
  <c r="BU463"/>
  <c r="CA464"/>
  <c r="CA463" s="1"/>
  <c r="BU923"/>
  <c r="BU922" s="1"/>
  <c r="BU921" s="1"/>
  <c r="BU920" s="1"/>
  <c r="CA924"/>
  <c r="CA923" s="1"/>
  <c r="CA922" s="1"/>
  <c r="CA921" s="1"/>
  <c r="CA920" s="1"/>
  <c r="BU287"/>
  <c r="BU286" s="1"/>
  <c r="BU285" s="1"/>
  <c r="BU284" s="1"/>
  <c r="BU283" s="1"/>
  <c r="CA288"/>
  <c r="CA287" s="1"/>
  <c r="CA286" s="1"/>
  <c r="CA285" s="1"/>
  <c r="CA284" s="1"/>
  <c r="CA283" s="1"/>
  <c r="BV373"/>
  <c r="BV372" s="1"/>
  <c r="BV371" s="1"/>
  <c r="BV370" s="1"/>
  <c r="CB374"/>
  <c r="CB373" s="1"/>
  <c r="CB372" s="1"/>
  <c r="CB371" s="1"/>
  <c r="CB370" s="1"/>
  <c r="BU1239"/>
  <c r="BU1238" s="1"/>
  <c r="BU1237" s="1"/>
  <c r="CA1240"/>
  <c r="CA1239" s="1"/>
  <c r="CA1238" s="1"/>
  <c r="CA1237" s="1"/>
  <c r="BV1450"/>
  <c r="CB1451"/>
  <c r="CB1450" s="1"/>
  <c r="BV944"/>
  <c r="BV943" s="1"/>
  <c r="BV942" s="1"/>
  <c r="CB945"/>
  <c r="CB944" s="1"/>
  <c r="CB943" s="1"/>
  <c r="CB942" s="1"/>
  <c r="BU493"/>
  <c r="BU492" s="1"/>
  <c r="BU491" s="1"/>
  <c r="CA494"/>
  <c r="CA493" s="1"/>
  <c r="CA492" s="1"/>
  <c r="CA491" s="1"/>
  <c r="BU1443"/>
  <c r="CA1444"/>
  <c r="CA1443" s="1"/>
  <c r="BV1392"/>
  <c r="BV1391" s="1"/>
  <c r="BV1390" s="1"/>
  <c r="BV1389" s="1"/>
  <c r="CB1393"/>
  <c r="CB1392" s="1"/>
  <c r="CB1391" s="1"/>
  <c r="CB1390" s="1"/>
  <c r="CB1389" s="1"/>
  <c r="BU556"/>
  <c r="BU555" s="1"/>
  <c r="CA557"/>
  <c r="CA556" s="1"/>
  <c r="CA555" s="1"/>
  <c r="BV1286"/>
  <c r="BV1285" s="1"/>
  <c r="CB1287"/>
  <c r="CB1286" s="1"/>
  <c r="CB1285" s="1"/>
  <c r="BU547"/>
  <c r="BU546" s="1"/>
  <c r="BU545" s="1"/>
  <c r="CA548"/>
  <c r="CA547" s="1"/>
  <c r="CA546" s="1"/>
  <c r="CA545" s="1"/>
  <c r="BU504"/>
  <c r="BU503" s="1"/>
  <c r="BU502" s="1"/>
  <c r="CA505"/>
  <c r="CA504" s="1"/>
  <c r="CA503" s="1"/>
  <c r="CA502" s="1"/>
  <c r="BU952"/>
  <c r="BU951" s="1"/>
  <c r="BU950" s="1"/>
  <c r="CA953"/>
  <c r="CA952" s="1"/>
  <c r="CA951" s="1"/>
  <c r="CA950" s="1"/>
  <c r="BV97"/>
  <c r="BV96" s="1"/>
  <c r="CB98"/>
  <c r="CB97" s="1"/>
  <c r="CB96" s="1"/>
  <c r="BU228"/>
  <c r="BU227" s="1"/>
  <c r="CA229"/>
  <c r="CA228" s="1"/>
  <c r="CA227" s="1"/>
  <c r="BV85"/>
  <c r="CB86"/>
  <c r="CB85" s="1"/>
  <c r="BV91"/>
  <c r="BV90" s="1"/>
  <c r="CB92"/>
  <c r="CB91" s="1"/>
  <c r="CB90" s="1"/>
  <c r="BV984"/>
  <c r="BV983" s="1"/>
  <c r="BV982" s="1"/>
  <c r="BV981" s="1"/>
  <c r="BV980" s="1"/>
  <c r="CB985"/>
  <c r="CB984" s="1"/>
  <c r="CB983" s="1"/>
  <c r="CB982" s="1"/>
  <c r="CB981" s="1"/>
  <c r="CB980" s="1"/>
  <c r="BV1415"/>
  <c r="CB1416"/>
  <c r="CB1415" s="1"/>
  <c r="BU1380"/>
  <c r="BU1379" s="1"/>
  <c r="CA1381"/>
  <c r="CA1380" s="1"/>
  <c r="CA1379" s="1"/>
  <c r="BU454"/>
  <c r="BU453" s="1"/>
  <c r="BU452" s="1"/>
  <c r="CA455"/>
  <c r="CA454" s="1"/>
  <c r="CA453" s="1"/>
  <c r="CA452" s="1"/>
  <c r="BV1249"/>
  <c r="BV1248" s="1"/>
  <c r="CB1250"/>
  <c r="CB1249" s="1"/>
  <c r="CB1248" s="1"/>
  <c r="BU1130"/>
  <c r="BU1129" s="1"/>
  <c r="BU1128" s="1"/>
  <c r="BU1127" s="1"/>
  <c r="CA1131"/>
  <c r="CA1130" s="1"/>
  <c r="CA1129" s="1"/>
  <c r="CA1128" s="1"/>
  <c r="CA1127" s="1"/>
  <c r="BU559"/>
  <c r="BU558" s="1"/>
  <c r="CA560"/>
  <c r="CA559" s="1"/>
  <c r="CA558" s="1"/>
  <c r="BV316"/>
  <c r="CB317"/>
  <c r="CB316" s="1"/>
  <c r="BV43"/>
  <c r="CB44"/>
  <c r="CB43" s="1"/>
  <c r="BV299"/>
  <c r="BV298" s="1"/>
  <c r="BV297" s="1"/>
  <c r="BV296" s="1"/>
  <c r="CB300"/>
  <c r="CB299" s="1"/>
  <c r="CB298" s="1"/>
  <c r="CB297" s="1"/>
  <c r="CB296" s="1"/>
  <c r="BV581"/>
  <c r="BV580" s="1"/>
  <c r="CB582"/>
  <c r="CB581" s="1"/>
  <c r="CB580" s="1"/>
  <c r="BU1350"/>
  <c r="BU1349" s="1"/>
  <c r="CA1351"/>
  <c r="CA1350" s="1"/>
  <c r="CA1349" s="1"/>
  <c r="BU105"/>
  <c r="CA106"/>
  <c r="CA105" s="1"/>
  <c r="BV1343"/>
  <c r="BV1342" s="1"/>
  <c r="CB1344"/>
  <c r="CB1343" s="1"/>
  <c r="CB1342" s="1"/>
  <c r="BV1118"/>
  <c r="BV1117" s="1"/>
  <c r="BV1116" s="1"/>
  <c r="BV1115" s="1"/>
  <c r="CB1119"/>
  <c r="CB1118" s="1"/>
  <c r="CB1117" s="1"/>
  <c r="CB1116" s="1"/>
  <c r="CB1115" s="1"/>
  <c r="BU1432"/>
  <c r="CA1433"/>
  <c r="CA1432" s="1"/>
  <c r="BU786"/>
  <c r="BU785" s="1"/>
  <c r="CA787"/>
  <c r="CA786" s="1"/>
  <c r="CA785" s="1"/>
  <c r="BV910"/>
  <c r="BV909" s="1"/>
  <c r="BV908" s="1"/>
  <c r="CB911"/>
  <c r="CB910" s="1"/>
  <c r="CB909" s="1"/>
  <c r="CB908" s="1"/>
  <c r="BV1101"/>
  <c r="BV1100" s="1"/>
  <c r="BV1099" s="1"/>
  <c r="BV1098" s="1"/>
  <c r="CB1102"/>
  <c r="CB1101" s="1"/>
  <c r="CB1100" s="1"/>
  <c r="CB1099" s="1"/>
  <c r="CB1098" s="1"/>
  <c r="BU1292"/>
  <c r="BU1291" s="1"/>
  <c r="CA1293"/>
  <c r="CA1292" s="1"/>
  <c r="CA1291" s="1"/>
  <c r="BU1377"/>
  <c r="BU1376" s="1"/>
  <c r="CA1378"/>
  <c r="CA1377" s="1"/>
  <c r="CA1376" s="1"/>
  <c r="BU119"/>
  <c r="BU118" s="1"/>
  <c r="BU117" s="1"/>
  <c r="BU116" s="1"/>
  <c r="BU115" s="1"/>
  <c r="BU114" s="1"/>
  <c r="CA120"/>
  <c r="CA119" s="1"/>
  <c r="CA118" s="1"/>
  <c r="CA117" s="1"/>
  <c r="CA116" s="1"/>
  <c r="CA115" s="1"/>
  <c r="CA114" s="1"/>
  <c r="BV1377"/>
  <c r="BV1376" s="1"/>
  <c r="CB1378"/>
  <c r="CB1377" s="1"/>
  <c r="CB1376" s="1"/>
  <c r="BU893"/>
  <c r="BU892" s="1"/>
  <c r="CA894"/>
  <c r="CA893" s="1"/>
  <c r="CA892" s="1"/>
  <c r="BV1374"/>
  <c r="BV1373" s="1"/>
  <c r="CB1375"/>
  <c r="CB1374" s="1"/>
  <c r="CB1373" s="1"/>
  <c r="BV594"/>
  <c r="BV593" s="1"/>
  <c r="BV592" s="1"/>
  <c r="CB595"/>
  <c r="CB594" s="1"/>
  <c r="CB593" s="1"/>
  <c r="CB592" s="1"/>
  <c r="BV1108"/>
  <c r="BV1107" s="1"/>
  <c r="BV1106" s="1"/>
  <c r="BV1105" s="1"/>
  <c r="CB1109"/>
  <c r="CB1108" s="1"/>
  <c r="CB1107" s="1"/>
  <c r="CB1106" s="1"/>
  <c r="CB1105" s="1"/>
  <c r="BU43"/>
  <c r="CA44"/>
  <c r="CA43" s="1"/>
  <c r="BU1008"/>
  <c r="BU1007" s="1"/>
  <c r="BU1006" s="1"/>
  <c r="BU1005" s="1"/>
  <c r="CA1009"/>
  <c r="CA1008" s="1"/>
  <c r="CA1007" s="1"/>
  <c r="CA1006" s="1"/>
  <c r="CA1005" s="1"/>
  <c r="BU1371"/>
  <c r="BU1370" s="1"/>
  <c r="CA1372"/>
  <c r="CA1371" s="1"/>
  <c r="CA1370" s="1"/>
  <c r="BV514"/>
  <c r="BV513" s="1"/>
  <c r="CB515"/>
  <c r="CB514" s="1"/>
  <c r="CB513" s="1"/>
  <c r="BU1069"/>
  <c r="BU1068" s="1"/>
  <c r="BU1067" s="1"/>
  <c r="BU1066" s="1"/>
  <c r="CA1070"/>
  <c r="CA1069" s="1"/>
  <c r="CA1068" s="1"/>
  <c r="CA1067" s="1"/>
  <c r="CA1066" s="1"/>
  <c r="BV559"/>
  <c r="BV558" s="1"/>
  <c r="CB560"/>
  <c r="CB559" s="1"/>
  <c r="CB558" s="1"/>
  <c r="BV294"/>
  <c r="BV293" s="1"/>
  <c r="BV292" s="1"/>
  <c r="BV291" s="1"/>
  <c r="CB295"/>
  <c r="CB294" s="1"/>
  <c r="CB293" s="1"/>
  <c r="CB292" s="1"/>
  <c r="CB291" s="1"/>
  <c r="BV823"/>
  <c r="BV822" s="1"/>
  <c r="CB824"/>
  <c r="CB823" s="1"/>
  <c r="CB822" s="1"/>
  <c r="BV493"/>
  <c r="BV492" s="1"/>
  <c r="BV491" s="1"/>
  <c r="CB494"/>
  <c r="CB493" s="1"/>
  <c r="CB492" s="1"/>
  <c r="CB491" s="1"/>
  <c r="BV539"/>
  <c r="BV538" s="1"/>
  <c r="CB540"/>
  <c r="CB539" s="1"/>
  <c r="CB538" s="1"/>
  <c r="BV676"/>
  <c r="BV675" s="1"/>
  <c r="BV674" s="1"/>
  <c r="CB677"/>
  <c r="CB676" s="1"/>
  <c r="CB675" s="1"/>
  <c r="CB674" s="1"/>
  <c r="BU551"/>
  <c r="BU550" s="1"/>
  <c r="BU549" s="1"/>
  <c r="CA552"/>
  <c r="CA551" s="1"/>
  <c r="CA550" s="1"/>
  <c r="CA549" s="1"/>
  <c r="BU585"/>
  <c r="BU584" s="1"/>
  <c r="BU583" s="1"/>
  <c r="CA586"/>
  <c r="CA585" s="1"/>
  <c r="CA584" s="1"/>
  <c r="CA583" s="1"/>
  <c r="BU1101"/>
  <c r="BU1100" s="1"/>
  <c r="BU1099" s="1"/>
  <c r="BU1098" s="1"/>
  <c r="CA1102"/>
  <c r="CA1101" s="1"/>
  <c r="CA1100" s="1"/>
  <c r="CA1099" s="1"/>
  <c r="CA1098" s="1"/>
  <c r="BV1469"/>
  <c r="BV1468" s="1"/>
  <c r="BV1467" s="1"/>
  <c r="BV1466" s="1"/>
  <c r="BV1465" s="1"/>
  <c r="BV1464" s="1"/>
  <c r="CB1470"/>
  <c r="CB1469" s="1"/>
  <c r="CB1468" s="1"/>
  <c r="CB1467" s="1"/>
  <c r="CB1466" s="1"/>
  <c r="CB1465" s="1"/>
  <c r="CB1464" s="1"/>
  <c r="BV108"/>
  <c r="BV107" s="1"/>
  <c r="CB109"/>
  <c r="CB108" s="1"/>
  <c r="CB107" s="1"/>
  <c r="BV536"/>
  <c r="BV535" s="1"/>
  <c r="CB537"/>
  <c r="CB536" s="1"/>
  <c r="CB535" s="1"/>
  <c r="BV547"/>
  <c r="BV546" s="1"/>
  <c r="BV545" s="1"/>
  <c r="CB548"/>
  <c r="CB547" s="1"/>
  <c r="CB546" s="1"/>
  <c r="CB545" s="1"/>
  <c r="BU1440"/>
  <c r="BU1439" s="1"/>
  <c r="CA1441"/>
  <c r="CA1440" s="1"/>
  <c r="CA1439" s="1"/>
  <c r="BU536"/>
  <c r="BU535" s="1"/>
  <c r="CA537"/>
  <c r="CA536" s="1"/>
  <c r="CA535" s="1"/>
  <c r="BV679"/>
  <c r="BV678" s="1"/>
  <c r="CB680"/>
  <c r="CB679" s="1"/>
  <c r="CB678" s="1"/>
  <c r="BU881"/>
  <c r="BU880" s="1"/>
  <c r="CA882"/>
  <c r="CA881" s="1"/>
  <c r="CA880" s="1"/>
  <c r="BV1113"/>
  <c r="BV1112" s="1"/>
  <c r="BV1111" s="1"/>
  <c r="BV1110" s="1"/>
  <c r="CB1114"/>
  <c r="CB1113" s="1"/>
  <c r="CB1112" s="1"/>
  <c r="CB1111" s="1"/>
  <c r="CB1110" s="1"/>
  <c r="BU752"/>
  <c r="BU751" s="1"/>
  <c r="BU750" s="1"/>
  <c r="CA753"/>
  <c r="CA752" s="1"/>
  <c r="CA751" s="1"/>
  <c r="CA750" s="1"/>
  <c r="BV881"/>
  <c r="BV880" s="1"/>
  <c r="CB882"/>
  <c r="CB881" s="1"/>
  <c r="CB880" s="1"/>
  <c r="BU918"/>
  <c r="BU917" s="1"/>
  <c r="BU916" s="1"/>
  <c r="CA919"/>
  <c r="CA918" s="1"/>
  <c r="CA917" s="1"/>
  <c r="CA916" s="1"/>
  <c r="BV410"/>
  <c r="CB412"/>
  <c r="CB410" s="1"/>
  <c r="BU1123"/>
  <c r="BU1122" s="1"/>
  <c r="BU1121" s="1"/>
  <c r="BU1120" s="1"/>
  <c r="CA1124"/>
  <c r="CA1123" s="1"/>
  <c r="CA1122" s="1"/>
  <c r="CA1121" s="1"/>
  <c r="CA1120" s="1"/>
  <c r="BV1420"/>
  <c r="CB1421"/>
  <c r="CB1420" s="1"/>
  <c r="BU836"/>
  <c r="BU835" s="1"/>
  <c r="CA837"/>
  <c r="CA836" s="1"/>
  <c r="CA835" s="1"/>
  <c r="BV232"/>
  <c r="BV231" s="1"/>
  <c r="BV230" s="1"/>
  <c r="CB233"/>
  <c r="CB232" s="1"/>
  <c r="CB231" s="1"/>
  <c r="CB230" s="1"/>
  <c r="BV94"/>
  <c r="BV93" s="1"/>
  <c r="CB95"/>
  <c r="CB94" s="1"/>
  <c r="CB93" s="1"/>
  <c r="BU759"/>
  <c r="BU758" s="1"/>
  <c r="BU757" s="1"/>
  <c r="CA760"/>
  <c r="CA759" s="1"/>
  <c r="CA758" s="1"/>
  <c r="CA757" s="1"/>
  <c r="BU1283"/>
  <c r="BU1282" s="1"/>
  <c r="CA1284"/>
  <c r="CA1283" s="1"/>
  <c r="CA1282" s="1"/>
  <c r="BU1413"/>
  <c r="CA1414"/>
  <c r="CA1413" s="1"/>
  <c r="BU1343"/>
  <c r="BU1342" s="1"/>
  <c r="CA1344"/>
  <c r="CA1343" s="1"/>
  <c r="CA1342" s="1"/>
  <c r="BV1331"/>
  <c r="BV1330" s="1"/>
  <c r="CB1332"/>
  <c r="CB1331" s="1"/>
  <c r="CB1330" s="1"/>
  <c r="BU199"/>
  <c r="CA200"/>
  <c r="CA199" s="1"/>
  <c r="BV866"/>
  <c r="CB867"/>
  <c r="CB866" s="1"/>
  <c r="BU1046"/>
  <c r="CA1047"/>
  <c r="CA1046" s="1"/>
  <c r="BU1182"/>
  <c r="BU1181" s="1"/>
  <c r="BU1180" s="1"/>
  <c r="CA1183"/>
  <c r="CA1182" s="1"/>
  <c r="CA1181" s="1"/>
  <c r="CA1180" s="1"/>
  <c r="BU1249"/>
  <c r="BU1248" s="1"/>
  <c r="CA1250"/>
  <c r="CA1249" s="1"/>
  <c r="CA1248" s="1"/>
  <c r="BV347"/>
  <c r="BV346" s="1"/>
  <c r="CB348"/>
  <c r="CB347" s="1"/>
  <c r="CB346" s="1"/>
  <c r="BV119"/>
  <c r="BV118" s="1"/>
  <c r="BV117" s="1"/>
  <c r="BV116" s="1"/>
  <c r="BV115" s="1"/>
  <c r="BV114" s="1"/>
  <c r="CB120"/>
  <c r="CB119" s="1"/>
  <c r="CB118" s="1"/>
  <c r="CB117" s="1"/>
  <c r="CB116" s="1"/>
  <c r="CB115" s="1"/>
  <c r="CB114" s="1"/>
  <c r="BU327"/>
  <c r="BU326" s="1"/>
  <c r="BU325" s="1"/>
  <c r="CA328"/>
  <c r="CA327" s="1"/>
  <c r="CA326" s="1"/>
  <c r="CA325" s="1"/>
  <c r="BV833"/>
  <c r="BV832" s="1"/>
  <c r="CB834"/>
  <c r="CB833" s="1"/>
  <c r="CB832" s="1"/>
  <c r="BU638"/>
  <c r="BU637" s="1"/>
  <c r="BU636" s="1"/>
  <c r="CA639"/>
  <c r="CA638" s="1"/>
  <c r="CA637" s="1"/>
  <c r="CA636" s="1"/>
  <c r="BV56"/>
  <c r="CB57"/>
  <c r="CB56" s="1"/>
  <c r="BU1435"/>
  <c r="CA1436"/>
  <c r="CA1435" s="1"/>
  <c r="BU442"/>
  <c r="BU441" s="1"/>
  <c r="BU440" s="1"/>
  <c r="BU439" s="1"/>
  <c r="BU438" s="1"/>
  <c r="CA443"/>
  <c r="CA442" s="1"/>
  <c r="CA441" s="1"/>
  <c r="CA440" s="1"/>
  <c r="CA439" s="1"/>
  <c r="CA438" s="1"/>
  <c r="BV81"/>
  <c r="CB82"/>
  <c r="CB81" s="1"/>
  <c r="BV887"/>
  <c r="BV886" s="1"/>
  <c r="CB888"/>
  <c r="CB887" s="1"/>
  <c r="CB886" s="1"/>
  <c r="BU1003"/>
  <c r="BU1002" s="1"/>
  <c r="BU1001" s="1"/>
  <c r="BU1000" s="1"/>
  <c r="CA1004"/>
  <c r="CA1003" s="1"/>
  <c r="CA1002" s="1"/>
  <c r="CA1001" s="1"/>
  <c r="CA1000" s="1"/>
  <c r="BU85"/>
  <c r="CA86"/>
  <c r="CA85" s="1"/>
  <c r="BU679"/>
  <c r="BU678" s="1"/>
  <c r="CA680"/>
  <c r="CA679" s="1"/>
  <c r="CA678" s="1"/>
  <c r="BV29"/>
  <c r="CB30"/>
  <c r="CB29" s="1"/>
  <c r="BU410"/>
  <c r="CA412"/>
  <c r="CA410" s="1"/>
  <c r="BU201"/>
  <c r="CA202"/>
  <c r="CA201" s="1"/>
  <c r="CA198" s="1"/>
  <c r="CA197" s="1"/>
  <c r="CA196" s="1"/>
  <c r="CA195" s="1"/>
  <c r="BU826"/>
  <c r="BU825" s="1"/>
  <c r="CA827"/>
  <c r="CA826" s="1"/>
  <c r="CA825" s="1"/>
  <c r="CB734"/>
  <c r="BU1145"/>
  <c r="BU1144" s="1"/>
  <c r="BU1143" s="1"/>
  <c r="BU1142" s="1"/>
  <c r="CA1146"/>
  <c r="CA1145" s="1"/>
  <c r="CA1144" s="1"/>
  <c r="CA1143" s="1"/>
  <c r="CA1142" s="1"/>
  <c r="BV961"/>
  <c r="BV960" s="1"/>
  <c r="CB962"/>
  <c r="CB961" s="1"/>
  <c r="CB960" s="1"/>
  <c r="BU961"/>
  <c r="BU960" s="1"/>
  <c r="CA962"/>
  <c r="CA961" s="1"/>
  <c r="CA960" s="1"/>
  <c r="BU805"/>
  <c r="BU804" s="1"/>
  <c r="BU803" s="1"/>
  <c r="BU802" s="1"/>
  <c r="CA806"/>
  <c r="CA805" s="1"/>
  <c r="CA804" s="1"/>
  <c r="CA803" s="1"/>
  <c r="CA802" s="1"/>
  <c r="BV463"/>
  <c r="CB464"/>
  <c r="CB463" s="1"/>
  <c r="BU914"/>
  <c r="BU913" s="1"/>
  <c r="BU912" s="1"/>
  <c r="CA915"/>
  <c r="CA914" s="1"/>
  <c r="CA913" s="1"/>
  <c r="CA912" s="1"/>
  <c r="BU314"/>
  <c r="CA315"/>
  <c r="CA314" s="1"/>
  <c r="BV1046"/>
  <c r="CB1047"/>
  <c r="CB1046" s="1"/>
  <c r="BU184"/>
  <c r="BU183" s="1"/>
  <c r="CA185"/>
  <c r="CA184" s="1"/>
  <c r="CA183" s="1"/>
  <c r="BV1040"/>
  <c r="BV1039" s="1"/>
  <c r="BV1038" s="1"/>
  <c r="CB1041"/>
  <c r="CB1040" s="1"/>
  <c r="CB1039" s="1"/>
  <c r="CB1038" s="1"/>
  <c r="BU135"/>
  <c r="CA136"/>
  <c r="CA135" s="1"/>
  <c r="BV1280"/>
  <c r="BV1279" s="1"/>
  <c r="CB1281"/>
  <c r="CB1280" s="1"/>
  <c r="CB1279" s="1"/>
  <c r="BU562"/>
  <c r="BU561" s="1"/>
  <c r="CA563"/>
  <c r="CA562" s="1"/>
  <c r="CA561" s="1"/>
  <c r="BU1454"/>
  <c r="CA1455"/>
  <c r="CA1454" s="1"/>
  <c r="BV1371"/>
  <c r="BV1370" s="1"/>
  <c r="CB1372"/>
  <c r="CB1371" s="1"/>
  <c r="CB1370" s="1"/>
  <c r="BU316"/>
  <c r="CA317"/>
  <c r="CA316" s="1"/>
  <c r="BU1357"/>
  <c r="BU1356" s="1"/>
  <c r="BU1355" s="1"/>
  <c r="BU1354" s="1"/>
  <c r="BU1353" s="1"/>
  <c r="CA1358"/>
  <c r="CA1357" s="1"/>
  <c r="CA1356" s="1"/>
  <c r="CA1355" s="1"/>
  <c r="CA1354" s="1"/>
  <c r="CA1353" s="1"/>
  <c r="BV135"/>
  <c r="CB136"/>
  <c r="CB135" s="1"/>
  <c r="BU1398"/>
  <c r="BU1397" s="1"/>
  <c r="BU1396" s="1"/>
  <c r="BU1395" s="1"/>
  <c r="CA1399"/>
  <c r="CA1398" s="1"/>
  <c r="CA1397" s="1"/>
  <c r="CA1396" s="1"/>
  <c r="CA1395" s="1"/>
  <c r="BV1405"/>
  <c r="CB1406"/>
  <c r="CB1405" s="1"/>
  <c r="BU131"/>
  <c r="CA132"/>
  <c r="CA131" s="1"/>
  <c r="BU1331"/>
  <c r="BU1330" s="1"/>
  <c r="CA1332"/>
  <c r="CA1331" s="1"/>
  <c r="CA1330" s="1"/>
  <c r="BV389"/>
  <c r="BV388" s="1"/>
  <c r="BV387" s="1"/>
  <c r="CB390"/>
  <c r="CB389" s="1"/>
  <c r="CB388" s="1"/>
  <c r="CB387" s="1"/>
  <c r="BU850"/>
  <c r="BU849" s="1"/>
  <c r="BU848" s="1"/>
  <c r="CA851"/>
  <c r="CA850" s="1"/>
  <c r="CA849" s="1"/>
  <c r="CA848" s="1"/>
  <c r="BU235"/>
  <c r="BU234" s="1"/>
  <c r="CA236"/>
  <c r="CA235" s="1"/>
  <c r="CA234" s="1"/>
  <c r="BU1044"/>
  <c r="CA1045"/>
  <c r="CA1044" s="1"/>
  <c r="CA1043" s="1"/>
  <c r="CA1042" s="1"/>
  <c r="BU843"/>
  <c r="BU842" s="1"/>
  <c r="BU841" s="1"/>
  <c r="BU840" s="1"/>
  <c r="BU839" s="1"/>
  <c r="CA844"/>
  <c r="CA843" s="1"/>
  <c r="CA842" s="1"/>
  <c r="CA841" s="1"/>
  <c r="CA840" s="1"/>
  <c r="CA839" s="1"/>
  <c r="BV836"/>
  <c r="BV835" s="1"/>
  <c r="CB837"/>
  <c r="CB836" s="1"/>
  <c r="CB835" s="1"/>
  <c r="BV1347"/>
  <c r="BV1346" s="1"/>
  <c r="BV1345" s="1"/>
  <c r="CB1348"/>
  <c r="CB1347" s="1"/>
  <c r="CB1346" s="1"/>
  <c r="CB1345" s="1"/>
  <c r="BV201"/>
  <c r="CB202"/>
  <c r="CB201" s="1"/>
  <c r="BV652"/>
  <c r="BV651" s="1"/>
  <c r="CB653"/>
  <c r="CB652" s="1"/>
  <c r="CB651" s="1"/>
  <c r="BV1292"/>
  <c r="BV1291" s="1"/>
  <c r="CB1293"/>
  <c r="CB1292" s="1"/>
  <c r="CB1291" s="1"/>
  <c r="BU108"/>
  <c r="BU107" s="1"/>
  <c r="CA109"/>
  <c r="CA108" s="1"/>
  <c r="CA107" s="1"/>
  <c r="BV630"/>
  <c r="BV629" s="1"/>
  <c r="BV628" s="1"/>
  <c r="CB631"/>
  <c r="CB630" s="1"/>
  <c r="CB629" s="1"/>
  <c r="CB628" s="1"/>
  <c r="BV1430"/>
  <c r="CB1431"/>
  <c r="CB1430" s="1"/>
  <c r="BU694"/>
  <c r="BU693" s="1"/>
  <c r="BU692" s="1"/>
  <c r="CA695"/>
  <c r="CA694" s="1"/>
  <c r="CA693" s="1"/>
  <c r="CA692" s="1"/>
  <c r="BV645"/>
  <c r="BV644" s="1"/>
  <c r="CB646"/>
  <c r="CB645" s="1"/>
  <c r="CB644" s="1"/>
  <c r="BU56"/>
  <c r="CA57"/>
  <c r="CA56" s="1"/>
  <c r="BV131"/>
  <c r="CB132"/>
  <c r="CB131" s="1"/>
  <c r="BV1445"/>
  <c r="CB1446"/>
  <c r="CB1445" s="1"/>
  <c r="BU710"/>
  <c r="BU709" s="1"/>
  <c r="BU708" s="1"/>
  <c r="BU707" s="1"/>
  <c r="CA711"/>
  <c r="CA710" s="1"/>
  <c r="CA709" s="1"/>
  <c r="CA708" s="1"/>
  <c r="CA707" s="1"/>
  <c r="BU1056"/>
  <c r="BU1055" s="1"/>
  <c r="BU1054" s="1"/>
  <c r="BU1053" s="1"/>
  <c r="BU1052" s="1"/>
  <c r="CA1057"/>
  <c r="CA1056" s="1"/>
  <c r="CA1055" s="1"/>
  <c r="CA1054" s="1"/>
  <c r="CA1053" s="1"/>
  <c r="CA1052" s="1"/>
  <c r="BV724"/>
  <c r="BV723" s="1"/>
  <c r="BV722" s="1"/>
  <c r="CB725"/>
  <c r="CB724" s="1"/>
  <c r="CB723" s="1"/>
  <c r="CB722" s="1"/>
  <c r="BV878"/>
  <c r="BV877" s="1"/>
  <c r="CB879"/>
  <c r="CB878" s="1"/>
  <c r="CB877" s="1"/>
  <c r="BU1295"/>
  <c r="BU1294" s="1"/>
  <c r="CA1296"/>
  <c r="CA1295" s="1"/>
  <c r="CA1294" s="1"/>
  <c r="BU857"/>
  <c r="BU856" s="1"/>
  <c r="CA858"/>
  <c r="CA857" s="1"/>
  <c r="CA856" s="1"/>
  <c r="BV442"/>
  <c r="BV441" s="1"/>
  <c r="BV440" s="1"/>
  <c r="BV439" s="1"/>
  <c r="BV438" s="1"/>
  <c r="CB443"/>
  <c r="CB442" s="1"/>
  <c r="CB441" s="1"/>
  <c r="CB440" s="1"/>
  <c r="CB439" s="1"/>
  <c r="CB438" s="1"/>
  <c r="BU676"/>
  <c r="BU675" s="1"/>
  <c r="BU674" s="1"/>
  <c r="CA677"/>
  <c r="CA676" s="1"/>
  <c r="CA675" s="1"/>
  <c r="CA674" s="1"/>
  <c r="BV511"/>
  <c r="BV510" s="1"/>
  <c r="CB512"/>
  <c r="CB511" s="1"/>
  <c r="CB510" s="1"/>
  <c r="BV668"/>
  <c r="BV667" s="1"/>
  <c r="BV666" s="1"/>
  <c r="CB669"/>
  <c r="CB668" s="1"/>
  <c r="CB667" s="1"/>
  <c r="CB666" s="1"/>
  <c r="BV1304"/>
  <c r="BV1303" s="1"/>
  <c r="CB1305"/>
  <c r="CB1304" s="1"/>
  <c r="CB1303" s="1"/>
  <c r="BU1450"/>
  <c r="CA1451"/>
  <c r="CA1450" s="1"/>
  <c r="BV826"/>
  <c r="BV825" s="1"/>
  <c r="CB827"/>
  <c r="CB826" s="1"/>
  <c r="CB825" s="1"/>
  <c r="BU1313"/>
  <c r="BU1312" s="1"/>
  <c r="CA1314"/>
  <c r="CA1313" s="1"/>
  <c r="CA1312" s="1"/>
  <c r="BV360"/>
  <c r="BV359" s="1"/>
  <c r="CB361"/>
  <c r="CB360" s="1"/>
  <c r="CB359" s="1"/>
  <c r="BV500"/>
  <c r="BV499" s="1"/>
  <c r="BV498" s="1"/>
  <c r="CB501"/>
  <c r="CB500" s="1"/>
  <c r="CB499" s="1"/>
  <c r="CB498" s="1"/>
  <c r="BV857"/>
  <c r="BV856" s="1"/>
  <c r="CB858"/>
  <c r="CB857" s="1"/>
  <c r="CB856" s="1"/>
  <c r="BU41"/>
  <c r="CA42"/>
  <c r="CA41" s="1"/>
  <c r="BV1334"/>
  <c r="BV1333" s="1"/>
  <c r="CB1335"/>
  <c r="CB1334" s="1"/>
  <c r="CB1333" s="1"/>
  <c r="BV1427"/>
  <c r="BV1426" s="1"/>
  <c r="CB1428"/>
  <c r="CB1427" s="1"/>
  <c r="CB1426" s="1"/>
  <c r="BU884"/>
  <c r="BU883" s="1"/>
  <c r="CA885"/>
  <c r="CA884" s="1"/>
  <c r="CA883" s="1"/>
  <c r="BV1322"/>
  <c r="BV1321" s="1"/>
  <c r="CB1323"/>
  <c r="CB1322" s="1"/>
  <c r="CB1321" s="1"/>
  <c r="BV341"/>
  <c r="BV340" s="1"/>
  <c r="CB342"/>
  <c r="CB341" s="1"/>
  <c r="CB340" s="1"/>
  <c r="BV567"/>
  <c r="BV566" s="1"/>
  <c r="BV565" s="1"/>
  <c r="BV564" s="1"/>
  <c r="CB568"/>
  <c r="CB567" s="1"/>
  <c r="CB566" s="1"/>
  <c r="CB565" s="1"/>
  <c r="CB564" s="1"/>
  <c r="BU1347"/>
  <c r="BU1346" s="1"/>
  <c r="BU1345" s="1"/>
  <c r="CA1348"/>
  <c r="CA1347" s="1"/>
  <c r="CA1346" s="1"/>
  <c r="CA1345" s="1"/>
  <c r="BU1420"/>
  <c r="CA1421"/>
  <c r="CA1420" s="1"/>
  <c r="BU350"/>
  <c r="BU349" s="1"/>
  <c r="CA351"/>
  <c r="CA350" s="1"/>
  <c r="CA349" s="1"/>
  <c r="BV562"/>
  <c r="BV561" s="1"/>
  <c r="CB563"/>
  <c r="CB562" s="1"/>
  <c r="CB561" s="1"/>
  <c r="BU27"/>
  <c r="CA28"/>
  <c r="CA27" s="1"/>
  <c r="BV344"/>
  <c r="BV343" s="1"/>
  <c r="CB345"/>
  <c r="CB344" s="1"/>
  <c r="CB343" s="1"/>
  <c r="BU1405"/>
  <c r="CA1406"/>
  <c r="CA1405" s="1"/>
  <c r="BU489"/>
  <c r="BU488" s="1"/>
  <c r="BU487" s="1"/>
  <c r="CA490"/>
  <c r="CA489" s="1"/>
  <c r="CA488" s="1"/>
  <c r="CA487" s="1"/>
  <c r="BV357"/>
  <c r="BV356" s="1"/>
  <c r="BV355" s="1"/>
  <c r="CB358"/>
  <c r="CB357" s="1"/>
  <c r="CB356" s="1"/>
  <c r="CB355" s="1"/>
  <c r="BV903"/>
  <c r="BV902" s="1"/>
  <c r="BV901" s="1"/>
  <c r="BV900" s="1"/>
  <c r="BV899" s="1"/>
  <c r="CB904"/>
  <c r="CB903" s="1"/>
  <c r="CB902" s="1"/>
  <c r="CB901" s="1"/>
  <c r="CB900" s="1"/>
  <c r="CB899" s="1"/>
  <c r="BU1334"/>
  <c r="BU1333" s="1"/>
  <c r="CA1335"/>
  <c r="CA1334" s="1"/>
  <c r="CA1333" s="1"/>
  <c r="BU539"/>
  <c r="BU538" s="1"/>
  <c r="CA540"/>
  <c r="CA539" s="1"/>
  <c r="CA538" s="1"/>
  <c r="AW1223"/>
  <c r="AW1222" s="1"/>
  <c r="BU458"/>
  <c r="BU457" s="1"/>
  <c r="BU456" s="1"/>
  <c r="CA459"/>
  <c r="CA458" s="1"/>
  <c r="CA457" s="1"/>
  <c r="CA456" s="1"/>
  <c r="BV1056"/>
  <c r="BV1055" s="1"/>
  <c r="BV1054" s="1"/>
  <c r="BV1053" s="1"/>
  <c r="BV1052" s="1"/>
  <c r="CB1057"/>
  <c r="CB1056" s="1"/>
  <c r="CB1055" s="1"/>
  <c r="CB1054" s="1"/>
  <c r="CB1053" s="1"/>
  <c r="CB1052" s="1"/>
  <c r="BV524"/>
  <c r="BV523" s="1"/>
  <c r="CB525"/>
  <c r="CB524" s="1"/>
  <c r="CB523" s="1"/>
  <c r="BV642"/>
  <c r="BV641" s="1"/>
  <c r="BV640" s="1"/>
  <c r="CB643"/>
  <c r="CB642" s="1"/>
  <c r="CB641" s="1"/>
  <c r="BV694"/>
  <c r="BV693" s="1"/>
  <c r="BV692" s="1"/>
  <c r="CB695"/>
  <c r="CB694" s="1"/>
  <c r="CB693" s="1"/>
  <c r="CB692" s="1"/>
  <c r="BU1310"/>
  <c r="BU1309" s="1"/>
  <c r="CA1311"/>
  <c r="CA1310" s="1"/>
  <c r="CA1309" s="1"/>
  <c r="BU652"/>
  <c r="BU651" s="1"/>
  <c r="CA653"/>
  <c r="CA652" s="1"/>
  <c r="CA651" s="1"/>
  <c r="BU1213"/>
  <c r="BU1212" s="1"/>
  <c r="BU1211" s="1"/>
  <c r="BU1210" s="1"/>
  <c r="BU1209" s="1"/>
  <c r="CA1214"/>
  <c r="CA1213" s="1"/>
  <c r="CA1212" s="1"/>
  <c r="CA1211" s="1"/>
  <c r="CA1210" s="1"/>
  <c r="CA1209" s="1"/>
  <c r="BU672"/>
  <c r="BU671" s="1"/>
  <c r="BU670" s="1"/>
  <c r="CA673"/>
  <c r="CA672" s="1"/>
  <c r="CA671" s="1"/>
  <c r="CA670" s="1"/>
  <c r="BV551"/>
  <c r="BV550" s="1"/>
  <c r="BV549" s="1"/>
  <c r="CB552"/>
  <c r="CB551" s="1"/>
  <c r="CB550" s="1"/>
  <c r="CB549" s="1"/>
  <c r="BV489"/>
  <c r="BV488" s="1"/>
  <c r="BV487" s="1"/>
  <c r="CB490"/>
  <c r="CB489" s="1"/>
  <c r="CB488" s="1"/>
  <c r="CB487" s="1"/>
  <c r="BU1430"/>
  <c r="BU1429" s="1"/>
  <c r="CA1431"/>
  <c r="CA1430" s="1"/>
  <c r="CA1429" s="1"/>
  <c r="BV1432"/>
  <c r="BV1429" s="1"/>
  <c r="CB1433"/>
  <c r="CB1432" s="1"/>
  <c r="BV843"/>
  <c r="BV842" s="1"/>
  <c r="BV841" s="1"/>
  <c r="BV840" s="1"/>
  <c r="BV839" s="1"/>
  <c r="CB844"/>
  <c r="CB843" s="1"/>
  <c r="CB842" s="1"/>
  <c r="CB841" s="1"/>
  <c r="CB840" s="1"/>
  <c r="CB839" s="1"/>
  <c r="BV556"/>
  <c r="BV555" s="1"/>
  <c r="BV554" s="1"/>
  <c r="CB557"/>
  <c r="CB556" s="1"/>
  <c r="CB555" s="1"/>
  <c r="CB554" s="1"/>
  <c r="BU1447"/>
  <c r="CA1448"/>
  <c r="CA1447" s="1"/>
  <c r="BU833"/>
  <c r="BU832" s="1"/>
  <c r="BU831" s="1"/>
  <c r="BU830" s="1"/>
  <c r="BU829" s="1"/>
  <c r="CA834"/>
  <c r="CA833" s="1"/>
  <c r="CA832" s="1"/>
  <c r="CA831" s="1"/>
  <c r="CA830" s="1"/>
  <c r="CA829" s="1"/>
  <c r="BV1407"/>
  <c r="CB1408"/>
  <c r="CB1407" s="1"/>
  <c r="BU344"/>
  <c r="BU343" s="1"/>
  <c r="CA345"/>
  <c r="CA344" s="1"/>
  <c r="CA343" s="1"/>
  <c r="BU81"/>
  <c r="CA82"/>
  <c r="CA81" s="1"/>
  <c r="BV952"/>
  <c r="BV951" s="1"/>
  <c r="BV950" s="1"/>
  <c r="CB953"/>
  <c r="CB952" s="1"/>
  <c r="CB951" s="1"/>
  <c r="CB950" s="1"/>
  <c r="BU1235"/>
  <c r="BU1234" s="1"/>
  <c r="CA1236"/>
  <c r="CA1235" s="1"/>
  <c r="CA1234" s="1"/>
  <c r="BV39"/>
  <c r="CB40"/>
  <c r="CB39" s="1"/>
  <c r="BV192"/>
  <c r="BV191" s="1"/>
  <c r="BV190" s="1"/>
  <c r="BV189" s="1"/>
  <c r="BV188" s="1"/>
  <c r="BV187" s="1"/>
  <c r="CB193"/>
  <c r="CB192" s="1"/>
  <c r="CB191" s="1"/>
  <c r="CB190" s="1"/>
  <c r="CB189" s="1"/>
  <c r="CB188" s="1"/>
  <c r="CB187" s="1"/>
  <c r="BU890"/>
  <c r="BU889" s="1"/>
  <c r="CA891"/>
  <c r="CA890" s="1"/>
  <c r="CA889" s="1"/>
  <c r="BV181"/>
  <c r="CB182"/>
  <c r="CB181" s="1"/>
  <c r="BU1319"/>
  <c r="BU1318" s="1"/>
  <c r="CA1320"/>
  <c r="CA1319" s="1"/>
  <c r="CA1318" s="1"/>
  <c r="BV83"/>
  <c r="BV80" s="1"/>
  <c r="BV79" s="1"/>
  <c r="CB84"/>
  <c r="CB83" s="1"/>
  <c r="BU1024"/>
  <c r="CA1025"/>
  <c r="CA1024" s="1"/>
  <c r="BV850"/>
  <c r="BV849" s="1"/>
  <c r="BV848" s="1"/>
  <c r="CB851"/>
  <c r="CB850" s="1"/>
  <c r="CB849" s="1"/>
  <c r="CB848" s="1"/>
  <c r="BV22"/>
  <c r="BV21" s="1"/>
  <c r="CB23"/>
  <c r="CB22" s="1"/>
  <c r="CB21" s="1"/>
  <c r="BU1325"/>
  <c r="BU1324" s="1"/>
  <c r="CA1326"/>
  <c r="CA1325" s="1"/>
  <c r="CA1324" s="1"/>
  <c r="BV314"/>
  <c r="CB315"/>
  <c r="CB314" s="1"/>
  <c r="BU931"/>
  <c r="BU930" s="1"/>
  <c r="BU929" s="1"/>
  <c r="CA932"/>
  <c r="CA931" s="1"/>
  <c r="CA930" s="1"/>
  <c r="BU620"/>
  <c r="BU619" s="1"/>
  <c r="CA621"/>
  <c r="CA620" s="1"/>
  <c r="CA619" s="1"/>
  <c r="BU461"/>
  <c r="BU460" s="1"/>
  <c r="CA462"/>
  <c r="CA461" s="1"/>
  <c r="CA460" s="1"/>
  <c r="BU1084"/>
  <c r="BU1083" s="1"/>
  <c r="BU1082" s="1"/>
  <c r="BU1081" s="1"/>
  <c r="CA1085"/>
  <c r="CA1084" s="1"/>
  <c r="CA1083" s="1"/>
  <c r="CA1082" s="1"/>
  <c r="CA1081" s="1"/>
  <c r="BU100"/>
  <c r="BU99" s="1"/>
  <c r="CA101"/>
  <c r="CA100" s="1"/>
  <c r="CA99" s="1"/>
  <c r="BV225"/>
  <c r="BV224" s="1"/>
  <c r="BV223" s="1"/>
  <c r="CB226"/>
  <c r="CB225" s="1"/>
  <c r="CB224" s="1"/>
  <c r="CB223" s="1"/>
  <c r="BV1289"/>
  <c r="BV1288" s="1"/>
  <c r="CB1290"/>
  <c r="CB1289" s="1"/>
  <c r="CB1288" s="1"/>
  <c r="BU389"/>
  <c r="BU388" s="1"/>
  <c r="BU387" s="1"/>
  <c r="CA390"/>
  <c r="CA389" s="1"/>
  <c r="CA388" s="1"/>
  <c r="CA387" s="1"/>
  <c r="BU529"/>
  <c r="BU528" s="1"/>
  <c r="CA530"/>
  <c r="CA529" s="1"/>
  <c r="CA528" s="1"/>
  <c r="BV247"/>
  <c r="BV246" s="1"/>
  <c r="BV242" s="1"/>
  <c r="BV241" s="1"/>
  <c r="CB248"/>
  <c r="CB247" s="1"/>
  <c r="CB246" s="1"/>
  <c r="CB242" s="1"/>
  <c r="CB241" s="1"/>
  <c r="BU256"/>
  <c r="BU255" s="1"/>
  <c r="BU254" s="1"/>
  <c r="BU253" s="1"/>
  <c r="CA257"/>
  <c r="CA256" s="1"/>
  <c r="CA255" s="1"/>
  <c r="CA254" s="1"/>
  <c r="CA253" s="1"/>
  <c r="BV1350"/>
  <c r="BV1349" s="1"/>
  <c r="CB1351"/>
  <c r="CB1350" s="1"/>
  <c r="CB1349" s="1"/>
  <c r="BU208"/>
  <c r="BU207" s="1"/>
  <c r="BU206" s="1"/>
  <c r="BU205" s="1"/>
  <c r="BU204" s="1"/>
  <c r="CA209"/>
  <c r="CA208" s="1"/>
  <c r="CA207" s="1"/>
  <c r="CA206" s="1"/>
  <c r="CA205" s="1"/>
  <c r="CA204" s="1"/>
  <c r="BV406"/>
  <c r="CB407"/>
  <c r="CB406" s="1"/>
  <c r="BU1199"/>
  <c r="BU1198" s="1"/>
  <c r="BU1197" s="1"/>
  <c r="BU1196" s="1"/>
  <c r="CA1200"/>
  <c r="CA1199" s="1"/>
  <c r="CA1198" s="1"/>
  <c r="CA1197" s="1"/>
  <c r="CA1196" s="1"/>
  <c r="BV1003"/>
  <c r="BV1002" s="1"/>
  <c r="BV1001" s="1"/>
  <c r="BV1000" s="1"/>
  <c r="CB1004"/>
  <c r="CB1003" s="1"/>
  <c r="CB1002" s="1"/>
  <c r="CB1001" s="1"/>
  <c r="CB1000" s="1"/>
  <c r="BV728"/>
  <c r="CB729"/>
  <c r="CB728" s="1"/>
  <c r="BV454"/>
  <c r="BV453" s="1"/>
  <c r="BV452" s="1"/>
  <c r="CB455"/>
  <c r="CB454" s="1"/>
  <c r="CB453" s="1"/>
  <c r="CB452" s="1"/>
  <c r="BV392"/>
  <c r="BV391" s="1"/>
  <c r="CB393"/>
  <c r="CB392" s="1"/>
  <c r="CB391" s="1"/>
  <c r="BU381"/>
  <c r="BU380" s="1"/>
  <c r="CA382"/>
  <c r="CA381" s="1"/>
  <c r="CA380" s="1"/>
  <c r="BU353"/>
  <c r="BU352" s="1"/>
  <c r="CA354"/>
  <c r="CA353" s="1"/>
  <c r="CA352" s="1"/>
  <c r="BU1445"/>
  <c r="CA1446"/>
  <c r="CA1445" s="1"/>
  <c r="BV1452"/>
  <c r="CB1453"/>
  <c r="CB1452" s="1"/>
  <c r="BU854"/>
  <c r="BU853" s="1"/>
  <c r="BU852" s="1"/>
  <c r="BU847" s="1"/>
  <c r="BU846" s="1"/>
  <c r="CA855"/>
  <c r="CA854" s="1"/>
  <c r="CA853" s="1"/>
  <c r="CA852" s="1"/>
  <c r="BU111"/>
  <c r="BU110" s="1"/>
  <c r="CA112"/>
  <c r="CA111" s="1"/>
  <c r="CA110" s="1"/>
  <c r="BU232"/>
  <c r="BU231" s="1"/>
  <c r="BU230" s="1"/>
  <c r="CA233"/>
  <c r="CA232" s="1"/>
  <c r="CA231" s="1"/>
  <c r="CA230" s="1"/>
  <c r="BV1130"/>
  <c r="BV1129" s="1"/>
  <c r="BV1128" s="1"/>
  <c r="BV1127" s="1"/>
  <c r="CB1131"/>
  <c r="CB1130" s="1"/>
  <c r="CB1129" s="1"/>
  <c r="CB1128" s="1"/>
  <c r="CB1127" s="1"/>
  <c r="BV427"/>
  <c r="BV426" s="1"/>
  <c r="BV425" s="1"/>
  <c r="BV424" s="1"/>
  <c r="CB428"/>
  <c r="CB427" s="1"/>
  <c r="CB426" s="1"/>
  <c r="CB425" s="1"/>
  <c r="CB424" s="1"/>
  <c r="BV504"/>
  <c r="BV503" s="1"/>
  <c r="BV502" s="1"/>
  <c r="BV497" s="1"/>
  <c r="BV496" s="1"/>
  <c r="CB505"/>
  <c r="CB504" s="1"/>
  <c r="CB503" s="1"/>
  <c r="CB502" s="1"/>
  <c r="BU511"/>
  <c r="BU510" s="1"/>
  <c r="CA512"/>
  <c r="CA511" s="1"/>
  <c r="CA510" s="1"/>
  <c r="BU247"/>
  <c r="BU246" s="1"/>
  <c r="BU242" s="1"/>
  <c r="BU241" s="1"/>
  <c r="CA248"/>
  <c r="CA247" s="1"/>
  <c r="CA246" s="1"/>
  <c r="CA242" s="1"/>
  <c r="CA241" s="1"/>
  <c r="BV698"/>
  <c r="BV697" s="1"/>
  <c r="BV696" s="1"/>
  <c r="CB699"/>
  <c r="CB698" s="1"/>
  <c r="CB697" s="1"/>
  <c r="CB696" s="1"/>
  <c r="BU823"/>
  <c r="BU822" s="1"/>
  <c r="BU821" s="1"/>
  <c r="BU820" s="1"/>
  <c r="BU819" s="1"/>
  <c r="CA824"/>
  <c r="CA823" s="1"/>
  <c r="CA822" s="1"/>
  <c r="CA821" s="1"/>
  <c r="CA820" s="1"/>
  <c r="CA819" s="1"/>
  <c r="BV1443"/>
  <c r="CB1444"/>
  <c r="CB1443" s="1"/>
  <c r="BU940"/>
  <c r="BU939" s="1"/>
  <c r="BU938" s="1"/>
  <c r="CA941"/>
  <c r="CA940" s="1"/>
  <c r="CA939" s="1"/>
  <c r="CA938" s="1"/>
  <c r="BU225"/>
  <c r="BU224" s="1"/>
  <c r="CA226"/>
  <c r="CA225" s="1"/>
  <c r="CA224" s="1"/>
  <c r="CA223" s="1"/>
  <c r="AW1126"/>
  <c r="BJ1364"/>
  <c r="BJ1363" s="1"/>
  <c r="BJ1362" s="1"/>
  <c r="CA734"/>
  <c r="BP42"/>
  <c r="BJ41"/>
  <c r="BJ38" s="1"/>
  <c r="BJ37" s="1"/>
  <c r="BJ36" s="1"/>
  <c r="BJ35" s="1"/>
  <c r="BD929"/>
  <c r="BD125"/>
  <c r="BD124" s="1"/>
  <c r="BJ1023"/>
  <c r="BU527"/>
  <c r="BU198"/>
  <c r="BU197" s="1"/>
  <c r="BU196" s="1"/>
  <c r="BU195" s="1"/>
  <c r="BU1043"/>
  <c r="BU1042" s="1"/>
  <c r="BP1271"/>
  <c r="BP1270" s="1"/>
  <c r="BV1272"/>
  <c r="BO944"/>
  <c r="BO943" s="1"/>
  <c r="BO942" s="1"/>
  <c r="BU945"/>
  <c r="BO419"/>
  <c r="BO418" s="1"/>
  <c r="BO417" s="1"/>
  <c r="BO416" s="1"/>
  <c r="BO415" s="1"/>
  <c r="BO414" s="1"/>
  <c r="BU420"/>
  <c r="BP783"/>
  <c r="BP782" s="1"/>
  <c r="BV784"/>
  <c r="BP25"/>
  <c r="BV26"/>
  <c r="BP1277"/>
  <c r="BP1276" s="1"/>
  <c r="BV1278"/>
  <c r="BP408"/>
  <c r="BP405" s="1"/>
  <c r="BP404" s="1"/>
  <c r="BV409"/>
  <c r="BO103"/>
  <c r="BO102" s="1"/>
  <c r="BU104"/>
  <c r="BO948"/>
  <c r="BO947" s="1"/>
  <c r="BO946" s="1"/>
  <c r="BU949"/>
  <c r="BO169"/>
  <c r="BO168" s="1"/>
  <c r="BO167" s="1"/>
  <c r="BO163" s="1"/>
  <c r="BO162" s="1"/>
  <c r="BU170"/>
  <c r="BP287"/>
  <c r="BP286" s="1"/>
  <c r="BP285" s="1"/>
  <c r="BP284" s="1"/>
  <c r="BP283" s="1"/>
  <c r="BV288"/>
  <c r="BO887"/>
  <c r="BO886" s="1"/>
  <c r="BU888"/>
  <c r="BO732"/>
  <c r="BU733"/>
  <c r="BO427"/>
  <c r="BO426" s="1"/>
  <c r="BO425" s="1"/>
  <c r="BO424" s="1"/>
  <c r="BU428"/>
  <c r="BO408"/>
  <c r="BU409"/>
  <c r="BP1403"/>
  <c r="BP1402" s="1"/>
  <c r="BP1401" s="1"/>
  <c r="BV1404"/>
  <c r="BP1232"/>
  <c r="BV1233"/>
  <c r="BP1135"/>
  <c r="BP1134" s="1"/>
  <c r="BP1133" s="1"/>
  <c r="BP1132" s="1"/>
  <c r="BV1136"/>
  <c r="BO1033"/>
  <c r="BO1032" s="1"/>
  <c r="BO1031" s="1"/>
  <c r="BO1030" s="1"/>
  <c r="BO1029" s="1"/>
  <c r="BU1034"/>
  <c r="BO129"/>
  <c r="BO128" s="1"/>
  <c r="BO125" s="1"/>
  <c r="BO124" s="1"/>
  <c r="BU130"/>
  <c r="BP436"/>
  <c r="BP435" s="1"/>
  <c r="BP434" s="1"/>
  <c r="BP433" s="1"/>
  <c r="BV437"/>
  <c r="BO223"/>
  <c r="BO579"/>
  <c r="BO578" s="1"/>
  <c r="BO577" s="1"/>
  <c r="BP1241"/>
  <c r="BO1429"/>
  <c r="BU1022"/>
  <c r="BU1023"/>
  <c r="BU1021"/>
  <c r="BU1020" s="1"/>
  <c r="BU1018" s="1"/>
  <c r="BU928"/>
  <c r="BV422"/>
  <c r="BV423"/>
  <c r="BU223"/>
  <c r="BV482"/>
  <c r="BV481" s="1"/>
  <c r="BU640"/>
  <c r="BV1241"/>
  <c r="BU579"/>
  <c r="BU578" s="1"/>
  <c r="BU577" s="1"/>
  <c r="BU1442"/>
  <c r="BU451"/>
  <c r="BU450" s="1"/>
  <c r="BO1232"/>
  <c r="BU1233"/>
  <c r="BP664"/>
  <c r="BP663" s="1"/>
  <c r="BP662" s="1"/>
  <c r="BV665"/>
  <c r="BP1440"/>
  <c r="BP1439" s="1"/>
  <c r="BV1441"/>
  <c r="BO1256"/>
  <c r="BO1255" s="1"/>
  <c r="BO1254" s="1"/>
  <c r="BO1253" s="1"/>
  <c r="BO1252" s="1"/>
  <c r="BU1257"/>
  <c r="BO402"/>
  <c r="BO401" s="1"/>
  <c r="BO400" s="1"/>
  <c r="BU403"/>
  <c r="BP353"/>
  <c r="BP352" s="1"/>
  <c r="BV354"/>
  <c r="BP1024"/>
  <c r="BV1025"/>
  <c r="BP1166"/>
  <c r="BP1165" s="1"/>
  <c r="BP1164" s="1"/>
  <c r="BP1163" s="1"/>
  <c r="BV1167"/>
  <c r="BO791"/>
  <c r="BO790" s="1"/>
  <c r="BO789" s="1"/>
  <c r="BO788" s="1"/>
  <c r="BU792"/>
  <c r="BP1461"/>
  <c r="BP1460" s="1"/>
  <c r="BP1459" s="1"/>
  <c r="BP1458" s="1"/>
  <c r="BP1457" s="1"/>
  <c r="BV1462"/>
  <c r="BP1298"/>
  <c r="BP1297" s="1"/>
  <c r="BV1299"/>
  <c r="BP732"/>
  <c r="BV733"/>
  <c r="BP1380"/>
  <c r="BP1379" s="1"/>
  <c r="BP1369" s="1"/>
  <c r="BV1381"/>
  <c r="BP542"/>
  <c r="BP541" s="1"/>
  <c r="BV544"/>
  <c r="BO1418"/>
  <c r="BO1417" s="1"/>
  <c r="BU1419"/>
  <c r="BP532"/>
  <c r="BP531" s="1"/>
  <c r="BV534"/>
  <c r="BO308"/>
  <c r="BO307" s="1"/>
  <c r="BO306" s="1"/>
  <c r="BU309"/>
  <c r="BP1367"/>
  <c r="BP1366" s="1"/>
  <c r="BP1365" s="1"/>
  <c r="BV1368"/>
  <c r="BO198"/>
  <c r="BO197" s="1"/>
  <c r="BO196" s="1"/>
  <c r="BO195" s="1"/>
  <c r="BP1429"/>
  <c r="BP816"/>
  <c r="BP815" s="1"/>
  <c r="BP814" s="1"/>
  <c r="BP813" s="1"/>
  <c r="BP801" s="1"/>
  <c r="BV817"/>
  <c r="BU801"/>
  <c r="BP998"/>
  <c r="BP997" s="1"/>
  <c r="BP993" s="1"/>
  <c r="BV999"/>
  <c r="BP1145"/>
  <c r="BP1144" s="1"/>
  <c r="BP1143" s="1"/>
  <c r="BP1142" s="1"/>
  <c r="BV1146"/>
  <c r="BC172"/>
  <c r="BD147"/>
  <c r="BD509"/>
  <c r="BD508" s="1"/>
  <c r="BD507" s="1"/>
  <c r="BP1399"/>
  <c r="BJ1398"/>
  <c r="BJ1397" s="1"/>
  <c r="BJ1396" s="1"/>
  <c r="BJ1395" s="1"/>
  <c r="AW1269"/>
  <c r="AW1268" s="1"/>
  <c r="AW1267" s="1"/>
  <c r="BO1063"/>
  <c r="BI1062"/>
  <c r="BI1061" s="1"/>
  <c r="BI1060" s="1"/>
  <c r="BI1059" s="1"/>
  <c r="BI1058" s="1"/>
  <c r="BO937"/>
  <c r="BP59"/>
  <c r="BJ58"/>
  <c r="BJ55" s="1"/>
  <c r="AX430"/>
  <c r="BO126"/>
  <c r="BO127"/>
  <c r="AX588"/>
  <c r="BJ918"/>
  <c r="BJ917" s="1"/>
  <c r="BJ916" s="1"/>
  <c r="BP919"/>
  <c r="BJ1049"/>
  <c r="BJ1048" s="1"/>
  <c r="BP1050"/>
  <c r="BJ518"/>
  <c r="BJ517" s="1"/>
  <c r="BP519"/>
  <c r="BJ155"/>
  <c r="BJ154" s="1"/>
  <c r="BP156"/>
  <c r="BJ521"/>
  <c r="BJ520" s="1"/>
  <c r="BP522"/>
  <c r="BJ280"/>
  <c r="BP281"/>
  <c r="BI1040"/>
  <c r="BI1039" s="1"/>
  <c r="BI1038" s="1"/>
  <c r="BI1037" s="1"/>
  <c r="BI1036" s="1"/>
  <c r="BO1041"/>
  <c r="BI1387"/>
  <c r="BI1386" s="1"/>
  <c r="BI1385" s="1"/>
  <c r="BI1384" s="1"/>
  <c r="BO1388"/>
  <c r="BI312"/>
  <c r="BI311" s="1"/>
  <c r="BI310" s="1"/>
  <c r="BO313"/>
  <c r="BI798"/>
  <c r="BI797" s="1"/>
  <c r="BI796" s="1"/>
  <c r="BI795" s="1"/>
  <c r="BI794" s="1"/>
  <c r="BO799"/>
  <c r="BI594"/>
  <c r="BI593" s="1"/>
  <c r="BI592" s="1"/>
  <c r="BO595"/>
  <c r="BI39"/>
  <c r="BI38" s="1"/>
  <c r="BI37" s="1"/>
  <c r="BI36" s="1"/>
  <c r="BI35" s="1"/>
  <c r="BO40"/>
  <c r="BJ1199"/>
  <c r="BJ1198" s="1"/>
  <c r="BJ1197" s="1"/>
  <c r="BJ1196" s="1"/>
  <c r="BP1200"/>
  <c r="BI263"/>
  <c r="BO264"/>
  <c r="BI1246"/>
  <c r="BI1245" s="1"/>
  <c r="BI1241" s="1"/>
  <c r="BO1247"/>
  <c r="BI984"/>
  <c r="BI983" s="1"/>
  <c r="BI982" s="1"/>
  <c r="BI981" s="1"/>
  <c r="BI980" s="1"/>
  <c r="BO985"/>
  <c r="BI866"/>
  <c r="BO867"/>
  <c r="BI1173"/>
  <c r="BI1172" s="1"/>
  <c r="BI1171" s="1"/>
  <c r="BI1170" s="1"/>
  <c r="BO1174"/>
  <c r="BI1328"/>
  <c r="BI1327" s="1"/>
  <c r="BO1329"/>
  <c r="BI22"/>
  <c r="BI21" s="1"/>
  <c r="BO23"/>
  <c r="BJ868"/>
  <c r="BP869"/>
  <c r="BI1079"/>
  <c r="BI1078" s="1"/>
  <c r="BI1077" s="1"/>
  <c r="BI1076" s="1"/>
  <c r="BI1065" s="1"/>
  <c r="BO1080"/>
  <c r="BI179"/>
  <c r="BI178" s="1"/>
  <c r="BI177" s="1"/>
  <c r="BI176" s="1"/>
  <c r="BI175" s="1"/>
  <c r="BI174" s="1"/>
  <c r="BO180"/>
  <c r="BJ1316"/>
  <c r="BJ1315" s="1"/>
  <c r="BP1317"/>
  <c r="BI1427"/>
  <c r="BI1426" s="1"/>
  <c r="BO1428"/>
  <c r="BJ103"/>
  <c r="BP104"/>
  <c r="BJ151"/>
  <c r="BP153"/>
  <c r="BI304"/>
  <c r="BI303" s="1"/>
  <c r="BO305"/>
  <c r="BJ1413"/>
  <c r="BP1414"/>
  <c r="BI878"/>
  <c r="BI877" s="1"/>
  <c r="BO879"/>
  <c r="BJ1264"/>
  <c r="BJ1263" s="1"/>
  <c r="BJ1262" s="1"/>
  <c r="BJ1261" s="1"/>
  <c r="BJ1260" s="1"/>
  <c r="BJ1259" s="1"/>
  <c r="BP1265"/>
  <c r="BI1452"/>
  <c r="BI1449" s="1"/>
  <c r="BO1453"/>
  <c r="BI58"/>
  <c r="BI55" s="1"/>
  <c r="BO59"/>
  <c r="BJ327"/>
  <c r="BJ326" s="1"/>
  <c r="BJ325" s="1"/>
  <c r="BP328"/>
  <c r="BJ1283"/>
  <c r="BJ1282" s="1"/>
  <c r="BP1284"/>
  <c r="BI218"/>
  <c r="BI217" s="1"/>
  <c r="BI216" s="1"/>
  <c r="BI212" s="1"/>
  <c r="BI211" s="1"/>
  <c r="BO219"/>
  <c r="BJ1182"/>
  <c r="BJ1181" s="1"/>
  <c r="BJ1180" s="1"/>
  <c r="BP1183"/>
  <c r="BJ278"/>
  <c r="BP279"/>
  <c r="BJ1226"/>
  <c r="BJ1225" s="1"/>
  <c r="BJ1224" s="1"/>
  <c r="BP1227"/>
  <c r="BJ111"/>
  <c r="BJ110" s="1"/>
  <c r="BP112"/>
  <c r="BJ854"/>
  <c r="BJ853" s="1"/>
  <c r="BJ852" s="1"/>
  <c r="BJ847" s="1"/>
  <c r="BJ846" s="1"/>
  <c r="BP855"/>
  <c r="BI19"/>
  <c r="BI18" s="1"/>
  <c r="BO20"/>
  <c r="BJ256"/>
  <c r="BJ255" s="1"/>
  <c r="BJ254" s="1"/>
  <c r="BJ253" s="1"/>
  <c r="BP257"/>
  <c r="BI406"/>
  <c r="BI405" s="1"/>
  <c r="BI404" s="1"/>
  <c r="BI399" s="1"/>
  <c r="BO407"/>
  <c r="BI31"/>
  <c r="BO33"/>
  <c r="BI63"/>
  <c r="BI62" s="1"/>
  <c r="BO64"/>
  <c r="BI367"/>
  <c r="BI366" s="1"/>
  <c r="BI365" s="1"/>
  <c r="BI364" s="1"/>
  <c r="BO368"/>
  <c r="BP1022"/>
  <c r="BP1023"/>
  <c r="BP1021"/>
  <c r="BP1020" s="1"/>
  <c r="BP1018" s="1"/>
  <c r="BJ710"/>
  <c r="BJ709" s="1"/>
  <c r="BP711"/>
  <c r="BI910"/>
  <c r="BI909" s="1"/>
  <c r="BI908" s="1"/>
  <c r="BI907" s="1"/>
  <c r="BI906" s="1"/>
  <c r="BO911"/>
  <c r="BJ759"/>
  <c r="BJ758" s="1"/>
  <c r="BJ757" s="1"/>
  <c r="BP760"/>
  <c r="BJ51"/>
  <c r="BJ50" s="1"/>
  <c r="BJ49" s="1"/>
  <c r="BJ48" s="1"/>
  <c r="BJ47" s="1"/>
  <c r="BP52"/>
  <c r="BI514"/>
  <c r="BI513" s="1"/>
  <c r="BO515"/>
  <c r="BI73"/>
  <c r="BI72" s="1"/>
  <c r="BI71" s="1"/>
  <c r="BI70" s="1"/>
  <c r="BI69" s="1"/>
  <c r="BI68" s="1"/>
  <c r="BO74"/>
  <c r="BI1277"/>
  <c r="BI1276" s="1"/>
  <c r="BO1278"/>
  <c r="BJ1435"/>
  <c r="BJ1434" s="1"/>
  <c r="BP1436"/>
  <c r="BI630"/>
  <c r="BI629" s="1"/>
  <c r="BI628" s="1"/>
  <c r="BO631"/>
  <c r="BJ312"/>
  <c r="BJ311" s="1"/>
  <c r="BJ310" s="1"/>
  <c r="BP313"/>
  <c r="BJ1340"/>
  <c r="BJ1339" s="1"/>
  <c r="BP1341"/>
  <c r="BJ798"/>
  <c r="BJ797" s="1"/>
  <c r="BJ796" s="1"/>
  <c r="BJ795" s="1"/>
  <c r="BJ794" s="1"/>
  <c r="BP799"/>
  <c r="BI1392"/>
  <c r="BI1391" s="1"/>
  <c r="BI1390" s="1"/>
  <c r="BI1389" s="1"/>
  <c r="BO1393"/>
  <c r="BJ27"/>
  <c r="BP28"/>
  <c r="BJ218"/>
  <c r="BJ217" s="1"/>
  <c r="BJ216" s="1"/>
  <c r="BJ212" s="1"/>
  <c r="BJ211" s="1"/>
  <c r="BP219"/>
  <c r="BJ1307"/>
  <c r="BJ1306" s="1"/>
  <c r="BP1308"/>
  <c r="BJ261"/>
  <c r="BJ260" s="1"/>
  <c r="BJ259" s="1"/>
  <c r="BJ258" s="1"/>
  <c r="BP262"/>
  <c r="BJ1454"/>
  <c r="BJ1449" s="1"/>
  <c r="BP1455"/>
  <c r="BJ276"/>
  <c r="BP277"/>
  <c r="BJ272"/>
  <c r="BJ271" s="1"/>
  <c r="BJ270" s="1"/>
  <c r="BP273"/>
  <c r="BI272"/>
  <c r="BI271" s="1"/>
  <c r="BI270" s="1"/>
  <c r="BO273"/>
  <c r="BJ308"/>
  <c r="BJ307" s="1"/>
  <c r="BJ306" s="1"/>
  <c r="BP309"/>
  <c r="BI730"/>
  <c r="BO731"/>
  <c r="BI1374"/>
  <c r="BI1373" s="1"/>
  <c r="BI1369" s="1"/>
  <c r="BO1375"/>
  <c r="BJ1447"/>
  <c r="BJ1442" s="1"/>
  <c r="BP1448"/>
  <c r="BJ1256"/>
  <c r="BJ1255" s="1"/>
  <c r="BJ1254" s="1"/>
  <c r="BJ1253" s="1"/>
  <c r="BJ1252" s="1"/>
  <c r="BP1257"/>
  <c r="BI447"/>
  <c r="BO448"/>
  <c r="BJ1235"/>
  <c r="BJ1234" s="1"/>
  <c r="BP1236"/>
  <c r="BJ1387"/>
  <c r="BJ1386" s="1"/>
  <c r="BJ1385" s="1"/>
  <c r="BJ1384" s="1"/>
  <c r="BP1388"/>
  <c r="BJ931"/>
  <c r="BJ930" s="1"/>
  <c r="BJ928" s="1"/>
  <c r="BP932"/>
  <c r="BJ1230"/>
  <c r="BJ1229" s="1"/>
  <c r="BP1231"/>
  <c r="BJ529"/>
  <c r="BJ528" s="1"/>
  <c r="BJ527" s="1"/>
  <c r="BP530"/>
  <c r="BI698"/>
  <c r="BI697" s="1"/>
  <c r="BI696" s="1"/>
  <c r="BI691" s="1"/>
  <c r="BI690" s="1"/>
  <c r="BO699"/>
  <c r="BJ149"/>
  <c r="BP150"/>
  <c r="BI524"/>
  <c r="BI523" s="1"/>
  <c r="BO526"/>
  <c r="BI1289"/>
  <c r="BI1288" s="1"/>
  <c r="BO1290"/>
  <c r="BJ129"/>
  <c r="BJ128" s="1"/>
  <c r="BP130"/>
  <c r="BJ1173"/>
  <c r="BJ1172" s="1"/>
  <c r="BJ1171" s="1"/>
  <c r="BJ1170" s="1"/>
  <c r="BP1174"/>
  <c r="BI392"/>
  <c r="BI391" s="1"/>
  <c r="BO393"/>
  <c r="BJ208"/>
  <c r="BJ207" s="1"/>
  <c r="BJ206" s="1"/>
  <c r="BJ205" s="1"/>
  <c r="BJ204" s="1"/>
  <c r="BP209"/>
  <c r="BI1403"/>
  <c r="BO1404"/>
  <c r="BI728"/>
  <c r="BO729"/>
  <c r="BI25"/>
  <c r="BO26"/>
  <c r="BI294"/>
  <c r="BI293" s="1"/>
  <c r="BI292" s="1"/>
  <c r="BI291" s="1"/>
  <c r="BO295"/>
  <c r="BI97"/>
  <c r="BI96" s="1"/>
  <c r="BI89" s="1"/>
  <c r="BO98"/>
  <c r="BJ31"/>
  <c r="BP33"/>
  <c r="BI192"/>
  <c r="BI191" s="1"/>
  <c r="BI190" s="1"/>
  <c r="BI189" s="1"/>
  <c r="BI188" s="1"/>
  <c r="BI187" s="1"/>
  <c r="BO193"/>
  <c r="BI1437"/>
  <c r="BI1434" s="1"/>
  <c r="BO1438"/>
  <c r="BO423"/>
  <c r="BO422"/>
  <c r="BC24"/>
  <c r="BC17" s="1"/>
  <c r="BC16" s="1"/>
  <c r="BC15" s="1"/>
  <c r="BD19"/>
  <c r="BD18" s="1"/>
  <c r="BD17" s="1"/>
  <c r="BD16" s="1"/>
  <c r="BD15" s="1"/>
  <c r="BJ20"/>
  <c r="BD1123"/>
  <c r="BD1122" s="1"/>
  <c r="BD1121" s="1"/>
  <c r="BD1120" s="1"/>
  <c r="BD1104" s="1"/>
  <c r="BJ1124"/>
  <c r="BC1108"/>
  <c r="BC1107" s="1"/>
  <c r="BC1106" s="1"/>
  <c r="BC1105" s="1"/>
  <c r="BI1109"/>
  <c r="BD638"/>
  <c r="BD637" s="1"/>
  <c r="BD636" s="1"/>
  <c r="BD627" s="1"/>
  <c r="BD626" s="1"/>
  <c r="BJ639"/>
  <c r="BC868"/>
  <c r="BC865" s="1"/>
  <c r="BC864" s="1"/>
  <c r="BC863" s="1"/>
  <c r="BC862" s="1"/>
  <c r="BI869"/>
  <c r="BC1187"/>
  <c r="BC1186" s="1"/>
  <c r="BC1185" s="1"/>
  <c r="BC1184" s="1"/>
  <c r="BI1188"/>
  <c r="BD752"/>
  <c r="BD751" s="1"/>
  <c r="BD750" s="1"/>
  <c r="BD749" s="1"/>
  <c r="BD748" s="1"/>
  <c r="BJ753"/>
  <c r="BD730"/>
  <c r="BD727" s="1"/>
  <c r="BD726" s="1"/>
  <c r="BD717" s="1"/>
  <c r="BD716" s="1"/>
  <c r="BJ731"/>
  <c r="BD378"/>
  <c r="BD377" s="1"/>
  <c r="BJ379"/>
  <c r="BC1411"/>
  <c r="BC1410" s="1"/>
  <c r="BC1409" s="1"/>
  <c r="BI1412"/>
  <c r="BD179"/>
  <c r="BD178" s="1"/>
  <c r="BJ180"/>
  <c r="BD1337"/>
  <c r="BD1336" s="1"/>
  <c r="BJ1338"/>
  <c r="BC969"/>
  <c r="BC968" s="1"/>
  <c r="BC967" s="1"/>
  <c r="BC966" s="1"/>
  <c r="BC936" s="1"/>
  <c r="BI970"/>
  <c r="BD1062"/>
  <c r="BD1061" s="1"/>
  <c r="BD1060" s="1"/>
  <c r="BD1059" s="1"/>
  <c r="BD1058" s="1"/>
  <c r="BJ1063"/>
  <c r="BD585"/>
  <c r="BD584" s="1"/>
  <c r="BD583" s="1"/>
  <c r="BD579" s="1"/>
  <c r="BD578" s="1"/>
  <c r="BD577" s="1"/>
  <c r="BJ586"/>
  <c r="BD63"/>
  <c r="BD62" s="1"/>
  <c r="BD54" s="1"/>
  <c r="BD53" s="1"/>
  <c r="BD46" s="1"/>
  <c r="BJ64"/>
  <c r="BC276"/>
  <c r="BI277"/>
  <c r="BC1367"/>
  <c r="BC1366" s="1"/>
  <c r="BC1365" s="1"/>
  <c r="BC1364" s="1"/>
  <c r="BC1363" s="1"/>
  <c r="BC1362" s="1"/>
  <c r="BI1368"/>
  <c r="BI302"/>
  <c r="BI301"/>
  <c r="BD105"/>
  <c r="BD102" s="1"/>
  <c r="BD89" s="1"/>
  <c r="BD78" s="1"/>
  <c r="BD77" s="1"/>
  <c r="BD76" s="1"/>
  <c r="BD66" s="1"/>
  <c r="BJ106"/>
  <c r="BD1187"/>
  <c r="BD1186" s="1"/>
  <c r="BD1185" s="1"/>
  <c r="BD1184" s="1"/>
  <c r="BJ1188"/>
  <c r="BD890"/>
  <c r="BD889" s="1"/>
  <c r="BJ891"/>
  <c r="BC896"/>
  <c r="BC895" s="1"/>
  <c r="BC876" s="1"/>
  <c r="BC875" s="1"/>
  <c r="BC874" s="1"/>
  <c r="BI897"/>
  <c r="BD350"/>
  <c r="BD349" s="1"/>
  <c r="BD339" s="1"/>
  <c r="BD338" s="1"/>
  <c r="BD337" s="1"/>
  <c r="BD336" s="1"/>
  <c r="BJ351"/>
  <c r="BD893"/>
  <c r="BD892" s="1"/>
  <c r="BJ894"/>
  <c r="BC1340"/>
  <c r="BC1339" s="1"/>
  <c r="BI1341"/>
  <c r="BC779"/>
  <c r="BC778" s="1"/>
  <c r="BC777" s="1"/>
  <c r="BC776" s="1"/>
  <c r="BC775" s="1"/>
  <c r="BC773" s="1"/>
  <c r="BI780"/>
  <c r="BC1280"/>
  <c r="BC1279" s="1"/>
  <c r="BI1281"/>
  <c r="BC1298"/>
  <c r="BC1297" s="1"/>
  <c r="BI1299"/>
  <c r="BC83"/>
  <c r="BC80" s="1"/>
  <c r="BC79" s="1"/>
  <c r="BC78" s="1"/>
  <c r="BC77" s="1"/>
  <c r="BC76" s="1"/>
  <c r="BC66" s="1"/>
  <c r="BI84"/>
  <c r="BC903"/>
  <c r="BC902" s="1"/>
  <c r="BC901" s="1"/>
  <c r="BC900" s="1"/>
  <c r="BC899" s="1"/>
  <c r="BI904"/>
  <c r="BC51"/>
  <c r="BC50" s="1"/>
  <c r="BC49" s="1"/>
  <c r="BC48" s="1"/>
  <c r="BC47" s="1"/>
  <c r="BC46" s="1"/>
  <c r="BI52"/>
  <c r="BC1230"/>
  <c r="BC1229" s="1"/>
  <c r="BC1228" s="1"/>
  <c r="BI1231"/>
  <c r="BD1008"/>
  <c r="BD1007" s="1"/>
  <c r="BD1006" s="1"/>
  <c r="BD1005" s="1"/>
  <c r="BJ1009"/>
  <c r="BD1044"/>
  <c r="BD1043" s="1"/>
  <c r="BD1042" s="1"/>
  <c r="BD1037" s="1"/>
  <c r="BD1036" s="1"/>
  <c r="BJ1045"/>
  <c r="BD1178"/>
  <c r="BD1177" s="1"/>
  <c r="BD1176" s="1"/>
  <c r="BD1175" s="1"/>
  <c r="BD1169" s="1"/>
  <c r="BJ1179"/>
  <c r="BD199"/>
  <c r="BD198" s="1"/>
  <c r="BD197" s="1"/>
  <c r="BD196" s="1"/>
  <c r="BD195" s="1"/>
  <c r="BJ200"/>
  <c r="BC1316"/>
  <c r="BC1315" s="1"/>
  <c r="BI1317"/>
  <c r="BD447"/>
  <c r="BD445" s="1"/>
  <c r="BD444" s="1"/>
  <c r="BD432" s="1"/>
  <c r="BJ448"/>
  <c r="BD672"/>
  <c r="BD671" s="1"/>
  <c r="BD670" s="1"/>
  <c r="BD661" s="1"/>
  <c r="BD660" s="1"/>
  <c r="BJ673"/>
  <c r="BC1301"/>
  <c r="BC1300" s="1"/>
  <c r="BI1302"/>
  <c r="AQ266"/>
  <c r="BD275"/>
  <c r="BD274" s="1"/>
  <c r="BD269" s="1"/>
  <c r="BD268" s="1"/>
  <c r="BD1425"/>
  <c r="BD1228"/>
  <c r="BD1223" s="1"/>
  <c r="BD1222" s="1"/>
  <c r="BD1295"/>
  <c r="BD1294" s="1"/>
  <c r="BJ1296"/>
  <c r="BC373"/>
  <c r="BC372" s="1"/>
  <c r="BC371" s="1"/>
  <c r="BC370" s="1"/>
  <c r="BI374"/>
  <c r="BC1135"/>
  <c r="BC1134" s="1"/>
  <c r="BC1133" s="1"/>
  <c r="BC1132" s="1"/>
  <c r="BI1136"/>
  <c r="BD419"/>
  <c r="BD418" s="1"/>
  <c r="BD417" s="1"/>
  <c r="BD416" s="1"/>
  <c r="BD415" s="1"/>
  <c r="BD414" s="1"/>
  <c r="BJ420"/>
  <c r="BD884"/>
  <c r="BD883" s="1"/>
  <c r="BJ885"/>
  <c r="BD1411"/>
  <c r="BD1410" s="1"/>
  <c r="BJ1412"/>
  <c r="BD367"/>
  <c r="BD366" s="1"/>
  <c r="BD365" s="1"/>
  <c r="BD364" s="1"/>
  <c r="BJ368"/>
  <c r="BD1140"/>
  <c r="BD1139" s="1"/>
  <c r="BD1138" s="1"/>
  <c r="BD1137" s="1"/>
  <c r="BD1126" s="1"/>
  <c r="BJ1141"/>
  <c r="BC1407"/>
  <c r="BC1402" s="1"/>
  <c r="BC1401" s="1"/>
  <c r="BC1400" s="1"/>
  <c r="BC1394" s="1"/>
  <c r="BC1383" s="1"/>
  <c r="BI1408"/>
  <c r="BC720"/>
  <c r="BC719" s="1"/>
  <c r="BC718" s="1"/>
  <c r="BI721"/>
  <c r="BD1069"/>
  <c r="BD1068" s="1"/>
  <c r="BD1067" s="1"/>
  <c r="BD1066" s="1"/>
  <c r="BJ1070"/>
  <c r="BD184"/>
  <c r="BD183" s="1"/>
  <c r="BD177" s="1"/>
  <c r="BD176" s="1"/>
  <c r="BD175" s="1"/>
  <c r="BD174" s="1"/>
  <c r="BD172" s="1"/>
  <c r="BJ185"/>
  <c r="BC1264"/>
  <c r="BC1263" s="1"/>
  <c r="BC1262" s="1"/>
  <c r="BC1261" s="1"/>
  <c r="BC1260" s="1"/>
  <c r="BC1259" s="1"/>
  <c r="BI1265"/>
  <c r="BD1328"/>
  <c r="BD1327" s="1"/>
  <c r="BJ1329"/>
  <c r="BC1166"/>
  <c r="BC1165" s="1"/>
  <c r="BC1164" s="1"/>
  <c r="BC1163" s="1"/>
  <c r="BI1167"/>
  <c r="BD381"/>
  <c r="BD380" s="1"/>
  <c r="BD376" s="1"/>
  <c r="BD375" s="1"/>
  <c r="BJ382"/>
  <c r="BC1307"/>
  <c r="BC1306" s="1"/>
  <c r="BI1308"/>
  <c r="BC1140"/>
  <c r="BC1139" s="1"/>
  <c r="BC1138" s="1"/>
  <c r="BC1137" s="1"/>
  <c r="BI1141"/>
  <c r="BD599"/>
  <c r="BD598" s="1"/>
  <c r="BD597" s="1"/>
  <c r="BD591" s="1"/>
  <c r="BD590" s="1"/>
  <c r="BJ601"/>
  <c r="BD969"/>
  <c r="BD968" s="1"/>
  <c r="BD967" s="1"/>
  <c r="BD966" s="1"/>
  <c r="BJ970"/>
  <c r="BC485"/>
  <c r="BC484" s="1"/>
  <c r="BC483" s="1"/>
  <c r="BC482" s="1"/>
  <c r="BC481" s="1"/>
  <c r="BI486"/>
  <c r="BJ929"/>
  <c r="BJ126"/>
  <c r="BJ125"/>
  <c r="BJ124" s="1"/>
  <c r="BJ127"/>
  <c r="BJ275"/>
  <c r="BJ274" s="1"/>
  <c r="BJ269" s="1"/>
  <c r="BJ268" s="1"/>
  <c r="BJ301"/>
  <c r="BJ290" s="1"/>
  <c r="BJ1425"/>
  <c r="BI727"/>
  <c r="BI726" s="1"/>
  <c r="BD1079"/>
  <c r="BD1078" s="1"/>
  <c r="BD1077" s="1"/>
  <c r="BD1076" s="1"/>
  <c r="BJ1080"/>
  <c r="BD1074"/>
  <c r="BD1073" s="1"/>
  <c r="BD1072" s="1"/>
  <c r="BD1071" s="1"/>
  <c r="BJ1075"/>
  <c r="BD870"/>
  <c r="BD865" s="1"/>
  <c r="BD864" s="1"/>
  <c r="BD863" s="1"/>
  <c r="BD862" s="1"/>
  <c r="BJ872"/>
  <c r="BC378"/>
  <c r="BC377" s="1"/>
  <c r="BC376" s="1"/>
  <c r="BC375" s="1"/>
  <c r="BI379"/>
  <c r="BD331"/>
  <c r="BD330" s="1"/>
  <c r="BD329" s="1"/>
  <c r="BD324" s="1"/>
  <c r="BD323" s="1"/>
  <c r="BJ332"/>
  <c r="BC1337"/>
  <c r="BC1336" s="1"/>
  <c r="BI1338"/>
  <c r="BD402"/>
  <c r="BD401" s="1"/>
  <c r="BD400" s="1"/>
  <c r="BD399" s="1"/>
  <c r="BJ403"/>
  <c r="BD1310"/>
  <c r="BD1309" s="1"/>
  <c r="BJ1311"/>
  <c r="BC1304"/>
  <c r="BC1303" s="1"/>
  <c r="BI1305"/>
  <c r="BD1033"/>
  <c r="BD1032" s="1"/>
  <c r="BD1031" s="1"/>
  <c r="BD1030" s="1"/>
  <c r="BD1029" s="1"/>
  <c r="BJ1034"/>
  <c r="BC341"/>
  <c r="BC340" s="1"/>
  <c r="BI342"/>
  <c r="BC1271"/>
  <c r="BC1270" s="1"/>
  <c r="BI1272"/>
  <c r="BC1226"/>
  <c r="BC1225" s="1"/>
  <c r="BC1224" s="1"/>
  <c r="BI1227"/>
  <c r="BD786"/>
  <c r="BD781" s="1"/>
  <c r="BD776" s="1"/>
  <c r="BD775" s="1"/>
  <c r="BD773" s="1"/>
  <c r="BJ787"/>
  <c r="BC280"/>
  <c r="BI281"/>
  <c r="BC1322"/>
  <c r="BC1321" s="1"/>
  <c r="BI1323"/>
  <c r="BC1015"/>
  <c r="BC1014" s="1"/>
  <c r="BC1013" s="1"/>
  <c r="BC1012" s="1"/>
  <c r="BC1011" s="1"/>
  <c r="BI1016"/>
  <c r="BC347"/>
  <c r="BC346" s="1"/>
  <c r="BI348"/>
  <c r="BC1286"/>
  <c r="BC1285" s="1"/>
  <c r="BI1287"/>
  <c r="BI445"/>
  <c r="BI444" s="1"/>
  <c r="BI432" s="1"/>
  <c r="BI430" s="1"/>
  <c r="BI446"/>
  <c r="BD479"/>
  <c r="BJ509"/>
  <c r="BJ508" s="1"/>
  <c r="BJ507" s="1"/>
  <c r="BC998"/>
  <c r="BC997" s="1"/>
  <c r="BC993" s="1"/>
  <c r="BI999"/>
  <c r="AX906"/>
  <c r="BD923"/>
  <c r="BD922" s="1"/>
  <c r="BD921" s="1"/>
  <c r="BD920" s="1"/>
  <c r="BJ924"/>
  <c r="BD914"/>
  <c r="BD913" s="1"/>
  <c r="BD912" s="1"/>
  <c r="BD907" s="1"/>
  <c r="BJ915"/>
  <c r="BC860"/>
  <c r="BD713"/>
  <c r="BD712" s="1"/>
  <c r="BD708" s="1"/>
  <c r="BD707" s="1"/>
  <c r="BD690" s="1"/>
  <c r="BJ714"/>
  <c r="BD458"/>
  <c r="BD457" s="1"/>
  <c r="BD456" s="1"/>
  <c r="BD451" s="1"/>
  <c r="BD450" s="1"/>
  <c r="BJ459"/>
  <c r="AR937"/>
  <c r="AR936" s="1"/>
  <c r="AR934" s="1"/>
  <c r="BD146"/>
  <c r="BD145" s="1"/>
  <c r="AX991"/>
  <c r="AX990" s="1"/>
  <c r="AX989" s="1"/>
  <c r="AX988" s="1"/>
  <c r="AX987" s="1"/>
  <c r="BD992"/>
  <c r="AW668"/>
  <c r="AW667" s="1"/>
  <c r="AW666" s="1"/>
  <c r="BC669"/>
  <c r="AW599"/>
  <c r="AW598" s="1"/>
  <c r="AW597" s="1"/>
  <c r="BC601"/>
  <c r="AX896"/>
  <c r="AX895" s="1"/>
  <c r="AX876" s="1"/>
  <c r="AX875" s="1"/>
  <c r="AX874" s="1"/>
  <c r="BD897"/>
  <c r="AW261"/>
  <c r="AW260" s="1"/>
  <c r="AW259" s="1"/>
  <c r="AW258" s="1"/>
  <c r="AW252" s="1"/>
  <c r="AW250" s="1"/>
  <c r="BC262"/>
  <c r="AX1325"/>
  <c r="AX1324" s="1"/>
  <c r="BD1326"/>
  <c r="AX948"/>
  <c r="AX947" s="1"/>
  <c r="AX946" s="1"/>
  <c r="BD949"/>
  <c r="AX1418"/>
  <c r="AX1417" s="1"/>
  <c r="AX1409" s="1"/>
  <c r="AX1400" s="1"/>
  <c r="AX1394" s="1"/>
  <c r="AX1383" s="1"/>
  <c r="AX1360" s="1"/>
  <c r="BD1419"/>
  <c r="BD446"/>
  <c r="AX1065"/>
  <c r="AX1027" s="1"/>
  <c r="AX369"/>
  <c r="AX363" s="1"/>
  <c r="AX334" s="1"/>
  <c r="AW500"/>
  <c r="AW499" s="1"/>
  <c r="AW498" s="1"/>
  <c r="AW497" s="1"/>
  <c r="AW496" s="1"/>
  <c r="BC501"/>
  <c r="AW278"/>
  <c r="AW275" s="1"/>
  <c r="AW274" s="1"/>
  <c r="AW269" s="1"/>
  <c r="AW268" s="1"/>
  <c r="BC279"/>
  <c r="AX940"/>
  <c r="AX939" s="1"/>
  <c r="AX938" s="1"/>
  <c r="BD941"/>
  <c r="AX1357"/>
  <c r="AX1356" s="1"/>
  <c r="AX1355" s="1"/>
  <c r="AX1354" s="1"/>
  <c r="AX1353" s="1"/>
  <c r="BD1358"/>
  <c r="AX1313"/>
  <c r="AX1312" s="1"/>
  <c r="BD1314"/>
  <c r="AX1301"/>
  <c r="AX1300" s="1"/>
  <c r="BD1302"/>
  <c r="AW331"/>
  <c r="AW330" s="1"/>
  <c r="AW329" s="1"/>
  <c r="AW324" s="1"/>
  <c r="AW323" s="1"/>
  <c r="BC332"/>
  <c r="AX17"/>
  <c r="AX16" s="1"/>
  <c r="AX15" s="1"/>
  <c r="AX13" s="1"/>
  <c r="AX1015"/>
  <c r="AX1014" s="1"/>
  <c r="AX1013" s="1"/>
  <c r="AX1012" s="1"/>
  <c r="AX1011" s="1"/>
  <c r="BD1016"/>
  <c r="AW1178"/>
  <c r="AW1177" s="1"/>
  <c r="AW1176" s="1"/>
  <c r="AW1175" s="1"/>
  <c r="AW1169" s="1"/>
  <c r="BC1179"/>
  <c r="AW1118"/>
  <c r="AW1117" s="1"/>
  <c r="AW1116" s="1"/>
  <c r="AW1115" s="1"/>
  <c r="AW1104" s="1"/>
  <c r="BC1119"/>
  <c r="BD785"/>
  <c r="AW634"/>
  <c r="AW633" s="1"/>
  <c r="AW632" s="1"/>
  <c r="AW627" s="1"/>
  <c r="AW626" s="1"/>
  <c r="BC635"/>
  <c r="AW518"/>
  <c r="AW517" s="1"/>
  <c r="BC519"/>
  <c r="AW1461"/>
  <c r="AW1460" s="1"/>
  <c r="AW1459" s="1"/>
  <c r="AW1458" s="1"/>
  <c r="AW1457" s="1"/>
  <c r="BC1462"/>
  <c r="AX1319"/>
  <c r="AX1318" s="1"/>
  <c r="BD1320"/>
  <c r="AW334"/>
  <c r="AW1400"/>
  <c r="AW1394" s="1"/>
  <c r="AW1383" s="1"/>
  <c r="AW155"/>
  <c r="AW154" s="1"/>
  <c r="BC156"/>
  <c r="AW151"/>
  <c r="AW148" s="1"/>
  <c r="BC153"/>
  <c r="AR1269"/>
  <c r="AR1268" s="1"/>
  <c r="AR1267" s="1"/>
  <c r="AR1220" s="1"/>
  <c r="AW665"/>
  <c r="AQ664"/>
  <c r="AQ663" s="1"/>
  <c r="AQ662" s="1"/>
  <c r="AQ661" s="1"/>
  <c r="AQ660" s="1"/>
  <c r="AQ147"/>
  <c r="AQ146" s="1"/>
  <c r="AQ145" s="1"/>
  <c r="AQ122" s="1"/>
  <c r="AL1512"/>
  <c r="AW1220"/>
  <c r="AQ1027"/>
  <c r="AR169"/>
  <c r="AR168" s="1"/>
  <c r="AR167" s="1"/>
  <c r="AR163" s="1"/>
  <c r="AR162" s="1"/>
  <c r="AR122" s="1"/>
  <c r="AX170"/>
  <c r="AQ1220"/>
  <c r="AQ521"/>
  <c r="AQ520" s="1"/>
  <c r="AQ509" s="1"/>
  <c r="AQ508" s="1"/>
  <c r="AQ507" s="1"/>
  <c r="AQ479" s="1"/>
  <c r="AW522"/>
  <c r="AQ991"/>
  <c r="AQ990" s="1"/>
  <c r="AQ989" s="1"/>
  <c r="AQ988" s="1"/>
  <c r="AQ987" s="1"/>
  <c r="AQ934" s="1"/>
  <c r="AW992"/>
  <c r="AQ604"/>
  <c r="AQ603" s="1"/>
  <c r="AQ602" s="1"/>
  <c r="AQ591" s="1"/>
  <c r="AQ590" s="1"/>
  <c r="AW605"/>
  <c r="AQ724"/>
  <c r="AQ723" s="1"/>
  <c r="AQ722" s="1"/>
  <c r="AQ717" s="1"/>
  <c r="AQ716" s="1"/>
  <c r="AW725"/>
  <c r="AK717"/>
  <c r="AK716" s="1"/>
  <c r="AK588" s="1"/>
  <c r="BC1126" l="1"/>
  <c r="BC1223"/>
  <c r="BC1222" s="1"/>
  <c r="BI24"/>
  <c r="BI17" s="1"/>
  <c r="BI16" s="1"/>
  <c r="BI15" s="1"/>
  <c r="BU749"/>
  <c r="BU748" s="1"/>
  <c r="CB1429"/>
  <c r="BV998"/>
  <c r="BV997" s="1"/>
  <c r="BV993" s="1"/>
  <c r="CB999"/>
  <c r="CB998" s="1"/>
  <c r="CB997" s="1"/>
  <c r="CB993" s="1"/>
  <c r="CB423"/>
  <c r="CB422"/>
  <c r="CA1023"/>
  <c r="CA1022"/>
  <c r="CA1021"/>
  <c r="CA1020" s="1"/>
  <c r="CA1018" s="1"/>
  <c r="BJ252"/>
  <c r="BJ250" s="1"/>
  <c r="CB691"/>
  <c r="BV831"/>
  <c r="BV830" s="1"/>
  <c r="BV829" s="1"/>
  <c r="BV821"/>
  <c r="BV820" s="1"/>
  <c r="BV819" s="1"/>
  <c r="BU781"/>
  <c r="BV460"/>
  <c r="BV816"/>
  <c r="BV815" s="1"/>
  <c r="BV814" s="1"/>
  <c r="BV813" s="1"/>
  <c r="BV801" s="1"/>
  <c r="CB817"/>
  <c r="CB816" s="1"/>
  <c r="CB815" s="1"/>
  <c r="CB814" s="1"/>
  <c r="CB813" s="1"/>
  <c r="BV1367"/>
  <c r="BV1366" s="1"/>
  <c r="BV1365" s="1"/>
  <c r="CB1368"/>
  <c r="CB1367" s="1"/>
  <c r="CB1366" s="1"/>
  <c r="CB1365" s="1"/>
  <c r="BV532"/>
  <c r="BV531" s="1"/>
  <c r="CB534"/>
  <c r="CB532" s="1"/>
  <c r="CB531" s="1"/>
  <c r="BV542"/>
  <c r="BV541" s="1"/>
  <c r="CB544"/>
  <c r="CB542" s="1"/>
  <c r="CB541" s="1"/>
  <c r="BV732"/>
  <c r="CB733"/>
  <c r="CB732" s="1"/>
  <c r="BV1461"/>
  <c r="BV1460" s="1"/>
  <c r="BV1459" s="1"/>
  <c r="BV1458" s="1"/>
  <c r="BV1457" s="1"/>
  <c r="CB1462"/>
  <c r="CB1461" s="1"/>
  <c r="CB1460" s="1"/>
  <c r="CB1459" s="1"/>
  <c r="CB1458" s="1"/>
  <c r="CB1457" s="1"/>
  <c r="BV1166"/>
  <c r="BV1165" s="1"/>
  <c r="BV1164" s="1"/>
  <c r="BV1163" s="1"/>
  <c r="CB1167"/>
  <c r="CB1166" s="1"/>
  <c r="CB1165" s="1"/>
  <c r="CB1164" s="1"/>
  <c r="CB1163" s="1"/>
  <c r="BV353"/>
  <c r="BV352" s="1"/>
  <c r="CB354"/>
  <c r="CB353" s="1"/>
  <c r="CB352" s="1"/>
  <c r="BU1256"/>
  <c r="BU1255" s="1"/>
  <c r="BU1254" s="1"/>
  <c r="BU1253" s="1"/>
  <c r="BU1252" s="1"/>
  <c r="CA1257"/>
  <c r="CA1256" s="1"/>
  <c r="CA1255" s="1"/>
  <c r="CA1254" s="1"/>
  <c r="CA1253" s="1"/>
  <c r="CA1252" s="1"/>
  <c r="BV664"/>
  <c r="BV663" s="1"/>
  <c r="BV662" s="1"/>
  <c r="CB665"/>
  <c r="CB664" s="1"/>
  <c r="CB663" s="1"/>
  <c r="CB662" s="1"/>
  <c r="BV436"/>
  <c r="BV435" s="1"/>
  <c r="BV434" s="1"/>
  <c r="BV433" s="1"/>
  <c r="CB437"/>
  <c r="CB436" s="1"/>
  <c r="CB435" s="1"/>
  <c r="CB434" s="1"/>
  <c r="CB433" s="1"/>
  <c r="BU1033"/>
  <c r="BU1032" s="1"/>
  <c r="BU1031" s="1"/>
  <c r="BU1030" s="1"/>
  <c r="BU1029" s="1"/>
  <c r="CA1034"/>
  <c r="CA1033" s="1"/>
  <c r="CA1032" s="1"/>
  <c r="CA1031" s="1"/>
  <c r="CA1030" s="1"/>
  <c r="CA1029" s="1"/>
  <c r="BV1232"/>
  <c r="CB1233"/>
  <c r="CB1232" s="1"/>
  <c r="BU408"/>
  <c r="CA409"/>
  <c r="CA408" s="1"/>
  <c r="BU732"/>
  <c r="CA733"/>
  <c r="CA732" s="1"/>
  <c r="BV287"/>
  <c r="BV286" s="1"/>
  <c r="BV285" s="1"/>
  <c r="BV284" s="1"/>
  <c r="BV283" s="1"/>
  <c r="CB288"/>
  <c r="CB287" s="1"/>
  <c r="CB286" s="1"/>
  <c r="CB285" s="1"/>
  <c r="CB284" s="1"/>
  <c r="CB283" s="1"/>
  <c r="BU948"/>
  <c r="BU947" s="1"/>
  <c r="BU946" s="1"/>
  <c r="CA949"/>
  <c r="CA948" s="1"/>
  <c r="CA947" s="1"/>
  <c r="CA946" s="1"/>
  <c r="BV408"/>
  <c r="BV405" s="1"/>
  <c r="BV404" s="1"/>
  <c r="CB409"/>
  <c r="CB408" s="1"/>
  <c r="CB405" s="1"/>
  <c r="CB404" s="1"/>
  <c r="BV25"/>
  <c r="CB26"/>
  <c r="CB25" s="1"/>
  <c r="BU419"/>
  <c r="BU418" s="1"/>
  <c r="BU417" s="1"/>
  <c r="BU416" s="1"/>
  <c r="BU415" s="1"/>
  <c r="BU414" s="1"/>
  <c r="CA420"/>
  <c r="CA419" s="1"/>
  <c r="CA418" s="1"/>
  <c r="CA417" s="1"/>
  <c r="CA416" s="1"/>
  <c r="CA415" s="1"/>
  <c r="CA414" s="1"/>
  <c r="BV1271"/>
  <c r="BV1270" s="1"/>
  <c r="CB1272"/>
  <c r="CB1271" s="1"/>
  <c r="CB1270" s="1"/>
  <c r="CB497"/>
  <c r="CB496" s="1"/>
  <c r="CA847"/>
  <c r="CA846" s="1"/>
  <c r="CB831"/>
  <c r="CB830" s="1"/>
  <c r="CB829" s="1"/>
  <c r="CA749"/>
  <c r="CA748" s="1"/>
  <c r="CA527"/>
  <c r="CB821"/>
  <c r="CB820" s="1"/>
  <c r="CB819" s="1"/>
  <c r="CA579"/>
  <c r="CA578" s="1"/>
  <c r="CA577" s="1"/>
  <c r="CA781"/>
  <c r="CB460"/>
  <c r="CB801"/>
  <c r="BV1145"/>
  <c r="BV1144" s="1"/>
  <c r="BV1143" s="1"/>
  <c r="BV1142" s="1"/>
  <c r="CB1146"/>
  <c r="CB1145" s="1"/>
  <c r="CB1144" s="1"/>
  <c r="CB1143" s="1"/>
  <c r="CB1142" s="1"/>
  <c r="CA928"/>
  <c r="CA929"/>
  <c r="BC369"/>
  <c r="BC363" s="1"/>
  <c r="CB640"/>
  <c r="BU554"/>
  <c r="BU308"/>
  <c r="BU307" s="1"/>
  <c r="BU306" s="1"/>
  <c r="CA309"/>
  <c r="CA308" s="1"/>
  <c r="CA307" s="1"/>
  <c r="CA306" s="1"/>
  <c r="BU1418"/>
  <c r="BU1417" s="1"/>
  <c r="CA1419"/>
  <c r="CA1418" s="1"/>
  <c r="CA1417" s="1"/>
  <c r="BV1380"/>
  <c r="BV1379" s="1"/>
  <c r="BV1369" s="1"/>
  <c r="CB1381"/>
  <c r="CB1380" s="1"/>
  <c r="CB1379" s="1"/>
  <c r="BV1298"/>
  <c r="BV1297" s="1"/>
  <c r="CB1299"/>
  <c r="CB1298" s="1"/>
  <c r="CB1297" s="1"/>
  <c r="BU791"/>
  <c r="BU790" s="1"/>
  <c r="BU789" s="1"/>
  <c r="BU788" s="1"/>
  <c r="CA792"/>
  <c r="CA791" s="1"/>
  <c r="CA790" s="1"/>
  <c r="CA789" s="1"/>
  <c r="CA788" s="1"/>
  <c r="BV1024"/>
  <c r="CB1025"/>
  <c r="CB1024" s="1"/>
  <c r="BU402"/>
  <c r="BU401" s="1"/>
  <c r="BU400" s="1"/>
  <c r="CA403"/>
  <c r="CA402" s="1"/>
  <c r="CA401" s="1"/>
  <c r="CA400" s="1"/>
  <c r="BV1440"/>
  <c r="BV1439" s="1"/>
  <c r="CB1441"/>
  <c r="CB1440" s="1"/>
  <c r="CB1439" s="1"/>
  <c r="BU1232"/>
  <c r="CA1233"/>
  <c r="CA1232" s="1"/>
  <c r="BU129"/>
  <c r="BU128" s="1"/>
  <c r="CA130"/>
  <c r="CA129" s="1"/>
  <c r="CA128" s="1"/>
  <c r="BV1135"/>
  <c r="BV1134" s="1"/>
  <c r="BV1133" s="1"/>
  <c r="BV1132" s="1"/>
  <c r="CB1136"/>
  <c r="CB1135" s="1"/>
  <c r="CB1134" s="1"/>
  <c r="CB1133" s="1"/>
  <c r="CB1132" s="1"/>
  <c r="BV1403"/>
  <c r="BV1402" s="1"/>
  <c r="BV1401" s="1"/>
  <c r="CB1404"/>
  <c r="CB1403" s="1"/>
  <c r="CB1402" s="1"/>
  <c r="CB1401" s="1"/>
  <c r="BU427"/>
  <c r="BU426" s="1"/>
  <c r="BU425" s="1"/>
  <c r="BU424" s="1"/>
  <c r="CA428"/>
  <c r="CA427" s="1"/>
  <c r="CA426" s="1"/>
  <c r="CA425" s="1"/>
  <c r="CA424" s="1"/>
  <c r="BU887"/>
  <c r="BU886" s="1"/>
  <c r="CA888"/>
  <c r="CA887" s="1"/>
  <c r="CA886" s="1"/>
  <c r="BU169"/>
  <c r="BU168" s="1"/>
  <c r="BU167" s="1"/>
  <c r="BU163" s="1"/>
  <c r="BU162" s="1"/>
  <c r="CA170"/>
  <c r="CA169" s="1"/>
  <c r="CA168" s="1"/>
  <c r="CA167" s="1"/>
  <c r="CA163" s="1"/>
  <c r="CA162" s="1"/>
  <c r="BU103"/>
  <c r="BU102" s="1"/>
  <c r="CA104"/>
  <c r="CA103" s="1"/>
  <c r="CA102" s="1"/>
  <c r="BV1277"/>
  <c r="BV1276" s="1"/>
  <c r="CB1278"/>
  <c r="CB1277" s="1"/>
  <c r="CB1276" s="1"/>
  <c r="BV783"/>
  <c r="BV782" s="1"/>
  <c r="CB784"/>
  <c r="CB783" s="1"/>
  <c r="CB782" s="1"/>
  <c r="BU944"/>
  <c r="BU943" s="1"/>
  <c r="BU942" s="1"/>
  <c r="BU937" s="1"/>
  <c r="CA945"/>
  <c r="CA944" s="1"/>
  <c r="CA943" s="1"/>
  <c r="CA942" s="1"/>
  <c r="CA937" s="1"/>
  <c r="BV691"/>
  <c r="CB1369"/>
  <c r="CB1364" s="1"/>
  <c r="CB1363" s="1"/>
  <c r="CB1362" s="1"/>
  <c r="CB80"/>
  <c r="CB79" s="1"/>
  <c r="CA451"/>
  <c r="CA450" s="1"/>
  <c r="CA554"/>
  <c r="CA1442"/>
  <c r="CB1241"/>
  <c r="CA640"/>
  <c r="CB482"/>
  <c r="CB481" s="1"/>
  <c r="CA801"/>
  <c r="BO192"/>
  <c r="BO191" s="1"/>
  <c r="BO190" s="1"/>
  <c r="BO189" s="1"/>
  <c r="BO188" s="1"/>
  <c r="BO187" s="1"/>
  <c r="BU193"/>
  <c r="BO97"/>
  <c r="BO96" s="1"/>
  <c r="BO89" s="1"/>
  <c r="BU98"/>
  <c r="BO25"/>
  <c r="BU26"/>
  <c r="BO1403"/>
  <c r="BU1404"/>
  <c r="BO392"/>
  <c r="BO391" s="1"/>
  <c r="BU393"/>
  <c r="BP129"/>
  <c r="BP128" s="1"/>
  <c r="BV130"/>
  <c r="BO524"/>
  <c r="BO523" s="1"/>
  <c r="BU526"/>
  <c r="BO698"/>
  <c r="BO697" s="1"/>
  <c r="BO696" s="1"/>
  <c r="BO691" s="1"/>
  <c r="BO690" s="1"/>
  <c r="BU699"/>
  <c r="BP1230"/>
  <c r="BP1229" s="1"/>
  <c r="BV1231"/>
  <c r="BP1387"/>
  <c r="BP1386" s="1"/>
  <c r="BP1385" s="1"/>
  <c r="BP1384" s="1"/>
  <c r="BV1388"/>
  <c r="BO447"/>
  <c r="BU448"/>
  <c r="BP1447"/>
  <c r="BP1442" s="1"/>
  <c r="BV1448"/>
  <c r="BO730"/>
  <c r="BU731"/>
  <c r="BO272"/>
  <c r="BO271" s="1"/>
  <c r="BO270" s="1"/>
  <c r="BU273"/>
  <c r="BP276"/>
  <c r="BV277"/>
  <c r="BP261"/>
  <c r="BP260" s="1"/>
  <c r="BP259" s="1"/>
  <c r="BP258" s="1"/>
  <c r="BV262"/>
  <c r="BP218"/>
  <c r="BP217" s="1"/>
  <c r="BP216" s="1"/>
  <c r="BP212" s="1"/>
  <c r="BP211" s="1"/>
  <c r="BV219"/>
  <c r="BO1392"/>
  <c r="BO1391" s="1"/>
  <c r="BO1390" s="1"/>
  <c r="BO1389" s="1"/>
  <c r="BU1393"/>
  <c r="BP1340"/>
  <c r="BP1339" s="1"/>
  <c r="BV1341"/>
  <c r="BO630"/>
  <c r="BO629" s="1"/>
  <c r="BO628" s="1"/>
  <c r="BU631"/>
  <c r="BO1277"/>
  <c r="BO1276" s="1"/>
  <c r="BU1278"/>
  <c r="BO514"/>
  <c r="BO513" s="1"/>
  <c r="BU515"/>
  <c r="BP759"/>
  <c r="BP758" s="1"/>
  <c r="BP757" s="1"/>
  <c r="BV760"/>
  <c r="BP710"/>
  <c r="BP709" s="1"/>
  <c r="BV711"/>
  <c r="BO1062"/>
  <c r="BO1061" s="1"/>
  <c r="BO1060" s="1"/>
  <c r="BO1059" s="1"/>
  <c r="BO1058" s="1"/>
  <c r="BU1063"/>
  <c r="BP41"/>
  <c r="BP38" s="1"/>
  <c r="BP37" s="1"/>
  <c r="BP36" s="1"/>
  <c r="BP35" s="1"/>
  <c r="BV42"/>
  <c r="BI172"/>
  <c r="BV1364"/>
  <c r="BV1363" s="1"/>
  <c r="BV1362" s="1"/>
  <c r="BO63"/>
  <c r="BO62" s="1"/>
  <c r="BU64"/>
  <c r="BO406"/>
  <c r="BO405" s="1"/>
  <c r="BO404" s="1"/>
  <c r="BO399" s="1"/>
  <c r="BU407"/>
  <c r="BO19"/>
  <c r="BO18" s="1"/>
  <c r="BU20"/>
  <c r="BP111"/>
  <c r="BP110" s="1"/>
  <c r="BV112"/>
  <c r="BP278"/>
  <c r="BV279"/>
  <c r="BO218"/>
  <c r="BO217" s="1"/>
  <c r="BO216" s="1"/>
  <c r="BO212" s="1"/>
  <c r="BO211" s="1"/>
  <c r="BU219"/>
  <c r="BP327"/>
  <c r="BP326" s="1"/>
  <c r="BP325" s="1"/>
  <c r="BV328"/>
  <c r="BO1452"/>
  <c r="BO1449" s="1"/>
  <c r="BU1453"/>
  <c r="BO878"/>
  <c r="BO877" s="1"/>
  <c r="BU879"/>
  <c r="BO304"/>
  <c r="BO303" s="1"/>
  <c r="BO302" s="1"/>
  <c r="BU305"/>
  <c r="BP103"/>
  <c r="BV104"/>
  <c r="BP1316"/>
  <c r="BP1315" s="1"/>
  <c r="BV1317"/>
  <c r="BO1079"/>
  <c r="BO1078" s="1"/>
  <c r="BO1077" s="1"/>
  <c r="BO1076" s="1"/>
  <c r="BO1065" s="1"/>
  <c r="BU1080"/>
  <c r="BO22"/>
  <c r="BO21" s="1"/>
  <c r="BU23"/>
  <c r="BO1173"/>
  <c r="BO1172" s="1"/>
  <c r="BO1171" s="1"/>
  <c r="BO1170" s="1"/>
  <c r="BU1174"/>
  <c r="BO984"/>
  <c r="BO983" s="1"/>
  <c r="BO982" s="1"/>
  <c r="BO981" s="1"/>
  <c r="BO980" s="1"/>
  <c r="BU985"/>
  <c r="BO263"/>
  <c r="BU264"/>
  <c r="BO39"/>
  <c r="BO38" s="1"/>
  <c r="BO37" s="1"/>
  <c r="BO36" s="1"/>
  <c r="BO35" s="1"/>
  <c r="BU40"/>
  <c r="BO798"/>
  <c r="BO797" s="1"/>
  <c r="BO796" s="1"/>
  <c r="BO795" s="1"/>
  <c r="BO794" s="1"/>
  <c r="BU799"/>
  <c r="BO1387"/>
  <c r="BO1386" s="1"/>
  <c r="BO1385" s="1"/>
  <c r="BO1384" s="1"/>
  <c r="BU1388"/>
  <c r="BP280"/>
  <c r="BV281"/>
  <c r="BP155"/>
  <c r="BP154" s="1"/>
  <c r="BV156"/>
  <c r="BP1049"/>
  <c r="BP1048" s="1"/>
  <c r="BV1050"/>
  <c r="BP1398"/>
  <c r="BP1397" s="1"/>
  <c r="BP1396" s="1"/>
  <c r="BP1395" s="1"/>
  <c r="BV1399"/>
  <c r="BP1364"/>
  <c r="BP1363" s="1"/>
  <c r="BP1362" s="1"/>
  <c r="BO1437"/>
  <c r="BO1434" s="1"/>
  <c r="BU1438"/>
  <c r="BP31"/>
  <c r="BV33"/>
  <c r="BO294"/>
  <c r="BO293" s="1"/>
  <c r="BO292" s="1"/>
  <c r="BO291" s="1"/>
  <c r="BU295"/>
  <c r="BO728"/>
  <c r="BU729"/>
  <c r="BP208"/>
  <c r="BP207" s="1"/>
  <c r="BP206" s="1"/>
  <c r="BP205" s="1"/>
  <c r="BP204" s="1"/>
  <c r="BV209"/>
  <c r="BP1173"/>
  <c r="BP1172" s="1"/>
  <c r="BP1171" s="1"/>
  <c r="BP1170" s="1"/>
  <c r="BV1174"/>
  <c r="BO1289"/>
  <c r="BO1288" s="1"/>
  <c r="BU1290"/>
  <c r="BP149"/>
  <c r="BV150"/>
  <c r="BP529"/>
  <c r="BP528" s="1"/>
  <c r="BP527" s="1"/>
  <c r="BV530"/>
  <c r="BP931"/>
  <c r="BP930" s="1"/>
  <c r="BV932"/>
  <c r="BP1235"/>
  <c r="BP1234" s="1"/>
  <c r="BV1236"/>
  <c r="BP1256"/>
  <c r="BP1255" s="1"/>
  <c r="BP1254" s="1"/>
  <c r="BP1253" s="1"/>
  <c r="BP1252" s="1"/>
  <c r="BV1257"/>
  <c r="BO1374"/>
  <c r="BO1373" s="1"/>
  <c r="BO1369" s="1"/>
  <c r="BU1375"/>
  <c r="BP308"/>
  <c r="BP307" s="1"/>
  <c r="BP306" s="1"/>
  <c r="BV309"/>
  <c r="BP272"/>
  <c r="BP271" s="1"/>
  <c r="BP270" s="1"/>
  <c r="BV273"/>
  <c r="BP1454"/>
  <c r="BP1449" s="1"/>
  <c r="BV1455"/>
  <c r="BP1307"/>
  <c r="BP1306" s="1"/>
  <c r="BV1308"/>
  <c r="BP27"/>
  <c r="BV28"/>
  <c r="BP798"/>
  <c r="BP797" s="1"/>
  <c r="BP796" s="1"/>
  <c r="BP795" s="1"/>
  <c r="BP794" s="1"/>
  <c r="BV799"/>
  <c r="BP312"/>
  <c r="BP311" s="1"/>
  <c r="BP310" s="1"/>
  <c r="BV313"/>
  <c r="BP1435"/>
  <c r="BP1434" s="1"/>
  <c r="BV1436"/>
  <c r="BO73"/>
  <c r="BO72" s="1"/>
  <c r="BO71" s="1"/>
  <c r="BO70" s="1"/>
  <c r="BO69" s="1"/>
  <c r="BO68" s="1"/>
  <c r="BU74"/>
  <c r="BP51"/>
  <c r="BP50" s="1"/>
  <c r="BP49" s="1"/>
  <c r="BP48" s="1"/>
  <c r="BP47" s="1"/>
  <c r="BV52"/>
  <c r="BO910"/>
  <c r="BO909" s="1"/>
  <c r="BO908" s="1"/>
  <c r="BO907" s="1"/>
  <c r="BO906" s="1"/>
  <c r="BU911"/>
  <c r="BV1022"/>
  <c r="BV1023"/>
  <c r="BV1021"/>
  <c r="BV1020" s="1"/>
  <c r="BV1018" s="1"/>
  <c r="BO367"/>
  <c r="BO366" s="1"/>
  <c r="BO365" s="1"/>
  <c r="BO364" s="1"/>
  <c r="BU368"/>
  <c r="BO31"/>
  <c r="BU33"/>
  <c r="BP256"/>
  <c r="BP255" s="1"/>
  <c r="BP254" s="1"/>
  <c r="BP253" s="1"/>
  <c r="BV257"/>
  <c r="BP854"/>
  <c r="BP853" s="1"/>
  <c r="BP852" s="1"/>
  <c r="BP847" s="1"/>
  <c r="BP846" s="1"/>
  <c r="BV855"/>
  <c r="BP1226"/>
  <c r="BP1225" s="1"/>
  <c r="BP1224" s="1"/>
  <c r="BV1227"/>
  <c r="BP1182"/>
  <c r="BP1181" s="1"/>
  <c r="BP1180" s="1"/>
  <c r="BV1183"/>
  <c r="BP1283"/>
  <c r="BP1282" s="1"/>
  <c r="BV1284"/>
  <c r="BO58"/>
  <c r="BO55" s="1"/>
  <c r="BU59"/>
  <c r="BP1264"/>
  <c r="BP1263" s="1"/>
  <c r="BP1262" s="1"/>
  <c r="BP1261" s="1"/>
  <c r="BP1260" s="1"/>
  <c r="BP1259" s="1"/>
  <c r="BV1265"/>
  <c r="BP1413"/>
  <c r="BV1414"/>
  <c r="BP151"/>
  <c r="BV153"/>
  <c r="BO1427"/>
  <c r="BO1426" s="1"/>
  <c r="BU1428"/>
  <c r="BO179"/>
  <c r="BO178" s="1"/>
  <c r="BO177" s="1"/>
  <c r="BO176" s="1"/>
  <c r="BO175" s="1"/>
  <c r="BO174" s="1"/>
  <c r="BU180"/>
  <c r="BP868"/>
  <c r="BV869"/>
  <c r="BO1328"/>
  <c r="BO1327" s="1"/>
  <c r="BU1329"/>
  <c r="BO866"/>
  <c r="BU867"/>
  <c r="BO1246"/>
  <c r="BO1245" s="1"/>
  <c r="BO1241" s="1"/>
  <c r="BU1247"/>
  <c r="BP1199"/>
  <c r="BP1198" s="1"/>
  <c r="BP1197" s="1"/>
  <c r="BP1196" s="1"/>
  <c r="BV1200"/>
  <c r="BO594"/>
  <c r="BO593" s="1"/>
  <c r="BO592" s="1"/>
  <c r="BU595"/>
  <c r="BO312"/>
  <c r="BO311" s="1"/>
  <c r="BO310" s="1"/>
  <c r="BO301" s="1"/>
  <c r="BO290" s="1"/>
  <c r="BU313"/>
  <c r="BO1040"/>
  <c r="BO1039" s="1"/>
  <c r="BO1038" s="1"/>
  <c r="BO1037" s="1"/>
  <c r="BO1036" s="1"/>
  <c r="BU1041"/>
  <c r="BP521"/>
  <c r="BP520" s="1"/>
  <c r="BV522"/>
  <c r="BP518"/>
  <c r="BP517" s="1"/>
  <c r="BV519"/>
  <c r="BP918"/>
  <c r="BP917" s="1"/>
  <c r="BP916" s="1"/>
  <c r="BV919"/>
  <c r="BP58"/>
  <c r="BP55" s="1"/>
  <c r="BV59"/>
  <c r="BU125"/>
  <c r="BU124" s="1"/>
  <c r="BU127"/>
  <c r="BU126"/>
  <c r="BU423"/>
  <c r="BU422"/>
  <c r="BC1269"/>
  <c r="BC1268" s="1"/>
  <c r="BC1267" s="1"/>
  <c r="BC1220" s="1"/>
  <c r="BO727"/>
  <c r="BO726" s="1"/>
  <c r="BD588"/>
  <c r="BJ1228"/>
  <c r="BJ1223" s="1"/>
  <c r="BJ1222" s="1"/>
  <c r="BC13"/>
  <c r="BP275"/>
  <c r="BP274" s="1"/>
  <c r="BD266"/>
  <c r="BI290"/>
  <c r="AX937"/>
  <c r="AX936" s="1"/>
  <c r="BD1065"/>
  <c r="BD1027" s="1"/>
  <c r="AX860"/>
  <c r="BD906"/>
  <c r="AW1027"/>
  <c r="BP252"/>
  <c r="BP250" s="1"/>
  <c r="BJ458"/>
  <c r="BJ457" s="1"/>
  <c r="BJ456" s="1"/>
  <c r="BJ451" s="1"/>
  <c r="BJ450" s="1"/>
  <c r="BP459"/>
  <c r="BJ672"/>
  <c r="BJ671" s="1"/>
  <c r="BJ670" s="1"/>
  <c r="BJ661" s="1"/>
  <c r="BJ660" s="1"/>
  <c r="BP673"/>
  <c r="BI1316"/>
  <c r="BI1315" s="1"/>
  <c r="BO1317"/>
  <c r="BJ1178"/>
  <c r="BJ1177" s="1"/>
  <c r="BJ1176" s="1"/>
  <c r="BJ1175" s="1"/>
  <c r="BP1179"/>
  <c r="BJ1008"/>
  <c r="BJ1007" s="1"/>
  <c r="BJ1006" s="1"/>
  <c r="BJ1005" s="1"/>
  <c r="BP1009"/>
  <c r="BI51"/>
  <c r="BI50" s="1"/>
  <c r="BI49" s="1"/>
  <c r="BI48" s="1"/>
  <c r="BI47" s="1"/>
  <c r="BO52"/>
  <c r="BI83"/>
  <c r="BI80" s="1"/>
  <c r="BI79" s="1"/>
  <c r="BI78" s="1"/>
  <c r="BI77" s="1"/>
  <c r="BI76" s="1"/>
  <c r="BI66" s="1"/>
  <c r="BO84"/>
  <c r="BI1280"/>
  <c r="BI1279" s="1"/>
  <c r="BO1281"/>
  <c r="BI1340"/>
  <c r="BI1339" s="1"/>
  <c r="BO1341"/>
  <c r="BJ350"/>
  <c r="BJ349" s="1"/>
  <c r="BJ339" s="1"/>
  <c r="BJ338" s="1"/>
  <c r="BJ337" s="1"/>
  <c r="BJ336" s="1"/>
  <c r="BP351"/>
  <c r="BJ890"/>
  <c r="BJ889" s="1"/>
  <c r="BP891"/>
  <c r="BJ105"/>
  <c r="BJ102" s="1"/>
  <c r="BJ89" s="1"/>
  <c r="BJ78" s="1"/>
  <c r="BJ77" s="1"/>
  <c r="BJ76" s="1"/>
  <c r="BJ66" s="1"/>
  <c r="BP106"/>
  <c r="BP127"/>
  <c r="BP125"/>
  <c r="BP124" s="1"/>
  <c r="BP126"/>
  <c r="BO446"/>
  <c r="BO445"/>
  <c r="BO444" s="1"/>
  <c r="BO432" s="1"/>
  <c r="BO430" s="1"/>
  <c r="BD369"/>
  <c r="BD363" s="1"/>
  <c r="BD334" s="1"/>
  <c r="BP1228"/>
  <c r="BP1223" s="1"/>
  <c r="BP1222" s="1"/>
  <c r="BP269"/>
  <c r="BP268" s="1"/>
  <c r="BJ923"/>
  <c r="BJ922" s="1"/>
  <c r="BJ921" s="1"/>
  <c r="BJ920" s="1"/>
  <c r="BP924"/>
  <c r="BI347"/>
  <c r="BI346" s="1"/>
  <c r="BO348"/>
  <c r="BI1322"/>
  <c r="BI1321" s="1"/>
  <c r="BO1323"/>
  <c r="BJ786"/>
  <c r="BP787"/>
  <c r="BI1271"/>
  <c r="BI1270" s="1"/>
  <c r="BO1272"/>
  <c r="BJ1033"/>
  <c r="BJ1032" s="1"/>
  <c r="BJ1031" s="1"/>
  <c r="BJ1030" s="1"/>
  <c r="BJ1029" s="1"/>
  <c r="BP1034"/>
  <c r="BJ1310"/>
  <c r="BJ1309" s="1"/>
  <c r="BP1311"/>
  <c r="BI1337"/>
  <c r="BI1336" s="1"/>
  <c r="BO1338"/>
  <c r="BI378"/>
  <c r="BI377" s="1"/>
  <c r="BI376" s="1"/>
  <c r="BI375" s="1"/>
  <c r="BO379"/>
  <c r="BJ1074"/>
  <c r="BJ1073" s="1"/>
  <c r="BJ1072" s="1"/>
  <c r="BJ1071" s="1"/>
  <c r="BP1075"/>
  <c r="BJ969"/>
  <c r="BJ968" s="1"/>
  <c r="BJ967" s="1"/>
  <c r="BJ966" s="1"/>
  <c r="BP970"/>
  <c r="BI1140"/>
  <c r="BI1139" s="1"/>
  <c r="BI1138" s="1"/>
  <c r="BI1137" s="1"/>
  <c r="BO1141"/>
  <c r="BJ381"/>
  <c r="BJ380" s="1"/>
  <c r="BP382"/>
  <c r="BJ1328"/>
  <c r="BJ1327" s="1"/>
  <c r="BP1329"/>
  <c r="BJ184"/>
  <c r="BJ183" s="1"/>
  <c r="BP185"/>
  <c r="BI720"/>
  <c r="BI719" s="1"/>
  <c r="BI718" s="1"/>
  <c r="BO721"/>
  <c r="BJ1140"/>
  <c r="BJ1139" s="1"/>
  <c r="BJ1138" s="1"/>
  <c r="BJ1137" s="1"/>
  <c r="BJ1126" s="1"/>
  <c r="BP1141"/>
  <c r="BJ1411"/>
  <c r="BJ1410" s="1"/>
  <c r="BP1412"/>
  <c r="BJ419"/>
  <c r="BJ418" s="1"/>
  <c r="BJ417" s="1"/>
  <c r="BJ416" s="1"/>
  <c r="BJ415" s="1"/>
  <c r="BJ414" s="1"/>
  <c r="BP420"/>
  <c r="BI373"/>
  <c r="BI372" s="1"/>
  <c r="BI371" s="1"/>
  <c r="BI370" s="1"/>
  <c r="BO374"/>
  <c r="BI276"/>
  <c r="BO277"/>
  <c r="BJ585"/>
  <c r="BJ584" s="1"/>
  <c r="BJ583" s="1"/>
  <c r="BJ579" s="1"/>
  <c r="BJ578" s="1"/>
  <c r="BJ577" s="1"/>
  <c r="BP586"/>
  <c r="BI969"/>
  <c r="BI968" s="1"/>
  <c r="BI967" s="1"/>
  <c r="BI966" s="1"/>
  <c r="BI936" s="1"/>
  <c r="BO970"/>
  <c r="BJ179"/>
  <c r="BJ178" s="1"/>
  <c r="BP180"/>
  <c r="BJ378"/>
  <c r="BJ377" s="1"/>
  <c r="BP379"/>
  <c r="BJ752"/>
  <c r="BJ751" s="1"/>
  <c r="BJ750" s="1"/>
  <c r="BJ749" s="1"/>
  <c r="BJ748" s="1"/>
  <c r="BP753"/>
  <c r="BI868"/>
  <c r="BI865" s="1"/>
  <c r="BI864" s="1"/>
  <c r="BI863" s="1"/>
  <c r="BI862" s="1"/>
  <c r="BO869"/>
  <c r="BI1108"/>
  <c r="BI1107" s="1"/>
  <c r="BI1106" s="1"/>
  <c r="BI1105" s="1"/>
  <c r="BO1109"/>
  <c r="BJ19"/>
  <c r="BJ18" s="1"/>
  <c r="BP20"/>
  <c r="BJ24"/>
  <c r="BJ713"/>
  <c r="BJ712" s="1"/>
  <c r="BJ708" s="1"/>
  <c r="BJ707" s="1"/>
  <c r="BJ690" s="1"/>
  <c r="BP714"/>
  <c r="BI998"/>
  <c r="BI997" s="1"/>
  <c r="BI993" s="1"/>
  <c r="BO999"/>
  <c r="BI1301"/>
  <c r="BI1300" s="1"/>
  <c r="BO1302"/>
  <c r="BJ447"/>
  <c r="BP448"/>
  <c r="BJ199"/>
  <c r="BJ198" s="1"/>
  <c r="BJ197" s="1"/>
  <c r="BJ196" s="1"/>
  <c r="BJ195" s="1"/>
  <c r="BP200"/>
  <c r="BJ1044"/>
  <c r="BJ1043" s="1"/>
  <c r="BJ1042" s="1"/>
  <c r="BJ1037" s="1"/>
  <c r="BJ1036" s="1"/>
  <c r="BP1045"/>
  <c r="BI1230"/>
  <c r="BI1229" s="1"/>
  <c r="BI1228" s="1"/>
  <c r="BO1231"/>
  <c r="BI903"/>
  <c r="BI902" s="1"/>
  <c r="BI901" s="1"/>
  <c r="BI900" s="1"/>
  <c r="BI899" s="1"/>
  <c r="BO904"/>
  <c r="BI1298"/>
  <c r="BI1297" s="1"/>
  <c r="BO1299"/>
  <c r="BI779"/>
  <c r="BI778" s="1"/>
  <c r="BI777" s="1"/>
  <c r="BI776" s="1"/>
  <c r="BI775" s="1"/>
  <c r="BI773" s="1"/>
  <c r="BO780"/>
  <c r="BJ893"/>
  <c r="BJ892" s="1"/>
  <c r="BP894"/>
  <c r="BI896"/>
  <c r="BI895" s="1"/>
  <c r="BI876" s="1"/>
  <c r="BI875" s="1"/>
  <c r="BI874" s="1"/>
  <c r="BO897"/>
  <c r="BJ1187"/>
  <c r="BJ1186" s="1"/>
  <c r="BJ1185" s="1"/>
  <c r="BJ1184" s="1"/>
  <c r="BP1188"/>
  <c r="BP928"/>
  <c r="BP929"/>
  <c r="BP1425"/>
  <c r="BI54"/>
  <c r="BI53" s="1"/>
  <c r="BJ148"/>
  <c r="BJ147" s="1"/>
  <c r="BJ146" s="1"/>
  <c r="BJ145" s="1"/>
  <c r="BI1425"/>
  <c r="BJ914"/>
  <c r="BJ913" s="1"/>
  <c r="BJ912" s="1"/>
  <c r="BJ907" s="1"/>
  <c r="BP915"/>
  <c r="BI1286"/>
  <c r="BI1285" s="1"/>
  <c r="BO1287"/>
  <c r="BI1015"/>
  <c r="BI1014" s="1"/>
  <c r="BI1013" s="1"/>
  <c r="BI1012" s="1"/>
  <c r="BI1011" s="1"/>
  <c r="BO1016"/>
  <c r="BI280"/>
  <c r="BO281"/>
  <c r="BI1226"/>
  <c r="BI1225" s="1"/>
  <c r="BI1224" s="1"/>
  <c r="BO1227"/>
  <c r="BI341"/>
  <c r="BI340" s="1"/>
  <c r="BI339" s="1"/>
  <c r="BI338" s="1"/>
  <c r="BI337" s="1"/>
  <c r="BI336" s="1"/>
  <c r="BO342"/>
  <c r="BI1304"/>
  <c r="BI1303" s="1"/>
  <c r="BO1305"/>
  <c r="BJ402"/>
  <c r="BJ401" s="1"/>
  <c r="BJ400" s="1"/>
  <c r="BJ399" s="1"/>
  <c r="BP403"/>
  <c r="BJ331"/>
  <c r="BJ330" s="1"/>
  <c r="BJ329" s="1"/>
  <c r="BJ324" s="1"/>
  <c r="BJ323" s="1"/>
  <c r="BJ266" s="1"/>
  <c r="BP332"/>
  <c r="BJ870"/>
  <c r="BJ865" s="1"/>
  <c r="BJ864" s="1"/>
  <c r="BJ863" s="1"/>
  <c r="BJ862" s="1"/>
  <c r="BP872"/>
  <c r="BJ1079"/>
  <c r="BJ1078" s="1"/>
  <c r="BJ1077" s="1"/>
  <c r="BJ1076" s="1"/>
  <c r="BP1080"/>
  <c r="BI485"/>
  <c r="BI484" s="1"/>
  <c r="BI483" s="1"/>
  <c r="BI482" s="1"/>
  <c r="BI481" s="1"/>
  <c r="BO486"/>
  <c r="BJ599"/>
  <c r="BJ598" s="1"/>
  <c r="BJ597" s="1"/>
  <c r="BJ591" s="1"/>
  <c r="BJ590" s="1"/>
  <c r="BP601"/>
  <c r="BI1307"/>
  <c r="BI1306" s="1"/>
  <c r="BO1308"/>
  <c r="BI1166"/>
  <c r="BI1165" s="1"/>
  <c r="BI1164" s="1"/>
  <c r="BI1163" s="1"/>
  <c r="BO1167"/>
  <c r="BI1264"/>
  <c r="BI1263" s="1"/>
  <c r="BI1262" s="1"/>
  <c r="BI1261" s="1"/>
  <c r="BI1260" s="1"/>
  <c r="BI1259" s="1"/>
  <c r="BO1265"/>
  <c r="BJ1069"/>
  <c r="BJ1068" s="1"/>
  <c r="BJ1067" s="1"/>
  <c r="BJ1066" s="1"/>
  <c r="BJ1065" s="1"/>
  <c r="BP1070"/>
  <c r="BI1407"/>
  <c r="BI1402" s="1"/>
  <c r="BI1401" s="1"/>
  <c r="BO1408"/>
  <c r="BJ367"/>
  <c r="BJ366" s="1"/>
  <c r="BJ365" s="1"/>
  <c r="BJ364" s="1"/>
  <c r="BP368"/>
  <c r="BJ884"/>
  <c r="BJ883" s="1"/>
  <c r="BP885"/>
  <c r="BI1135"/>
  <c r="BI1134" s="1"/>
  <c r="BI1133" s="1"/>
  <c r="BI1132" s="1"/>
  <c r="BO1136"/>
  <c r="BJ1295"/>
  <c r="BJ1294" s="1"/>
  <c r="BP1296"/>
  <c r="BI1367"/>
  <c r="BI1366" s="1"/>
  <c r="BI1365" s="1"/>
  <c r="BI1364" s="1"/>
  <c r="BI1363" s="1"/>
  <c r="BI1362" s="1"/>
  <c r="BO1368"/>
  <c r="BJ63"/>
  <c r="BJ62" s="1"/>
  <c r="BJ54" s="1"/>
  <c r="BJ53" s="1"/>
  <c r="BJ46" s="1"/>
  <c r="BP64"/>
  <c r="BJ1062"/>
  <c r="BJ1061" s="1"/>
  <c r="BJ1060" s="1"/>
  <c r="BJ1059" s="1"/>
  <c r="BJ1058" s="1"/>
  <c r="BP1063"/>
  <c r="BJ1337"/>
  <c r="BJ1336" s="1"/>
  <c r="BP1338"/>
  <c r="BI1411"/>
  <c r="BI1410" s="1"/>
  <c r="BI1409" s="1"/>
  <c r="BO1412"/>
  <c r="BJ730"/>
  <c r="BJ727" s="1"/>
  <c r="BJ726" s="1"/>
  <c r="BJ717" s="1"/>
  <c r="BJ716" s="1"/>
  <c r="BP731"/>
  <c r="BI1187"/>
  <c r="BI1186" s="1"/>
  <c r="BI1185" s="1"/>
  <c r="BI1184" s="1"/>
  <c r="BO1188"/>
  <c r="BJ638"/>
  <c r="BJ637" s="1"/>
  <c r="BJ636" s="1"/>
  <c r="BJ627" s="1"/>
  <c r="BJ626" s="1"/>
  <c r="BP639"/>
  <c r="BJ1123"/>
  <c r="BJ1122" s="1"/>
  <c r="BJ1121" s="1"/>
  <c r="BJ1120" s="1"/>
  <c r="BJ1104" s="1"/>
  <c r="BP1124"/>
  <c r="BJ479"/>
  <c r="BO54"/>
  <c r="BO53" s="1"/>
  <c r="BP148"/>
  <c r="BP147" s="1"/>
  <c r="BP146" s="1"/>
  <c r="BP145" s="1"/>
  <c r="BO1425"/>
  <c r="BO172"/>
  <c r="BP509"/>
  <c r="BP508" s="1"/>
  <c r="BP507" s="1"/>
  <c r="BC339"/>
  <c r="BC338" s="1"/>
  <c r="BC337" s="1"/>
  <c r="BC336" s="1"/>
  <c r="BI860"/>
  <c r="BD1319"/>
  <c r="BD1318" s="1"/>
  <c r="BJ1320"/>
  <c r="BC518"/>
  <c r="BC517" s="1"/>
  <c r="BI519"/>
  <c r="BC331"/>
  <c r="BC330" s="1"/>
  <c r="BC329" s="1"/>
  <c r="BC324" s="1"/>
  <c r="BC323" s="1"/>
  <c r="BI332"/>
  <c r="BD1313"/>
  <c r="BD1312" s="1"/>
  <c r="BJ1314"/>
  <c r="BD940"/>
  <c r="BD939" s="1"/>
  <c r="BD938" s="1"/>
  <c r="BJ941"/>
  <c r="BC500"/>
  <c r="BC499" s="1"/>
  <c r="BC498" s="1"/>
  <c r="BC497" s="1"/>
  <c r="BC496" s="1"/>
  <c r="BI501"/>
  <c r="BD948"/>
  <c r="BD947" s="1"/>
  <c r="BD946" s="1"/>
  <c r="BJ949"/>
  <c r="BC261"/>
  <c r="BC260" s="1"/>
  <c r="BC259" s="1"/>
  <c r="BC258" s="1"/>
  <c r="BC252" s="1"/>
  <c r="BC250" s="1"/>
  <c r="BI262"/>
  <c r="BC599"/>
  <c r="BC598" s="1"/>
  <c r="BC597" s="1"/>
  <c r="BI601"/>
  <c r="BD991"/>
  <c r="BD990" s="1"/>
  <c r="BD989" s="1"/>
  <c r="BD988" s="1"/>
  <c r="BD987" s="1"/>
  <c r="BJ992"/>
  <c r="BD13"/>
  <c r="BC1178"/>
  <c r="BC1177" s="1"/>
  <c r="BC1176" s="1"/>
  <c r="BC1175" s="1"/>
  <c r="BC1169" s="1"/>
  <c r="BI1179"/>
  <c r="BJ177"/>
  <c r="BJ176" s="1"/>
  <c r="BJ175" s="1"/>
  <c r="BJ174" s="1"/>
  <c r="BJ376"/>
  <c r="BJ375" s="1"/>
  <c r="BJ369" s="1"/>
  <c r="BJ363" s="1"/>
  <c r="BJ334" s="1"/>
  <c r="BC155"/>
  <c r="BC154" s="1"/>
  <c r="BI156"/>
  <c r="BC1461"/>
  <c r="BC1460" s="1"/>
  <c r="BC1459" s="1"/>
  <c r="BC1458" s="1"/>
  <c r="BC1457" s="1"/>
  <c r="BC1360" s="1"/>
  <c r="BI1462"/>
  <c r="BC634"/>
  <c r="BC633" s="1"/>
  <c r="BC632" s="1"/>
  <c r="BC627" s="1"/>
  <c r="BC626" s="1"/>
  <c r="BI635"/>
  <c r="BD1301"/>
  <c r="BD1300" s="1"/>
  <c r="BJ1302"/>
  <c r="BD1357"/>
  <c r="BD1356" s="1"/>
  <c r="BD1355" s="1"/>
  <c r="BD1354" s="1"/>
  <c r="BD1353" s="1"/>
  <c r="BJ1358"/>
  <c r="BC278"/>
  <c r="BC275" s="1"/>
  <c r="BC274" s="1"/>
  <c r="BC269" s="1"/>
  <c r="BC268" s="1"/>
  <c r="BI279"/>
  <c r="BD1418"/>
  <c r="BD1417" s="1"/>
  <c r="BD1409" s="1"/>
  <c r="BD1400" s="1"/>
  <c r="BD1394" s="1"/>
  <c r="BD1383" s="1"/>
  <c r="BD1360" s="1"/>
  <c r="BJ1419"/>
  <c r="BD1325"/>
  <c r="BD1324" s="1"/>
  <c r="BJ1326"/>
  <c r="BD896"/>
  <c r="BD895" s="1"/>
  <c r="BD876" s="1"/>
  <c r="BD875" s="1"/>
  <c r="BD874" s="1"/>
  <c r="BD860" s="1"/>
  <c r="BJ897"/>
  <c r="BC668"/>
  <c r="BC667" s="1"/>
  <c r="BC666" s="1"/>
  <c r="BI669"/>
  <c r="BC334"/>
  <c r="BC151"/>
  <c r="BC148" s="1"/>
  <c r="BI153"/>
  <c r="BC1118"/>
  <c r="BC1117" s="1"/>
  <c r="BC1116" s="1"/>
  <c r="BC1115" s="1"/>
  <c r="BC1104" s="1"/>
  <c r="BC1027" s="1"/>
  <c r="BI1119"/>
  <c r="BD1015"/>
  <c r="BD1014" s="1"/>
  <c r="BD1013" s="1"/>
  <c r="BD1012" s="1"/>
  <c r="BD1011" s="1"/>
  <c r="BJ1016"/>
  <c r="BJ785"/>
  <c r="BJ781"/>
  <c r="BJ776" s="1"/>
  <c r="BJ775" s="1"/>
  <c r="BJ773" s="1"/>
  <c r="BJ445"/>
  <c r="BJ444" s="1"/>
  <c r="BJ432" s="1"/>
  <c r="BJ430" s="1"/>
  <c r="BJ446"/>
  <c r="BI1269"/>
  <c r="BI1268" s="1"/>
  <c r="BI1267" s="1"/>
  <c r="BI1126"/>
  <c r="AX934"/>
  <c r="BJ906"/>
  <c r="AR1512"/>
  <c r="AW147"/>
  <c r="AW146" s="1"/>
  <c r="AW145" s="1"/>
  <c r="AW122" s="1"/>
  <c r="BD430"/>
  <c r="AW664"/>
  <c r="AW663" s="1"/>
  <c r="AW662" s="1"/>
  <c r="AW661" s="1"/>
  <c r="AW660" s="1"/>
  <c r="BC665"/>
  <c r="AW991"/>
  <c r="AW990" s="1"/>
  <c r="AW989" s="1"/>
  <c r="AW988" s="1"/>
  <c r="AW987" s="1"/>
  <c r="AW934" s="1"/>
  <c r="BC992"/>
  <c r="AW724"/>
  <c r="AW723" s="1"/>
  <c r="AW722" s="1"/>
  <c r="AW717" s="1"/>
  <c r="AW716" s="1"/>
  <c r="BC725"/>
  <c r="AW521"/>
  <c r="AW520" s="1"/>
  <c r="AW509" s="1"/>
  <c r="AW508" s="1"/>
  <c r="AW507" s="1"/>
  <c r="AW479" s="1"/>
  <c r="BC522"/>
  <c r="AX169"/>
  <c r="AX168" s="1"/>
  <c r="AX167" s="1"/>
  <c r="AX163" s="1"/>
  <c r="AX162" s="1"/>
  <c r="AX122" s="1"/>
  <c r="BD170"/>
  <c r="AX1269"/>
  <c r="AX1268" s="1"/>
  <c r="AX1267" s="1"/>
  <c r="AX1220" s="1"/>
  <c r="AW266"/>
  <c r="AW604"/>
  <c r="AW603" s="1"/>
  <c r="AW602" s="1"/>
  <c r="AW591" s="1"/>
  <c r="AW590" s="1"/>
  <c r="BC605"/>
  <c r="AW1360"/>
  <c r="AQ588"/>
  <c r="AQ1512" s="1"/>
  <c r="AK1512"/>
  <c r="BV1398" l="1"/>
  <c r="BV1397" s="1"/>
  <c r="BV1396" s="1"/>
  <c r="BV1395" s="1"/>
  <c r="CB1399"/>
  <c r="CB1398" s="1"/>
  <c r="CB1397" s="1"/>
  <c r="CB1396" s="1"/>
  <c r="CB1395" s="1"/>
  <c r="BV155"/>
  <c r="BV154" s="1"/>
  <c r="CB156"/>
  <c r="CB155" s="1"/>
  <c r="CB154" s="1"/>
  <c r="BU1387"/>
  <c r="BU1386" s="1"/>
  <c r="BU1385" s="1"/>
  <c r="BU1384" s="1"/>
  <c r="CA1388"/>
  <c r="CA1387" s="1"/>
  <c r="CA1386" s="1"/>
  <c r="CA1385" s="1"/>
  <c r="CA1384" s="1"/>
  <c r="BU39"/>
  <c r="BU38" s="1"/>
  <c r="BU37" s="1"/>
  <c r="BU36" s="1"/>
  <c r="BU35" s="1"/>
  <c r="CA40"/>
  <c r="CA39" s="1"/>
  <c r="CA38" s="1"/>
  <c r="CA37" s="1"/>
  <c r="CA36" s="1"/>
  <c r="CA35" s="1"/>
  <c r="BU984"/>
  <c r="BU983" s="1"/>
  <c r="BU982" s="1"/>
  <c r="BU981" s="1"/>
  <c r="BU980" s="1"/>
  <c r="CA985"/>
  <c r="CA984" s="1"/>
  <c r="CA983" s="1"/>
  <c r="CA982" s="1"/>
  <c r="CA981" s="1"/>
  <c r="CA980" s="1"/>
  <c r="BU22"/>
  <c r="BU21" s="1"/>
  <c r="CA23"/>
  <c r="CA22" s="1"/>
  <c r="CA21" s="1"/>
  <c r="BV1316"/>
  <c r="BV1315" s="1"/>
  <c r="CB1317"/>
  <c r="CB1316" s="1"/>
  <c r="CB1315" s="1"/>
  <c r="BU304"/>
  <c r="BU303" s="1"/>
  <c r="BU302" s="1"/>
  <c r="CA305"/>
  <c r="CA304" s="1"/>
  <c r="CA303" s="1"/>
  <c r="CA302" s="1"/>
  <c r="BU1452"/>
  <c r="BU1449" s="1"/>
  <c r="CA1453"/>
  <c r="CA1452" s="1"/>
  <c r="CA1449" s="1"/>
  <c r="BU218"/>
  <c r="BU217" s="1"/>
  <c r="BU216" s="1"/>
  <c r="BU212" s="1"/>
  <c r="BU211" s="1"/>
  <c r="CA219"/>
  <c r="CA218" s="1"/>
  <c r="CA217" s="1"/>
  <c r="CA216" s="1"/>
  <c r="CA212" s="1"/>
  <c r="CA211" s="1"/>
  <c r="BV111"/>
  <c r="BV110" s="1"/>
  <c r="CB112"/>
  <c r="CB111" s="1"/>
  <c r="CB110" s="1"/>
  <c r="BU406"/>
  <c r="BU405" s="1"/>
  <c r="BU404" s="1"/>
  <c r="BU399" s="1"/>
  <c r="CA407"/>
  <c r="CA406" s="1"/>
  <c r="CA405" s="1"/>
  <c r="CA404" s="1"/>
  <c r="CA399" s="1"/>
  <c r="BU1062"/>
  <c r="BU1061" s="1"/>
  <c r="BU1060" s="1"/>
  <c r="BU1059" s="1"/>
  <c r="BU1058" s="1"/>
  <c r="CA1063"/>
  <c r="CA1062" s="1"/>
  <c r="CA1061" s="1"/>
  <c r="CA1060" s="1"/>
  <c r="CA1059" s="1"/>
  <c r="CA1058" s="1"/>
  <c r="BV759"/>
  <c r="BV758" s="1"/>
  <c r="BV757" s="1"/>
  <c r="CB760"/>
  <c r="CB759" s="1"/>
  <c r="CB758" s="1"/>
  <c r="CB757" s="1"/>
  <c r="BU1277"/>
  <c r="BU1276" s="1"/>
  <c r="CA1278"/>
  <c r="CA1277" s="1"/>
  <c r="CA1276" s="1"/>
  <c r="BV1340"/>
  <c r="BV1339" s="1"/>
  <c r="CB1341"/>
  <c r="CB1340" s="1"/>
  <c r="CB1339" s="1"/>
  <c r="BV218"/>
  <c r="BV217" s="1"/>
  <c r="BV216" s="1"/>
  <c r="BV212" s="1"/>
  <c r="BV211" s="1"/>
  <c r="CB219"/>
  <c r="CB218" s="1"/>
  <c r="CB217" s="1"/>
  <c r="CB216" s="1"/>
  <c r="CB212" s="1"/>
  <c r="CB211" s="1"/>
  <c r="BV276"/>
  <c r="CB277"/>
  <c r="CB276" s="1"/>
  <c r="BU730"/>
  <c r="CA731"/>
  <c r="CA730" s="1"/>
  <c r="BU447"/>
  <c r="CA448"/>
  <c r="CA447" s="1"/>
  <c r="BV1230"/>
  <c r="BV1229" s="1"/>
  <c r="CB1231"/>
  <c r="CB1230" s="1"/>
  <c r="CB1229" s="1"/>
  <c r="BU524"/>
  <c r="BU523" s="1"/>
  <c r="CA526"/>
  <c r="CA524" s="1"/>
  <c r="CA523" s="1"/>
  <c r="BU392"/>
  <c r="BU391" s="1"/>
  <c r="CA393"/>
  <c r="CA392" s="1"/>
  <c r="CA391" s="1"/>
  <c r="BU25"/>
  <c r="CA26"/>
  <c r="CA25" s="1"/>
  <c r="BU192"/>
  <c r="BU191" s="1"/>
  <c r="BU190" s="1"/>
  <c r="BU189" s="1"/>
  <c r="BU188" s="1"/>
  <c r="BU187" s="1"/>
  <c r="CA193"/>
  <c r="CA192" s="1"/>
  <c r="CA191" s="1"/>
  <c r="CA190" s="1"/>
  <c r="CA189" s="1"/>
  <c r="CA188" s="1"/>
  <c r="CA187" s="1"/>
  <c r="BV918"/>
  <c r="BV917" s="1"/>
  <c r="BV916" s="1"/>
  <c r="CB919"/>
  <c r="CB918" s="1"/>
  <c r="CB917" s="1"/>
  <c r="CB916" s="1"/>
  <c r="BV521"/>
  <c r="BV520" s="1"/>
  <c r="CB522"/>
  <c r="CB521" s="1"/>
  <c r="CB520" s="1"/>
  <c r="BU312"/>
  <c r="BU311" s="1"/>
  <c r="BU310" s="1"/>
  <c r="CA313"/>
  <c r="CA312" s="1"/>
  <c r="CA311" s="1"/>
  <c r="CA310" s="1"/>
  <c r="BV1199"/>
  <c r="BV1198" s="1"/>
  <c r="BV1197" s="1"/>
  <c r="BV1196" s="1"/>
  <c r="CB1200"/>
  <c r="CB1199" s="1"/>
  <c r="CB1198" s="1"/>
  <c r="CB1197" s="1"/>
  <c r="CB1196" s="1"/>
  <c r="BU866"/>
  <c r="CA867"/>
  <c r="CA866" s="1"/>
  <c r="BV868"/>
  <c r="CB869"/>
  <c r="CB868" s="1"/>
  <c r="BU1427"/>
  <c r="BU1426" s="1"/>
  <c r="CA1428"/>
  <c r="CA1427" s="1"/>
  <c r="CA1426" s="1"/>
  <c r="BV1413"/>
  <c r="CB1414"/>
  <c r="CB1413" s="1"/>
  <c r="BU58"/>
  <c r="BU55" s="1"/>
  <c r="CA59"/>
  <c r="CA58" s="1"/>
  <c r="CA55" s="1"/>
  <c r="BV1182"/>
  <c r="BV1181" s="1"/>
  <c r="BV1180" s="1"/>
  <c r="CB1183"/>
  <c r="CB1182" s="1"/>
  <c r="CB1181" s="1"/>
  <c r="CB1180" s="1"/>
  <c r="BV854"/>
  <c r="BV853" s="1"/>
  <c r="BV852" s="1"/>
  <c r="BV847" s="1"/>
  <c r="BV846" s="1"/>
  <c r="CB855"/>
  <c r="CB854" s="1"/>
  <c r="CB853" s="1"/>
  <c r="CB852" s="1"/>
  <c r="CB847" s="1"/>
  <c r="CB846" s="1"/>
  <c r="BU31"/>
  <c r="CA33"/>
  <c r="CA31" s="1"/>
  <c r="BU910"/>
  <c r="BU909" s="1"/>
  <c r="BU908" s="1"/>
  <c r="BU907" s="1"/>
  <c r="BU906" s="1"/>
  <c r="CA911"/>
  <c r="CA910" s="1"/>
  <c r="CA909" s="1"/>
  <c r="CA908" s="1"/>
  <c r="CA907" s="1"/>
  <c r="CA906" s="1"/>
  <c r="BU73"/>
  <c r="BU72" s="1"/>
  <c r="BU71" s="1"/>
  <c r="BU70" s="1"/>
  <c r="BU69" s="1"/>
  <c r="BU68" s="1"/>
  <c r="CA74"/>
  <c r="CA73" s="1"/>
  <c r="CA72" s="1"/>
  <c r="CA71" s="1"/>
  <c r="CA70" s="1"/>
  <c r="CA69" s="1"/>
  <c r="CA68" s="1"/>
  <c r="BV312"/>
  <c r="BV311" s="1"/>
  <c r="BV310" s="1"/>
  <c r="CB313"/>
  <c r="CB312" s="1"/>
  <c r="CB311" s="1"/>
  <c r="CB310" s="1"/>
  <c r="BV27"/>
  <c r="CB28"/>
  <c r="CB27" s="1"/>
  <c r="BV1454"/>
  <c r="BV1449" s="1"/>
  <c r="CB1455"/>
  <c r="CB1454" s="1"/>
  <c r="CB1449" s="1"/>
  <c r="BV308"/>
  <c r="BV307" s="1"/>
  <c r="BV306" s="1"/>
  <c r="CB309"/>
  <c r="CB308" s="1"/>
  <c r="CB307" s="1"/>
  <c r="CB306" s="1"/>
  <c r="BV1256"/>
  <c r="BV1255" s="1"/>
  <c r="BV1254" s="1"/>
  <c r="BV1253" s="1"/>
  <c r="BV1252" s="1"/>
  <c r="CB1257"/>
  <c r="CB1256" s="1"/>
  <c r="CB1255" s="1"/>
  <c r="CB1254" s="1"/>
  <c r="CB1253" s="1"/>
  <c r="CB1252" s="1"/>
  <c r="BV931"/>
  <c r="BV930" s="1"/>
  <c r="CB932"/>
  <c r="CB931" s="1"/>
  <c r="CB930" s="1"/>
  <c r="BV149"/>
  <c r="CB150"/>
  <c r="CB149" s="1"/>
  <c r="BV1173"/>
  <c r="BV1172" s="1"/>
  <c r="BV1171" s="1"/>
  <c r="BV1170" s="1"/>
  <c r="CB1174"/>
  <c r="CB1173" s="1"/>
  <c r="CB1172" s="1"/>
  <c r="CB1171" s="1"/>
  <c r="CB1170" s="1"/>
  <c r="BU728"/>
  <c r="CA729"/>
  <c r="CA728" s="1"/>
  <c r="CA727" s="1"/>
  <c r="CA726" s="1"/>
  <c r="BV31"/>
  <c r="CB33"/>
  <c r="CB31" s="1"/>
  <c r="CB24" s="1"/>
  <c r="CA125"/>
  <c r="CA124" s="1"/>
  <c r="CA127"/>
  <c r="CA126"/>
  <c r="CB1023"/>
  <c r="CB1022"/>
  <c r="CB1021"/>
  <c r="CB1020" s="1"/>
  <c r="CB1018" s="1"/>
  <c r="BV1049"/>
  <c r="BV1048" s="1"/>
  <c r="CB1050"/>
  <c r="CB1049" s="1"/>
  <c r="CB1048" s="1"/>
  <c r="BV280"/>
  <c r="CB281"/>
  <c r="CB280" s="1"/>
  <c r="BU798"/>
  <c r="BU797" s="1"/>
  <c r="BU796" s="1"/>
  <c r="BU795" s="1"/>
  <c r="BU794" s="1"/>
  <c r="CA799"/>
  <c r="CA798" s="1"/>
  <c r="CA797" s="1"/>
  <c r="CA796" s="1"/>
  <c r="CA795" s="1"/>
  <c r="CA794" s="1"/>
  <c r="BU263"/>
  <c r="CA264"/>
  <c r="CA263" s="1"/>
  <c r="BU1173"/>
  <c r="BU1172" s="1"/>
  <c r="BU1171" s="1"/>
  <c r="BU1170" s="1"/>
  <c r="CA1174"/>
  <c r="CA1173" s="1"/>
  <c r="CA1172" s="1"/>
  <c r="CA1171" s="1"/>
  <c r="CA1170" s="1"/>
  <c r="BU1079"/>
  <c r="BU1078" s="1"/>
  <c r="BU1077" s="1"/>
  <c r="BU1076" s="1"/>
  <c r="BU1065" s="1"/>
  <c r="CA1080"/>
  <c r="CA1079" s="1"/>
  <c r="CA1078" s="1"/>
  <c r="CA1077" s="1"/>
  <c r="CA1076" s="1"/>
  <c r="CA1065" s="1"/>
  <c r="BV103"/>
  <c r="CB104"/>
  <c r="CB103" s="1"/>
  <c r="BU878"/>
  <c r="BU877" s="1"/>
  <c r="CA879"/>
  <c r="CA878" s="1"/>
  <c r="CA877" s="1"/>
  <c r="BV327"/>
  <c r="BV326" s="1"/>
  <c r="BV325" s="1"/>
  <c r="CB328"/>
  <c r="CB327" s="1"/>
  <c r="CB326" s="1"/>
  <c r="CB325" s="1"/>
  <c r="BV278"/>
  <c r="CB279"/>
  <c r="CB278" s="1"/>
  <c r="BU19"/>
  <c r="BU18" s="1"/>
  <c r="CA20"/>
  <c r="CA19" s="1"/>
  <c r="CA18" s="1"/>
  <c r="BU63"/>
  <c r="BU62" s="1"/>
  <c r="CA64"/>
  <c r="CA63" s="1"/>
  <c r="CA62" s="1"/>
  <c r="BV41"/>
  <c r="BV38" s="1"/>
  <c r="BV37" s="1"/>
  <c r="BV36" s="1"/>
  <c r="BV35" s="1"/>
  <c r="CB42"/>
  <c r="CB41" s="1"/>
  <c r="CB38" s="1"/>
  <c r="CB37" s="1"/>
  <c r="CB36" s="1"/>
  <c r="CB35" s="1"/>
  <c r="BV710"/>
  <c r="BV709" s="1"/>
  <c r="CB711"/>
  <c r="CB710" s="1"/>
  <c r="CB709" s="1"/>
  <c r="BU514"/>
  <c r="BU513" s="1"/>
  <c r="CA515"/>
  <c r="CA514" s="1"/>
  <c r="CA513" s="1"/>
  <c r="BU630"/>
  <c r="BU629" s="1"/>
  <c r="BU628" s="1"/>
  <c r="CA631"/>
  <c r="CA630" s="1"/>
  <c r="CA629" s="1"/>
  <c r="CA628" s="1"/>
  <c r="BU1392"/>
  <c r="BU1391" s="1"/>
  <c r="BU1390" s="1"/>
  <c r="BU1389" s="1"/>
  <c r="CA1393"/>
  <c r="CA1392" s="1"/>
  <c r="CA1391" s="1"/>
  <c r="CA1390" s="1"/>
  <c r="CA1389" s="1"/>
  <c r="BV261"/>
  <c r="BV260" s="1"/>
  <c r="BV259" s="1"/>
  <c r="BV258" s="1"/>
  <c r="CB262"/>
  <c r="CB261" s="1"/>
  <c r="CB260" s="1"/>
  <c r="CB259" s="1"/>
  <c r="CB258" s="1"/>
  <c r="BU272"/>
  <c r="BU271" s="1"/>
  <c r="BU270" s="1"/>
  <c r="CA273"/>
  <c r="CA272" s="1"/>
  <c r="CA271" s="1"/>
  <c r="CA270" s="1"/>
  <c r="BV1447"/>
  <c r="BV1442" s="1"/>
  <c r="CB1448"/>
  <c r="CB1447" s="1"/>
  <c r="CB1442" s="1"/>
  <c r="BV1387"/>
  <c r="BV1386" s="1"/>
  <c r="BV1385" s="1"/>
  <c r="BV1384" s="1"/>
  <c r="CB1388"/>
  <c r="CB1387" s="1"/>
  <c r="CB1386" s="1"/>
  <c r="CB1385" s="1"/>
  <c r="CB1384" s="1"/>
  <c r="BU698"/>
  <c r="BU697" s="1"/>
  <c r="BU696" s="1"/>
  <c r="BU691" s="1"/>
  <c r="BU690" s="1"/>
  <c r="CA699"/>
  <c r="CA698" s="1"/>
  <c r="CA697" s="1"/>
  <c r="CA696" s="1"/>
  <c r="CA691" s="1"/>
  <c r="CA690" s="1"/>
  <c r="BV129"/>
  <c r="BV128" s="1"/>
  <c r="CB130"/>
  <c r="CB129" s="1"/>
  <c r="CB128" s="1"/>
  <c r="BU1403"/>
  <c r="CA1404"/>
  <c r="CA1403" s="1"/>
  <c r="BU97"/>
  <c r="BU96" s="1"/>
  <c r="BU89" s="1"/>
  <c r="CA98"/>
  <c r="CA97" s="1"/>
  <c r="CA96" s="1"/>
  <c r="CA89" s="1"/>
  <c r="BV58"/>
  <c r="BV55" s="1"/>
  <c r="CB59"/>
  <c r="CB58" s="1"/>
  <c r="CB55" s="1"/>
  <c r="BV518"/>
  <c r="BV517" s="1"/>
  <c r="BV509" s="1"/>
  <c r="CB519"/>
  <c r="CB518" s="1"/>
  <c r="CB517" s="1"/>
  <c r="CB509" s="1"/>
  <c r="BU1040"/>
  <c r="BU1039" s="1"/>
  <c r="BU1038" s="1"/>
  <c r="BU1037" s="1"/>
  <c r="BU1036" s="1"/>
  <c r="CA1041"/>
  <c r="CA1040" s="1"/>
  <c r="CA1039" s="1"/>
  <c r="CA1038" s="1"/>
  <c r="CA1037" s="1"/>
  <c r="CA1036" s="1"/>
  <c r="BU594"/>
  <c r="BU593" s="1"/>
  <c r="BU592" s="1"/>
  <c r="CA595"/>
  <c r="CA594" s="1"/>
  <c r="CA593" s="1"/>
  <c r="CA592" s="1"/>
  <c r="BU1246"/>
  <c r="BU1245" s="1"/>
  <c r="BU1241" s="1"/>
  <c r="CA1247"/>
  <c r="CA1246" s="1"/>
  <c r="CA1245" s="1"/>
  <c r="CA1241" s="1"/>
  <c r="BU1328"/>
  <c r="BU1327" s="1"/>
  <c r="CA1329"/>
  <c r="CA1328" s="1"/>
  <c r="CA1327" s="1"/>
  <c r="BU179"/>
  <c r="BU178" s="1"/>
  <c r="BU177" s="1"/>
  <c r="BU176" s="1"/>
  <c r="BU175" s="1"/>
  <c r="BU174" s="1"/>
  <c r="CA180"/>
  <c r="CA179" s="1"/>
  <c r="CA178" s="1"/>
  <c r="CA177" s="1"/>
  <c r="CA176" s="1"/>
  <c r="CA175" s="1"/>
  <c r="CA174" s="1"/>
  <c r="CA172" s="1"/>
  <c r="BV151"/>
  <c r="BV148" s="1"/>
  <c r="BV147" s="1"/>
  <c r="BV146" s="1"/>
  <c r="BV145" s="1"/>
  <c r="CB153"/>
  <c r="CB151" s="1"/>
  <c r="CB148" s="1"/>
  <c r="CB147" s="1"/>
  <c r="CB146" s="1"/>
  <c r="CB145" s="1"/>
  <c r="BV1264"/>
  <c r="BV1263" s="1"/>
  <c r="BV1262" s="1"/>
  <c r="BV1261" s="1"/>
  <c r="BV1260" s="1"/>
  <c r="BV1259" s="1"/>
  <c r="CB1265"/>
  <c r="CB1264" s="1"/>
  <c r="CB1263" s="1"/>
  <c r="CB1262" s="1"/>
  <c r="CB1261" s="1"/>
  <c r="CB1260" s="1"/>
  <c r="CB1259" s="1"/>
  <c r="BV1283"/>
  <c r="BV1282" s="1"/>
  <c r="CB1284"/>
  <c r="CB1283" s="1"/>
  <c r="CB1282" s="1"/>
  <c r="BV1226"/>
  <c r="BV1225" s="1"/>
  <c r="BV1224" s="1"/>
  <c r="CB1227"/>
  <c r="CB1226" s="1"/>
  <c r="CB1225" s="1"/>
  <c r="CB1224" s="1"/>
  <c r="BV256"/>
  <c r="BV255" s="1"/>
  <c r="BV254" s="1"/>
  <c r="BV253" s="1"/>
  <c r="CB257"/>
  <c r="CB256" s="1"/>
  <c r="CB255" s="1"/>
  <c r="CB254" s="1"/>
  <c r="CB253" s="1"/>
  <c r="BU367"/>
  <c r="BU366" s="1"/>
  <c r="BU365" s="1"/>
  <c r="BU364" s="1"/>
  <c r="CA368"/>
  <c r="CA367" s="1"/>
  <c r="CA366" s="1"/>
  <c r="CA365" s="1"/>
  <c r="CA364" s="1"/>
  <c r="BV51"/>
  <c r="BV50" s="1"/>
  <c r="BV49" s="1"/>
  <c r="BV48" s="1"/>
  <c r="BV47" s="1"/>
  <c r="CB52"/>
  <c r="CB51" s="1"/>
  <c r="CB50" s="1"/>
  <c r="CB49" s="1"/>
  <c r="CB48" s="1"/>
  <c r="CB47" s="1"/>
  <c r="BV1435"/>
  <c r="BV1434" s="1"/>
  <c r="BV1425" s="1"/>
  <c r="CB1436"/>
  <c r="CB1435" s="1"/>
  <c r="CB1434" s="1"/>
  <c r="BV798"/>
  <c r="BV797" s="1"/>
  <c r="BV796" s="1"/>
  <c r="BV795" s="1"/>
  <c r="BV794" s="1"/>
  <c r="CB799"/>
  <c r="CB798" s="1"/>
  <c r="CB797" s="1"/>
  <c r="CB796" s="1"/>
  <c r="CB795" s="1"/>
  <c r="CB794" s="1"/>
  <c r="BV1307"/>
  <c r="BV1306" s="1"/>
  <c r="CB1308"/>
  <c r="CB1307" s="1"/>
  <c r="CB1306" s="1"/>
  <c r="BV272"/>
  <c r="BV271" s="1"/>
  <c r="BV270" s="1"/>
  <c r="CB273"/>
  <c r="CB272" s="1"/>
  <c r="CB271" s="1"/>
  <c r="CB270" s="1"/>
  <c r="BU1374"/>
  <c r="BU1373" s="1"/>
  <c r="BU1369" s="1"/>
  <c r="CA1375"/>
  <c r="CA1374" s="1"/>
  <c r="CA1373" s="1"/>
  <c r="CA1369" s="1"/>
  <c r="BV1235"/>
  <c r="BV1234" s="1"/>
  <c r="CB1236"/>
  <c r="CB1235" s="1"/>
  <c r="CB1234" s="1"/>
  <c r="CB1228" s="1"/>
  <c r="CB1223" s="1"/>
  <c r="CB1222" s="1"/>
  <c r="BV529"/>
  <c r="BV528" s="1"/>
  <c r="BV527" s="1"/>
  <c r="CB530"/>
  <c r="CB529" s="1"/>
  <c r="CB528" s="1"/>
  <c r="CB527" s="1"/>
  <c r="BU1289"/>
  <c r="BU1288" s="1"/>
  <c r="CA1290"/>
  <c r="CA1289" s="1"/>
  <c r="CA1288" s="1"/>
  <c r="BV208"/>
  <c r="BV207" s="1"/>
  <c r="BV206" s="1"/>
  <c r="BV205" s="1"/>
  <c r="BV204" s="1"/>
  <c r="CB209"/>
  <c r="CB208" s="1"/>
  <c r="CB207" s="1"/>
  <c r="CB206" s="1"/>
  <c r="CB205" s="1"/>
  <c r="CB204" s="1"/>
  <c r="BU294"/>
  <c r="BU293" s="1"/>
  <c r="BU292" s="1"/>
  <c r="BU291" s="1"/>
  <c r="CA295"/>
  <c r="CA294" s="1"/>
  <c r="CA293" s="1"/>
  <c r="CA292" s="1"/>
  <c r="CA291" s="1"/>
  <c r="BU1437"/>
  <c r="BU1434" s="1"/>
  <c r="CA1438"/>
  <c r="CA1437" s="1"/>
  <c r="CA1434" s="1"/>
  <c r="CA422"/>
  <c r="CA423"/>
  <c r="BP638"/>
  <c r="BP637" s="1"/>
  <c r="BP636" s="1"/>
  <c r="BP627" s="1"/>
  <c r="BP626" s="1"/>
  <c r="BV639"/>
  <c r="BP730"/>
  <c r="BP727" s="1"/>
  <c r="BP726" s="1"/>
  <c r="BP717" s="1"/>
  <c r="BP716" s="1"/>
  <c r="BV731"/>
  <c r="BP1337"/>
  <c r="BP1336" s="1"/>
  <c r="BV1338"/>
  <c r="BP63"/>
  <c r="BP62" s="1"/>
  <c r="BP54" s="1"/>
  <c r="BP53" s="1"/>
  <c r="BP46" s="1"/>
  <c r="BV64"/>
  <c r="BP1295"/>
  <c r="BP1294" s="1"/>
  <c r="BV1296"/>
  <c r="BP884"/>
  <c r="BP883" s="1"/>
  <c r="BV885"/>
  <c r="BO1407"/>
  <c r="BO1402" s="1"/>
  <c r="BO1401" s="1"/>
  <c r="BU1408"/>
  <c r="BO1264"/>
  <c r="BO1263" s="1"/>
  <c r="BO1262" s="1"/>
  <c r="BO1261" s="1"/>
  <c r="BO1260" s="1"/>
  <c r="BO1259" s="1"/>
  <c r="BU1265"/>
  <c r="BO1307"/>
  <c r="BO1306" s="1"/>
  <c r="BU1308"/>
  <c r="BO485"/>
  <c r="BO484" s="1"/>
  <c r="BO483" s="1"/>
  <c r="BO482" s="1"/>
  <c r="BO481" s="1"/>
  <c r="BU486"/>
  <c r="BP870"/>
  <c r="BP865" s="1"/>
  <c r="BP864" s="1"/>
  <c r="BP863" s="1"/>
  <c r="BP862" s="1"/>
  <c r="BV872"/>
  <c r="BP402"/>
  <c r="BP401" s="1"/>
  <c r="BP400" s="1"/>
  <c r="BP399" s="1"/>
  <c r="BV403"/>
  <c r="BO341"/>
  <c r="BO340" s="1"/>
  <c r="BU342"/>
  <c r="BO280"/>
  <c r="BU281"/>
  <c r="BO1286"/>
  <c r="BO1285" s="1"/>
  <c r="BU1287"/>
  <c r="BO896"/>
  <c r="BO895" s="1"/>
  <c r="BO876" s="1"/>
  <c r="BO875" s="1"/>
  <c r="BO874" s="1"/>
  <c r="BU897"/>
  <c r="BO779"/>
  <c r="BO778" s="1"/>
  <c r="BO777" s="1"/>
  <c r="BO776" s="1"/>
  <c r="BO775" s="1"/>
  <c r="BO773" s="1"/>
  <c r="BU780"/>
  <c r="BO903"/>
  <c r="BO902" s="1"/>
  <c r="BO901" s="1"/>
  <c r="BO900" s="1"/>
  <c r="BO899" s="1"/>
  <c r="BU904"/>
  <c r="BP1044"/>
  <c r="BP1043" s="1"/>
  <c r="BP1042" s="1"/>
  <c r="BP1037" s="1"/>
  <c r="BP1036" s="1"/>
  <c r="BV1045"/>
  <c r="BP447"/>
  <c r="BV448"/>
  <c r="BU301"/>
  <c r="BU290" s="1"/>
  <c r="BU172"/>
  <c r="BO24"/>
  <c r="BO17" s="1"/>
  <c r="BO16" s="1"/>
  <c r="BO15" s="1"/>
  <c r="BP19"/>
  <c r="BP18" s="1"/>
  <c r="BV20"/>
  <c r="BO868"/>
  <c r="BO865" s="1"/>
  <c r="BO864" s="1"/>
  <c r="BO863" s="1"/>
  <c r="BO862" s="1"/>
  <c r="BU869"/>
  <c r="BP378"/>
  <c r="BP377" s="1"/>
  <c r="BV379"/>
  <c r="BO276"/>
  <c r="BU277"/>
  <c r="BP419"/>
  <c r="BP418" s="1"/>
  <c r="BP417" s="1"/>
  <c r="BP416" s="1"/>
  <c r="BP415" s="1"/>
  <c r="BP414" s="1"/>
  <c r="BV420"/>
  <c r="BP1140"/>
  <c r="BP1139" s="1"/>
  <c r="BP1138" s="1"/>
  <c r="BP1137" s="1"/>
  <c r="BP1126" s="1"/>
  <c r="BV1141"/>
  <c r="BP184"/>
  <c r="BP183" s="1"/>
  <c r="BV185"/>
  <c r="BP381"/>
  <c r="BP380" s="1"/>
  <c r="BV382"/>
  <c r="BO378"/>
  <c r="BO377" s="1"/>
  <c r="BO376" s="1"/>
  <c r="BO375" s="1"/>
  <c r="BU379"/>
  <c r="BP1310"/>
  <c r="BP1309" s="1"/>
  <c r="BV1311"/>
  <c r="BO1271"/>
  <c r="BO1270" s="1"/>
  <c r="BU1272"/>
  <c r="BO1322"/>
  <c r="BO1321" s="1"/>
  <c r="BU1323"/>
  <c r="BP923"/>
  <c r="BP922" s="1"/>
  <c r="BP921" s="1"/>
  <c r="BP920" s="1"/>
  <c r="BV924"/>
  <c r="BP890"/>
  <c r="BP889" s="1"/>
  <c r="BV891"/>
  <c r="BO1340"/>
  <c r="BO1339" s="1"/>
  <c r="BU1341"/>
  <c r="BO83"/>
  <c r="BO80" s="1"/>
  <c r="BO79" s="1"/>
  <c r="BO78" s="1"/>
  <c r="BO77" s="1"/>
  <c r="BO76" s="1"/>
  <c r="BO66" s="1"/>
  <c r="BU84"/>
  <c r="BP1008"/>
  <c r="BP1007" s="1"/>
  <c r="BP1006" s="1"/>
  <c r="BP1005" s="1"/>
  <c r="BV1009"/>
  <c r="BO1316"/>
  <c r="BO1315" s="1"/>
  <c r="BU1317"/>
  <c r="BP458"/>
  <c r="BP457" s="1"/>
  <c r="BP456" s="1"/>
  <c r="BP451" s="1"/>
  <c r="BP450" s="1"/>
  <c r="BV459"/>
  <c r="BU445"/>
  <c r="BU444" s="1"/>
  <c r="BU432" s="1"/>
  <c r="BU430" s="1"/>
  <c r="BU446"/>
  <c r="BV275"/>
  <c r="BV274" s="1"/>
  <c r="BV269" s="1"/>
  <c r="BV268" s="1"/>
  <c r="BU727"/>
  <c r="BU726" s="1"/>
  <c r="BV1228"/>
  <c r="BU24"/>
  <c r="BU17" s="1"/>
  <c r="BU16" s="1"/>
  <c r="BU15" s="1"/>
  <c r="BP1123"/>
  <c r="BP1122" s="1"/>
  <c r="BP1121" s="1"/>
  <c r="BP1120" s="1"/>
  <c r="BP1104" s="1"/>
  <c r="BV1124"/>
  <c r="BO1187"/>
  <c r="BO1186" s="1"/>
  <c r="BO1185" s="1"/>
  <c r="BO1184" s="1"/>
  <c r="BU1188"/>
  <c r="BO1411"/>
  <c r="BO1410" s="1"/>
  <c r="BO1409" s="1"/>
  <c r="BO1400" s="1"/>
  <c r="BO1394" s="1"/>
  <c r="BO1383" s="1"/>
  <c r="BU1412"/>
  <c r="BP1062"/>
  <c r="BP1061" s="1"/>
  <c r="BP1060" s="1"/>
  <c r="BP1059" s="1"/>
  <c r="BP1058" s="1"/>
  <c r="BV1063"/>
  <c r="BO1367"/>
  <c r="BO1366" s="1"/>
  <c r="BO1365" s="1"/>
  <c r="BO1364" s="1"/>
  <c r="BO1363" s="1"/>
  <c r="BO1362" s="1"/>
  <c r="BU1368"/>
  <c r="BO1135"/>
  <c r="BO1134" s="1"/>
  <c r="BO1133" s="1"/>
  <c r="BO1132" s="1"/>
  <c r="BU1136"/>
  <c r="BP367"/>
  <c r="BP366" s="1"/>
  <c r="BP365" s="1"/>
  <c r="BP364" s="1"/>
  <c r="BV368"/>
  <c r="BP1069"/>
  <c r="BP1068" s="1"/>
  <c r="BP1067" s="1"/>
  <c r="BP1066" s="1"/>
  <c r="BV1070"/>
  <c r="BO1166"/>
  <c r="BO1165" s="1"/>
  <c r="BO1164" s="1"/>
  <c r="BO1163" s="1"/>
  <c r="BU1167"/>
  <c r="BP599"/>
  <c r="BP598" s="1"/>
  <c r="BP597" s="1"/>
  <c r="BP591" s="1"/>
  <c r="BP590" s="1"/>
  <c r="BV601"/>
  <c r="BP1079"/>
  <c r="BP1078" s="1"/>
  <c r="BP1077" s="1"/>
  <c r="BP1076" s="1"/>
  <c r="BV1080"/>
  <c r="BP331"/>
  <c r="BP330" s="1"/>
  <c r="BP329" s="1"/>
  <c r="BP324" s="1"/>
  <c r="BP323" s="1"/>
  <c r="BV332"/>
  <c r="BO1304"/>
  <c r="BO1303" s="1"/>
  <c r="BU1305"/>
  <c r="BO1226"/>
  <c r="BO1225" s="1"/>
  <c r="BO1224" s="1"/>
  <c r="BU1227"/>
  <c r="BO1015"/>
  <c r="BO1014" s="1"/>
  <c r="BO1013" s="1"/>
  <c r="BO1012" s="1"/>
  <c r="BO1011" s="1"/>
  <c r="BU1016"/>
  <c r="BP914"/>
  <c r="BP913" s="1"/>
  <c r="BP912" s="1"/>
  <c r="BP907" s="1"/>
  <c r="BP906" s="1"/>
  <c r="BV915"/>
  <c r="BP1187"/>
  <c r="BP1186" s="1"/>
  <c r="BP1185" s="1"/>
  <c r="BP1184" s="1"/>
  <c r="BV1188"/>
  <c r="BP893"/>
  <c r="BP892" s="1"/>
  <c r="BV894"/>
  <c r="BO1298"/>
  <c r="BO1297" s="1"/>
  <c r="BU1299"/>
  <c r="BO1230"/>
  <c r="BO1229" s="1"/>
  <c r="BO1228" s="1"/>
  <c r="BU1231"/>
  <c r="BP199"/>
  <c r="BP198" s="1"/>
  <c r="BP197" s="1"/>
  <c r="BP196" s="1"/>
  <c r="BP195" s="1"/>
  <c r="BV200"/>
  <c r="BO1301"/>
  <c r="BO1300" s="1"/>
  <c r="BU1302"/>
  <c r="BP713"/>
  <c r="BP712" s="1"/>
  <c r="BP708" s="1"/>
  <c r="BP707" s="1"/>
  <c r="BP690" s="1"/>
  <c r="BV714"/>
  <c r="BP301"/>
  <c r="BP290" s="1"/>
  <c r="BP266" s="1"/>
  <c r="BP24"/>
  <c r="BO1108"/>
  <c r="BO1107" s="1"/>
  <c r="BO1106" s="1"/>
  <c r="BO1105" s="1"/>
  <c r="BU1109"/>
  <c r="BP752"/>
  <c r="BP751" s="1"/>
  <c r="BP750" s="1"/>
  <c r="BP749" s="1"/>
  <c r="BP748" s="1"/>
  <c r="BV753"/>
  <c r="BP179"/>
  <c r="BP178" s="1"/>
  <c r="BP177" s="1"/>
  <c r="BP176" s="1"/>
  <c r="BP175" s="1"/>
  <c r="BP174" s="1"/>
  <c r="BP172" s="1"/>
  <c r="BV180"/>
  <c r="BP585"/>
  <c r="BP584" s="1"/>
  <c r="BP583" s="1"/>
  <c r="BP579" s="1"/>
  <c r="BP578" s="1"/>
  <c r="BP577" s="1"/>
  <c r="BP479" s="1"/>
  <c r="BV586"/>
  <c r="BO373"/>
  <c r="BO372" s="1"/>
  <c r="BO371" s="1"/>
  <c r="BO370" s="1"/>
  <c r="BO369" s="1"/>
  <c r="BO363" s="1"/>
  <c r="BU374"/>
  <c r="BP1411"/>
  <c r="BP1410" s="1"/>
  <c r="BV1412"/>
  <c r="BO720"/>
  <c r="BO719" s="1"/>
  <c r="BO718" s="1"/>
  <c r="BU721"/>
  <c r="BP1328"/>
  <c r="BP1327" s="1"/>
  <c r="BV1329"/>
  <c r="BO1140"/>
  <c r="BO1139" s="1"/>
  <c r="BO1138" s="1"/>
  <c r="BO1137" s="1"/>
  <c r="BO1126" s="1"/>
  <c r="BU1141"/>
  <c r="BP1074"/>
  <c r="BP1073" s="1"/>
  <c r="BP1072" s="1"/>
  <c r="BP1071" s="1"/>
  <c r="BV1075"/>
  <c r="BO1337"/>
  <c r="BO1336" s="1"/>
  <c r="BU1338"/>
  <c r="BP1033"/>
  <c r="BP1032" s="1"/>
  <c r="BP1031" s="1"/>
  <c r="BP1030" s="1"/>
  <c r="BP1029" s="1"/>
  <c r="BV1034"/>
  <c r="BP786"/>
  <c r="BP785" s="1"/>
  <c r="BV787"/>
  <c r="BO347"/>
  <c r="BO346" s="1"/>
  <c r="BU348"/>
  <c r="BP105"/>
  <c r="BP102" s="1"/>
  <c r="BP89" s="1"/>
  <c r="BP78" s="1"/>
  <c r="BP77" s="1"/>
  <c r="BP76" s="1"/>
  <c r="BP66" s="1"/>
  <c r="BV106"/>
  <c r="BP350"/>
  <c r="BP349" s="1"/>
  <c r="BP339" s="1"/>
  <c r="BP338" s="1"/>
  <c r="BP337" s="1"/>
  <c r="BP336" s="1"/>
  <c r="BV351"/>
  <c r="BO1280"/>
  <c r="BO1279" s="1"/>
  <c r="BO1269" s="1"/>
  <c r="BO1268" s="1"/>
  <c r="BO1267" s="1"/>
  <c r="BU1281"/>
  <c r="BO51"/>
  <c r="BO50" s="1"/>
  <c r="BO49" s="1"/>
  <c r="BO48" s="1"/>
  <c r="BO47" s="1"/>
  <c r="BO46" s="1"/>
  <c r="BO13" s="1"/>
  <c r="BU52"/>
  <c r="BP1178"/>
  <c r="BP1177" s="1"/>
  <c r="BP1176" s="1"/>
  <c r="BP1175" s="1"/>
  <c r="BP1169" s="1"/>
  <c r="BV1179"/>
  <c r="BP672"/>
  <c r="BP671" s="1"/>
  <c r="BP670" s="1"/>
  <c r="BP661" s="1"/>
  <c r="BP660" s="1"/>
  <c r="BP588" s="1"/>
  <c r="BV673"/>
  <c r="BV929"/>
  <c r="BV928"/>
  <c r="BV127"/>
  <c r="BV126"/>
  <c r="BV125"/>
  <c r="BV124" s="1"/>
  <c r="BV508"/>
  <c r="BV507" s="1"/>
  <c r="BV1223"/>
  <c r="BV1222" s="1"/>
  <c r="BV301"/>
  <c r="BV290" s="1"/>
  <c r="BV252"/>
  <c r="BV250" s="1"/>
  <c r="BO969"/>
  <c r="BO968" s="1"/>
  <c r="BO967" s="1"/>
  <c r="BO966" s="1"/>
  <c r="BO936" s="1"/>
  <c r="BU970"/>
  <c r="BP969"/>
  <c r="BP968" s="1"/>
  <c r="BP967" s="1"/>
  <c r="BP966" s="1"/>
  <c r="BV970"/>
  <c r="BO998"/>
  <c r="BO997" s="1"/>
  <c r="BO993" s="1"/>
  <c r="BU999"/>
  <c r="BC266"/>
  <c r="BC147"/>
  <c r="BC146" s="1"/>
  <c r="BC145" s="1"/>
  <c r="BC122" s="1"/>
  <c r="BJ172"/>
  <c r="BI1223"/>
  <c r="BI1222" s="1"/>
  <c r="BI1220" s="1"/>
  <c r="BJ17"/>
  <c r="BJ16" s="1"/>
  <c r="BJ15" s="1"/>
  <c r="BJ13" s="1"/>
  <c r="BO860"/>
  <c r="BI1118"/>
  <c r="BI1117" s="1"/>
  <c r="BI1116" s="1"/>
  <c r="BI1115" s="1"/>
  <c r="BI1104" s="1"/>
  <c r="BO1119"/>
  <c r="BP445"/>
  <c r="BP444" s="1"/>
  <c r="BP432" s="1"/>
  <c r="BP430" s="1"/>
  <c r="BP446"/>
  <c r="BJ896"/>
  <c r="BJ895" s="1"/>
  <c r="BJ876" s="1"/>
  <c r="BJ875" s="1"/>
  <c r="BJ874" s="1"/>
  <c r="BJ860" s="1"/>
  <c r="BP897"/>
  <c r="BJ1418"/>
  <c r="BJ1417" s="1"/>
  <c r="BJ1409" s="1"/>
  <c r="BJ1400" s="1"/>
  <c r="BJ1394" s="1"/>
  <c r="BJ1383" s="1"/>
  <c r="BJ1360" s="1"/>
  <c r="BP1419"/>
  <c r="BJ1357"/>
  <c r="BJ1356" s="1"/>
  <c r="BJ1355" s="1"/>
  <c r="BJ1354" s="1"/>
  <c r="BJ1353" s="1"/>
  <c r="BP1358"/>
  <c r="BI634"/>
  <c r="BI633" s="1"/>
  <c r="BI632" s="1"/>
  <c r="BI627" s="1"/>
  <c r="BI626" s="1"/>
  <c r="BO635"/>
  <c r="BI155"/>
  <c r="BI154" s="1"/>
  <c r="BO156"/>
  <c r="BI599"/>
  <c r="BI598" s="1"/>
  <c r="BI597" s="1"/>
  <c r="BO601"/>
  <c r="BJ948"/>
  <c r="BJ947" s="1"/>
  <c r="BJ946" s="1"/>
  <c r="BP949"/>
  <c r="BJ940"/>
  <c r="BJ939" s="1"/>
  <c r="BJ938" s="1"/>
  <c r="BJ937" s="1"/>
  <c r="BP941"/>
  <c r="BI331"/>
  <c r="BI330" s="1"/>
  <c r="BI329" s="1"/>
  <c r="BI324" s="1"/>
  <c r="BI323" s="1"/>
  <c r="BO332"/>
  <c r="BJ1319"/>
  <c r="BJ1318" s="1"/>
  <c r="BP1320"/>
  <c r="BJ588"/>
  <c r="BI369"/>
  <c r="BI363" s="1"/>
  <c r="BI334" s="1"/>
  <c r="BJ1015"/>
  <c r="BJ1014" s="1"/>
  <c r="BJ1013" s="1"/>
  <c r="BJ1012" s="1"/>
  <c r="BJ1011" s="1"/>
  <c r="BP1016"/>
  <c r="BI151"/>
  <c r="BI148" s="1"/>
  <c r="BO153"/>
  <c r="BI1178"/>
  <c r="BI1177" s="1"/>
  <c r="BI1176" s="1"/>
  <c r="BI1175" s="1"/>
  <c r="BI1169" s="1"/>
  <c r="BO1179"/>
  <c r="BI46"/>
  <c r="BI13" s="1"/>
  <c r="BJ1169"/>
  <c r="BJ1027" s="1"/>
  <c r="BI668"/>
  <c r="BI667" s="1"/>
  <c r="BI666" s="1"/>
  <c r="BO669"/>
  <c r="BJ1325"/>
  <c r="BJ1324" s="1"/>
  <c r="BP1326"/>
  <c r="BI278"/>
  <c r="BI275" s="1"/>
  <c r="BI274" s="1"/>
  <c r="BI269" s="1"/>
  <c r="BI268" s="1"/>
  <c r="BI266" s="1"/>
  <c r="BO279"/>
  <c r="BJ1301"/>
  <c r="BJ1300" s="1"/>
  <c r="BP1302"/>
  <c r="BI1461"/>
  <c r="BI1460" s="1"/>
  <c r="BI1459" s="1"/>
  <c r="BI1458" s="1"/>
  <c r="BI1457" s="1"/>
  <c r="BO1462"/>
  <c r="BJ991"/>
  <c r="BJ990" s="1"/>
  <c r="BJ989" s="1"/>
  <c r="BJ988" s="1"/>
  <c r="BJ987" s="1"/>
  <c r="BP992"/>
  <c r="BI261"/>
  <c r="BI260" s="1"/>
  <c r="BI259" s="1"/>
  <c r="BI258" s="1"/>
  <c r="BI252" s="1"/>
  <c r="BI250" s="1"/>
  <c r="BO262"/>
  <c r="BI500"/>
  <c r="BI499" s="1"/>
  <c r="BI498" s="1"/>
  <c r="BI497" s="1"/>
  <c r="BI496" s="1"/>
  <c r="BO501"/>
  <c r="BJ1313"/>
  <c r="BJ1312" s="1"/>
  <c r="BP1314"/>
  <c r="BI518"/>
  <c r="BI517" s="1"/>
  <c r="BO519"/>
  <c r="BI1400"/>
  <c r="BI1394" s="1"/>
  <c r="BI1383" s="1"/>
  <c r="BD1269"/>
  <c r="BD1268" s="1"/>
  <c r="BD1267" s="1"/>
  <c r="BD1220" s="1"/>
  <c r="BC604"/>
  <c r="BC603" s="1"/>
  <c r="BC602" s="1"/>
  <c r="BC591" s="1"/>
  <c r="BC590" s="1"/>
  <c r="BI605"/>
  <c r="BD169"/>
  <c r="BD168" s="1"/>
  <c r="BD167" s="1"/>
  <c r="BD163" s="1"/>
  <c r="BD162" s="1"/>
  <c r="BD122" s="1"/>
  <c r="BJ170"/>
  <c r="BC991"/>
  <c r="BC990" s="1"/>
  <c r="BC989" s="1"/>
  <c r="BC988" s="1"/>
  <c r="BC987" s="1"/>
  <c r="BC934" s="1"/>
  <c r="BI992"/>
  <c r="BC664"/>
  <c r="BC663" s="1"/>
  <c r="BC662" s="1"/>
  <c r="BC661" s="1"/>
  <c r="BC660" s="1"/>
  <c r="BI665"/>
  <c r="BC724"/>
  <c r="BC723" s="1"/>
  <c r="BC722" s="1"/>
  <c r="BC717" s="1"/>
  <c r="BC716" s="1"/>
  <c r="BI725"/>
  <c r="BC521"/>
  <c r="BC520" s="1"/>
  <c r="BC509" s="1"/>
  <c r="BC508" s="1"/>
  <c r="BC507" s="1"/>
  <c r="BC479" s="1"/>
  <c r="BI522"/>
  <c r="BD937"/>
  <c r="BD936" s="1"/>
  <c r="BD934" s="1"/>
  <c r="AW588"/>
  <c r="AW1512" s="1"/>
  <c r="AX1512"/>
  <c r="BP781" l="1"/>
  <c r="BP776" s="1"/>
  <c r="BP775" s="1"/>
  <c r="BP773" s="1"/>
  <c r="CB301"/>
  <c r="CB290" s="1"/>
  <c r="BU1316"/>
  <c r="BU1315" s="1"/>
  <c r="CA1317"/>
  <c r="CA1316" s="1"/>
  <c r="CA1315" s="1"/>
  <c r="BU83"/>
  <c r="BU80" s="1"/>
  <c r="BU79" s="1"/>
  <c r="BU78" s="1"/>
  <c r="BU77" s="1"/>
  <c r="BU76" s="1"/>
  <c r="BU66" s="1"/>
  <c r="CA84"/>
  <c r="CA83" s="1"/>
  <c r="CA80" s="1"/>
  <c r="CA79" s="1"/>
  <c r="CA78" s="1"/>
  <c r="CA77" s="1"/>
  <c r="CA76" s="1"/>
  <c r="BV890"/>
  <c r="BV889" s="1"/>
  <c r="CB891"/>
  <c r="CB890" s="1"/>
  <c r="CB889" s="1"/>
  <c r="BU1322"/>
  <c r="BU1321" s="1"/>
  <c r="CA1323"/>
  <c r="CA1322" s="1"/>
  <c r="CA1321" s="1"/>
  <c r="BV1310"/>
  <c r="BV1309" s="1"/>
  <c r="CB1311"/>
  <c r="CB1310" s="1"/>
  <c r="CB1309" s="1"/>
  <c r="BV381"/>
  <c r="BV380" s="1"/>
  <c r="CB382"/>
  <c r="CB381" s="1"/>
  <c r="CB380" s="1"/>
  <c r="BV1140"/>
  <c r="BV1139" s="1"/>
  <c r="BV1138" s="1"/>
  <c r="BV1137" s="1"/>
  <c r="BV1126" s="1"/>
  <c r="CB1141"/>
  <c r="CB1140" s="1"/>
  <c r="CB1139" s="1"/>
  <c r="CB1138" s="1"/>
  <c r="CB1137" s="1"/>
  <c r="CB1126" s="1"/>
  <c r="BU276"/>
  <c r="CA277"/>
  <c r="CA276" s="1"/>
  <c r="BU868"/>
  <c r="BU865" s="1"/>
  <c r="BU864" s="1"/>
  <c r="BU863" s="1"/>
  <c r="BU862" s="1"/>
  <c r="CA869"/>
  <c r="CA868" s="1"/>
  <c r="CB508"/>
  <c r="CB507" s="1"/>
  <c r="BU54"/>
  <c r="BU53" s="1"/>
  <c r="BU1425"/>
  <c r="BU998"/>
  <c r="BU997" s="1"/>
  <c r="BU993" s="1"/>
  <c r="CA999"/>
  <c r="CA998" s="1"/>
  <c r="CA997" s="1"/>
  <c r="CA993" s="1"/>
  <c r="BU969"/>
  <c r="BU968" s="1"/>
  <c r="BU967" s="1"/>
  <c r="BU966" s="1"/>
  <c r="BU936" s="1"/>
  <c r="CA970"/>
  <c r="CA969" s="1"/>
  <c r="CA968" s="1"/>
  <c r="CA967" s="1"/>
  <c r="CA966" s="1"/>
  <c r="CA936" s="1"/>
  <c r="BV1178"/>
  <c r="BV1177" s="1"/>
  <c r="BV1176" s="1"/>
  <c r="BV1175" s="1"/>
  <c r="CB1179"/>
  <c r="CB1178" s="1"/>
  <c r="CB1177" s="1"/>
  <c r="CB1176" s="1"/>
  <c r="CB1175" s="1"/>
  <c r="BU1280"/>
  <c r="BU1279" s="1"/>
  <c r="CA1281"/>
  <c r="CA1280" s="1"/>
  <c r="CA1279" s="1"/>
  <c r="BV105"/>
  <c r="BV102" s="1"/>
  <c r="BV89" s="1"/>
  <c r="BV78" s="1"/>
  <c r="BV77" s="1"/>
  <c r="BV76" s="1"/>
  <c r="BV66" s="1"/>
  <c r="CB106"/>
  <c r="CB105" s="1"/>
  <c r="BV786"/>
  <c r="CB787"/>
  <c r="CB786" s="1"/>
  <c r="BU1337"/>
  <c r="BU1336" s="1"/>
  <c r="CA1338"/>
  <c r="CA1337" s="1"/>
  <c r="CA1336" s="1"/>
  <c r="BU1140"/>
  <c r="BU1139" s="1"/>
  <c r="BU1138" s="1"/>
  <c r="BU1137" s="1"/>
  <c r="CA1141"/>
  <c r="CA1140" s="1"/>
  <c r="CA1139" s="1"/>
  <c r="CA1138" s="1"/>
  <c r="CA1137" s="1"/>
  <c r="BU720"/>
  <c r="BU719" s="1"/>
  <c r="BU718" s="1"/>
  <c r="CA721"/>
  <c r="CA720" s="1"/>
  <c r="CA719" s="1"/>
  <c r="CA718" s="1"/>
  <c r="BU373"/>
  <c r="BU372" s="1"/>
  <c r="BU371" s="1"/>
  <c r="BU370" s="1"/>
  <c r="CA374"/>
  <c r="CA373" s="1"/>
  <c r="CA372" s="1"/>
  <c r="CA371" s="1"/>
  <c r="CA370" s="1"/>
  <c r="BV179"/>
  <c r="BV178" s="1"/>
  <c r="CB180"/>
  <c r="CB179" s="1"/>
  <c r="CB178" s="1"/>
  <c r="BU1108"/>
  <c r="BU1107" s="1"/>
  <c r="BU1106" s="1"/>
  <c r="BU1105" s="1"/>
  <c r="CA1109"/>
  <c r="CA1108" s="1"/>
  <c r="CA1107" s="1"/>
  <c r="CA1106" s="1"/>
  <c r="CA1105" s="1"/>
  <c r="BU1301"/>
  <c r="BU1300" s="1"/>
  <c r="CA1302"/>
  <c r="CA1301" s="1"/>
  <c r="CA1300" s="1"/>
  <c r="BU1230"/>
  <c r="BU1229" s="1"/>
  <c r="BU1228" s="1"/>
  <c r="CA1231"/>
  <c r="CA1230" s="1"/>
  <c r="CA1229" s="1"/>
  <c r="CA1228" s="1"/>
  <c r="BV893"/>
  <c r="BV892" s="1"/>
  <c r="CB894"/>
  <c r="CB893" s="1"/>
  <c r="CB892" s="1"/>
  <c r="BV914"/>
  <c r="BV913" s="1"/>
  <c r="BV912" s="1"/>
  <c r="BV907" s="1"/>
  <c r="CB915"/>
  <c r="CB914" s="1"/>
  <c r="CB913" s="1"/>
  <c r="CB912" s="1"/>
  <c r="CB907" s="1"/>
  <c r="BU1226"/>
  <c r="BU1225" s="1"/>
  <c r="BU1224" s="1"/>
  <c r="CA1227"/>
  <c r="CA1226" s="1"/>
  <c r="CA1225" s="1"/>
  <c r="CA1224" s="1"/>
  <c r="BV331"/>
  <c r="BV330" s="1"/>
  <c r="BV329" s="1"/>
  <c r="BV324" s="1"/>
  <c r="BV323" s="1"/>
  <c r="BV266" s="1"/>
  <c r="CB332"/>
  <c r="CB331" s="1"/>
  <c r="CB330" s="1"/>
  <c r="CB329" s="1"/>
  <c r="BV599"/>
  <c r="BV598" s="1"/>
  <c r="BV597" s="1"/>
  <c r="BV591" s="1"/>
  <c r="BV590" s="1"/>
  <c r="CB601"/>
  <c r="CB599" s="1"/>
  <c r="CB598" s="1"/>
  <c r="CB597" s="1"/>
  <c r="CB591" s="1"/>
  <c r="CB590" s="1"/>
  <c r="BV1069"/>
  <c r="BV1068" s="1"/>
  <c r="BV1067" s="1"/>
  <c r="BV1066" s="1"/>
  <c r="CB1070"/>
  <c r="CB1069" s="1"/>
  <c r="CB1068" s="1"/>
  <c r="CB1067" s="1"/>
  <c r="CB1066" s="1"/>
  <c r="BU1135"/>
  <c r="BU1134" s="1"/>
  <c r="BU1133" s="1"/>
  <c r="BU1132" s="1"/>
  <c r="CA1136"/>
  <c r="CA1135" s="1"/>
  <c r="CA1134" s="1"/>
  <c r="CA1133" s="1"/>
  <c r="CA1132" s="1"/>
  <c r="BV1062"/>
  <c r="BV1061" s="1"/>
  <c r="BV1060" s="1"/>
  <c r="BV1059" s="1"/>
  <c r="BV1058" s="1"/>
  <c r="CB1063"/>
  <c r="CB1062" s="1"/>
  <c r="CB1061" s="1"/>
  <c r="CB1060" s="1"/>
  <c r="CB1059" s="1"/>
  <c r="CB1058" s="1"/>
  <c r="BU1187"/>
  <c r="BU1186" s="1"/>
  <c r="BU1185" s="1"/>
  <c r="BU1184" s="1"/>
  <c r="CA1188"/>
  <c r="CA1187" s="1"/>
  <c r="CA1186" s="1"/>
  <c r="CA1185" s="1"/>
  <c r="CA1184" s="1"/>
  <c r="BV447"/>
  <c r="CB448"/>
  <c r="CB447" s="1"/>
  <c r="BU903"/>
  <c r="BU902" s="1"/>
  <c r="BU901" s="1"/>
  <c r="BU900" s="1"/>
  <c r="BU899" s="1"/>
  <c r="CA904"/>
  <c r="CA903" s="1"/>
  <c r="CA902" s="1"/>
  <c r="CA901" s="1"/>
  <c r="CA900" s="1"/>
  <c r="CA899" s="1"/>
  <c r="BU896"/>
  <c r="BU895" s="1"/>
  <c r="BU876" s="1"/>
  <c r="BU875" s="1"/>
  <c r="BU874" s="1"/>
  <c r="CA897"/>
  <c r="CA896" s="1"/>
  <c r="CA895" s="1"/>
  <c r="BU280"/>
  <c r="CA281"/>
  <c r="CA280" s="1"/>
  <c r="BV402"/>
  <c r="BV401" s="1"/>
  <c r="BV400" s="1"/>
  <c r="BV399" s="1"/>
  <c r="CB403"/>
  <c r="CB402" s="1"/>
  <c r="CB401" s="1"/>
  <c r="CB400" s="1"/>
  <c r="CB399" s="1"/>
  <c r="BU485"/>
  <c r="BU484" s="1"/>
  <c r="BU483" s="1"/>
  <c r="BU482" s="1"/>
  <c r="BU481" s="1"/>
  <c r="CA486"/>
  <c r="CA485" s="1"/>
  <c r="CA484" s="1"/>
  <c r="CA483" s="1"/>
  <c r="CA482" s="1"/>
  <c r="CA481" s="1"/>
  <c r="BU1264"/>
  <c r="BU1263" s="1"/>
  <c r="BU1262" s="1"/>
  <c r="BU1261" s="1"/>
  <c r="BU1260" s="1"/>
  <c r="BU1259" s="1"/>
  <c r="CA1265"/>
  <c r="CA1264" s="1"/>
  <c r="CA1263" s="1"/>
  <c r="CA1262" s="1"/>
  <c r="CA1261" s="1"/>
  <c r="CA1260" s="1"/>
  <c r="CA1259" s="1"/>
  <c r="BV884"/>
  <c r="BV883" s="1"/>
  <c r="CB885"/>
  <c r="CB884" s="1"/>
  <c r="CB883" s="1"/>
  <c r="BV63"/>
  <c r="BV62" s="1"/>
  <c r="BV54" s="1"/>
  <c r="BV53" s="1"/>
  <c r="BV46" s="1"/>
  <c r="CB64"/>
  <c r="CB63" s="1"/>
  <c r="CB62" s="1"/>
  <c r="BV730"/>
  <c r="BV727" s="1"/>
  <c r="BV726" s="1"/>
  <c r="BV717" s="1"/>
  <c r="BV716" s="1"/>
  <c r="CB731"/>
  <c r="CB730" s="1"/>
  <c r="CB727" s="1"/>
  <c r="CB726" s="1"/>
  <c r="CB717" s="1"/>
  <c r="CB716" s="1"/>
  <c r="CA445"/>
  <c r="CA444" s="1"/>
  <c r="CA432" s="1"/>
  <c r="CA430" s="1"/>
  <c r="CA446"/>
  <c r="CB252"/>
  <c r="CB250" s="1"/>
  <c r="CA876"/>
  <c r="CA875" s="1"/>
  <c r="CA874" s="1"/>
  <c r="CB1425"/>
  <c r="CA54"/>
  <c r="CA53" s="1"/>
  <c r="CA865"/>
  <c r="CA864" s="1"/>
  <c r="CA863" s="1"/>
  <c r="CA862" s="1"/>
  <c r="CA24"/>
  <c r="CA17" s="1"/>
  <c r="CA16" s="1"/>
  <c r="CA15" s="1"/>
  <c r="CB275"/>
  <c r="CB274" s="1"/>
  <c r="CB269" s="1"/>
  <c r="CB268" s="1"/>
  <c r="CA301"/>
  <c r="CA290" s="1"/>
  <c r="BV458"/>
  <c r="BV457" s="1"/>
  <c r="BV456" s="1"/>
  <c r="BV451" s="1"/>
  <c r="BV450" s="1"/>
  <c r="CB459"/>
  <c r="CB458" s="1"/>
  <c r="CB457" s="1"/>
  <c r="CB456" s="1"/>
  <c r="CB451" s="1"/>
  <c r="CB450" s="1"/>
  <c r="BV1008"/>
  <c r="BV1007" s="1"/>
  <c r="BV1006" s="1"/>
  <c r="BV1005" s="1"/>
  <c r="CB1009"/>
  <c r="CB1008" s="1"/>
  <c r="CB1007" s="1"/>
  <c r="CB1006" s="1"/>
  <c r="CB1005" s="1"/>
  <c r="BU1340"/>
  <c r="BU1339" s="1"/>
  <c r="CA1341"/>
  <c r="CA1340" s="1"/>
  <c r="CA1339" s="1"/>
  <c r="BV923"/>
  <c r="BV922" s="1"/>
  <c r="BV921" s="1"/>
  <c r="BV920" s="1"/>
  <c r="CB924"/>
  <c r="CB923" s="1"/>
  <c r="CB922" s="1"/>
  <c r="CB921" s="1"/>
  <c r="CB920" s="1"/>
  <c r="BU1271"/>
  <c r="BU1270" s="1"/>
  <c r="CA1272"/>
  <c r="CA1271" s="1"/>
  <c r="CA1270" s="1"/>
  <c r="BU378"/>
  <c r="BU377" s="1"/>
  <c r="BU376" s="1"/>
  <c r="BU375" s="1"/>
  <c r="CA379"/>
  <c r="CA378" s="1"/>
  <c r="CA377" s="1"/>
  <c r="CA376" s="1"/>
  <c r="CA375" s="1"/>
  <c r="CA369" s="1"/>
  <c r="CA363" s="1"/>
  <c r="BV184"/>
  <c r="BV183" s="1"/>
  <c r="CB185"/>
  <c r="CB184" s="1"/>
  <c r="CB183" s="1"/>
  <c r="BV419"/>
  <c r="BV418" s="1"/>
  <c r="BV417" s="1"/>
  <c r="BV416" s="1"/>
  <c r="BV415" s="1"/>
  <c r="BV414" s="1"/>
  <c r="CB420"/>
  <c r="CB419" s="1"/>
  <c r="CB418" s="1"/>
  <c r="CB417" s="1"/>
  <c r="CB416" s="1"/>
  <c r="CB415" s="1"/>
  <c r="CB414" s="1"/>
  <c r="BV378"/>
  <c r="BV377" s="1"/>
  <c r="CB379"/>
  <c r="CB378" s="1"/>
  <c r="CB377" s="1"/>
  <c r="CB376" s="1"/>
  <c r="CB375" s="1"/>
  <c r="CB369" s="1"/>
  <c r="BV19"/>
  <c r="BV18" s="1"/>
  <c r="CB20"/>
  <c r="CB19" s="1"/>
  <c r="CB18" s="1"/>
  <c r="CB17" s="1"/>
  <c r="CB16" s="1"/>
  <c r="CB15" s="1"/>
  <c r="CB13" s="1"/>
  <c r="CB54"/>
  <c r="CB53" s="1"/>
  <c r="CB46" s="1"/>
  <c r="BV24"/>
  <c r="BV969"/>
  <c r="BV968" s="1"/>
  <c r="BV967" s="1"/>
  <c r="BV966" s="1"/>
  <c r="CB970"/>
  <c r="CB969" s="1"/>
  <c r="CB968" s="1"/>
  <c r="CB967" s="1"/>
  <c r="CB966" s="1"/>
  <c r="BV672"/>
  <c r="BV671" s="1"/>
  <c r="BV670" s="1"/>
  <c r="BV661" s="1"/>
  <c r="BV660" s="1"/>
  <c r="CB673"/>
  <c r="CB672" s="1"/>
  <c r="CB671" s="1"/>
  <c r="CB670" s="1"/>
  <c r="CB661" s="1"/>
  <c r="CB660" s="1"/>
  <c r="BU51"/>
  <c r="BU50" s="1"/>
  <c r="BU49" s="1"/>
  <c r="BU48" s="1"/>
  <c r="BU47" s="1"/>
  <c r="BU46" s="1"/>
  <c r="CA52"/>
  <c r="CA51" s="1"/>
  <c r="CA50" s="1"/>
  <c r="CA49" s="1"/>
  <c r="CA48" s="1"/>
  <c r="CA47" s="1"/>
  <c r="BV350"/>
  <c r="BV349" s="1"/>
  <c r="BV339" s="1"/>
  <c r="BV338" s="1"/>
  <c r="BV337" s="1"/>
  <c r="BV336" s="1"/>
  <c r="CB351"/>
  <c r="CB350" s="1"/>
  <c r="CB349" s="1"/>
  <c r="CB339" s="1"/>
  <c r="CB338" s="1"/>
  <c r="CB337" s="1"/>
  <c r="CB336" s="1"/>
  <c r="BU347"/>
  <c r="BU346" s="1"/>
  <c r="CA348"/>
  <c r="CA347" s="1"/>
  <c r="CA346" s="1"/>
  <c r="BV1033"/>
  <c r="BV1032" s="1"/>
  <c r="BV1031" s="1"/>
  <c r="BV1030" s="1"/>
  <c r="BV1029" s="1"/>
  <c r="CB1034"/>
  <c r="CB1033" s="1"/>
  <c r="CB1032" s="1"/>
  <c r="CB1031" s="1"/>
  <c r="CB1030" s="1"/>
  <c r="CB1029" s="1"/>
  <c r="BV1074"/>
  <c r="BV1073" s="1"/>
  <c r="BV1072" s="1"/>
  <c r="BV1071" s="1"/>
  <c r="CB1075"/>
  <c r="CB1074" s="1"/>
  <c r="CB1073" s="1"/>
  <c r="CB1072" s="1"/>
  <c r="CB1071" s="1"/>
  <c r="BV1328"/>
  <c r="BV1327" s="1"/>
  <c r="CB1329"/>
  <c r="CB1328" s="1"/>
  <c r="CB1327" s="1"/>
  <c r="BV1411"/>
  <c r="BV1410" s="1"/>
  <c r="CB1412"/>
  <c r="CB1411" s="1"/>
  <c r="CB1410" s="1"/>
  <c r="BV585"/>
  <c r="BV584" s="1"/>
  <c r="BV583" s="1"/>
  <c r="BV579" s="1"/>
  <c r="BV578" s="1"/>
  <c r="BV577" s="1"/>
  <c r="BV479" s="1"/>
  <c r="CB586"/>
  <c r="CB585" s="1"/>
  <c r="CB584" s="1"/>
  <c r="CB583" s="1"/>
  <c r="CB579" s="1"/>
  <c r="CB578" s="1"/>
  <c r="CB577" s="1"/>
  <c r="BV752"/>
  <c r="BV751" s="1"/>
  <c r="BV750" s="1"/>
  <c r="BV749" s="1"/>
  <c r="BV748" s="1"/>
  <c r="CB753"/>
  <c r="CB752" s="1"/>
  <c r="CB751" s="1"/>
  <c r="CB750" s="1"/>
  <c r="CB749" s="1"/>
  <c r="CB748" s="1"/>
  <c r="BV713"/>
  <c r="BV712" s="1"/>
  <c r="BV708" s="1"/>
  <c r="BV707" s="1"/>
  <c r="BV690" s="1"/>
  <c r="CB714"/>
  <c r="CB713" s="1"/>
  <c r="CB712" s="1"/>
  <c r="CB708" s="1"/>
  <c r="CB707" s="1"/>
  <c r="CB690" s="1"/>
  <c r="BV199"/>
  <c r="BV198" s="1"/>
  <c r="BV197" s="1"/>
  <c r="BV196" s="1"/>
  <c r="BV195" s="1"/>
  <c r="CB200"/>
  <c r="CB199" s="1"/>
  <c r="CB198" s="1"/>
  <c r="CB197" s="1"/>
  <c r="CB196" s="1"/>
  <c r="CB195" s="1"/>
  <c r="BU1298"/>
  <c r="BU1297" s="1"/>
  <c r="CA1299"/>
  <c r="CA1298" s="1"/>
  <c r="CA1297" s="1"/>
  <c r="BV1187"/>
  <c r="BV1186" s="1"/>
  <c r="BV1185" s="1"/>
  <c r="BV1184" s="1"/>
  <c r="CB1188"/>
  <c r="CB1187" s="1"/>
  <c r="CB1186" s="1"/>
  <c r="CB1185" s="1"/>
  <c r="CB1184" s="1"/>
  <c r="BU1015"/>
  <c r="BU1014" s="1"/>
  <c r="BU1013" s="1"/>
  <c r="BU1012" s="1"/>
  <c r="BU1011" s="1"/>
  <c r="CA1016"/>
  <c r="CA1015" s="1"/>
  <c r="CA1014" s="1"/>
  <c r="CA1013" s="1"/>
  <c r="CA1012" s="1"/>
  <c r="CA1011" s="1"/>
  <c r="BU1304"/>
  <c r="BU1303" s="1"/>
  <c r="CA1305"/>
  <c r="CA1304" s="1"/>
  <c r="CA1303" s="1"/>
  <c r="BV1079"/>
  <c r="BV1078" s="1"/>
  <c r="BV1077" s="1"/>
  <c r="BV1076" s="1"/>
  <c r="CB1080"/>
  <c r="CB1079" s="1"/>
  <c r="CB1078" s="1"/>
  <c r="CB1077" s="1"/>
  <c r="CB1076" s="1"/>
  <c r="BU1166"/>
  <c r="BU1165" s="1"/>
  <c r="BU1164" s="1"/>
  <c r="BU1163" s="1"/>
  <c r="CA1167"/>
  <c r="CA1166" s="1"/>
  <c r="CA1165" s="1"/>
  <c r="CA1164" s="1"/>
  <c r="CA1163" s="1"/>
  <c r="BV367"/>
  <c r="BV366" s="1"/>
  <c r="BV365" s="1"/>
  <c r="BV364" s="1"/>
  <c r="CB368"/>
  <c r="CB367" s="1"/>
  <c r="CB366" s="1"/>
  <c r="CB365" s="1"/>
  <c r="CB364" s="1"/>
  <c r="BU1367"/>
  <c r="BU1366" s="1"/>
  <c r="BU1365" s="1"/>
  <c r="BU1364" s="1"/>
  <c r="BU1363" s="1"/>
  <c r="BU1362" s="1"/>
  <c r="CA1368"/>
  <c r="CA1367" s="1"/>
  <c r="CA1366" s="1"/>
  <c r="CA1365" s="1"/>
  <c r="CA1364" s="1"/>
  <c r="CA1363" s="1"/>
  <c r="CA1362" s="1"/>
  <c r="BU1411"/>
  <c r="BU1410" s="1"/>
  <c r="BU1409" s="1"/>
  <c r="CA1412"/>
  <c r="CA1411" s="1"/>
  <c r="CA1410" s="1"/>
  <c r="CA1409" s="1"/>
  <c r="BV1123"/>
  <c r="BV1122" s="1"/>
  <c r="BV1121" s="1"/>
  <c r="BV1120" s="1"/>
  <c r="BV1104" s="1"/>
  <c r="CB1124"/>
  <c r="CB1123" s="1"/>
  <c r="CB1122" s="1"/>
  <c r="CB1121" s="1"/>
  <c r="CB1120" s="1"/>
  <c r="CB1104" s="1"/>
  <c r="BV1044"/>
  <c r="BV1043" s="1"/>
  <c r="BV1042" s="1"/>
  <c r="BV1037" s="1"/>
  <c r="BV1036" s="1"/>
  <c r="CB1045"/>
  <c r="CB1044" s="1"/>
  <c r="CB1043" s="1"/>
  <c r="CB1042" s="1"/>
  <c r="CB1037" s="1"/>
  <c r="CB1036" s="1"/>
  <c r="BU779"/>
  <c r="BU778" s="1"/>
  <c r="BU777" s="1"/>
  <c r="BU776" s="1"/>
  <c r="BU775" s="1"/>
  <c r="BU773" s="1"/>
  <c r="CA780"/>
  <c r="CA779" s="1"/>
  <c r="CA778" s="1"/>
  <c r="CA777" s="1"/>
  <c r="CA776" s="1"/>
  <c r="CA775" s="1"/>
  <c r="CA773" s="1"/>
  <c r="BU1286"/>
  <c r="BU1285" s="1"/>
  <c r="CA1287"/>
  <c r="CA1286" s="1"/>
  <c r="CA1285" s="1"/>
  <c r="BU341"/>
  <c r="BU340" s="1"/>
  <c r="CA342"/>
  <c r="CA341" s="1"/>
  <c r="CA340" s="1"/>
  <c r="CA339" s="1"/>
  <c r="CA338" s="1"/>
  <c r="CA337" s="1"/>
  <c r="CA336" s="1"/>
  <c r="BV870"/>
  <c r="BV865" s="1"/>
  <c r="BV864" s="1"/>
  <c r="BV863" s="1"/>
  <c r="BV862" s="1"/>
  <c r="CB872"/>
  <c r="CB870" s="1"/>
  <c r="CB865" s="1"/>
  <c r="CB864" s="1"/>
  <c r="CB863" s="1"/>
  <c r="CB862" s="1"/>
  <c r="BU1307"/>
  <c r="BU1306" s="1"/>
  <c r="CA1308"/>
  <c r="CA1307" s="1"/>
  <c r="CA1306" s="1"/>
  <c r="BU1407"/>
  <c r="BU1402" s="1"/>
  <c r="BU1401" s="1"/>
  <c r="CA1408"/>
  <c r="CA1407" s="1"/>
  <c r="CA1402" s="1"/>
  <c r="CA1401" s="1"/>
  <c r="BV1295"/>
  <c r="BV1294" s="1"/>
  <c r="CB1296"/>
  <c r="CB1295" s="1"/>
  <c r="CB1294" s="1"/>
  <c r="BV1337"/>
  <c r="BV1336" s="1"/>
  <c r="CB1338"/>
  <c r="CB1337" s="1"/>
  <c r="CB1336" s="1"/>
  <c r="BV638"/>
  <c r="BV637" s="1"/>
  <c r="BV636" s="1"/>
  <c r="BV627" s="1"/>
  <c r="BV626" s="1"/>
  <c r="CB639"/>
  <c r="CB638" s="1"/>
  <c r="CB637" s="1"/>
  <c r="CB636" s="1"/>
  <c r="CB627" s="1"/>
  <c r="CB626" s="1"/>
  <c r="CB126"/>
  <c r="CB125"/>
  <c r="CB124" s="1"/>
  <c r="CB127"/>
  <c r="CB928"/>
  <c r="CB929"/>
  <c r="BI147"/>
  <c r="BI146" s="1"/>
  <c r="BI145" s="1"/>
  <c r="BI122" s="1"/>
  <c r="CB324"/>
  <c r="CB323" s="1"/>
  <c r="CB102"/>
  <c r="CB89" s="1"/>
  <c r="CB78" s="1"/>
  <c r="CB77" s="1"/>
  <c r="CB76" s="1"/>
  <c r="CB66" s="1"/>
  <c r="CB1169"/>
  <c r="CA66"/>
  <c r="CA1425"/>
  <c r="BU860"/>
  <c r="BO1178"/>
  <c r="BO1177" s="1"/>
  <c r="BO1176" s="1"/>
  <c r="BO1175" s="1"/>
  <c r="BO1169" s="1"/>
  <c r="BU1179"/>
  <c r="BP1015"/>
  <c r="BP1014" s="1"/>
  <c r="BP1013" s="1"/>
  <c r="BP1012" s="1"/>
  <c r="BP1011" s="1"/>
  <c r="BV1016"/>
  <c r="BO1223"/>
  <c r="BO1222" s="1"/>
  <c r="BO1220" s="1"/>
  <c r="BP1065"/>
  <c r="BP1027" s="1"/>
  <c r="BU1269"/>
  <c r="BU1268" s="1"/>
  <c r="BU1267" s="1"/>
  <c r="BU369"/>
  <c r="BU363" s="1"/>
  <c r="BP1313"/>
  <c r="BP1312" s="1"/>
  <c r="BV1314"/>
  <c r="BO261"/>
  <c r="BO260" s="1"/>
  <c r="BO259" s="1"/>
  <c r="BO258" s="1"/>
  <c r="BO252" s="1"/>
  <c r="BO250" s="1"/>
  <c r="BU262"/>
  <c r="BO1461"/>
  <c r="BO1460" s="1"/>
  <c r="BO1459" s="1"/>
  <c r="BO1458" s="1"/>
  <c r="BO1457" s="1"/>
  <c r="BO1360" s="1"/>
  <c r="BU1462"/>
  <c r="BO278"/>
  <c r="BO275" s="1"/>
  <c r="BO274" s="1"/>
  <c r="BO269" s="1"/>
  <c r="BO268" s="1"/>
  <c r="BU279"/>
  <c r="BO668"/>
  <c r="BO667" s="1"/>
  <c r="BO666" s="1"/>
  <c r="BU669"/>
  <c r="BO331"/>
  <c r="BO330" s="1"/>
  <c r="BO329" s="1"/>
  <c r="BO324" s="1"/>
  <c r="BO323" s="1"/>
  <c r="BU332"/>
  <c r="BP948"/>
  <c r="BP947" s="1"/>
  <c r="BP946" s="1"/>
  <c r="BV949"/>
  <c r="BO155"/>
  <c r="BO154" s="1"/>
  <c r="BU156"/>
  <c r="BP1357"/>
  <c r="BP1356" s="1"/>
  <c r="BP1355" s="1"/>
  <c r="BP1354" s="1"/>
  <c r="BP1353" s="1"/>
  <c r="BV1358"/>
  <c r="BP896"/>
  <c r="BP895" s="1"/>
  <c r="BP876" s="1"/>
  <c r="BP875" s="1"/>
  <c r="BP874" s="1"/>
  <c r="BP860" s="1"/>
  <c r="BV897"/>
  <c r="BO1118"/>
  <c r="BO1117" s="1"/>
  <c r="BO1116" s="1"/>
  <c r="BO1115" s="1"/>
  <c r="BO1104" s="1"/>
  <c r="BO1027" s="1"/>
  <c r="BU1119"/>
  <c r="BV785"/>
  <c r="BV781"/>
  <c r="BV776" s="1"/>
  <c r="BV775" s="1"/>
  <c r="BV773" s="1"/>
  <c r="BV446"/>
  <c r="BV445"/>
  <c r="BV444" s="1"/>
  <c r="BV432" s="1"/>
  <c r="BV430" s="1"/>
  <c r="BV906"/>
  <c r="BU1223"/>
  <c r="BU1222" s="1"/>
  <c r="BU1220" s="1"/>
  <c r="BV588"/>
  <c r="BV1065"/>
  <c r="BU13"/>
  <c r="BO151"/>
  <c r="BO148" s="1"/>
  <c r="BO147" s="1"/>
  <c r="BO146" s="1"/>
  <c r="BO145" s="1"/>
  <c r="BO122" s="1"/>
  <c r="BU153"/>
  <c r="BO339"/>
  <c r="BO338" s="1"/>
  <c r="BO337" s="1"/>
  <c r="BO336" s="1"/>
  <c r="BO334" s="1"/>
  <c r="BO518"/>
  <c r="BO517" s="1"/>
  <c r="BU519"/>
  <c r="BO500"/>
  <c r="BO499" s="1"/>
  <c r="BO498" s="1"/>
  <c r="BO497" s="1"/>
  <c r="BO496" s="1"/>
  <c r="BU501"/>
  <c r="BP991"/>
  <c r="BP990" s="1"/>
  <c r="BP989" s="1"/>
  <c r="BP988" s="1"/>
  <c r="BP987" s="1"/>
  <c r="BV992"/>
  <c r="BP1301"/>
  <c r="BP1300" s="1"/>
  <c r="BV1302"/>
  <c r="BP1325"/>
  <c r="BP1324" s="1"/>
  <c r="BV1326"/>
  <c r="BP1319"/>
  <c r="BP1318" s="1"/>
  <c r="BV1320"/>
  <c r="BP940"/>
  <c r="BP939" s="1"/>
  <c r="BP938" s="1"/>
  <c r="BV941"/>
  <c r="BO599"/>
  <c r="BO598" s="1"/>
  <c r="BO597" s="1"/>
  <c r="BU601"/>
  <c r="BO634"/>
  <c r="BO633" s="1"/>
  <c r="BO632" s="1"/>
  <c r="BO627" s="1"/>
  <c r="BO626" s="1"/>
  <c r="BU635"/>
  <c r="BP1418"/>
  <c r="BP1417" s="1"/>
  <c r="BP1409" s="1"/>
  <c r="BP1400" s="1"/>
  <c r="BP1394" s="1"/>
  <c r="BP1383" s="1"/>
  <c r="BP1360" s="1"/>
  <c r="BV1419"/>
  <c r="BI1027"/>
  <c r="BU1400"/>
  <c r="BU1394" s="1"/>
  <c r="BU1383" s="1"/>
  <c r="BP376"/>
  <c r="BP375" s="1"/>
  <c r="BP369" s="1"/>
  <c r="BP363" s="1"/>
  <c r="BP334" s="1"/>
  <c r="BP17"/>
  <c r="BP16" s="1"/>
  <c r="BP15" s="1"/>
  <c r="BP13" s="1"/>
  <c r="BU339"/>
  <c r="BU338" s="1"/>
  <c r="BU337" s="1"/>
  <c r="BU336" s="1"/>
  <c r="BD1512"/>
  <c r="BJ1269"/>
  <c r="BJ1268" s="1"/>
  <c r="BJ1267" s="1"/>
  <c r="BJ1220" s="1"/>
  <c r="BI521"/>
  <c r="BI520" s="1"/>
  <c r="BI509" s="1"/>
  <c r="BI508" s="1"/>
  <c r="BI507" s="1"/>
  <c r="BI479" s="1"/>
  <c r="BO522"/>
  <c r="BI991"/>
  <c r="BI990" s="1"/>
  <c r="BI989" s="1"/>
  <c r="BI988" s="1"/>
  <c r="BI987" s="1"/>
  <c r="BI934" s="1"/>
  <c r="BO992"/>
  <c r="BI604"/>
  <c r="BI603" s="1"/>
  <c r="BI602" s="1"/>
  <c r="BI591" s="1"/>
  <c r="BI590" s="1"/>
  <c r="BO605"/>
  <c r="BI724"/>
  <c r="BI723" s="1"/>
  <c r="BI722" s="1"/>
  <c r="BI717" s="1"/>
  <c r="BI716" s="1"/>
  <c r="BO725"/>
  <c r="BJ936"/>
  <c r="BJ934" s="1"/>
  <c r="BI664"/>
  <c r="BI663" s="1"/>
  <c r="BI662" s="1"/>
  <c r="BI661" s="1"/>
  <c r="BI660" s="1"/>
  <c r="BO665"/>
  <c r="BJ169"/>
  <c r="BJ168" s="1"/>
  <c r="BJ167" s="1"/>
  <c r="BJ163" s="1"/>
  <c r="BJ162" s="1"/>
  <c r="BJ122" s="1"/>
  <c r="BP170"/>
  <c r="BI1360"/>
  <c r="BC588"/>
  <c r="BC1512" s="1"/>
  <c r="CA860" l="1"/>
  <c r="CB446"/>
  <c r="CB445"/>
  <c r="CB444" s="1"/>
  <c r="CB432" s="1"/>
  <c r="CB430" s="1"/>
  <c r="CB785"/>
  <c r="CB781"/>
  <c r="CB776" s="1"/>
  <c r="CB775" s="1"/>
  <c r="CB773" s="1"/>
  <c r="CA1400"/>
  <c r="CA1394" s="1"/>
  <c r="CA1383" s="1"/>
  <c r="CB363"/>
  <c r="CB334" s="1"/>
  <c r="CA1269"/>
  <c r="CA1268" s="1"/>
  <c r="CA1267" s="1"/>
  <c r="CB1065"/>
  <c r="CB1027" s="1"/>
  <c r="CB906"/>
  <c r="CA1126"/>
  <c r="BV1418"/>
  <c r="BV1417" s="1"/>
  <c r="BV1409" s="1"/>
  <c r="BV1400" s="1"/>
  <c r="BV1394" s="1"/>
  <c r="BV1383" s="1"/>
  <c r="BV1360" s="1"/>
  <c r="CB1419"/>
  <c r="CB1418" s="1"/>
  <c r="CB1417" s="1"/>
  <c r="CB1409" s="1"/>
  <c r="BU599"/>
  <c r="BU598" s="1"/>
  <c r="BU597" s="1"/>
  <c r="CA601"/>
  <c r="CA599" s="1"/>
  <c r="CA598" s="1"/>
  <c r="CA597" s="1"/>
  <c r="BV1319"/>
  <c r="BV1318" s="1"/>
  <c r="CB1320"/>
  <c r="CB1319" s="1"/>
  <c r="CB1318" s="1"/>
  <c r="BV1301"/>
  <c r="BV1300" s="1"/>
  <c r="CB1302"/>
  <c r="CB1301" s="1"/>
  <c r="CB1300" s="1"/>
  <c r="BU500"/>
  <c r="BU499" s="1"/>
  <c r="BU498" s="1"/>
  <c r="BU497" s="1"/>
  <c r="BU496" s="1"/>
  <c r="CA501"/>
  <c r="CA500" s="1"/>
  <c r="CA499" s="1"/>
  <c r="CA498" s="1"/>
  <c r="CA497" s="1"/>
  <c r="CA496" s="1"/>
  <c r="BV896"/>
  <c r="BV895" s="1"/>
  <c r="BV876" s="1"/>
  <c r="BV875" s="1"/>
  <c r="BV874" s="1"/>
  <c r="BV860" s="1"/>
  <c r="CB897"/>
  <c r="CB896" s="1"/>
  <c r="CB895" s="1"/>
  <c r="BU155"/>
  <c r="BU154" s="1"/>
  <c r="CA156"/>
  <c r="CA155" s="1"/>
  <c r="CA154" s="1"/>
  <c r="BU331"/>
  <c r="BU330" s="1"/>
  <c r="BU329" s="1"/>
  <c r="BU324" s="1"/>
  <c r="BU323" s="1"/>
  <c r="CA332"/>
  <c r="CA331" s="1"/>
  <c r="CA330" s="1"/>
  <c r="CA329" s="1"/>
  <c r="CA324" s="1"/>
  <c r="CA323" s="1"/>
  <c r="BU278"/>
  <c r="BU275" s="1"/>
  <c r="BU274" s="1"/>
  <c r="BU269" s="1"/>
  <c r="BU268" s="1"/>
  <c r="CA279"/>
  <c r="CA278" s="1"/>
  <c r="BU261"/>
  <c r="BU260" s="1"/>
  <c r="BU259" s="1"/>
  <c r="BU258" s="1"/>
  <c r="BU252" s="1"/>
  <c r="BU250" s="1"/>
  <c r="CA262"/>
  <c r="CA261" s="1"/>
  <c r="CA260" s="1"/>
  <c r="CA259" s="1"/>
  <c r="CA258" s="1"/>
  <c r="CA252" s="1"/>
  <c r="CA250" s="1"/>
  <c r="BV1015"/>
  <c r="BV1014" s="1"/>
  <c r="BV1013" s="1"/>
  <c r="BV1012" s="1"/>
  <c r="BV1011" s="1"/>
  <c r="CB1016"/>
  <c r="CB1015" s="1"/>
  <c r="CB1014" s="1"/>
  <c r="CB1013" s="1"/>
  <c r="CB1012" s="1"/>
  <c r="CB1011" s="1"/>
  <c r="BV17"/>
  <c r="BV16" s="1"/>
  <c r="BV15" s="1"/>
  <c r="BV13" s="1"/>
  <c r="CB266"/>
  <c r="CB1400"/>
  <c r="CB1394" s="1"/>
  <c r="CB1383" s="1"/>
  <c r="CB1360" s="1"/>
  <c r="BV177"/>
  <c r="BV176" s="1"/>
  <c r="BV175" s="1"/>
  <c r="BV174" s="1"/>
  <c r="BV172" s="1"/>
  <c r="BV1169"/>
  <c r="CB479"/>
  <c r="BP937"/>
  <c r="BP936" s="1"/>
  <c r="BP934" s="1"/>
  <c r="BP1269"/>
  <c r="BP1268" s="1"/>
  <c r="BP1267" s="1"/>
  <c r="BP1220" s="1"/>
  <c r="CA334"/>
  <c r="CA46"/>
  <c r="CA13" s="1"/>
  <c r="CB876"/>
  <c r="CB875" s="1"/>
  <c r="CB874" s="1"/>
  <c r="CB860" s="1"/>
  <c r="CB588"/>
  <c r="CA1223"/>
  <c r="CA1222" s="1"/>
  <c r="CA1220" s="1"/>
  <c r="CB177"/>
  <c r="CB176" s="1"/>
  <c r="CB175" s="1"/>
  <c r="CB174" s="1"/>
  <c r="CB172" s="1"/>
  <c r="BV376"/>
  <c r="BV375" s="1"/>
  <c r="BV369" s="1"/>
  <c r="BV363" s="1"/>
  <c r="BV334" s="1"/>
  <c r="BU634"/>
  <c r="BU633" s="1"/>
  <c r="BU632" s="1"/>
  <c r="BU627" s="1"/>
  <c r="BU626" s="1"/>
  <c r="CA635"/>
  <c r="CA634" s="1"/>
  <c r="CA633" s="1"/>
  <c r="CA632" s="1"/>
  <c r="CA627" s="1"/>
  <c r="CA626" s="1"/>
  <c r="BV940"/>
  <c r="BV939" s="1"/>
  <c r="BV938" s="1"/>
  <c r="CB941"/>
  <c r="CB940" s="1"/>
  <c r="CB939" s="1"/>
  <c r="CB938" s="1"/>
  <c r="BV1325"/>
  <c r="BV1324" s="1"/>
  <c r="CB1326"/>
  <c r="CB1325" s="1"/>
  <c r="CB1324" s="1"/>
  <c r="BV991"/>
  <c r="BV990" s="1"/>
  <c r="BV989" s="1"/>
  <c r="BV988" s="1"/>
  <c r="BV987" s="1"/>
  <c r="CB992"/>
  <c r="CB991" s="1"/>
  <c r="CB990" s="1"/>
  <c r="CB989" s="1"/>
  <c r="CB988" s="1"/>
  <c r="CB987" s="1"/>
  <c r="BU518"/>
  <c r="BU517" s="1"/>
  <c r="CA519"/>
  <c r="CA518" s="1"/>
  <c r="CA517" s="1"/>
  <c r="BU151"/>
  <c r="BU148" s="1"/>
  <c r="BU147" s="1"/>
  <c r="BU146" s="1"/>
  <c r="BU145" s="1"/>
  <c r="BU122" s="1"/>
  <c r="CA153"/>
  <c r="CA151" s="1"/>
  <c r="CA148" s="1"/>
  <c r="CA147" s="1"/>
  <c r="CA146" s="1"/>
  <c r="CA145" s="1"/>
  <c r="CA122" s="1"/>
  <c r="BU1118"/>
  <c r="BU1117" s="1"/>
  <c r="BU1116" s="1"/>
  <c r="BU1115" s="1"/>
  <c r="BU1104" s="1"/>
  <c r="CA1119"/>
  <c r="CA1118" s="1"/>
  <c r="CA1117" s="1"/>
  <c r="CA1116" s="1"/>
  <c r="CA1115" s="1"/>
  <c r="CA1104" s="1"/>
  <c r="BV1357"/>
  <c r="BV1356" s="1"/>
  <c r="BV1355" s="1"/>
  <c r="BV1354" s="1"/>
  <c r="BV1353" s="1"/>
  <c r="CB1358"/>
  <c r="CB1357" s="1"/>
  <c r="CB1356" s="1"/>
  <c r="CB1355" s="1"/>
  <c r="CB1354" s="1"/>
  <c r="CB1353" s="1"/>
  <c r="BV948"/>
  <c r="BV947" s="1"/>
  <c r="BV946" s="1"/>
  <c r="CB949"/>
  <c r="CB948" s="1"/>
  <c r="CB947" s="1"/>
  <c r="CB946" s="1"/>
  <c r="BU668"/>
  <c r="BU667" s="1"/>
  <c r="BU666" s="1"/>
  <c r="CA669"/>
  <c r="CA668" s="1"/>
  <c r="CA667" s="1"/>
  <c r="CA666" s="1"/>
  <c r="BU1461"/>
  <c r="BU1460" s="1"/>
  <c r="BU1459" s="1"/>
  <c r="BU1458" s="1"/>
  <c r="BU1457" s="1"/>
  <c r="CA1462"/>
  <c r="CA1461" s="1"/>
  <c r="CA1460" s="1"/>
  <c r="CA1459" s="1"/>
  <c r="CA1458" s="1"/>
  <c r="CA1457" s="1"/>
  <c r="CA1360" s="1"/>
  <c r="BV1313"/>
  <c r="BV1312" s="1"/>
  <c r="CB1314"/>
  <c r="CB1313" s="1"/>
  <c r="CB1312" s="1"/>
  <c r="BU1178"/>
  <c r="BU1177" s="1"/>
  <c r="BU1176" s="1"/>
  <c r="BU1175" s="1"/>
  <c r="BU1169" s="1"/>
  <c r="CA1179"/>
  <c r="CA1178" s="1"/>
  <c r="CA1177" s="1"/>
  <c r="CA1176" s="1"/>
  <c r="CA1175" s="1"/>
  <c r="CA1169" s="1"/>
  <c r="BV1027"/>
  <c r="BU1360"/>
  <c r="BU1126"/>
  <c r="CA275"/>
  <c r="CA274" s="1"/>
  <c r="CA269" s="1"/>
  <c r="CA268" s="1"/>
  <c r="CA266" s="1"/>
  <c r="BO266"/>
  <c r="BO724"/>
  <c r="BO723" s="1"/>
  <c r="BO722" s="1"/>
  <c r="BO717" s="1"/>
  <c r="BO716" s="1"/>
  <c r="BU725"/>
  <c r="BO664"/>
  <c r="BO663" s="1"/>
  <c r="BO662" s="1"/>
  <c r="BO661" s="1"/>
  <c r="BO660" s="1"/>
  <c r="BU665"/>
  <c r="BO991"/>
  <c r="BO990" s="1"/>
  <c r="BO989" s="1"/>
  <c r="BO988" s="1"/>
  <c r="BO987" s="1"/>
  <c r="BO934" s="1"/>
  <c r="BU992"/>
  <c r="BU334"/>
  <c r="BP169"/>
  <c r="BP168" s="1"/>
  <c r="BP167" s="1"/>
  <c r="BP163" s="1"/>
  <c r="BP162" s="1"/>
  <c r="BP122" s="1"/>
  <c r="BP1512" s="1"/>
  <c r="BV170"/>
  <c r="BO604"/>
  <c r="BO603" s="1"/>
  <c r="BO602" s="1"/>
  <c r="BO591" s="1"/>
  <c r="BO590" s="1"/>
  <c r="BU605"/>
  <c r="BO521"/>
  <c r="BO520" s="1"/>
  <c r="BO509" s="1"/>
  <c r="BO508" s="1"/>
  <c r="BO507" s="1"/>
  <c r="BO479" s="1"/>
  <c r="BU522"/>
  <c r="BJ1512"/>
  <c r="BI588"/>
  <c r="BI1512" s="1"/>
  <c r="CA1027" l="1"/>
  <c r="CB1269"/>
  <c r="CB1268" s="1"/>
  <c r="CB1267" s="1"/>
  <c r="CB1220" s="1"/>
  <c r="CB937"/>
  <c r="CB936" s="1"/>
  <c r="BO588"/>
  <c r="BU664"/>
  <c r="BU663" s="1"/>
  <c r="BU662" s="1"/>
  <c r="BU661" s="1"/>
  <c r="BU660" s="1"/>
  <c r="CA665"/>
  <c r="CA664" s="1"/>
  <c r="CA663" s="1"/>
  <c r="CA662" s="1"/>
  <c r="CA661" s="1"/>
  <c r="CA660" s="1"/>
  <c r="CB934"/>
  <c r="BU1027"/>
  <c r="BV1269"/>
  <c r="BV1268" s="1"/>
  <c r="BV1267" s="1"/>
  <c r="BV1220" s="1"/>
  <c r="BV169"/>
  <c r="BV168" s="1"/>
  <c r="BV167" s="1"/>
  <c r="BV163" s="1"/>
  <c r="BV162" s="1"/>
  <c r="BV122" s="1"/>
  <c r="CB170"/>
  <c r="CB169" s="1"/>
  <c r="CB168" s="1"/>
  <c r="CB167" s="1"/>
  <c r="CB163" s="1"/>
  <c r="CB162" s="1"/>
  <c r="CB122" s="1"/>
  <c r="BU991"/>
  <c r="BU990" s="1"/>
  <c r="BU989" s="1"/>
  <c r="BU988" s="1"/>
  <c r="BU987" s="1"/>
  <c r="BU934" s="1"/>
  <c r="CA992"/>
  <c r="CA991" s="1"/>
  <c r="CA990" s="1"/>
  <c r="CA989" s="1"/>
  <c r="CA988" s="1"/>
  <c r="CA987" s="1"/>
  <c r="CA934" s="1"/>
  <c r="BU724"/>
  <c r="BU723" s="1"/>
  <c r="BU722" s="1"/>
  <c r="BU717" s="1"/>
  <c r="BU716" s="1"/>
  <c r="CA725"/>
  <c r="CA724" s="1"/>
  <c r="CA723" s="1"/>
  <c r="CA722" s="1"/>
  <c r="CA717" s="1"/>
  <c r="CA716" s="1"/>
  <c r="BO1512"/>
  <c r="CB1512"/>
  <c r="BU521"/>
  <c r="BU520" s="1"/>
  <c r="BU509" s="1"/>
  <c r="BU508" s="1"/>
  <c r="BU507" s="1"/>
  <c r="BU479" s="1"/>
  <c r="CA522"/>
  <c r="CA521" s="1"/>
  <c r="CA520" s="1"/>
  <c r="CA509" s="1"/>
  <c r="CA508" s="1"/>
  <c r="CA507" s="1"/>
  <c r="CA479" s="1"/>
  <c r="BU604"/>
  <c r="BU603" s="1"/>
  <c r="BU602" s="1"/>
  <c r="BU591" s="1"/>
  <c r="BU590" s="1"/>
  <c r="BU588" s="1"/>
  <c r="CA605"/>
  <c r="CA604" s="1"/>
  <c r="CA603" s="1"/>
  <c r="CA602" s="1"/>
  <c r="CA591" s="1"/>
  <c r="CA590" s="1"/>
  <c r="CA588" s="1"/>
  <c r="BV937"/>
  <c r="BV936" s="1"/>
  <c r="BV934" s="1"/>
  <c r="BU266"/>
  <c r="BU1512" l="1"/>
  <c r="CA1512"/>
  <c r="BV1512"/>
</calcChain>
</file>

<file path=xl/sharedStrings.xml><?xml version="1.0" encoding="utf-8"?>
<sst xmlns="http://schemas.openxmlformats.org/spreadsheetml/2006/main" count="6717" uniqueCount="766">
  <si>
    <t>Наименование главного распорядителя средств бюджета, раздела, подраздела, целевой статьи, вида расходов бюджета городского округа</t>
  </si>
  <si>
    <t>Код</t>
  </si>
  <si>
    <t xml:space="preserve">Рз </t>
  </si>
  <si>
    <t>ПР</t>
  </si>
  <si>
    <t>ЦСР</t>
  </si>
  <si>
    <t>ВР</t>
  </si>
  <si>
    <t>Общее образование</t>
  </si>
  <si>
    <t>07</t>
  </si>
  <si>
    <t>02</t>
  </si>
  <si>
    <t>Муниципальная программа «Культура Тольятти (2014-2018гг.)»</t>
  </si>
  <si>
    <t>Финансовое обеспечение деятельности бюджетных и автономных  учреждений</t>
  </si>
  <si>
    <t>Организации дополнительного образования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</si>
  <si>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</si>
  <si>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</si>
  <si>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</si>
  <si>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Мероприятия в установленной сфере деятельности</t>
  </si>
  <si>
    <t>Мероприятия в сфере дополнительного образования</t>
  </si>
  <si>
    <t>06</t>
  </si>
  <si>
    <t>Образовательные организации высшего образования</t>
  </si>
  <si>
    <t>Мероприятия в сфере высшего образования</t>
  </si>
  <si>
    <t>Культура</t>
  </si>
  <si>
    <t>08</t>
  </si>
  <si>
    <t>01</t>
  </si>
  <si>
    <t>Дворцы, дома и другие учреждения культуры</t>
  </si>
  <si>
    <t>Субсидии автономным учреждениям</t>
  </si>
  <si>
    <t>Музеи</t>
  </si>
  <si>
    <t>Библиотеки</t>
  </si>
  <si>
    <t>Театры, концертные и другие организации исполнительских искусств</t>
  </si>
  <si>
    <t xml:space="preserve"> Дворцы, дома и другие учреждения культуры</t>
  </si>
  <si>
    <t>Другие вопросы в области культуры, кинематографии</t>
  </si>
  <si>
    <t>04</t>
  </si>
  <si>
    <t>Мероприятия на обеспечение деятельности органов местного самоуправления в сфере культуры</t>
  </si>
  <si>
    <t>Закупка товаров, работ и услуг для государственных (муниципальных) нужд</t>
  </si>
  <si>
    <t>200</t>
  </si>
  <si>
    <t>Другие вопросы в области социальной политики</t>
  </si>
  <si>
    <t>10</t>
  </si>
  <si>
    <t>Муниципальная программа «Формирование беспрепятственного доступа инвалидов и других маломобильных групп населения к объектам социальной инфраструктуры на территории городского округа Тольятти на 2014-2020 годы»</t>
  </si>
  <si>
    <t>610</t>
  </si>
  <si>
    <t>620</t>
  </si>
  <si>
    <t>Иные закупки товаров, работ и услуг для обеспечения государственных (муниципальных) нужд</t>
  </si>
  <si>
    <t>240</t>
  </si>
  <si>
    <t>010 00 00000</t>
  </si>
  <si>
    <t>010 00 02000</t>
  </si>
  <si>
    <t>010 00 02280</t>
  </si>
  <si>
    <t>010 00 04000</t>
  </si>
  <si>
    <t>010 00 04280</t>
  </si>
  <si>
    <t>010 00 02250</t>
  </si>
  <si>
    <t>010 00 04250</t>
  </si>
  <si>
    <t>010 00 02210</t>
  </si>
  <si>
    <t>010 00 02220</t>
  </si>
  <si>
    <t>010 00 02230</t>
  </si>
  <si>
    <t>010 00 02240</t>
  </si>
  <si>
    <t>010 00 04210</t>
  </si>
  <si>
    <t>010 00 04220</t>
  </si>
  <si>
    <t>010 00 04230</t>
  </si>
  <si>
    <t>010 00 04240</t>
  </si>
  <si>
    <t>010 00 04510</t>
  </si>
  <si>
    <t>040 00 00000</t>
  </si>
  <si>
    <t>040 00 04000</t>
  </si>
  <si>
    <t>040 00 04210</t>
  </si>
  <si>
    <t>040 00 04280</t>
  </si>
  <si>
    <t>Всего</t>
  </si>
  <si>
    <t>В том числе средства вышестоящих бюджетов</t>
  </si>
  <si>
    <t>Другие общегосударственные вопросы</t>
  </si>
  <si>
    <t>13</t>
  </si>
  <si>
    <t>Мероприятия в сфере общегосударственного управления</t>
  </si>
  <si>
    <t>Непрограммное направление расходов</t>
  </si>
  <si>
    <t>990 00 00000</t>
  </si>
  <si>
    <t>990 00 04000</t>
  </si>
  <si>
    <t>990 00 04040</t>
  </si>
  <si>
    <t>Иные бюджетные ассигнования</t>
  </si>
  <si>
    <t>800</t>
  </si>
  <si>
    <t>Уплата налогов, сборов и иных платежей</t>
  </si>
  <si>
    <t>850</t>
  </si>
  <si>
    <t>110 00 00000</t>
  </si>
  <si>
    <t>110 00 04000</t>
  </si>
  <si>
    <t>Мероприятия в сфере информационно-коммуникационных технологий и связи</t>
  </si>
  <si>
    <t>110 00 04460</t>
  </si>
  <si>
    <t>220 00 00000</t>
  </si>
  <si>
    <t>Мероприятия, не вошедшие в подпрограммы</t>
  </si>
  <si>
    <t>229 00 04000</t>
  </si>
  <si>
    <t>229 00 04040</t>
  </si>
  <si>
    <t>Другие вопросы в области национальной экономики</t>
  </si>
  <si>
    <t>12</t>
  </si>
  <si>
    <t>Финансовое обеспечение деятельности бюджетных и автономных учреждений</t>
  </si>
  <si>
    <t>Дума городского округа Тольятти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</si>
  <si>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</si>
  <si>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</si>
  <si>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местного самоуправления</t>
  </si>
  <si>
    <t>990 00 11000</t>
  </si>
  <si>
    <t>Председатель представительного органа муниципального образования</t>
  </si>
  <si>
    <t>990 00 11020</t>
  </si>
  <si>
    <t>100</t>
  </si>
  <si>
    <t>Расходы на выплаты персоналу государственных (муниципальных) органов</t>
  </si>
  <si>
    <t>120</t>
  </si>
  <si>
    <t>Депутаты представительного органа муниципального образования</t>
  </si>
  <si>
    <t>990 00 11030</t>
  </si>
  <si>
    <t>Центральный аппарат</t>
  </si>
  <si>
    <t>990 00 11040</t>
  </si>
  <si>
    <t xml:space="preserve">Уплата налогов, сборов и иных платежей                    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</si>
  <si>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</si>
  <si>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Мероприятия, направленные на развитие муниципальной службы</t>
  </si>
  <si>
    <t>Функционирование высшего должностного лица субъекта Российской Федерации и муниципального образования</t>
  </si>
  <si>
    <t>229 00 00000</t>
  </si>
  <si>
    <t>229 00 11000</t>
  </si>
  <si>
    <t>Глава муниципального образования</t>
  </si>
  <si>
    <t>229 00 11010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</si>
  <si>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</si>
  <si>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229 00 11040</t>
  </si>
  <si>
    <t>170 00 00000</t>
  </si>
  <si>
    <t>170 00 04000</t>
  </si>
  <si>
    <t>170 00 04040</t>
  </si>
  <si>
    <t>Социальное обеспечение и иные выплаты населению</t>
  </si>
  <si>
    <t>300</t>
  </si>
  <si>
    <t>Иные выплаты населению</t>
  </si>
  <si>
    <t>360</t>
  </si>
  <si>
    <t>Финансовое обеспечение деятельности казенных  учреждений</t>
  </si>
  <si>
    <t>229 00 12000</t>
  </si>
  <si>
    <t>Учреждения, осуществляющие деятельность в сфере общегосударственного управления</t>
  </si>
  <si>
    <t xml:space="preserve">229 00 12040 </t>
  </si>
  <si>
    <t>Расходы на выплаты персоналу казенных учреждений</t>
  </si>
  <si>
    <t>110</t>
  </si>
  <si>
    <t>Учреждения, осуществляющие деятельность в сфере обеспечения хозяйственного обслуживания</t>
  </si>
  <si>
    <t xml:space="preserve">229 00 12060 </t>
  </si>
  <si>
    <t>Муниципальная программа «Создание условий для развития туризма на территории городского округа Тольятти на 2014-2020гг.»</t>
  </si>
  <si>
    <t>260 00 00000</t>
  </si>
  <si>
    <t>260 00 04000</t>
  </si>
  <si>
    <t>Мероприятия в сфере национальной экономики</t>
  </si>
  <si>
    <t>260 00 04070</t>
  </si>
  <si>
    <t>Другие вопросы в области средств массовой информации</t>
  </si>
  <si>
    <t>229 00 02000</t>
  </si>
  <si>
    <t xml:space="preserve">Учреждения, осуществляющие деятельность в сфере средств массовой информации </t>
  </si>
  <si>
    <t>229 00 02080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</si>
  <si>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</si>
  <si>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</si>
  <si>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Муниципальная программа «Защита населения и территорий от чрезвычайных ситуаций в мирное и военное время, обеспечение первичных мер пожарной безопасности и безопасности людей на водных объектах в городском округе Тольятти на 2015-2020 годы»</t>
  </si>
  <si>
    <t>090 00 00000</t>
  </si>
  <si>
    <t>Финансовое обеспечение деятельности казенных учреждений</t>
  </si>
  <si>
    <t xml:space="preserve">090 00 12000 </t>
  </si>
  <si>
    <t>Учреждения, осуществляющие деятельность в сфере защиты населения и территории от последствий чрезвычайных ситуаций природного и техногенного характера, гражданской обороны</t>
  </si>
  <si>
    <t>090 00 12140</t>
  </si>
  <si>
    <t>Мероприятия в сфере защиты населения и территории от последствий чрезвычайных ситуаций природного и техногенного характера, гражданской обороны</t>
  </si>
  <si>
    <t>Обеспечение пожарной безопасности</t>
  </si>
  <si>
    <t>Муниципальная программа «Поддержка социально ориентированных некоммерческих организаций в городском округе Тольятти на 2015-2020 годы»</t>
  </si>
  <si>
    <t>280 00 00000</t>
  </si>
  <si>
    <t xml:space="preserve">Субсидии некоммерческим организациям </t>
  </si>
  <si>
    <t>280 00 10000</t>
  </si>
  <si>
    <t>Субсидии социально ориентированным некоммерческим организациям - общественным объединениям пожарной охраны - путем предоставления субсидий на осуществление уставной деятельности по участию в профилактике и (или) тушении пожаров и проведении аварийно-спасательных работ на территории городского округа Тольятти</t>
  </si>
  <si>
    <t>280 00 10020</t>
  </si>
  <si>
    <t>Субсидии некоммерческим организациям (за исключением государственных (муниципальных) учреждений)</t>
  </si>
  <si>
    <t>630</t>
  </si>
  <si>
    <t>Другие вопросы в области национальной безопасности и правоохранительной деятельности</t>
  </si>
  <si>
    <t>14</t>
  </si>
  <si>
    <t>Мероприятия, осуществляемые учреждениями в сфере обеспечения национальной безопасности и правоохранительной деятельности</t>
  </si>
  <si>
    <t>160 00 00000</t>
  </si>
  <si>
    <t>160 00 04000</t>
  </si>
  <si>
    <t>160 00 04150</t>
  </si>
  <si>
    <t>Субсидии некоммерческим организациям</t>
  </si>
  <si>
    <t>160 00 10000</t>
  </si>
  <si>
    <t>Субсидии некоммерческим организациям, не являющимся государственными (муниципальными) учреждениями, участвующим в охране общественного порядка на территории  городского округа Тольятти.</t>
  </si>
  <si>
    <t>160 00 10050</t>
  </si>
  <si>
    <t>160 00 12000</t>
  </si>
  <si>
    <t>Учреждения, осуществляющие деятельность в сфере национальной безопасности и правоохранительной деятельности</t>
  </si>
  <si>
    <t>160 00 12150</t>
  </si>
  <si>
    <t>Профессиональная подготовка, переподготовка и повышение квалификации</t>
  </si>
  <si>
    <t>05</t>
  </si>
  <si>
    <t>090 00 02000</t>
  </si>
  <si>
    <t>Учреждения, осуществляющие деятельность по повышению квалификации в сфере гражданской обороны и защиты населения от чрезвычайных ситуаций</t>
  </si>
  <si>
    <t>090 00 02160</t>
  </si>
  <si>
    <t>090 00 04000</t>
  </si>
  <si>
    <t>Мероприятия в области повышения квалификации в сфере гражданской обороны и защиты населения от чрезвычайных ситуаций</t>
  </si>
  <si>
    <t>090 00 04160</t>
  </si>
  <si>
    <t>902</t>
  </si>
  <si>
    <t>Резервные фонды</t>
  </si>
  <si>
    <t>11</t>
  </si>
  <si>
    <t>Резервный фонд мэрии городского округа Тольятти для финансирования непредвиденных расходов</t>
  </si>
  <si>
    <t>Резервные средства</t>
  </si>
  <si>
    <t>Исполнение судебных актов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</si>
  <si>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</si>
  <si>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Обслуживание государственного внутреннего и муниципального долга</t>
  </si>
  <si>
    <t>Процентные платежи по муниципальным долговым обязательствам</t>
  </si>
  <si>
    <t>990 00 13000</t>
  </si>
  <si>
    <t>Обслуживание государственного (муниципального) долга</t>
  </si>
  <si>
    <t>Обслуживание муниципального долга</t>
  </si>
  <si>
    <t>Мероприятия по оценке недвижимости, признанию прав и регулированию отношений по государственной и муниципальной собственности</t>
  </si>
  <si>
    <t>Транспорт</t>
  </si>
  <si>
    <t xml:space="preserve">Подпрограмма «Развитие городского пассажирского транспорта в городском округе Тольятти на период 2014-2020гг» </t>
  </si>
  <si>
    <t>Мероприятия в сфере транспорта</t>
  </si>
  <si>
    <t>Жилищное хозяйство</t>
  </si>
  <si>
    <t>Мероприятия в области жилищного хозяйства</t>
  </si>
  <si>
    <t>Благоустройство</t>
  </si>
  <si>
    <t>Бюджетные инвестиции</t>
  </si>
  <si>
    <t>Социальное обеспечение населения</t>
  </si>
  <si>
    <t xml:space="preserve">10 </t>
  </si>
  <si>
    <t>Социальные выплаты гражданам, кроме публичных
нормативных социальных выплат</t>
  </si>
  <si>
    <t>320</t>
  </si>
  <si>
    <t>150 00 00000</t>
  </si>
  <si>
    <t>Подпрограмма «Модернизация и развитие автомобильных дорог  общего пользования местного значения  городского округа  Тольятти на 2014-2020 годы»</t>
  </si>
  <si>
    <t>152 00 00000</t>
  </si>
  <si>
    <t>152 00 04000</t>
  </si>
  <si>
    <t>Мероприятия в области застройки территорий</t>
  </si>
  <si>
    <t>Иные закупки товаров, работ и услуг для обеспечения государственных (муниципальных нужд)</t>
  </si>
  <si>
    <t xml:space="preserve">12 </t>
  </si>
  <si>
    <t>Учреждения, осуществляющие деятельность в сфере градостроительной деятельности</t>
  </si>
  <si>
    <t>990 00 04100</t>
  </si>
  <si>
    <t>Капитальные вложения в объекты государственной (муниципальной) собственности</t>
  </si>
  <si>
    <t>400</t>
  </si>
  <si>
    <t>410</t>
  </si>
  <si>
    <t>990 00 04130</t>
  </si>
  <si>
    <t>Дошкольное образование</t>
  </si>
  <si>
    <t>070 00 00000</t>
  </si>
  <si>
    <t>070 00 04000</t>
  </si>
  <si>
    <t>070 00 04100</t>
  </si>
  <si>
    <t>Муниципальная программа организации работы с детьми и молодежью в городском округе Тольятти «Молодежь Тольятти» на 2014-2020гг.</t>
  </si>
  <si>
    <t>030 00 00000</t>
  </si>
  <si>
    <t>Мероприятия в области молодежной политики</t>
  </si>
  <si>
    <t>030 00 02000</t>
  </si>
  <si>
    <t>Организации, осуществляющие обеспечение деятельности в области молодежной политики</t>
  </si>
  <si>
    <t>030 00 02350</t>
  </si>
  <si>
    <t>030 00 04000</t>
  </si>
  <si>
    <t>030 00 04350</t>
  </si>
  <si>
    <t>070 00 02000</t>
  </si>
  <si>
    <t>Дошкольные образовательные организации</t>
  </si>
  <si>
    <t>070 00 02260</t>
  </si>
  <si>
    <t>Мероприятия в сфере дошкольного образования</t>
  </si>
  <si>
    <t>070 00 04260</t>
  </si>
  <si>
    <t>913</t>
  </si>
  <si>
    <t>070 00 10000</t>
  </si>
  <si>
    <t>Субсидии некоммерческим организациям в сфере дошкольного образования</t>
  </si>
  <si>
    <t>070 00 10260</t>
  </si>
  <si>
    <t>Общеобразовательные организации</t>
  </si>
  <si>
    <t>070 00 02270</t>
  </si>
  <si>
    <t>070 00 02280</t>
  </si>
  <si>
    <t>Мероприятия в общеобразовательных организациях</t>
  </si>
  <si>
    <t>070 00 04270</t>
  </si>
  <si>
    <t>070 00 04280</t>
  </si>
  <si>
    <t>Субсидии юридическим лицам (за исключением субсидий муниципальным учреждениям), индивидуальным предпринимателям, физическим лицам</t>
  </si>
  <si>
    <t>070 00 06000</t>
  </si>
  <si>
    <t>Субсидии юридическим лицам в сфере общего образования</t>
  </si>
  <si>
    <t>070 00 06270</t>
  </si>
  <si>
    <t>Другие вопросы в области образования</t>
  </si>
  <si>
    <t>Организации, осуществляющие обеспечение образовательной деятельности</t>
  </si>
  <si>
    <t>070 00 02300</t>
  </si>
  <si>
    <t>Мероприятия в организациях, осуществляющих обеспечение образовательной деятельности</t>
  </si>
  <si>
    <t>070 00 04300</t>
  </si>
  <si>
    <t>070 00 12000</t>
  </si>
  <si>
    <t>070 00 12300</t>
  </si>
  <si>
    <t>050 00 00000</t>
  </si>
  <si>
    <t>050 00 04000</t>
  </si>
  <si>
    <t>050 00 04270</t>
  </si>
  <si>
    <t>050 00 06000</t>
  </si>
  <si>
    <t>050 00 06270</t>
  </si>
  <si>
    <t>917</t>
  </si>
  <si>
    <t>020 00 00000</t>
  </si>
  <si>
    <t>020 00 02000</t>
  </si>
  <si>
    <t>020 00 02280</t>
  </si>
  <si>
    <t>020 00 04000</t>
  </si>
  <si>
    <t>020 00 04280</t>
  </si>
  <si>
    <t>Физическая культура</t>
  </si>
  <si>
    <t>Учреждения, осуществляющие деятельность в области физической культуры и спорта</t>
  </si>
  <si>
    <t>020 00 02360</t>
  </si>
  <si>
    <t>Мероприятия в области физической культуры и спорта</t>
  </si>
  <si>
    <t>020 00 04360</t>
  </si>
  <si>
    <t>Мероприятия на обеспечение деятельности органов местного самоуправления в области физической культуры и спорта</t>
  </si>
  <si>
    <t>Субсидии некоммерческим организациям в области физической культуры и спорта</t>
  </si>
  <si>
    <t>280 00 10360</t>
  </si>
  <si>
    <t>Субсидии некоммерческим организациям (за исключением государственных (муниципальных) учреждений</t>
  </si>
  <si>
    <t>Массовый спорт</t>
  </si>
  <si>
    <t>Муниципальная программа «Семья и дети городского округа Тольятти» на 2015-2017 годы»</t>
  </si>
  <si>
    <t>310 00 00000</t>
  </si>
  <si>
    <t>Закупка товаров, работ и услуг для обеспечения государственных (муниципальных) нужд</t>
  </si>
  <si>
    <t>310 00 09000</t>
  </si>
  <si>
    <t>310 00 09300</t>
  </si>
  <si>
    <t>Единовременное пособие на первоочередные нужды</t>
  </si>
  <si>
    <t>310 00 09340</t>
  </si>
  <si>
    <t>310 00 09350</t>
  </si>
  <si>
    <t>310 00 09360</t>
  </si>
  <si>
    <t>Единовременное пособие в связи с принятием ребенка на воспитание в приемную семью, на патронатное воспитание</t>
  </si>
  <si>
    <t>310 00 09370</t>
  </si>
  <si>
    <t>310 00 09380</t>
  </si>
  <si>
    <t>Ежемесячное пособие на содержание ребенка, переданного на воспитание в приемную семью, на патронатное воспитание</t>
  </si>
  <si>
    <t>310 00 09390</t>
  </si>
  <si>
    <t xml:space="preserve">Мероприятия в установленной сфере деятельности </t>
  </si>
  <si>
    <t>310 00 04000</t>
  </si>
  <si>
    <t>Мероприятия в сфере социального обслуживания населения</t>
  </si>
  <si>
    <t>310 00 04340</t>
  </si>
  <si>
    <t>280 00 12000</t>
  </si>
  <si>
    <t>Учреждения, обеспечивающие  поддержку некоммерческих организаций</t>
  </si>
  <si>
    <t>280 00 12380</t>
  </si>
  <si>
    <t>Мероприятия в области социальной политики</t>
  </si>
  <si>
    <t>050 00 04370</t>
  </si>
  <si>
    <t>050 00 06370</t>
  </si>
  <si>
    <t>810</t>
  </si>
  <si>
    <t>050 00 10000</t>
  </si>
  <si>
    <t xml:space="preserve">Субсидии некоммерческим организациям, не являющимся государственными (муниципальными) учреждениями, на осуществление уставной деятельности </t>
  </si>
  <si>
    <t>921</t>
  </si>
  <si>
    <t>110 00 02000</t>
  </si>
  <si>
    <t>Учреждения, обеспечивающие предоставление государственных и муниципальных услуг</t>
  </si>
  <si>
    <t>110 00 02470</t>
  </si>
  <si>
    <t>Мероприятия в учреждениях, обеспечивающих предоставление государственных и муниципальных услуг</t>
  </si>
  <si>
    <t>110 00 04470</t>
  </si>
  <si>
    <t>Связь и информатика</t>
  </si>
  <si>
    <t>Учреждения, осуществляющие деятельность в сфере связи и информатики</t>
  </si>
  <si>
    <t>110 00 02480</t>
  </si>
  <si>
    <t>Пенсионное обеспечение</t>
  </si>
  <si>
    <t>Доплаты к пенсиям, дополнительное пенсионное обеспечение</t>
  </si>
  <si>
    <t>Обеспечение предоставления гарантий в области пенсионного обеспечения лицам, замещавшим должности депутатов, выборным должностным лицам местного самоуправления, осуществляющим свои полномочия на постоянной основе в органах местного самоуправления городского округа Тольятти, и лицам, замещавшим должности муниципальной службы в органах местного самоуправления городского округа Тольятти</t>
  </si>
  <si>
    <t>Выплаты отдельным категориям граждан</t>
  </si>
  <si>
    <t>050 00 09000</t>
  </si>
  <si>
    <t>Ежемесячные  денежные выплаты на питание детям-инвалидам</t>
  </si>
  <si>
    <t>050 00 09010</t>
  </si>
  <si>
    <t>Публичные нормативные социальные выплаты гражданам</t>
  </si>
  <si>
    <t>310</t>
  </si>
  <si>
    <t>Ежемесячные денежные выплаты спортсменам высокого класса, тренерам, подготовившим спортсменов высокого класса, бывшим работникам физкультурно-спортивных организаций</t>
  </si>
  <si>
    <t>050 00 09020</t>
  </si>
  <si>
    <t>Компенсационные денежные выплаты части родительской платы за присмотр и уход за детьми в муниципальных образовательных учреждениях городского округа Тольятти</t>
  </si>
  <si>
    <t>050 00 09030</t>
  </si>
  <si>
    <t>050 00 09050</t>
  </si>
  <si>
    <t>Единовременная денежная выплата ко дню воинской славы России - Дню Победы советского народа  в Великой Отечественной войне 1941-1945 годов (9 мая)</t>
  </si>
  <si>
    <t>050 00 09060</t>
  </si>
  <si>
    <t>Единовременная денежная выплата ко Дню памяти жертв политических репрессий (30 октября)</t>
  </si>
  <si>
    <t>050 00 09070</t>
  </si>
  <si>
    <t>Единовременная денежная выплата к памятной дате России -  Дню Героев Отечества (9 декабря)</t>
  </si>
  <si>
    <t>050 00 09080</t>
  </si>
  <si>
    <t>Денежные выплаты на оплату социальных услуг, предоставляемых на условиях оплаты отдельным категориям граждан</t>
  </si>
  <si>
    <t>050 00 09100</t>
  </si>
  <si>
    <t xml:space="preserve">Ежемесячные денежные выплаты Почетным гражданам городского округа Тольятти </t>
  </si>
  <si>
    <t>050 00 09110</t>
  </si>
  <si>
    <t>Ежемесячные денежные выплаты в случае смерти (гибели) Почетных граждан городского округа Тольятти, пережившим их супругам и родителям, проживающим совместно с Почетным гражданином городского округа на день  его смерти</t>
  </si>
  <si>
    <t>050 00 09120</t>
  </si>
  <si>
    <t xml:space="preserve">Единовременные денежные  выплаты на оплату оздоровительных услуг Почетным гражданам городского округа Тольятти </t>
  </si>
  <si>
    <t>050 00 09130</t>
  </si>
  <si>
    <t>Единовременные компенсационные выплаты Почетным гражданам городского округа Тольятти на оплату платных медицинских услуг, оказываемых медицинскими учреждениями, участвующими в реализации программы государственных гарантий бесплатного оказания гражданам медицинской помощи и территориальной программы  государственных гарантий бесплатного оказания гражданам медицинской помощи, на иных условиях, чем предусмотрено указанными программами</t>
  </si>
  <si>
    <t>050 00 09140</t>
  </si>
  <si>
    <t xml:space="preserve">Компенсационные  выплаты  родственникам  умершего (погибшего) Почетного гражданина городского округа Тольятти  в случае осуществления ими изготовления и установки надгробного памятника  на могиле умершего (погибшего) Почетного гражданина городского округа Тольятти </t>
  </si>
  <si>
    <t>050 00 09150</t>
  </si>
  <si>
    <t xml:space="preserve">Ежемесячные пособия на содержание детей депутата, выборного должностного лица  органа местного самоуправления, муниципального служащего органа местного самоуправления городского округа Тольятти в случае его естественной смерти </t>
  </si>
  <si>
    <t>050 00 09170</t>
  </si>
  <si>
    <t xml:space="preserve">Выплата рентных платежей по договорам пожизненной ренты </t>
  </si>
  <si>
    <t>050 00 09190</t>
  </si>
  <si>
    <t xml:space="preserve">Именные  премии  мэра для жителей городского округа Тольятти с ограниченными возможностями здоровья и добровольцев  </t>
  </si>
  <si>
    <t>050 00 09220</t>
  </si>
  <si>
    <t>Единовременные денежные выплаты гражданам, находящимся в трудных жизненных ситуациях и чрезвычайных обстоятельствах</t>
  </si>
  <si>
    <t>050 00 09230</t>
  </si>
  <si>
    <t>Компенсационные выплаты  родственникам умершего (погибшего) Почетного гражданина городского округа Тольятти в случае осуществления ими погребения умершего (погибшего) Почетного гражданина городского округа Тольятти за счет собственных средств</t>
  </si>
  <si>
    <t>050 00 09240</t>
  </si>
  <si>
    <t>Ежемесячные денежные выплаты гражданам, являющимся родителями (законными представителями) ВИЧ-инфицированных - несовершеннолетних, рожденных от ВИЧ-инфицированных матерей</t>
  </si>
  <si>
    <t>050 00 09250</t>
  </si>
  <si>
    <t>Ежемесячные денежные выплаты гражданам, признанным инвалидами по причине – инвалидность с детства вследствие ранения (контузии, увечья), связанная с вооруженным конфликтом немеждународного характера в Чеченской Республике и на непосредственно прилегающей к ней территории Северного Кавказа, отнесенных к зоне вооруженного конфликта</t>
  </si>
  <si>
    <t>050 00 09270</t>
  </si>
  <si>
    <t>Ежемесячные денежные выплаты гражданам, являющимся матерями погибших (умерших, пропавших без вести) двух и более военнослужащих, проходивших военную службу по призыву (по контракту), сотрудников органов внутренних дел, Государственной противопожарной службы, уголовно – исполнительной системы, в связи с выполнением задач в условиях вооруженного конфликта немеждународного характера в Чеченской Республике на непосредственно прилегающих к ней территориям Северного Кавказа, отнесенных к зоне вооруженного конфликта, а также в связи с выполнением задач в ходе контртеррористических операций на территории Северо-Кавказского региона</t>
  </si>
  <si>
    <t>050 00 09290</t>
  </si>
  <si>
    <t>Ежемесячные денежные выплаты на ребёнка одному из родителей, обучающемуся по очной форме обучения</t>
  </si>
  <si>
    <t>050 00 09310</t>
  </si>
  <si>
    <t>Ежемесячные денежные выплаты на приобретение льготных электронных проездных билетов</t>
  </si>
  <si>
    <t>050 00 09320</t>
  </si>
  <si>
    <t>Ежемесячные денежные выплаты к пенсии отдельным категориям граждан</t>
  </si>
  <si>
    <t>050 00 09330</t>
  </si>
  <si>
    <t>Дополнительные меры социальной поддержки для отдельных категорий граждан, проживающих в домах, лишённых статуса системы социального обслуживания населения, на оплату жилого помещения и коммунальных услуг</t>
  </si>
  <si>
    <t xml:space="preserve">300 </t>
  </si>
  <si>
    <t>920</t>
  </si>
  <si>
    <t>Лесное хозяйство</t>
  </si>
  <si>
    <t>Муниципальная программа «Охрана, защита и воспроизводство лесов, расположенных в границах городского округа Тольятти, на 2014-2018 годы»</t>
  </si>
  <si>
    <t>Мероприятия в области лесного хозяйства</t>
  </si>
  <si>
    <t>Дорожное хозяйство (дорожные фонды)</t>
  </si>
  <si>
    <t>Муниципальная программа «Развитие транспортной системы и дорожного хозяйства городского округа Тольятти на 2014-2020 гг.»</t>
  </si>
  <si>
    <t>Мероприятия в сфере дорожного хозяйства</t>
  </si>
  <si>
    <t/>
  </si>
  <si>
    <t>Муниципальная программа «Капитальный ремонт многоквартирных домов городского округа Тольятти на 2014-2018 годы»</t>
  </si>
  <si>
    <t>Муниципальная программа «Ремонт  помещений, находящихся в муниципальной собственности городского округа Тольятти, на 2015-2017 годы»</t>
  </si>
  <si>
    <t>Муниципальная программа «Благоустройство территории городского округа Тольятти на 2015-2024 годы»</t>
  </si>
  <si>
    <t>Коммунальное хозяйство</t>
  </si>
  <si>
    <t>Мероприятия в области коммунального хозяйства</t>
  </si>
  <si>
    <t>Муниципальная программа «Содержание и ремонт объектов и сетей инженерной инфраструктуры городского округа Тольятти на 2015-2017 годы»</t>
  </si>
  <si>
    <t>Мероприятия в области благоустройства</t>
  </si>
  <si>
    <t>Другие вопросы в области жилищно-коммунального хозяйства</t>
  </si>
  <si>
    <t>Учреждения, осуществляющие деятельность по другим вопросам в области жилищно-коммунального хозяйства</t>
  </si>
  <si>
    <t>Мероприятия в учреждениях, осуществляющих деятельность по другим вопросам в области жилищно-коммунального хозяйства</t>
  </si>
  <si>
    <t>Сбор, удаление отходов и очистка сточных вод</t>
  </si>
  <si>
    <t>Мероприятия по сбору, удалению отходов и очистке сточных вод</t>
  </si>
  <si>
    <t>Другие вопросы в области охраны окружающей среды</t>
  </si>
  <si>
    <t>Муниципальная экологическая программа городского округа Тольятти на 2015-2017 годы</t>
  </si>
  <si>
    <t>Мероприятия по другим вопросам в области охраны окружающей среды</t>
  </si>
  <si>
    <t xml:space="preserve">229 00 04120 </t>
  </si>
  <si>
    <t>229 00 04120</t>
  </si>
  <si>
    <t>155 00 00000</t>
  </si>
  <si>
    <t>155 00 04000</t>
  </si>
  <si>
    <t>155 00 04090</t>
  </si>
  <si>
    <t>Иные нераспределенные бюджетные ассигнования</t>
  </si>
  <si>
    <t>Муниципальная программа городского округа Тольятти «Развитие малого и среднего предпринимательства городского округа Тольятти на 2014-2017 годы»</t>
  </si>
  <si>
    <t>120 00 00000</t>
  </si>
  <si>
    <t>120 00 02000</t>
  </si>
  <si>
    <t>Учреждения, осуществляющие деятельность  в сфере национальной экономики</t>
  </si>
  <si>
    <t>120 00 02070</t>
  </si>
  <si>
    <t xml:space="preserve">Муниципальная программа «Развитие транспортной системы и дорожного хозяйства городского округа Тольятти на 2014-2020гг.» </t>
  </si>
  <si>
    <t xml:space="preserve">Подпрограмма «Развитие городского пассажирского транспорта в городском округе Тольятти на период 2014-2020гг.» </t>
  </si>
  <si>
    <t xml:space="preserve">04 </t>
  </si>
  <si>
    <t xml:space="preserve">Муниципальная программа  «Развитие транспортной системы и дорожного хозяйства городского округа Тольятти на 2014-2020 гг.»  </t>
  </si>
  <si>
    <t xml:space="preserve">Подпрограмма «Модернизация и развитие автомобильных дорог  общего пользования местного значения  городского округа  Тольятти на 2014 -2020 годы»  </t>
  </si>
  <si>
    <t xml:space="preserve">Подпрограмма  «Повышение безопасности дорожного движения на период 2014-2020 гг.»                      </t>
  </si>
  <si>
    <t>Учреждения, осуществляющие деятельность в сфере дорожного хозяйства</t>
  </si>
  <si>
    <t>040 00 04180</t>
  </si>
  <si>
    <t>040 00 04130</t>
  </si>
  <si>
    <t>140 00 00000</t>
  </si>
  <si>
    <t>140 00 04000</t>
  </si>
  <si>
    <t>140 00 04130</t>
  </si>
  <si>
    <t>140 00 04410</t>
  </si>
  <si>
    <t>240 00 00000</t>
  </si>
  <si>
    <t>240 00 04000</t>
  </si>
  <si>
    <t>240 00 04420</t>
  </si>
  <si>
    <t>240 00 04440</t>
  </si>
  <si>
    <t>090 00 02430</t>
  </si>
  <si>
    <t>130 00 00000</t>
  </si>
  <si>
    <t>130 00 04000</t>
  </si>
  <si>
    <t>130 00 04420</t>
  </si>
  <si>
    <t>130 00 02000</t>
  </si>
  <si>
    <t>130 00 02430</t>
  </si>
  <si>
    <t>130 00 04430</t>
  </si>
  <si>
    <t xml:space="preserve">150 00 00000 </t>
  </si>
  <si>
    <t>152 00 04100</t>
  </si>
  <si>
    <t>152 00 04180</t>
  </si>
  <si>
    <t>154 00 00000</t>
  </si>
  <si>
    <t xml:space="preserve">154 00 04000 </t>
  </si>
  <si>
    <t xml:space="preserve">154 00 04180 </t>
  </si>
  <si>
    <t>154 00 12000</t>
  </si>
  <si>
    <t>154 00 12180</t>
  </si>
  <si>
    <t>155 00 06000</t>
  </si>
  <si>
    <t>155 00 06520</t>
  </si>
  <si>
    <t>155 00 06530</t>
  </si>
  <si>
    <t>155 00 06540</t>
  </si>
  <si>
    <t>155 00 06550</t>
  </si>
  <si>
    <t>230 00 00000</t>
  </si>
  <si>
    <t>230 00 04000</t>
  </si>
  <si>
    <t>230 00 04390</t>
  </si>
  <si>
    <t>230 00 02430</t>
  </si>
  <si>
    <t>230 00 02000</t>
  </si>
  <si>
    <t>290 00 00000</t>
  </si>
  <si>
    <t>290 00 04000</t>
  </si>
  <si>
    <t>290 00 04130</t>
  </si>
  <si>
    <t>290 00 04410</t>
  </si>
  <si>
    <t>300 00 00000</t>
  </si>
  <si>
    <t>300 00 04000</t>
  </si>
  <si>
    <t>300 00 04450</t>
  </si>
  <si>
    <t xml:space="preserve">990 00 00000 </t>
  </si>
  <si>
    <t>990 00 04410</t>
  </si>
  <si>
    <t>990 00 04420</t>
  </si>
  <si>
    <t>990 00 07000</t>
  </si>
  <si>
    <t>990 00 07090</t>
  </si>
  <si>
    <t>050 00 09180</t>
  </si>
  <si>
    <t>320 00 00000</t>
  </si>
  <si>
    <t>320 00 04000</t>
  </si>
  <si>
    <t>320 00 04420</t>
  </si>
  <si>
    <t>330 00 00000</t>
  </si>
  <si>
    <t>330 00 04000</t>
  </si>
  <si>
    <t>320 00 02000</t>
  </si>
  <si>
    <t>320 00 02430</t>
  </si>
  <si>
    <t>Стимулирующие субсидии на решение вопросов местного значения</t>
  </si>
  <si>
    <t>Стимулирующие субсидии в рамках муниципальных программ и непрограммных направлений деятельности</t>
  </si>
  <si>
    <t>320 00 04410</t>
  </si>
  <si>
    <t>010 00 72000</t>
  </si>
  <si>
    <t>070 00 72000</t>
  </si>
  <si>
    <t>990 00 04580</t>
  </si>
  <si>
    <t>020 00 04600</t>
  </si>
  <si>
    <t>ИТОГО РАСХОДОВ</t>
  </si>
  <si>
    <t>Сумма (тыс.руб.)</t>
  </si>
  <si>
    <t xml:space="preserve">к  решению Думы </t>
  </si>
  <si>
    <t>020 00 72000</t>
  </si>
  <si>
    <t>Единовременная денежная выплата  к памятной дате России -  Дню участников ликвидации последствий радиационных аварий и катастроф и памяти жертв этих аварий и катастроф (26 апреля)</t>
  </si>
  <si>
    <t>Субсидии  юридическим лицам (за исключением субсидий  государственным (муниципальным) учреждениям), индивидуальным предпринимателям, а также физическим лицам - производителям услуг в целях финансового обеспечения (возмещения) затрат  в связи с оказанием  общественно значимых социальных услуг отдельным категориям граждан на территории городского округа Тольятти</t>
  </si>
  <si>
    <t>Единовременное пособие одному из родителей  в связи с рождением ребенка в День исторического рождения города (20 июня)</t>
  </si>
  <si>
    <t>330 00 04420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</si>
  <si>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</si>
  <si>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«Тольятти -чистый город» на 2015-2019 годы</t>
  </si>
  <si>
    <t>010 00 06500</t>
  </si>
  <si>
    <t>010 00 06000</t>
  </si>
  <si>
    <t>Субсидии юридическим лицам в сфере культуры</t>
  </si>
  <si>
    <t>155 00 06560</t>
  </si>
  <si>
    <t>Муниципальная программа городского округа Тольятти «Молодой семье - доступное жилье» на 2014-2020гг.</t>
  </si>
  <si>
    <t>080 00 00000</t>
  </si>
  <si>
    <r>
      <t xml:space="preserve">Единовременное пособие в связи с награждением золотой или серебряной медалью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За особые успехи в учении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по окончании обучения в образовательной организации, реализующей образовательные программы среднего общего образования</t>
    </r>
  </si>
  <si>
    <t xml:space="preserve">Единовременное пособие при зачислении детей-сирот, детей, оставшихся без попечения родителей, в 1 класс общеобразовательной организации, реализующей общеобразовательные программы начального общего образования </t>
  </si>
  <si>
    <t>Иные закупки товаров, работ и услуг для обеспечения
государственных (муниципальных) нужд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</si>
  <si>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Культура Тольятти (2014-2018 гг.)</t>
    </r>
    <r>
      <rPr>
        <sz val="13"/>
        <rFont val="Calibri"/>
        <family val="2"/>
        <charset val="204"/>
      </rPr>
      <t>»</t>
    </r>
  </si>
  <si>
    <t>060 00 00000</t>
  </si>
  <si>
    <t>060 00 04000</t>
  </si>
  <si>
    <t>060 00 04150</t>
  </si>
  <si>
    <t>010 00 72002</t>
  </si>
  <si>
    <t>070 00 72002</t>
  </si>
  <si>
    <t>020 00 72002</t>
  </si>
  <si>
    <t>090 00 04140</t>
  </si>
  <si>
    <t>Субсидии на возмещение затрат от перевозки пассажиров на нерентабельных рейсах по муниципальным маршрутам регулярных перевозок</t>
  </si>
  <si>
    <t>990 00 04610</t>
  </si>
  <si>
    <t>Мероприятия в сфере градостроительства</t>
  </si>
  <si>
    <t>070 00 04610</t>
  </si>
  <si>
    <t xml:space="preserve">Субсидии на возмещение недополученных доходов при осуществлении регулярных перевозок льготных категорий граждан по муниципальным маршрутам по льготному электронному проездному билету </t>
  </si>
  <si>
    <t>010 00 02200</t>
  </si>
  <si>
    <t>010 00 04200</t>
  </si>
  <si>
    <t>Парковые комплексы</t>
  </si>
  <si>
    <t>РАСПРЕДЕЛЕНИЕ БЮДЖЕТНЫХ АССИГНОВАНИЙ ПО РАЗДЕЛАМ, ПОДРАЗДЕЛАМ, ЦЕЛЕВЫМ СТАТЬЯМ (МУНИЦИПАЛЬНЫМ ПРОГРАММАМ И НЕПРОГРАММНЫМ НАПРАВЛЕНИЯМ ДЕЯТЕЛЬНОСТИ), ГРУППАМ  И ПОДГРУППАМ ВИДОВ РАСХОДОВ КЛАССИФИКАЦИИ РАСХОДОВ БЮДЖЕТОВ В ВЕДОМСТВЕННОЙ СТРУКТУРЕ РАСХОДОВ БЮДЖЕТА ГОРОДСКОГО ОКРУГА ТОЛЬЯТТИ НА 2017 ГОД</t>
  </si>
  <si>
    <t>Муниципальная программа «Развитие физической культуры и спорта в городском округе Тольятти на 2017-2021 годы»</t>
  </si>
  <si>
    <t>Муниципальная программа по созданию условий для улучшения качества жизни жителей городского округа Тольятти и обеспечения социальной стабильности на 2017-2019 годы</t>
  </si>
  <si>
    <t>Муниципальная программа «Развитие информационно-телекоммуникационной инфраструктуры городского округа Тольятти на 2017 – 2021 годы»</t>
  </si>
  <si>
    <t>Муниципальная программа «Противодействие коррупции в городском округе Тольятти на 2017-2021 годы»</t>
  </si>
  <si>
    <t>Муниципальная программа «Развитие органов местного самоуправления городского округа Тольятти на 2017-2022 годы»</t>
  </si>
  <si>
    <t>Муниципальная программа «Охрана окружающей среды на территории городского округа Тольятти на 2017-2021 годы»</t>
  </si>
  <si>
    <t>090 00 04280</t>
  </si>
  <si>
    <t xml:space="preserve">090 00 04280 </t>
  </si>
  <si>
    <t>090 00 04040</t>
  </si>
  <si>
    <t>Обеспечение долевого финансирования расходов</t>
  </si>
  <si>
    <t>080 00 L0000</t>
  </si>
  <si>
    <t xml:space="preserve">Предоставление молодым семьям социальных выплат на приобретение жилья или строительство индивидуального жилого дома </t>
  </si>
  <si>
    <t>080 00 L020W</t>
  </si>
  <si>
    <t>090 00 04150</t>
  </si>
  <si>
    <t>230 00 12000</t>
  </si>
  <si>
    <t>230 00 12390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</si>
  <si>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</si>
  <si>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Мероприятия в рамках реализации государственной программы Самарской области «Развитие лесного хозяйства Самарской области на 2014-2018 годы и на период до 2022 года»</t>
  </si>
  <si>
    <t>230 00 S3250</t>
  </si>
  <si>
    <t>Мероприятия  в рамках подпрограммы «Модернизация и развитие автомобильных дорог общего пользования местного значения городского округа Тольятти на 2014-2020 годы» муниципальной программы «Развитие транспортной системы и дорожного хозяйства городского округа Тольятти на 2014-2020 гг.»</t>
  </si>
  <si>
    <t>152 00 S3270</t>
  </si>
  <si>
    <t>Дополнительное образование детей</t>
  </si>
  <si>
    <t>040 00 04240</t>
  </si>
  <si>
    <t>901</t>
  </si>
  <si>
    <t>221 00 04000</t>
  </si>
  <si>
    <t>221 00 04050</t>
  </si>
  <si>
    <t>221 00 00000</t>
  </si>
  <si>
    <t>914</t>
  </si>
  <si>
    <t xml:space="preserve">Муниципальная программа «Развитие инфраструктуры градостроительной деятельности городского округа Тольятти на 2017-2022 годы» </t>
  </si>
  <si>
    <t>100 00 00000</t>
  </si>
  <si>
    <t>100 00 02000</t>
  </si>
  <si>
    <t>100 00 02320</t>
  </si>
  <si>
    <t>100 00 04000</t>
  </si>
  <si>
    <t>100 00 04310</t>
  </si>
  <si>
    <t>020 00 04100</t>
  </si>
  <si>
    <t>Молодежная политика</t>
  </si>
  <si>
    <t>909</t>
  </si>
  <si>
    <r>
      <t xml:space="preserve">Мероприятия 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муниципальной 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транспортной системы и дорожного хозяйства городского округа Тольятти на 2014-2020 гг.</t>
    </r>
    <r>
      <rPr>
        <sz val="13"/>
        <rFont val="Calibri"/>
        <family val="2"/>
        <charset val="204"/>
      </rPr>
      <t>»</t>
    </r>
  </si>
  <si>
    <t>Подпрограмма «Развитие муниципальной службы в городском округе Тольятти на 2017-2022 годы»</t>
  </si>
  <si>
    <t>Муниципальная программа «Профилактика терроризма, экстремизма и иных правонарушений на территории городского округа Тольятти на 2017-2019 годы»</t>
  </si>
  <si>
    <t>905</t>
  </si>
  <si>
    <t>Расходы на выплаты персоналу в целях обеспечения выполнения функций государственными (муниципальными) органами, казенными  учреждениями, органами управления государственными внебюджетными фондами</t>
  </si>
  <si>
    <t>Муниципальная программа мер по профилактике наркомании населения городского округа Тольятти на 2016-2018 годы</t>
  </si>
  <si>
    <t>Муниципальная программа «Развитие системы образования городского округа Тольятти на 2017-2020 гг.»</t>
  </si>
  <si>
    <t>Муниципальная программа «Развитие информационно-телекоммуникационной инфраструктуры городского округа Тольятти на 2017–2021 годы»</t>
  </si>
  <si>
    <t>229 00 08000</t>
  </si>
  <si>
    <t>229 00 08010</t>
  </si>
  <si>
    <t>Расходы на выплаты персоналу казенных  учреждений</t>
  </si>
  <si>
    <t>990 00 72000</t>
  </si>
  <si>
    <t>990 00 72004</t>
  </si>
  <si>
    <t>990 00 04060</t>
  </si>
  <si>
    <t>900</t>
  </si>
  <si>
    <t>151 00 00000</t>
  </si>
  <si>
    <t>151 00 04000</t>
  </si>
  <si>
    <t>151 00 04180</t>
  </si>
  <si>
    <t>151 00 04420</t>
  </si>
  <si>
    <t>100 00 04320</t>
  </si>
  <si>
    <t>Мероприятия в организациях, осуществляющих обеспечение градостроительной деятельности</t>
  </si>
  <si>
    <t>330 00 04130</t>
  </si>
  <si>
    <t>120 00 04000</t>
  </si>
  <si>
    <t>120 00 04070</t>
  </si>
  <si>
    <t>Субсидии некоммерческим организациям, не являющимся государственными (муниципальными) учреждениями, для реализации инициатив (мероприятий) населения, проживающего на территории городского округа Тольятти, в целях решения вопросов местного значения</t>
  </si>
  <si>
    <t>Субсидии некоммерческим организациям, не являющимся  государственными (муниципальными) учреждениями, на оказание содействия в осуществлении и развитии территориального общественного самоуправления на территории городского округа Тольятти</t>
  </si>
  <si>
    <t xml:space="preserve">050 00 10570 </t>
  </si>
  <si>
    <t>280 00 10130</t>
  </si>
  <si>
    <t xml:space="preserve">280 00 10370 </t>
  </si>
  <si>
    <t xml:space="preserve">Подпрограмма «Содержание улично-дорожной сети городского округа Тольятти на  2014-2020гг.» </t>
  </si>
  <si>
    <t>пермещение</t>
  </si>
  <si>
    <t>обл. и федер</t>
  </si>
  <si>
    <t>доп. Расх</t>
  </si>
  <si>
    <t>экономия</t>
  </si>
  <si>
    <t>к решению Думы</t>
  </si>
  <si>
    <t>152 00 73000</t>
  </si>
  <si>
    <t>152 00 73270</t>
  </si>
  <si>
    <t>Обеспечение долевого софинансирования расходов</t>
  </si>
  <si>
    <t>перемещеение</t>
  </si>
  <si>
    <t>обл. и фед</t>
  </si>
  <si>
    <t>доп. Ср</t>
  </si>
  <si>
    <t>229 00 75200</t>
  </si>
  <si>
    <t>229 00 75000</t>
  </si>
  <si>
    <t>229 00 75080</t>
  </si>
  <si>
    <t>229 00 75120</t>
  </si>
  <si>
    <t>229 00 75130</t>
  </si>
  <si>
    <t>229 00 75160</t>
  </si>
  <si>
    <t xml:space="preserve">100 </t>
  </si>
  <si>
    <t>229 00 75180</t>
  </si>
  <si>
    <t>229 00 75190</t>
  </si>
  <si>
    <t>Субвенции</t>
  </si>
  <si>
    <t>Организация деятельности в сфере обеспечения жильем отдельных категорий граждан</t>
  </si>
  <si>
    <t>Организация деятельности в сфере охраны окружающей среды</t>
  </si>
  <si>
    <t>Организация транспортного обслуживания населения на садово-дачные массивы</t>
  </si>
  <si>
    <t>Организация деятельности административных комиссий</t>
  </si>
  <si>
    <t>Осуществление деятельности по опеке и попечительству над несовершеннолетними лицами, социальному обслуживанию и социальной поддержке семьи, материнства и детства</t>
  </si>
  <si>
    <t>Меры по осуществлению деятельности по опеке и попечительству в отношении совершеннолетних граждан</t>
  </si>
  <si>
    <t>Организация деятельности в сфере охраны труда</t>
  </si>
  <si>
    <t>923</t>
  </si>
  <si>
    <t>229 00 75150</t>
  </si>
  <si>
    <t>Организация деятельности в сфере архивного дела</t>
  </si>
  <si>
    <t>Охрана семьи и детства</t>
  </si>
  <si>
    <t>Муниципальная программа «Семья и дети городского округа Тольятти» на 2015-2017 годы</t>
  </si>
  <si>
    <t>310 00 75000</t>
  </si>
  <si>
    <t>Вознаграждение, причитающееся приемному родителю, патронатному воспитателю</t>
  </si>
  <si>
    <t>310 00 75170</t>
  </si>
  <si>
    <t>110 00 75000</t>
  </si>
  <si>
    <t>110 00 75120</t>
  </si>
  <si>
    <t>110 00 75180</t>
  </si>
  <si>
    <t>110 00 75190</t>
  </si>
  <si>
    <t>Осуществление деятельности по опеке и попечительству над несовершеннолетними лицами и социальной поддержке семьи, материнства и детства</t>
  </si>
  <si>
    <t>Единовременное пособие на частичную компенсацию оплаты государственной пошлины на осуществление  государственной регистрации прав на недвижимое имущество детей-сирот, детей, оставшихся без попечения родителей</t>
  </si>
  <si>
    <t>330 00 04100</t>
  </si>
  <si>
    <t>010 00 04100</t>
  </si>
  <si>
    <t>270 00 00000</t>
  </si>
  <si>
    <t>270 00 04000</t>
  </si>
  <si>
    <t>270 00 04040</t>
  </si>
  <si>
    <t>Муниципальная программа «Развитие потребительского рынка в городском округе Тольятти на 2017-2021 годы»</t>
  </si>
  <si>
    <t>010 00 73000</t>
  </si>
  <si>
    <t>010 00 S3560</t>
  </si>
  <si>
    <t>010 00 73560</t>
  </si>
  <si>
    <t>перемещение</t>
  </si>
  <si>
    <t>обл. и федер.</t>
  </si>
  <si>
    <t xml:space="preserve">доп. Расх </t>
  </si>
  <si>
    <t>Поддержка и развитие малого и среднего предпринимательства</t>
  </si>
  <si>
    <t>Мероприятия в рамках федеральной целевой программы «Развитие физической культуры и спорта в Российской Федерации на 2016-2020 годы»</t>
  </si>
  <si>
    <t>020 00 S495W</t>
  </si>
  <si>
    <t>120 00 S064W</t>
  </si>
  <si>
    <t>Предоставление общедоступного и бесплатного дошкольного образования в муниципальных дошкольных образовательных организациях</t>
  </si>
  <si>
    <t>070 00 75020</t>
  </si>
  <si>
    <t>Ежемесячные денежные выплаты в размере 3 700 (трех тысяч семисот) рублей педагогическим работникам муниципальных образовательных организаций, реализующих общеобразовательные программы дошкольного образования в муниципальных общеобразовательных и дошкольных образовательных организациях</t>
  </si>
  <si>
    <t>070 00 75230</t>
  </si>
  <si>
    <t>070 00 75000</t>
  </si>
  <si>
    <t>Оплата широкополосного доступа учреждений к сети Интернет, оплата услуг доступа к сети Интернет детей – инвалидов, находящихся на индивидуальном обучении и получающих общее образование в дистанционной форме</t>
  </si>
  <si>
    <t>070 00 75030</t>
  </si>
  <si>
    <t>Осуществление ежемесячной денежной выплаты в размере 5000 (пяти тысяч) рублей молодым, в возрасте не старше 30 лет, педагогическим работникам муниципальных дошкольных образовательных и общеобразовательных учреждений</t>
  </si>
  <si>
    <t>070 00 75040</t>
  </si>
  <si>
    <t>Выплата ежемесячного вознаграждения за выполнение функций классного руководителя педагогическим работникам в муниципальных общеобразовательных организациях</t>
  </si>
  <si>
    <t>070 00 75050</t>
  </si>
  <si>
    <t>Предоставление дошкольного, общего образования в муниципальных общеобразовательных организациях, обеспечение дополнительного образования детей в муниципальных образовательных организациях</t>
  </si>
  <si>
    <t>070 00 75060</t>
  </si>
  <si>
    <t>Предоставление общедоступного и бесплатного дополнительного образования детей в муниципальных общеобразовательных организациях</t>
  </si>
  <si>
    <t>070 00 75270</t>
  </si>
  <si>
    <t>090 00 04360</t>
  </si>
  <si>
    <t>Строительство объектов дошкольного образования</t>
  </si>
  <si>
    <t>070 00 73390</t>
  </si>
  <si>
    <t>070 00 S3390</t>
  </si>
  <si>
    <t>070 00 73000</t>
  </si>
  <si>
    <t>010 00 73020</t>
  </si>
  <si>
    <t>Мероприятия по проведению капитального ремонта зданий (помещений) муниципальных учреждений культуры в рамках муниципальной программы «Культура Тольятти (2014-2018 гг.)»</t>
  </si>
  <si>
    <t>830</t>
  </si>
  <si>
    <t>сокращение</t>
  </si>
  <si>
    <t>460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</si>
  <si>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</si>
  <si>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110 00 73420</t>
  </si>
  <si>
    <t>Cоздание, организация деятельности и развитие многофункционального центра предоставления государственных и муниципальных услуг</t>
  </si>
  <si>
    <t xml:space="preserve"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речным транспортом на городской паромной переправе «Микрорайон Шлюзовой – полуостров Копылово» </t>
  </si>
  <si>
    <t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по межмуниципальным маршрутам на садово-дачные массивы автомобильным транспортом</t>
  </si>
  <si>
    <t>Субсидии на возмещение недополученных доходов от перевозки пассажиров и  багажа по муниципальным маршрутам регулярных перевозок по льготному регулируемому тарифу при оплате транспортными картами жителя городского округа Тольятти</t>
  </si>
  <si>
    <t xml:space="preserve">доп. расх </t>
  </si>
  <si>
    <t>Проектирование и строительство (реконструкция) объектов капитального строительства в сфере культуры</t>
  </si>
  <si>
    <t>110 00 73000</t>
  </si>
  <si>
    <t xml:space="preserve">В том числе средства выше-стоящих бюджетов </t>
  </si>
  <si>
    <t>Материально-техническое обеспечение деятельности Общественной палаты</t>
  </si>
  <si>
    <t>Администрация городского округа Тольятти</t>
  </si>
  <si>
    <t>Департамент по управлению муниципальным имуществом администрации городского округа Тольятти</t>
  </si>
  <si>
    <t>Управление потребительского рынка администрации городского округа Тольятти</t>
  </si>
  <si>
    <t>Департамент общественной безопасности администрации городского округа Тольятти</t>
  </si>
  <si>
    <t>Департамент экономического развития администрации городского округа Тольятти</t>
  </si>
  <si>
    <t>Департамент культуры администрации городского округа Тольятти</t>
  </si>
  <si>
    <t>Департамент образования администрации городского округа Тольятти</t>
  </si>
  <si>
    <t>Департамент градостроительной деятельности администрации городского округа Тольятти</t>
  </si>
  <si>
    <t>Департамент социального обеспечения администрации городского округа Тольятти</t>
  </si>
  <si>
    <t>Управление физической культуры и спорта администрации городского округа Тольятти</t>
  </si>
  <si>
    <t>Отдел организации муниципальных торгов администрации городского округа Тольятти</t>
  </si>
  <si>
    <t>Департамент городского хозяйства администрации городского округа Тольятти</t>
  </si>
  <si>
    <t>Департамент  информационных технологий и связи администрации городского округа Тольятти</t>
  </si>
  <si>
    <t>доп. потребность</t>
  </si>
  <si>
    <t>090 00 04230</t>
  </si>
  <si>
    <t>Мероприятия на реализацию государственной программы Самарской области «Доступная среда в Самарской области» на 2014-2020 годы</t>
  </si>
  <si>
    <t>070 00 L0270</t>
  </si>
  <si>
    <t>990 00 75000</t>
  </si>
  <si>
    <t>990 00 75090</t>
  </si>
  <si>
    <t>990 00 51340</t>
  </si>
  <si>
    <t>990 00 51350</t>
  </si>
  <si>
    <t>990 00 79800</t>
  </si>
  <si>
    <t xml:space="preserve">Обеспечение жильем отдельных категорий граждан, установленных Федеральным законом от 12.01.1995г. № 5-ФЗ «О ветеранах», в соответствии с Указом Президента РФ от 07.05.2008г. № 714 «Об обеспечении жильем ветеранов Великой Отечественной войны 1941-1945 годов» </t>
  </si>
  <si>
    <t>Обеспечение жильем отдельных категорий граждан, установленных Федеральными законами от 12.01.1995г. № 5-ФЗ «О ветеранах» и от 24.11.1995г. №181-ФЗ «О социальной защите инвалидов в РФ»</t>
  </si>
  <si>
    <t>Резервный фонд Губернатора Самарской области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</si>
  <si>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</si>
  <si>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903</t>
  </si>
  <si>
    <t>перемещение, сокращение</t>
  </si>
  <si>
    <t>020 00 73000</t>
  </si>
  <si>
    <t>020 00 73030</t>
  </si>
  <si>
    <t>Проектирование и реконструкция объектов капитального строительства муниципальной собственности в рамках муниципальной программы  «Развитие физической культуры и спорта в городском округе Тольятти на 2017-2021 годы»</t>
  </si>
  <si>
    <t>020 00 S3030</t>
  </si>
  <si>
    <t>Социальные выплаты ветеранам Великой Отечественной войны 1941-1945 годов, вдовам инвалидов и участников Великой Отечественной войны 1941-1945 годов, бывшим несовершеннолетним узникам концлагерей, гетто и других мест принудительного содержания, созданных фашистами и их союзниками в период Второй мировой войны, на  проведение мероприятий, направленных на улучшение условий их проживания</t>
  </si>
  <si>
    <t>050 00 S3230</t>
  </si>
  <si>
    <t>050 00 73000</t>
  </si>
  <si>
    <t>050 00 73230</t>
  </si>
  <si>
    <t>Обеспечение жильем граждан, проработавших в тылу в период Великой Отечественной войны</t>
  </si>
  <si>
    <t>155 00 73000</t>
  </si>
  <si>
    <t xml:space="preserve">Мероприятия, направленные на обновление подвижного состава троллейбусного парка </t>
  </si>
  <si>
    <t>Департамент дорожного хозяйства и транспорта администрации городского округа Тольятти</t>
  </si>
  <si>
    <t xml:space="preserve">990 00 R0820  </t>
  </si>
  <si>
    <t>Высшее образование</t>
  </si>
  <si>
    <t>155 00 73780</t>
  </si>
  <si>
    <t>155 00 S3780</t>
  </si>
  <si>
    <t>330 00 04270</t>
  </si>
  <si>
    <t>070 00 73340</t>
  </si>
  <si>
    <t>070 00 73350</t>
  </si>
  <si>
    <t>070 00 S3340</t>
  </si>
  <si>
    <t>070 00 S3350</t>
  </si>
  <si>
    <t>030 00 73010</t>
  </si>
  <si>
    <t>030 00 S3010</t>
  </si>
  <si>
    <t>030 00 73000</t>
  </si>
  <si>
    <t>Организация и проведение мероприятий с несовершеннолетними в период каникул и свободное от учебы время в рамках муниципальной программы организации работы с детьми и молодежью в городском округе Тольятти «Молодежь Тольятти» на 2014-2020 гг.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</si>
  <si>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2014–2019 годы</t>
  </si>
  <si>
    <t>Поддержка государственных программ субъектов Российской Федерации  и муниципальных программ формирования современной городской среды</t>
  </si>
  <si>
    <t>330 00 R5550</t>
  </si>
  <si>
    <t xml:space="preserve">Мероприятия в рамках реализации государственной программы Самарской области «Содействие развитию благоустройства территорий муниципальных образований в Самарской области на 2014 – 2020 годы» </t>
  </si>
  <si>
    <t xml:space="preserve">330 00 L5550  </t>
  </si>
  <si>
    <t>152 00 53000</t>
  </si>
  <si>
    <r>
      <t xml:space="preserve">Мероприятия 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</t>
    </r>
  </si>
  <si>
    <t>152 00 53900</t>
  </si>
  <si>
    <t>Предоставление молодым семьям социальных выплат на приобретение жилья или строительство индивидуального жилого дома</t>
  </si>
  <si>
    <t>080 00 R0200</t>
  </si>
  <si>
    <t>Социальные выплаты гражданам, кроме публичных нормативных социальных выплат</t>
  </si>
  <si>
    <t>080 00 L0200</t>
  </si>
  <si>
    <t>Департамент финансов администрации городского округа Тольятти</t>
  </si>
  <si>
    <t>Приложение 6</t>
  </si>
  <si>
    <t>Муниципальная программа «Тольятти - чистый город» на 2015-2019 годы</t>
  </si>
  <si>
    <t>020 00 S4950</t>
  </si>
  <si>
    <t>020 00 R4950</t>
  </si>
  <si>
    <t>153 00 00000</t>
  </si>
  <si>
    <t>153 00 04180</t>
  </si>
  <si>
    <t>153 00 04000</t>
  </si>
  <si>
    <r>
      <t xml:space="preserve">Подпрограмма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автомобильных дорог городского округа Тольятти, расположенных в зоне застройки индивидуальными жилыми домами на 2014-2020 годы</t>
    </r>
    <r>
      <rPr>
        <sz val="13"/>
        <rFont val="Calibri"/>
        <family val="2"/>
        <charset val="204"/>
      </rPr>
      <t>»</t>
    </r>
  </si>
  <si>
    <t>990 00 04280</t>
  </si>
  <si>
    <t>Предоставление социальных выплат на улучшение жилищных условий гражданам, признанным нуждающимися, с участием в софинансировании средств резервного фонда Губернатора Самарской области</t>
  </si>
  <si>
    <t>990 00 S9800</t>
  </si>
  <si>
    <t>120 00 S5270</t>
  </si>
  <si>
    <t>120 00 R5270</t>
  </si>
  <si>
    <t>120 00 Z5270</t>
  </si>
  <si>
    <t>050 00 73370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</si>
  <si>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 – 2019 годы</t>
  </si>
  <si>
    <t>050 00 S3370</t>
  </si>
  <si>
    <t>050 00 04280</t>
  </si>
  <si>
    <t>924</t>
  </si>
  <si>
    <t>Управление взаимодействия с общественностью администрации городского округа Тольятти</t>
  </si>
  <si>
    <t>Организационное управление администрации городского округа Тольятти</t>
  </si>
  <si>
    <t>300 00 75000</t>
  </si>
  <si>
    <t>300 00 75120</t>
  </si>
  <si>
    <t>330 00 R555F</t>
  </si>
  <si>
    <t xml:space="preserve">330 00 L555F  </t>
  </si>
  <si>
    <t>070 00 R0270</t>
  </si>
  <si>
    <t>330 00 L555F</t>
  </si>
  <si>
    <t xml:space="preserve">330 00 R5550  </t>
  </si>
  <si>
    <t>230 00 73820</t>
  </si>
  <si>
    <t>230 00 S3820</t>
  </si>
  <si>
    <t>230 00 73000</t>
  </si>
  <si>
    <t xml:space="preserve">050 00 10620 </t>
  </si>
  <si>
    <t>Субсидии некоммерческим организациям, не являющимся государственными (муниципальными) учреждениями, на реализацию общественно значимых мероприятий для отдельных категорий граждан на территории городского округа Тольятти</t>
  </si>
  <si>
    <t>160 00 73000</t>
  </si>
  <si>
    <t>160 00 73300</t>
  </si>
  <si>
    <t>Обеспечение участия населения в охране общественного порядка</t>
  </si>
  <si>
    <t xml:space="preserve">990 00 L0820  </t>
  </si>
  <si>
    <t>от 07.12.2016  № 1274</t>
  </si>
  <si>
    <t>Приложение 2</t>
  </si>
  <si>
    <t>от 25.10.2017  № 1577</t>
  </si>
</sst>
</file>

<file path=xl/styles.xml><?xml version="1.0" encoding="utf-8"?>
<styleSheet xmlns="http://schemas.openxmlformats.org/spreadsheetml/2006/main">
  <numFmts count="2">
    <numFmt numFmtId="41" formatCode="_-* #,##0_р_._-;\-* #,##0_р_._-;_-* &quot;-&quot;_р_._-;_-@_-"/>
    <numFmt numFmtId="164" formatCode="#,##0.0"/>
  </numFmts>
  <fonts count="18">
    <font>
      <sz val="10"/>
      <name val="Arial Cyr"/>
      <charset val="204"/>
    </font>
    <font>
      <sz val="10"/>
      <name val="Arial Cyr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i/>
      <sz val="13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3"/>
      <name val="Calibri"/>
      <family val="2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3"/>
      <name val="Arial Cyr"/>
      <charset val="204"/>
    </font>
    <font>
      <sz val="16"/>
      <name val="Times New Roman"/>
      <family val="1"/>
      <charset val="204"/>
    </font>
    <font>
      <sz val="16"/>
      <name val="Arial Cyr"/>
      <charset val="204"/>
    </font>
    <font>
      <b/>
      <sz val="2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80">
    <xf numFmtId="0" fontId="0" fillId="0" borderId="0" xfId="0"/>
    <xf numFmtId="3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/>
    <xf numFmtId="3" fontId="0" fillId="0" borderId="0" xfId="0" applyNumberFormat="1" applyFont="1" applyFill="1"/>
    <xf numFmtId="0" fontId="2" fillId="0" borderId="0" xfId="0" applyFont="1" applyFill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3" fontId="6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 wrapText="1"/>
    </xf>
    <xf numFmtId="3" fontId="9" fillId="0" borderId="1" xfId="5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wrapText="1"/>
    </xf>
    <xf numFmtId="3" fontId="2" fillId="0" borderId="1" xfId="5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" fontId="6" fillId="0" borderId="1" xfId="5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wrapText="1"/>
    </xf>
    <xf numFmtId="3" fontId="9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49" fontId="6" fillId="0" borderId="1" xfId="5" applyNumberFormat="1" applyFont="1" applyFill="1" applyBorder="1" applyAlignment="1">
      <alignment horizontal="center"/>
    </xf>
    <xf numFmtId="3" fontId="2" fillId="0" borderId="1" xfId="3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49" fontId="6" fillId="0" borderId="1" xfId="6" applyNumberFormat="1" applyFont="1" applyFill="1" applyBorder="1" applyAlignment="1">
      <alignment horizontal="center"/>
    </xf>
    <xf numFmtId="3" fontId="6" fillId="0" borderId="1" xfId="6" applyNumberFormat="1" applyFont="1" applyFill="1" applyBorder="1" applyAlignment="1">
      <alignment horizontal="center"/>
    </xf>
    <xf numFmtId="3" fontId="9" fillId="0" borderId="1" xfId="6" applyNumberFormat="1" applyFont="1" applyFill="1" applyBorder="1" applyAlignment="1">
      <alignment horizontal="center"/>
    </xf>
    <xf numFmtId="3" fontId="2" fillId="0" borderId="1" xfId="6" applyNumberFormat="1" applyFont="1" applyFill="1" applyBorder="1" applyAlignment="1">
      <alignment horizontal="center"/>
    </xf>
    <xf numFmtId="49" fontId="9" fillId="0" borderId="1" xfId="5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49" fontId="9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 wrapText="1"/>
    </xf>
    <xf numFmtId="3" fontId="2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wrapText="1"/>
    </xf>
    <xf numFmtId="49" fontId="10" fillId="0" borderId="1" xfId="0" applyNumberFormat="1" applyFont="1" applyFill="1" applyBorder="1" applyAlignment="1">
      <alignment horizontal="center" wrapText="1"/>
    </xf>
    <xf numFmtId="49" fontId="2" fillId="0" borderId="1" xfId="2" applyNumberFormat="1" applyFont="1" applyFill="1" applyBorder="1" applyAlignment="1">
      <alignment horizontal="center"/>
    </xf>
    <xf numFmtId="3" fontId="2" fillId="0" borderId="1" xfId="2" applyNumberFormat="1" applyFont="1" applyFill="1" applyBorder="1" applyAlignment="1">
      <alignment horizontal="center"/>
    </xf>
    <xf numFmtId="3" fontId="2" fillId="0" borderId="1" xfId="2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wrapText="1"/>
    </xf>
    <xf numFmtId="0" fontId="6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horizontal="left" wrapText="1"/>
    </xf>
    <xf numFmtId="11" fontId="2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/>
    <xf numFmtId="0" fontId="9" fillId="0" borderId="1" xfId="1" applyFont="1" applyFill="1" applyBorder="1" applyAlignment="1">
      <alignment horizontal="left" wrapText="1"/>
    </xf>
    <xf numFmtId="1" fontId="2" fillId="0" borderId="1" xfId="0" applyNumberFormat="1" applyFont="1" applyFill="1" applyBorder="1" applyAlignment="1">
      <alignment horizontal="center" wrapText="1"/>
    </xf>
    <xf numFmtId="0" fontId="2" fillId="0" borderId="1" xfId="1" applyNumberFormat="1" applyFont="1" applyFill="1" applyBorder="1" applyAlignment="1">
      <alignment horizontal="left" wrapText="1"/>
    </xf>
    <xf numFmtId="49" fontId="6" fillId="0" borderId="1" xfId="4" applyNumberFormat="1" applyFont="1" applyFill="1" applyBorder="1" applyAlignment="1">
      <alignment horizontal="left" wrapText="1"/>
    </xf>
    <xf numFmtId="164" fontId="2" fillId="0" borderId="1" xfId="1" applyNumberFormat="1" applyFont="1" applyFill="1" applyBorder="1" applyAlignment="1">
      <alignment horizontal="center" wrapText="1"/>
    </xf>
    <xf numFmtId="0" fontId="2" fillId="0" borderId="1" xfId="1" applyFont="1" applyFill="1" applyBorder="1" applyAlignment="1">
      <alignment vertical="center" wrapText="1"/>
    </xf>
    <xf numFmtId="11" fontId="2" fillId="0" borderId="1" xfId="0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left" wrapText="1"/>
    </xf>
    <xf numFmtId="11" fontId="6" fillId="0" borderId="1" xfId="0" applyNumberFormat="1" applyFont="1" applyFill="1" applyBorder="1" applyAlignment="1">
      <alignment wrapText="1"/>
    </xf>
    <xf numFmtId="11" fontId="9" fillId="0" borderId="1" xfId="0" applyNumberFormat="1" applyFont="1" applyFill="1" applyBorder="1" applyAlignment="1">
      <alignment wrapText="1"/>
    </xf>
    <xf numFmtId="11" fontId="2" fillId="0" borderId="1" xfId="2" applyNumberFormat="1" applyFont="1" applyFill="1" applyBorder="1" applyAlignment="1">
      <alignment horizontal="left" wrapText="1"/>
    </xf>
    <xf numFmtId="3" fontId="2" fillId="2" borderId="1" xfId="0" applyNumberFormat="1" applyFont="1" applyFill="1" applyBorder="1" applyAlignment="1">
      <alignment horizontal="center" wrapText="1"/>
    </xf>
    <xf numFmtId="0" fontId="0" fillId="2" borderId="0" xfId="0" applyFont="1" applyFill="1"/>
    <xf numFmtId="3" fontId="6" fillId="2" borderId="1" xfId="0" applyNumberFormat="1" applyFont="1" applyFill="1" applyBorder="1" applyAlignment="1">
      <alignment horizontal="center" wrapText="1"/>
    </xf>
    <xf numFmtId="3" fontId="9" fillId="2" borderId="1" xfId="5" applyNumberFormat="1" applyFont="1" applyFill="1" applyBorder="1" applyAlignment="1">
      <alignment horizontal="center"/>
    </xf>
    <xf numFmtId="3" fontId="2" fillId="2" borderId="1" xfId="5" applyNumberFormat="1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 wrapText="1"/>
    </xf>
    <xf numFmtId="3" fontId="2" fillId="2" borderId="1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/>
    </xf>
    <xf numFmtId="3" fontId="6" fillId="2" borderId="1" xfId="5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 wrapText="1"/>
    </xf>
    <xf numFmtId="3" fontId="2" fillId="2" borderId="1" xfId="3" applyNumberFormat="1" applyFont="1" applyFill="1" applyBorder="1" applyAlignment="1">
      <alignment horizontal="center" wrapText="1"/>
    </xf>
    <xf numFmtId="3" fontId="9" fillId="2" borderId="1" xfId="6" applyNumberFormat="1" applyFont="1" applyFill="1" applyBorder="1" applyAlignment="1">
      <alignment horizontal="center"/>
    </xf>
    <xf numFmtId="3" fontId="2" fillId="2" borderId="1" xfId="6" applyNumberFormat="1" applyFont="1" applyFill="1" applyBorder="1" applyAlignment="1">
      <alignment horizontal="center"/>
    </xf>
    <xf numFmtId="3" fontId="2" fillId="2" borderId="1" xfId="1" applyNumberFormat="1" applyFont="1" applyFill="1" applyBorder="1" applyAlignment="1">
      <alignment horizontal="center" wrapText="1"/>
    </xf>
    <xf numFmtId="3" fontId="2" fillId="2" borderId="1" xfId="2" applyNumberFormat="1" applyFont="1" applyFill="1" applyBorder="1" applyAlignment="1">
      <alignment horizontal="center"/>
    </xf>
    <xf numFmtId="3" fontId="0" fillId="2" borderId="0" xfId="0" applyNumberFormat="1" applyFont="1" applyFill="1"/>
    <xf numFmtId="0" fontId="2" fillId="3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2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wrapText="1"/>
    </xf>
    <xf numFmtId="0" fontId="2" fillId="4" borderId="1" xfId="1" applyFont="1" applyFill="1" applyBorder="1" applyAlignment="1">
      <alignment wrapText="1"/>
    </xf>
    <xf numFmtId="49" fontId="2" fillId="4" borderId="1" xfId="1" applyNumberFormat="1" applyFont="1" applyFill="1" applyBorder="1" applyAlignment="1">
      <alignment horizontal="center" wrapText="1"/>
    </xf>
    <xf numFmtId="49" fontId="2" fillId="4" borderId="1" xfId="0" applyNumberFormat="1" applyFont="1" applyFill="1" applyBorder="1" applyAlignment="1">
      <alignment horizontal="center" wrapText="1"/>
    </xf>
    <xf numFmtId="3" fontId="2" fillId="4" borderId="1" xfId="0" applyNumberFormat="1" applyFont="1" applyFill="1" applyBorder="1" applyAlignment="1">
      <alignment horizontal="center" wrapText="1"/>
    </xf>
    <xf numFmtId="0" fontId="0" fillId="4" borderId="0" xfId="0" applyFont="1" applyFill="1"/>
    <xf numFmtId="0" fontId="2" fillId="4" borderId="1" xfId="1" applyFont="1" applyFill="1" applyBorder="1" applyAlignment="1">
      <alignment horizontal="left" wrapText="1"/>
    </xf>
    <xf numFmtId="0" fontId="2" fillId="5" borderId="1" xfId="0" applyFont="1" applyFill="1" applyBorder="1" applyAlignment="1">
      <alignment horizontal="left" wrapText="1"/>
    </xf>
    <xf numFmtId="49" fontId="2" fillId="5" borderId="1" xfId="0" applyNumberFormat="1" applyFont="1" applyFill="1" applyBorder="1" applyAlignment="1">
      <alignment horizontal="center" wrapText="1"/>
    </xf>
    <xf numFmtId="3" fontId="2" fillId="5" borderId="1" xfId="0" applyNumberFormat="1" applyFont="1" applyFill="1" applyBorder="1" applyAlignment="1">
      <alignment horizontal="center" wrapText="1"/>
    </xf>
    <xf numFmtId="0" fontId="2" fillId="5" borderId="1" xfId="1" applyFont="1" applyFill="1" applyBorder="1" applyAlignment="1">
      <alignment horizontal="left" wrapText="1"/>
    </xf>
    <xf numFmtId="0" fontId="2" fillId="5" borderId="1" xfId="0" applyFont="1" applyFill="1" applyBorder="1" applyAlignment="1">
      <alignment wrapText="1"/>
    </xf>
    <xf numFmtId="3" fontId="3" fillId="5" borderId="1" xfId="0" applyNumberFormat="1" applyFont="1" applyFill="1" applyBorder="1" applyAlignment="1">
      <alignment horizontal="center" wrapText="1"/>
    </xf>
    <xf numFmtId="0" fontId="0" fillId="5" borderId="0" xfId="0" applyFont="1" applyFill="1"/>
    <xf numFmtId="0" fontId="2" fillId="5" borderId="1" xfId="0" applyFont="1" applyFill="1" applyBorder="1" applyAlignment="1"/>
    <xf numFmtId="49" fontId="2" fillId="5" borderId="1" xfId="1" applyNumberFormat="1" applyFont="1" applyFill="1" applyBorder="1" applyAlignment="1">
      <alignment horizontal="center" wrapText="1"/>
    </xf>
    <xf numFmtId="11" fontId="2" fillId="5" borderId="1" xfId="0" applyNumberFormat="1" applyFont="1" applyFill="1" applyBorder="1" applyAlignment="1">
      <alignment horizontal="left" wrapText="1"/>
    </xf>
    <xf numFmtId="3" fontId="2" fillId="5" borderId="1" xfId="0" applyNumberFormat="1" applyFont="1" applyFill="1" applyBorder="1" applyAlignment="1">
      <alignment horizontal="center"/>
    </xf>
    <xf numFmtId="3" fontId="2" fillId="5" borderId="1" xfId="5" applyNumberFormat="1" applyFont="1" applyFill="1" applyBorder="1" applyAlignment="1">
      <alignment horizontal="center"/>
    </xf>
    <xf numFmtId="49" fontId="2" fillId="5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3" fontId="9" fillId="5" borderId="1" xfId="5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left" wrapText="1"/>
    </xf>
    <xf numFmtId="49" fontId="2" fillId="6" borderId="1" xfId="0" applyNumberFormat="1" applyFont="1" applyFill="1" applyBorder="1" applyAlignment="1">
      <alignment horizontal="center" wrapText="1"/>
    </xf>
    <xf numFmtId="3" fontId="2" fillId="6" borderId="1" xfId="0" applyNumberFormat="1" applyFont="1" applyFill="1" applyBorder="1" applyAlignment="1">
      <alignment horizontal="center" wrapText="1"/>
    </xf>
    <xf numFmtId="0" fontId="0" fillId="6" borderId="0" xfId="0" applyFont="1" applyFill="1"/>
    <xf numFmtId="3" fontId="2" fillId="6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left" wrapText="1"/>
    </xf>
    <xf numFmtId="49" fontId="2" fillId="7" borderId="1" xfId="0" applyNumberFormat="1" applyFont="1" applyFill="1" applyBorder="1" applyAlignment="1">
      <alignment horizontal="center" wrapText="1"/>
    </xf>
    <xf numFmtId="164" fontId="2" fillId="7" borderId="1" xfId="0" applyNumberFormat="1" applyFont="1" applyFill="1" applyBorder="1" applyAlignment="1">
      <alignment horizontal="center" wrapText="1"/>
    </xf>
    <xf numFmtId="3" fontId="2" fillId="7" borderId="1" xfId="0" applyNumberFormat="1" applyFont="1" applyFill="1" applyBorder="1" applyAlignment="1">
      <alignment horizontal="center" wrapText="1"/>
    </xf>
    <xf numFmtId="0" fontId="0" fillId="7" borderId="0" xfId="0" applyFont="1" applyFill="1"/>
    <xf numFmtId="0" fontId="2" fillId="7" borderId="1" xfId="0" applyFont="1" applyFill="1" applyBorder="1" applyAlignment="1">
      <alignment wrapText="1"/>
    </xf>
    <xf numFmtId="49" fontId="2" fillId="3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164" fontId="2" fillId="3" borderId="1" xfId="0" applyNumberFormat="1" applyFont="1" applyFill="1" applyBorder="1" applyAlignment="1">
      <alignment horizontal="center" wrapText="1"/>
    </xf>
    <xf numFmtId="49" fontId="2" fillId="6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3" fontId="6" fillId="8" borderId="1" xfId="0" applyNumberFormat="1" applyFont="1" applyFill="1" applyBorder="1" applyAlignment="1">
      <alignment horizontal="center" wrapText="1"/>
    </xf>
    <xf numFmtId="3" fontId="9" fillId="8" borderId="1" xfId="5" applyNumberFormat="1" applyFont="1" applyFill="1" applyBorder="1" applyAlignment="1">
      <alignment horizontal="center"/>
    </xf>
    <xf numFmtId="3" fontId="2" fillId="8" borderId="1" xfId="5" applyNumberFormat="1" applyFont="1" applyFill="1" applyBorder="1" applyAlignment="1">
      <alignment horizontal="center"/>
    </xf>
    <xf numFmtId="3" fontId="2" fillId="8" borderId="1" xfId="0" applyNumberFormat="1" applyFont="1" applyFill="1" applyBorder="1" applyAlignment="1">
      <alignment horizontal="center" wrapText="1"/>
    </xf>
    <xf numFmtId="3" fontId="3" fillId="8" borderId="1" xfId="0" applyNumberFormat="1" applyFont="1" applyFill="1" applyBorder="1" applyAlignment="1">
      <alignment horizontal="center" wrapText="1"/>
    </xf>
    <xf numFmtId="3" fontId="2" fillId="8" borderId="1" xfId="0" applyNumberFormat="1" applyFont="1" applyFill="1" applyBorder="1" applyAlignment="1">
      <alignment horizontal="center"/>
    </xf>
    <xf numFmtId="3" fontId="6" fillId="8" borderId="1" xfId="0" applyNumberFormat="1" applyFont="1" applyFill="1" applyBorder="1" applyAlignment="1">
      <alignment horizontal="center"/>
    </xf>
    <xf numFmtId="3" fontId="9" fillId="8" borderId="1" xfId="0" applyNumberFormat="1" applyFont="1" applyFill="1" applyBorder="1" applyAlignment="1">
      <alignment horizontal="center"/>
    </xf>
    <xf numFmtId="3" fontId="6" fillId="8" borderId="1" xfId="5" applyNumberFormat="1" applyFont="1" applyFill="1" applyBorder="1" applyAlignment="1">
      <alignment horizontal="center"/>
    </xf>
    <xf numFmtId="3" fontId="9" fillId="8" borderId="1" xfId="0" applyNumberFormat="1" applyFont="1" applyFill="1" applyBorder="1" applyAlignment="1">
      <alignment horizontal="center" wrapText="1"/>
    </xf>
    <xf numFmtId="3" fontId="2" fillId="8" borderId="1" xfId="3" applyNumberFormat="1" applyFont="1" applyFill="1" applyBorder="1" applyAlignment="1">
      <alignment horizontal="center" wrapText="1"/>
    </xf>
    <xf numFmtId="3" fontId="9" fillId="8" borderId="1" xfId="6" applyNumberFormat="1" applyFont="1" applyFill="1" applyBorder="1" applyAlignment="1">
      <alignment horizontal="center"/>
    </xf>
    <xf numFmtId="3" fontId="2" fillId="8" borderId="1" xfId="6" applyNumberFormat="1" applyFont="1" applyFill="1" applyBorder="1" applyAlignment="1">
      <alignment horizontal="center"/>
    </xf>
    <xf numFmtId="3" fontId="2" fillId="8" borderId="1" xfId="1" applyNumberFormat="1" applyFont="1" applyFill="1" applyBorder="1" applyAlignment="1">
      <alignment horizontal="center" wrapText="1"/>
    </xf>
    <xf numFmtId="3" fontId="2" fillId="8" borderId="1" xfId="2" applyNumberFormat="1" applyFont="1" applyFill="1" applyBorder="1" applyAlignment="1">
      <alignment horizontal="center"/>
    </xf>
    <xf numFmtId="0" fontId="0" fillId="0" borderId="0" xfId="0" applyFont="1" applyFill="1" applyAlignment="1"/>
    <xf numFmtId="0" fontId="0" fillId="2" borderId="0" xfId="0" applyFont="1" applyFill="1" applyAlignment="1"/>
    <xf numFmtId="0" fontId="12" fillId="0" borderId="0" xfId="0" applyFont="1" applyFill="1" applyAlignment="1"/>
    <xf numFmtId="0" fontId="2" fillId="3" borderId="1" xfId="0" applyNumberFormat="1" applyFont="1" applyFill="1" applyBorder="1" applyAlignment="1">
      <alignment horizontal="center" wrapText="1"/>
    </xf>
    <xf numFmtId="3" fontId="13" fillId="2" borderId="0" xfId="0" applyNumberFormat="1" applyFont="1" applyFill="1" applyAlignment="1">
      <alignment horizontal="center"/>
    </xf>
    <xf numFmtId="0" fontId="2" fillId="2" borderId="1" xfId="0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center" wrapText="1"/>
    </xf>
    <xf numFmtId="0" fontId="15" fillId="0" borderId="0" xfId="0" applyFont="1" applyFill="1" applyAlignment="1">
      <alignment horizontal="left" vertical="center" wrapText="1"/>
    </xf>
    <xf numFmtId="49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/>
    <xf numFmtId="0" fontId="15" fillId="0" borderId="0" xfId="0" applyFont="1" applyFill="1" applyAlignment="1"/>
    <xf numFmtId="0" fontId="16" fillId="2" borderId="0" xfId="0" applyFont="1" applyFill="1" applyAlignment="1"/>
    <xf numFmtId="0" fontId="16" fillId="0" borderId="0" xfId="0" applyFont="1" applyFill="1"/>
    <xf numFmtId="0" fontId="6" fillId="2" borderId="1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3" fontId="6" fillId="8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right"/>
    </xf>
    <xf numFmtId="0" fontId="17" fillId="0" borderId="2" xfId="0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8" xfId="2"/>
    <cellStyle name="Обычный_Лист2" xfId="3"/>
    <cellStyle name="Процентный" xfId="4" builtinId="5"/>
    <cellStyle name="Финансовый [0]" xfId="5" builtinId="6"/>
    <cellStyle name="Финансовый [0]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CB1518"/>
  <sheetViews>
    <sheetView showZeros="0" tabSelected="1" view="pageLayout" topLeftCell="A1369" zoomScaleNormal="80" zoomScaleSheetLayoutView="100" workbookViewId="0">
      <selection activeCell="D8" sqref="D8"/>
    </sheetView>
  </sheetViews>
  <sheetFormatPr defaultColWidth="9.109375" defaultRowHeight="16.8"/>
  <cols>
    <col min="1" max="1" width="65.6640625" style="7" customWidth="1"/>
    <col min="2" max="2" width="6.88671875" style="3" customWidth="1"/>
    <col min="3" max="4" width="5.88671875" style="4" customWidth="1"/>
    <col min="5" max="5" width="16.5546875" style="3" customWidth="1"/>
    <col min="6" max="6" width="6.109375" style="4" customWidth="1"/>
    <col min="7" max="7" width="13.88671875" style="2" hidden="1" customWidth="1"/>
    <col min="8" max="8" width="15.88671875" style="2" hidden="1" customWidth="1"/>
    <col min="9" max="9" width="13" style="5" hidden="1" customWidth="1"/>
    <col min="10" max="10" width="14.44140625" style="5" hidden="1" customWidth="1"/>
    <col min="11" max="11" width="12" style="5" hidden="1" customWidth="1"/>
    <col min="12" max="12" width="16.5546875" style="5" hidden="1" customWidth="1"/>
    <col min="13" max="13" width="16.44140625" style="2" hidden="1" customWidth="1"/>
    <col min="14" max="14" width="8" style="2" hidden="1" customWidth="1"/>
    <col min="15" max="15" width="10.6640625" style="5" hidden="1" customWidth="1"/>
    <col min="16" max="16" width="10.5546875" style="5" hidden="1" customWidth="1"/>
    <col min="17" max="17" width="8.5546875" style="5" hidden="1" customWidth="1"/>
    <col min="18" max="18" width="13.44140625" style="5" hidden="1" customWidth="1"/>
    <col min="19" max="19" width="14.33203125" style="2" hidden="1" customWidth="1"/>
    <col min="20" max="20" width="8.44140625" style="2" hidden="1" customWidth="1"/>
    <col min="21" max="21" width="14.33203125" style="5" hidden="1" customWidth="1"/>
    <col min="22" max="22" width="15" style="5" hidden="1" customWidth="1"/>
    <col min="23" max="23" width="12.6640625" style="5" hidden="1" customWidth="1"/>
    <col min="24" max="24" width="12.33203125" style="5" hidden="1" customWidth="1"/>
    <col min="25" max="25" width="16.44140625" style="2" hidden="1" customWidth="1"/>
    <col min="26" max="26" width="0.109375" style="2" hidden="1" customWidth="1"/>
    <col min="27" max="27" width="12" style="5" hidden="1" customWidth="1"/>
    <col min="28" max="28" width="13.88671875" style="5" hidden="1" customWidth="1"/>
    <col min="29" max="29" width="9.88671875" style="5" hidden="1" customWidth="1"/>
    <col min="30" max="30" width="0.6640625" style="5" hidden="1" customWidth="1"/>
    <col min="31" max="31" width="11.33203125" style="5" hidden="1" customWidth="1"/>
    <col min="32" max="32" width="10.109375" style="5" hidden="1" customWidth="1"/>
    <col min="33" max="33" width="8.88671875" style="5" hidden="1" customWidth="1"/>
    <col min="34" max="34" width="9.44140625" style="5" hidden="1" customWidth="1"/>
    <col min="35" max="35" width="8.6640625" style="5" hidden="1" customWidth="1"/>
    <col min="36" max="36" width="9.44140625" style="5" hidden="1" customWidth="1"/>
    <col min="37" max="37" width="14.44140625" style="79" hidden="1" customWidth="1"/>
    <col min="38" max="38" width="14.5546875" style="79" hidden="1" customWidth="1"/>
    <col min="39" max="39" width="20.44140625" style="5" hidden="1" customWidth="1"/>
    <col min="40" max="40" width="19.5546875" style="5" hidden="1" customWidth="1"/>
    <col min="41" max="41" width="20.88671875" style="5" hidden="1" customWidth="1"/>
    <col min="42" max="42" width="15.109375" style="5" hidden="1" customWidth="1"/>
    <col min="43" max="43" width="12.6640625" style="5" hidden="1" customWidth="1"/>
    <col min="44" max="44" width="67.33203125" style="5" hidden="1" customWidth="1"/>
    <col min="45" max="45" width="18.44140625" style="5" hidden="1" customWidth="1"/>
    <col min="46" max="46" width="10" style="5" hidden="1" customWidth="1"/>
    <col min="47" max="47" width="13.88671875" style="5" hidden="1" customWidth="1"/>
    <col min="48" max="48" width="10.6640625" style="5" hidden="1" customWidth="1"/>
    <col min="49" max="49" width="15.44140625" style="5" hidden="1" customWidth="1"/>
    <col min="50" max="50" width="25.88671875" style="5" hidden="1" customWidth="1"/>
    <col min="51" max="51" width="21" style="79" hidden="1" customWidth="1"/>
    <col min="52" max="52" width="19.109375" style="79" hidden="1" customWidth="1"/>
    <col min="53" max="53" width="24.6640625" style="79" hidden="1" customWidth="1"/>
    <col min="54" max="54" width="14.5546875" style="79" hidden="1" customWidth="1"/>
    <col min="55" max="55" width="15.44140625" style="79" hidden="1" customWidth="1"/>
    <col min="56" max="56" width="5.88671875" style="79" hidden="1" customWidth="1"/>
    <col min="57" max="58" width="7.6640625" style="5" hidden="1" customWidth="1"/>
    <col min="59" max="59" width="7.88671875" style="5" hidden="1" customWidth="1"/>
    <col min="60" max="60" width="5.109375" style="5" hidden="1" customWidth="1"/>
    <col min="61" max="61" width="16.109375" style="5" hidden="1" customWidth="1"/>
    <col min="62" max="62" width="15.6640625" style="5" hidden="1" customWidth="1"/>
    <col min="63" max="63" width="18.6640625" style="79" hidden="1" customWidth="1"/>
    <col min="64" max="64" width="10.109375" style="79" hidden="1" customWidth="1"/>
    <col min="65" max="65" width="18.33203125" style="79" hidden="1" customWidth="1"/>
    <col min="66" max="66" width="8.109375" style="79" hidden="1" customWidth="1"/>
    <col min="67" max="67" width="16.88671875" style="79" hidden="1" customWidth="1"/>
    <col min="68" max="68" width="67.33203125" style="79" hidden="1" customWidth="1"/>
    <col min="69" max="69" width="20.5546875" style="5" hidden="1" customWidth="1"/>
    <col min="70" max="70" width="10.109375" style="5" hidden="1" customWidth="1"/>
    <col min="71" max="71" width="18.33203125" style="5" hidden="1" customWidth="1"/>
    <col min="72" max="72" width="9.109375" style="5" hidden="1" customWidth="1"/>
    <col min="73" max="73" width="16.33203125" style="5" hidden="1" customWidth="1"/>
    <col min="74" max="74" width="21.44140625" style="5" hidden="1" customWidth="1"/>
    <col min="75" max="75" width="19.88671875" style="5" hidden="1" customWidth="1"/>
    <col min="76" max="76" width="11.44140625" style="5" hidden="1" customWidth="1"/>
    <col min="77" max="77" width="18.33203125" style="5" hidden="1" customWidth="1"/>
    <col min="78" max="78" width="9.109375" style="5" hidden="1" customWidth="1"/>
    <col min="79" max="79" width="15.33203125" style="5" customWidth="1"/>
    <col min="80" max="80" width="16.44140625" style="5" customWidth="1"/>
    <col min="81" max="16384" width="9.109375" style="5"/>
  </cols>
  <sheetData>
    <row r="1" spans="1:80" ht="21">
      <c r="A1" s="178" t="s">
        <v>764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</row>
    <row r="2" spans="1:80" ht="21">
      <c r="A2" s="178" t="s">
        <v>465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</row>
    <row r="3" spans="1:80" ht="21">
      <c r="A3" s="178" t="s">
        <v>765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</row>
    <row r="4" spans="1:80" ht="21">
      <c r="A4" s="160"/>
      <c r="B4" s="161"/>
      <c r="C4" s="162"/>
      <c r="D4" s="162"/>
      <c r="E4" s="161"/>
      <c r="F4" s="162"/>
      <c r="G4" s="163"/>
      <c r="H4" s="163"/>
      <c r="I4" s="164"/>
      <c r="J4" s="164"/>
      <c r="K4" s="164"/>
      <c r="L4" s="164"/>
      <c r="M4" s="163"/>
      <c r="N4" s="163"/>
      <c r="O4" s="164"/>
      <c r="P4" s="164"/>
      <c r="Q4" s="164"/>
      <c r="R4" s="164"/>
      <c r="S4" s="163"/>
      <c r="T4" s="163"/>
      <c r="U4" s="164"/>
      <c r="V4" s="164"/>
      <c r="W4" s="164"/>
      <c r="X4" s="164"/>
      <c r="Y4" s="163"/>
      <c r="Z4" s="163"/>
      <c r="AA4" s="164"/>
      <c r="AB4" s="164"/>
      <c r="AC4" s="164"/>
      <c r="AD4" s="165"/>
      <c r="AE4" s="165"/>
      <c r="AF4" s="165"/>
      <c r="AG4" s="164"/>
      <c r="AH4" s="164"/>
      <c r="AI4" s="164"/>
      <c r="AJ4" s="164"/>
      <c r="AK4" s="166"/>
      <c r="AL4" s="166"/>
      <c r="AM4" s="164"/>
      <c r="AN4" s="164"/>
      <c r="AO4" s="164"/>
      <c r="AP4" s="164"/>
      <c r="AQ4" s="165"/>
      <c r="AR4" s="165"/>
      <c r="AS4" s="164"/>
      <c r="AT4" s="164"/>
      <c r="AU4" s="164"/>
      <c r="AV4" s="164"/>
      <c r="AW4" s="164"/>
      <c r="AX4" s="164"/>
      <c r="AY4" s="166"/>
      <c r="AZ4" s="166"/>
      <c r="BA4" s="166"/>
      <c r="BB4" s="166"/>
      <c r="BC4" s="166"/>
      <c r="BD4" s="166"/>
      <c r="BE4" s="164"/>
      <c r="BF4" s="164"/>
      <c r="BG4" s="164"/>
      <c r="BH4" s="164"/>
      <c r="BI4" s="164"/>
      <c r="BJ4" s="164"/>
      <c r="BK4" s="166"/>
      <c r="BL4" s="166"/>
      <c r="BM4" s="166"/>
      <c r="BN4" s="166"/>
      <c r="BO4" s="166"/>
      <c r="BP4" s="166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</row>
    <row r="5" spans="1:80" ht="21">
      <c r="A5" s="178" t="s">
        <v>726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</row>
    <row r="6" spans="1:80" ht="21">
      <c r="A6" s="178" t="s">
        <v>570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</row>
    <row r="7" spans="1:80" ht="21">
      <c r="A7" s="178" t="s">
        <v>763</v>
      </c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</row>
    <row r="8" spans="1:80" ht="18">
      <c r="I8" s="153"/>
      <c r="J8" s="153"/>
      <c r="K8" s="153"/>
      <c r="L8" s="153"/>
      <c r="O8" s="153"/>
      <c r="P8" s="153"/>
      <c r="Q8" s="153"/>
      <c r="R8" s="153"/>
      <c r="U8" s="153"/>
      <c r="V8" s="153"/>
      <c r="W8" s="153"/>
      <c r="X8" s="153"/>
      <c r="AA8" s="153"/>
      <c r="AB8" s="153"/>
      <c r="AC8" s="153"/>
      <c r="AD8" s="155"/>
      <c r="AE8" s="155"/>
      <c r="AF8" s="155"/>
      <c r="AG8" s="153"/>
      <c r="AH8" s="153"/>
      <c r="AI8" s="153"/>
      <c r="AJ8" s="153"/>
      <c r="AK8" s="154"/>
      <c r="AL8" s="154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4"/>
      <c r="AZ8" s="154"/>
      <c r="BA8" s="154"/>
      <c r="BB8" s="154"/>
      <c r="BC8" s="154"/>
      <c r="BD8" s="154"/>
      <c r="BE8" s="153"/>
      <c r="BF8" s="153"/>
      <c r="BG8" s="153"/>
      <c r="BH8" s="153"/>
      <c r="BI8" s="153"/>
      <c r="BJ8" s="153"/>
      <c r="BK8" s="154"/>
      <c r="BL8" s="154"/>
      <c r="BM8" s="154"/>
      <c r="BN8" s="154"/>
      <c r="BO8" s="154"/>
      <c r="BP8" s="154"/>
    </row>
    <row r="9" spans="1:80" ht="182.25" customHeight="1">
      <c r="A9" s="179" t="s">
        <v>498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</row>
    <row r="10" spans="1:80" ht="48.75" customHeight="1">
      <c r="A10" s="174" t="s">
        <v>0</v>
      </c>
      <c r="B10" s="176" t="s">
        <v>1</v>
      </c>
      <c r="C10" s="177" t="s">
        <v>2</v>
      </c>
      <c r="D10" s="177" t="s">
        <v>3</v>
      </c>
      <c r="E10" s="177" t="s">
        <v>4</v>
      </c>
      <c r="F10" s="177" t="s">
        <v>5</v>
      </c>
      <c r="G10" s="173" t="s">
        <v>464</v>
      </c>
      <c r="H10" s="173"/>
      <c r="I10" s="172" t="s">
        <v>566</v>
      </c>
      <c r="J10" s="172" t="s">
        <v>567</v>
      </c>
      <c r="K10" s="172" t="s">
        <v>568</v>
      </c>
      <c r="L10" s="172" t="s">
        <v>569</v>
      </c>
      <c r="M10" s="173" t="s">
        <v>464</v>
      </c>
      <c r="N10" s="173"/>
      <c r="O10" s="172" t="s">
        <v>574</v>
      </c>
      <c r="P10" s="172" t="s">
        <v>575</v>
      </c>
      <c r="Q10" s="172" t="s">
        <v>576</v>
      </c>
      <c r="R10" s="172" t="s">
        <v>569</v>
      </c>
      <c r="S10" s="173" t="s">
        <v>464</v>
      </c>
      <c r="T10" s="173"/>
      <c r="U10" s="172" t="s">
        <v>617</v>
      </c>
      <c r="V10" s="172" t="s">
        <v>618</v>
      </c>
      <c r="W10" s="172" t="s">
        <v>619</v>
      </c>
      <c r="X10" s="172" t="s">
        <v>569</v>
      </c>
      <c r="Y10" s="173" t="s">
        <v>464</v>
      </c>
      <c r="Z10" s="173"/>
      <c r="AA10" s="175" t="s">
        <v>617</v>
      </c>
      <c r="AB10" s="175" t="s">
        <v>618</v>
      </c>
      <c r="AC10" s="175" t="s">
        <v>655</v>
      </c>
      <c r="AD10" s="175" t="s">
        <v>647</v>
      </c>
      <c r="AE10" s="173" t="s">
        <v>464</v>
      </c>
      <c r="AF10" s="173"/>
      <c r="AG10" s="170" t="s">
        <v>687</v>
      </c>
      <c r="AH10" s="170" t="s">
        <v>618</v>
      </c>
      <c r="AI10" s="170" t="s">
        <v>673</v>
      </c>
      <c r="AJ10" s="170" t="s">
        <v>569</v>
      </c>
      <c r="AK10" s="169" t="s">
        <v>464</v>
      </c>
      <c r="AL10" s="169"/>
      <c r="AM10" s="170" t="s">
        <v>687</v>
      </c>
      <c r="AN10" s="170" t="s">
        <v>618</v>
      </c>
      <c r="AO10" s="170" t="s">
        <v>673</v>
      </c>
      <c r="AP10" s="170" t="s">
        <v>569</v>
      </c>
      <c r="AQ10" s="173" t="s">
        <v>464</v>
      </c>
      <c r="AR10" s="173"/>
      <c r="AS10" s="170" t="s">
        <v>687</v>
      </c>
      <c r="AT10" s="170" t="s">
        <v>618</v>
      </c>
      <c r="AU10" s="170" t="s">
        <v>673</v>
      </c>
      <c r="AV10" s="170" t="s">
        <v>569</v>
      </c>
      <c r="AW10" s="173" t="s">
        <v>464</v>
      </c>
      <c r="AX10" s="173"/>
      <c r="AY10" s="168" t="s">
        <v>687</v>
      </c>
      <c r="AZ10" s="168" t="s">
        <v>618</v>
      </c>
      <c r="BA10" s="168" t="s">
        <v>673</v>
      </c>
      <c r="BB10" s="168" t="s">
        <v>569</v>
      </c>
      <c r="BC10" s="169" t="s">
        <v>464</v>
      </c>
      <c r="BD10" s="169"/>
      <c r="BE10" s="170" t="s">
        <v>687</v>
      </c>
      <c r="BF10" s="170" t="s">
        <v>618</v>
      </c>
      <c r="BG10" s="170" t="s">
        <v>673</v>
      </c>
      <c r="BH10" s="170" t="s">
        <v>569</v>
      </c>
      <c r="BI10" s="171" t="s">
        <v>464</v>
      </c>
      <c r="BJ10" s="171"/>
      <c r="BK10" s="168" t="s">
        <v>687</v>
      </c>
      <c r="BL10" s="168" t="s">
        <v>618</v>
      </c>
      <c r="BM10" s="168" t="s">
        <v>673</v>
      </c>
      <c r="BN10" s="168" t="s">
        <v>569</v>
      </c>
      <c r="BO10" s="169" t="s">
        <v>464</v>
      </c>
      <c r="BP10" s="169"/>
      <c r="BQ10" s="170" t="s">
        <v>687</v>
      </c>
      <c r="BR10" s="170" t="s">
        <v>618</v>
      </c>
      <c r="BS10" s="170" t="s">
        <v>673</v>
      </c>
      <c r="BT10" s="170" t="s">
        <v>569</v>
      </c>
      <c r="BU10" s="173" t="s">
        <v>464</v>
      </c>
      <c r="BV10" s="173"/>
      <c r="BW10" s="170" t="s">
        <v>687</v>
      </c>
      <c r="BX10" s="170" t="s">
        <v>618</v>
      </c>
      <c r="BY10" s="170" t="s">
        <v>673</v>
      </c>
      <c r="BZ10" s="170" t="s">
        <v>569</v>
      </c>
      <c r="CA10" s="173" t="s">
        <v>464</v>
      </c>
      <c r="CB10" s="173"/>
    </row>
    <row r="11" spans="1:80" ht="22.5" hidden="1" customHeight="1">
      <c r="A11" s="174"/>
      <c r="B11" s="176"/>
      <c r="C11" s="177"/>
      <c r="D11" s="177"/>
      <c r="E11" s="177"/>
      <c r="F11" s="177"/>
      <c r="G11" s="173" t="s">
        <v>61</v>
      </c>
      <c r="H11" s="173" t="s">
        <v>62</v>
      </c>
      <c r="I11" s="172"/>
      <c r="J11" s="172"/>
      <c r="K11" s="172"/>
      <c r="L11" s="172"/>
      <c r="M11" s="173" t="s">
        <v>61</v>
      </c>
      <c r="N11" s="173" t="s">
        <v>62</v>
      </c>
      <c r="O11" s="172"/>
      <c r="P11" s="172"/>
      <c r="Q11" s="172"/>
      <c r="R11" s="172"/>
      <c r="S11" s="173" t="s">
        <v>61</v>
      </c>
      <c r="T11" s="173" t="s">
        <v>62</v>
      </c>
      <c r="U11" s="172"/>
      <c r="V11" s="172"/>
      <c r="W11" s="172"/>
      <c r="X11" s="172"/>
      <c r="Y11" s="173" t="s">
        <v>61</v>
      </c>
      <c r="Z11" s="173" t="s">
        <v>62</v>
      </c>
      <c r="AA11" s="175"/>
      <c r="AB11" s="175"/>
      <c r="AC11" s="175"/>
      <c r="AD11" s="175"/>
      <c r="AE11" s="173" t="s">
        <v>61</v>
      </c>
      <c r="AF11" s="173" t="s">
        <v>658</v>
      </c>
      <c r="AG11" s="170"/>
      <c r="AH11" s="170"/>
      <c r="AI11" s="170"/>
      <c r="AJ11" s="170"/>
      <c r="AK11" s="169" t="s">
        <v>61</v>
      </c>
      <c r="AL11" s="169" t="s">
        <v>658</v>
      </c>
      <c r="AM11" s="170"/>
      <c r="AN11" s="170"/>
      <c r="AO11" s="170"/>
      <c r="AP11" s="170"/>
      <c r="AQ11" s="173" t="s">
        <v>61</v>
      </c>
      <c r="AR11" s="173" t="s">
        <v>658</v>
      </c>
      <c r="AS11" s="170"/>
      <c r="AT11" s="170"/>
      <c r="AU11" s="170"/>
      <c r="AV11" s="170"/>
      <c r="AW11" s="173" t="s">
        <v>61</v>
      </c>
      <c r="AX11" s="173" t="s">
        <v>658</v>
      </c>
      <c r="AY11" s="168"/>
      <c r="AZ11" s="168"/>
      <c r="BA11" s="168"/>
      <c r="BB11" s="168"/>
      <c r="BC11" s="169" t="s">
        <v>61</v>
      </c>
      <c r="BD11" s="169" t="s">
        <v>658</v>
      </c>
      <c r="BE11" s="170"/>
      <c r="BF11" s="170"/>
      <c r="BG11" s="170"/>
      <c r="BH11" s="170"/>
      <c r="BI11" s="171" t="s">
        <v>61</v>
      </c>
      <c r="BJ11" s="171" t="s">
        <v>658</v>
      </c>
      <c r="BK11" s="168"/>
      <c r="BL11" s="168"/>
      <c r="BM11" s="168"/>
      <c r="BN11" s="168"/>
      <c r="BO11" s="169" t="s">
        <v>61</v>
      </c>
      <c r="BP11" s="169" t="s">
        <v>658</v>
      </c>
      <c r="BQ11" s="170"/>
      <c r="BR11" s="170"/>
      <c r="BS11" s="170"/>
      <c r="BT11" s="170"/>
      <c r="BU11" s="173" t="s">
        <v>61</v>
      </c>
      <c r="BV11" s="173" t="s">
        <v>658</v>
      </c>
      <c r="BW11" s="170"/>
      <c r="BX11" s="170"/>
      <c r="BY11" s="170"/>
      <c r="BZ11" s="170"/>
      <c r="CA11" s="173" t="s">
        <v>61</v>
      </c>
      <c r="CB11" s="173" t="s">
        <v>658</v>
      </c>
    </row>
    <row r="12" spans="1:80" ht="121.5" hidden="1" customHeight="1">
      <c r="A12" s="174"/>
      <c r="B12" s="176"/>
      <c r="C12" s="177"/>
      <c r="D12" s="177"/>
      <c r="E12" s="177"/>
      <c r="F12" s="177"/>
      <c r="G12" s="173"/>
      <c r="H12" s="173"/>
      <c r="I12" s="172"/>
      <c r="J12" s="172"/>
      <c r="K12" s="172"/>
      <c r="L12" s="172"/>
      <c r="M12" s="173"/>
      <c r="N12" s="173"/>
      <c r="O12" s="172"/>
      <c r="P12" s="172"/>
      <c r="Q12" s="172"/>
      <c r="R12" s="172"/>
      <c r="S12" s="173"/>
      <c r="T12" s="173"/>
      <c r="U12" s="172"/>
      <c r="V12" s="172"/>
      <c r="W12" s="172"/>
      <c r="X12" s="172"/>
      <c r="Y12" s="173"/>
      <c r="Z12" s="173"/>
      <c r="AA12" s="175"/>
      <c r="AB12" s="175"/>
      <c r="AC12" s="175"/>
      <c r="AD12" s="175"/>
      <c r="AE12" s="173"/>
      <c r="AF12" s="173"/>
      <c r="AG12" s="170"/>
      <c r="AH12" s="170"/>
      <c r="AI12" s="170"/>
      <c r="AJ12" s="170"/>
      <c r="AK12" s="169"/>
      <c r="AL12" s="169"/>
      <c r="AM12" s="170"/>
      <c r="AN12" s="170"/>
      <c r="AO12" s="170"/>
      <c r="AP12" s="170"/>
      <c r="AQ12" s="173"/>
      <c r="AR12" s="173"/>
      <c r="AS12" s="170"/>
      <c r="AT12" s="170"/>
      <c r="AU12" s="170"/>
      <c r="AV12" s="170"/>
      <c r="AW12" s="173"/>
      <c r="AX12" s="173"/>
      <c r="AY12" s="168"/>
      <c r="AZ12" s="168"/>
      <c r="BA12" s="168"/>
      <c r="BB12" s="168"/>
      <c r="BC12" s="169"/>
      <c r="BD12" s="169"/>
      <c r="BE12" s="170"/>
      <c r="BF12" s="170"/>
      <c r="BG12" s="170"/>
      <c r="BH12" s="170"/>
      <c r="BI12" s="171"/>
      <c r="BJ12" s="171"/>
      <c r="BK12" s="168"/>
      <c r="BL12" s="168"/>
      <c r="BM12" s="168"/>
      <c r="BN12" s="168"/>
      <c r="BO12" s="169"/>
      <c r="BP12" s="169"/>
      <c r="BQ12" s="170"/>
      <c r="BR12" s="170"/>
      <c r="BS12" s="170"/>
      <c r="BT12" s="170"/>
      <c r="BU12" s="173"/>
      <c r="BV12" s="173"/>
      <c r="BW12" s="170"/>
      <c r="BX12" s="170"/>
      <c r="BY12" s="170"/>
      <c r="BZ12" s="170"/>
      <c r="CA12" s="173"/>
      <c r="CB12" s="173"/>
    </row>
    <row r="13" spans="1:80" ht="27" hidden="1" customHeight="1">
      <c r="A13" s="55" t="s">
        <v>85</v>
      </c>
      <c r="B13" s="8">
        <v>900</v>
      </c>
      <c r="C13" s="9"/>
      <c r="D13" s="9"/>
      <c r="E13" s="8"/>
      <c r="F13" s="8"/>
      <c r="G13" s="10">
        <f>G15+G35+G46</f>
        <v>116672</v>
      </c>
      <c r="H13" s="10">
        <f t="shared" ref="H13:N13" si="0">H15+H35+H46</f>
        <v>0</v>
      </c>
      <c r="I13" s="11">
        <f t="shared" si="0"/>
        <v>0</v>
      </c>
      <c r="J13" s="11">
        <f t="shared" si="0"/>
        <v>0</v>
      </c>
      <c r="K13" s="11">
        <f t="shared" si="0"/>
        <v>0</v>
      </c>
      <c r="L13" s="11">
        <f t="shared" si="0"/>
        <v>0</v>
      </c>
      <c r="M13" s="10">
        <f t="shared" si="0"/>
        <v>116672</v>
      </c>
      <c r="N13" s="10">
        <f t="shared" si="0"/>
        <v>0</v>
      </c>
      <c r="O13" s="11">
        <f t="shared" ref="O13:T13" si="1">O15+O35+O46</f>
        <v>0</v>
      </c>
      <c r="P13" s="11">
        <f t="shared" si="1"/>
        <v>0</v>
      </c>
      <c r="Q13" s="11">
        <f t="shared" si="1"/>
        <v>0</v>
      </c>
      <c r="R13" s="11">
        <f t="shared" si="1"/>
        <v>0</v>
      </c>
      <c r="S13" s="10">
        <f t="shared" si="1"/>
        <v>116672</v>
      </c>
      <c r="T13" s="10">
        <f t="shared" si="1"/>
        <v>0</v>
      </c>
      <c r="U13" s="11">
        <f t="shared" ref="U13:Z13" si="2">U15+U35+U46</f>
        <v>0</v>
      </c>
      <c r="V13" s="11">
        <f t="shared" si="2"/>
        <v>0</v>
      </c>
      <c r="W13" s="11">
        <f t="shared" si="2"/>
        <v>0</v>
      </c>
      <c r="X13" s="11">
        <f t="shared" si="2"/>
        <v>0</v>
      </c>
      <c r="Y13" s="10">
        <f t="shared" si="2"/>
        <v>116672</v>
      </c>
      <c r="Z13" s="10">
        <f t="shared" si="2"/>
        <v>0</v>
      </c>
      <c r="AA13" s="11">
        <f t="shared" ref="AA13:AF13" si="3">AA15+AA35+AA46</f>
        <v>0</v>
      </c>
      <c r="AB13" s="11">
        <f t="shared" si="3"/>
        <v>0</v>
      </c>
      <c r="AC13" s="11">
        <f t="shared" si="3"/>
        <v>0</v>
      </c>
      <c r="AD13" s="11">
        <f t="shared" si="3"/>
        <v>0</v>
      </c>
      <c r="AE13" s="10">
        <f t="shared" si="3"/>
        <v>116672</v>
      </c>
      <c r="AF13" s="10">
        <f t="shared" si="3"/>
        <v>0</v>
      </c>
      <c r="AG13" s="11">
        <f t="shared" ref="AG13:AL13" si="4">AG15+AG35+AG46</f>
        <v>0</v>
      </c>
      <c r="AH13" s="11">
        <f t="shared" si="4"/>
        <v>0</v>
      </c>
      <c r="AI13" s="11">
        <f t="shared" si="4"/>
        <v>0</v>
      </c>
      <c r="AJ13" s="11">
        <f t="shared" si="4"/>
        <v>0</v>
      </c>
      <c r="AK13" s="80">
        <f t="shared" si="4"/>
        <v>116672</v>
      </c>
      <c r="AL13" s="80">
        <f t="shared" si="4"/>
        <v>0</v>
      </c>
      <c r="AM13" s="11">
        <f t="shared" ref="AM13:AR13" si="5">AM15+AM35+AM46</f>
        <v>0</v>
      </c>
      <c r="AN13" s="11">
        <f t="shared" si="5"/>
        <v>0</v>
      </c>
      <c r="AO13" s="11">
        <f t="shared" si="5"/>
        <v>0</v>
      </c>
      <c r="AP13" s="11">
        <f t="shared" si="5"/>
        <v>0</v>
      </c>
      <c r="AQ13" s="10">
        <f t="shared" si="5"/>
        <v>116672</v>
      </c>
      <c r="AR13" s="10">
        <f t="shared" si="5"/>
        <v>0</v>
      </c>
      <c r="AS13" s="11">
        <f t="shared" ref="AS13:AX13" si="6">AS15+AS35+AS46</f>
        <v>0</v>
      </c>
      <c r="AT13" s="11">
        <f t="shared" si="6"/>
        <v>0</v>
      </c>
      <c r="AU13" s="11">
        <f t="shared" si="6"/>
        <v>0</v>
      </c>
      <c r="AV13" s="10">
        <f t="shared" si="6"/>
        <v>-429</v>
      </c>
      <c r="AW13" s="10">
        <f t="shared" si="6"/>
        <v>116243</v>
      </c>
      <c r="AX13" s="10">
        <f t="shared" si="6"/>
        <v>0</v>
      </c>
      <c r="AY13" s="78">
        <f t="shared" ref="AY13:BD13" si="7">AY15+AY35+AY46</f>
        <v>0</v>
      </c>
      <c r="AZ13" s="78">
        <f t="shared" si="7"/>
        <v>0</v>
      </c>
      <c r="BA13" s="78">
        <f t="shared" si="7"/>
        <v>0</v>
      </c>
      <c r="BB13" s="80">
        <f t="shared" si="7"/>
        <v>0</v>
      </c>
      <c r="BC13" s="80">
        <f t="shared" si="7"/>
        <v>116243</v>
      </c>
      <c r="BD13" s="80">
        <f t="shared" si="7"/>
        <v>0</v>
      </c>
      <c r="BE13" s="11">
        <f t="shared" ref="BE13:BJ13" si="8">BE15+BE35+BE46</f>
        <v>0</v>
      </c>
      <c r="BF13" s="11">
        <f t="shared" si="8"/>
        <v>0</v>
      </c>
      <c r="BG13" s="11">
        <f t="shared" si="8"/>
        <v>0</v>
      </c>
      <c r="BH13" s="10">
        <f t="shared" si="8"/>
        <v>0</v>
      </c>
      <c r="BI13" s="138">
        <f t="shared" si="8"/>
        <v>116243</v>
      </c>
      <c r="BJ13" s="138">
        <f t="shared" si="8"/>
        <v>0</v>
      </c>
      <c r="BK13" s="78">
        <f t="shared" ref="BK13:BP13" si="9">BK15+BK35+BK46</f>
        <v>0</v>
      </c>
      <c r="BL13" s="78">
        <f t="shared" si="9"/>
        <v>0</v>
      </c>
      <c r="BM13" s="78">
        <f t="shared" si="9"/>
        <v>0</v>
      </c>
      <c r="BN13" s="80">
        <f t="shared" si="9"/>
        <v>0</v>
      </c>
      <c r="BO13" s="80">
        <f t="shared" si="9"/>
        <v>116243</v>
      </c>
      <c r="BP13" s="80">
        <f t="shared" si="9"/>
        <v>0</v>
      </c>
      <c r="BQ13" s="11">
        <f t="shared" ref="BQ13:BV13" si="10">BQ15+BQ35+BQ46</f>
        <v>0</v>
      </c>
      <c r="BR13" s="11">
        <f t="shared" si="10"/>
        <v>0</v>
      </c>
      <c r="BS13" s="11">
        <f t="shared" si="10"/>
        <v>0</v>
      </c>
      <c r="BT13" s="10">
        <f t="shared" si="10"/>
        <v>0</v>
      </c>
      <c r="BU13" s="10">
        <f t="shared" si="10"/>
        <v>116243</v>
      </c>
      <c r="BV13" s="10">
        <f t="shared" si="10"/>
        <v>0</v>
      </c>
      <c r="BW13" s="11">
        <f t="shared" ref="BW13:CB13" si="11">BW15+BW35+BW46</f>
        <v>0</v>
      </c>
      <c r="BX13" s="11">
        <f t="shared" si="11"/>
        <v>0</v>
      </c>
      <c r="BY13" s="11">
        <f t="shared" si="11"/>
        <v>0</v>
      </c>
      <c r="BZ13" s="10">
        <f t="shared" si="11"/>
        <v>0</v>
      </c>
      <c r="CA13" s="10">
        <f t="shared" si="11"/>
        <v>116243</v>
      </c>
      <c r="CB13" s="10">
        <f t="shared" si="11"/>
        <v>0</v>
      </c>
    </row>
    <row r="14" spans="1:80" ht="13.5" hidden="1" customHeight="1">
      <c r="A14" s="55"/>
      <c r="B14" s="8"/>
      <c r="C14" s="9"/>
      <c r="D14" s="9"/>
      <c r="E14" s="8"/>
      <c r="F14" s="8"/>
      <c r="G14" s="10"/>
      <c r="H14" s="10"/>
      <c r="I14" s="11"/>
      <c r="J14" s="11"/>
      <c r="K14" s="11"/>
      <c r="L14" s="11"/>
      <c r="M14" s="10"/>
      <c r="N14" s="10"/>
      <c r="O14" s="11"/>
      <c r="P14" s="11"/>
      <c r="Q14" s="11"/>
      <c r="R14" s="11"/>
      <c r="S14" s="10"/>
      <c r="T14" s="10"/>
      <c r="U14" s="11"/>
      <c r="V14" s="11"/>
      <c r="W14" s="11"/>
      <c r="X14" s="11"/>
      <c r="Y14" s="10"/>
      <c r="Z14" s="10"/>
      <c r="AA14" s="11"/>
      <c r="AB14" s="11"/>
      <c r="AC14" s="11"/>
      <c r="AD14" s="11"/>
      <c r="AE14" s="10"/>
      <c r="AF14" s="10"/>
      <c r="AG14" s="11"/>
      <c r="AH14" s="11"/>
      <c r="AI14" s="11"/>
      <c r="AJ14" s="11"/>
      <c r="AK14" s="80"/>
      <c r="AL14" s="80"/>
      <c r="AM14" s="11"/>
      <c r="AN14" s="11"/>
      <c r="AO14" s="11"/>
      <c r="AP14" s="11"/>
      <c r="AQ14" s="10"/>
      <c r="AR14" s="10"/>
      <c r="AS14" s="11"/>
      <c r="AT14" s="11"/>
      <c r="AU14" s="11"/>
      <c r="AV14" s="11"/>
      <c r="AW14" s="10"/>
      <c r="AX14" s="10"/>
      <c r="AY14" s="78"/>
      <c r="AZ14" s="78"/>
      <c r="BA14" s="78"/>
      <c r="BB14" s="78"/>
      <c r="BC14" s="80"/>
      <c r="BD14" s="80"/>
      <c r="BE14" s="11"/>
      <c r="BF14" s="11"/>
      <c r="BG14" s="11"/>
      <c r="BH14" s="11"/>
      <c r="BI14" s="138"/>
      <c r="BJ14" s="138"/>
      <c r="BK14" s="78"/>
      <c r="BL14" s="78"/>
      <c r="BM14" s="78"/>
      <c r="BN14" s="78"/>
      <c r="BO14" s="80"/>
      <c r="BP14" s="80"/>
      <c r="BQ14" s="11"/>
      <c r="BR14" s="11"/>
      <c r="BS14" s="11"/>
      <c r="BT14" s="11"/>
      <c r="BU14" s="10"/>
      <c r="BV14" s="10"/>
      <c r="BW14" s="11"/>
      <c r="BX14" s="11"/>
      <c r="BY14" s="11"/>
      <c r="BZ14" s="11"/>
      <c r="CA14" s="10"/>
      <c r="CB14" s="10"/>
    </row>
    <row r="15" spans="1:80" ht="81.75" hidden="1" customHeight="1">
      <c r="A15" s="56" t="s">
        <v>86</v>
      </c>
      <c r="B15" s="12">
        <f>B13</f>
        <v>900</v>
      </c>
      <c r="C15" s="12" t="s">
        <v>22</v>
      </c>
      <c r="D15" s="12" t="s">
        <v>87</v>
      </c>
      <c r="E15" s="12"/>
      <c r="F15" s="12"/>
      <c r="G15" s="13">
        <f>G16</f>
        <v>66671</v>
      </c>
      <c r="H15" s="13">
        <f t="shared" ref="H15:R16" si="12">H16</f>
        <v>0</v>
      </c>
      <c r="I15" s="11">
        <f t="shared" si="12"/>
        <v>0</v>
      </c>
      <c r="J15" s="11">
        <f t="shared" si="12"/>
        <v>0</v>
      </c>
      <c r="K15" s="11">
        <f t="shared" si="12"/>
        <v>0</v>
      </c>
      <c r="L15" s="11">
        <f t="shared" si="12"/>
        <v>0</v>
      </c>
      <c r="M15" s="13">
        <f t="shared" si="12"/>
        <v>66671</v>
      </c>
      <c r="N15" s="13">
        <f t="shared" si="12"/>
        <v>0</v>
      </c>
      <c r="O15" s="11">
        <f t="shared" si="12"/>
        <v>0</v>
      </c>
      <c r="P15" s="11">
        <f t="shared" si="12"/>
        <v>0</v>
      </c>
      <c r="Q15" s="11">
        <f t="shared" si="12"/>
        <v>0</v>
      </c>
      <c r="R15" s="11">
        <f t="shared" si="12"/>
        <v>0</v>
      </c>
      <c r="S15" s="13">
        <f>S16</f>
        <v>66671</v>
      </c>
      <c r="T15" s="13">
        <f>T16</f>
        <v>0</v>
      </c>
      <c r="U15" s="11">
        <f t="shared" ref="U15:X16" si="13">U16</f>
        <v>0</v>
      </c>
      <c r="V15" s="11">
        <f t="shared" si="13"/>
        <v>0</v>
      </c>
      <c r="W15" s="11">
        <f t="shared" si="13"/>
        <v>0</v>
      </c>
      <c r="X15" s="11">
        <f t="shared" si="13"/>
        <v>0</v>
      </c>
      <c r="Y15" s="13">
        <f>Y16</f>
        <v>66671</v>
      </c>
      <c r="Z15" s="13">
        <f>Z16</f>
        <v>0</v>
      </c>
      <c r="AA15" s="11">
        <f t="shared" ref="AA15:AD16" si="14">AA16</f>
        <v>0</v>
      </c>
      <c r="AB15" s="11">
        <f t="shared" si="14"/>
        <v>0</v>
      </c>
      <c r="AC15" s="11">
        <f t="shared" si="14"/>
        <v>0</v>
      </c>
      <c r="AD15" s="11">
        <f t="shared" si="14"/>
        <v>0</v>
      </c>
      <c r="AE15" s="13">
        <f>AE16</f>
        <v>66671</v>
      </c>
      <c r="AF15" s="13">
        <f>AF16</f>
        <v>0</v>
      </c>
      <c r="AG15" s="11">
        <f t="shared" ref="AG15:AJ16" si="15">AG16</f>
        <v>0</v>
      </c>
      <c r="AH15" s="11">
        <f t="shared" si="15"/>
        <v>0</v>
      </c>
      <c r="AI15" s="11">
        <f t="shared" si="15"/>
        <v>0</v>
      </c>
      <c r="AJ15" s="11">
        <f t="shared" si="15"/>
        <v>0</v>
      </c>
      <c r="AK15" s="81">
        <f>AK16</f>
        <v>66671</v>
      </c>
      <c r="AL15" s="81">
        <f>AL16</f>
        <v>0</v>
      </c>
      <c r="AM15" s="11">
        <f t="shared" ref="AM15:AP16" si="16">AM16</f>
        <v>0</v>
      </c>
      <c r="AN15" s="11">
        <f t="shared" si="16"/>
        <v>0</v>
      </c>
      <c r="AO15" s="11">
        <f t="shared" si="16"/>
        <v>0</v>
      </c>
      <c r="AP15" s="11">
        <f t="shared" si="16"/>
        <v>0</v>
      </c>
      <c r="AQ15" s="13">
        <f>AQ16</f>
        <v>66671</v>
      </c>
      <c r="AR15" s="13">
        <f>AR16</f>
        <v>0</v>
      </c>
      <c r="AS15" s="11">
        <f t="shared" ref="AS15:AV16" si="17">AS16</f>
        <v>0</v>
      </c>
      <c r="AT15" s="11">
        <f t="shared" si="17"/>
        <v>0</v>
      </c>
      <c r="AU15" s="11">
        <f t="shared" si="17"/>
        <v>0</v>
      </c>
      <c r="AV15" s="13">
        <f t="shared" si="17"/>
        <v>-185</v>
      </c>
      <c r="AW15" s="13">
        <f>AW16</f>
        <v>66486</v>
      </c>
      <c r="AX15" s="13">
        <f>AX16</f>
        <v>0</v>
      </c>
      <c r="AY15" s="78">
        <f t="shared" ref="AY15:BB16" si="18">AY16</f>
        <v>215</v>
      </c>
      <c r="AZ15" s="78">
        <f t="shared" si="18"/>
        <v>0</v>
      </c>
      <c r="BA15" s="78">
        <f t="shared" si="18"/>
        <v>0</v>
      </c>
      <c r="BB15" s="81">
        <f t="shared" si="18"/>
        <v>0</v>
      </c>
      <c r="BC15" s="81">
        <f>BC16</f>
        <v>66701</v>
      </c>
      <c r="BD15" s="81">
        <f>BD16</f>
        <v>0</v>
      </c>
      <c r="BE15" s="11">
        <f t="shared" ref="BE15:BH16" si="19">BE16</f>
        <v>0</v>
      </c>
      <c r="BF15" s="11">
        <f t="shared" si="19"/>
        <v>0</v>
      </c>
      <c r="BG15" s="11">
        <f t="shared" si="19"/>
        <v>0</v>
      </c>
      <c r="BH15" s="13">
        <f t="shared" si="19"/>
        <v>0</v>
      </c>
      <c r="BI15" s="139">
        <f>BI16</f>
        <v>66701</v>
      </c>
      <c r="BJ15" s="139">
        <f>BJ16</f>
        <v>0</v>
      </c>
      <c r="BK15" s="78">
        <f t="shared" ref="BK15:BN16" si="20">BK16</f>
        <v>0</v>
      </c>
      <c r="BL15" s="78">
        <f t="shared" si="20"/>
        <v>0</v>
      </c>
      <c r="BM15" s="78">
        <f t="shared" si="20"/>
        <v>0</v>
      </c>
      <c r="BN15" s="81">
        <f t="shared" si="20"/>
        <v>0</v>
      </c>
      <c r="BO15" s="81">
        <f>BO16</f>
        <v>66701</v>
      </c>
      <c r="BP15" s="81">
        <f>BP16</f>
        <v>0</v>
      </c>
      <c r="BQ15" s="11">
        <f t="shared" ref="BQ15:BT16" si="21">BQ16</f>
        <v>0</v>
      </c>
      <c r="BR15" s="11">
        <f t="shared" si="21"/>
        <v>0</v>
      </c>
      <c r="BS15" s="11">
        <f t="shared" si="21"/>
        <v>0</v>
      </c>
      <c r="BT15" s="13">
        <f t="shared" si="21"/>
        <v>0</v>
      </c>
      <c r="BU15" s="13">
        <f>BU16</f>
        <v>66701</v>
      </c>
      <c r="BV15" s="13">
        <f>BV16</f>
        <v>0</v>
      </c>
      <c r="BW15" s="11">
        <f t="shared" ref="BW15:BZ16" si="22">BW16</f>
        <v>0</v>
      </c>
      <c r="BX15" s="11">
        <f t="shared" si="22"/>
        <v>0</v>
      </c>
      <c r="BY15" s="11">
        <f t="shared" si="22"/>
        <v>0</v>
      </c>
      <c r="BZ15" s="13">
        <f t="shared" si="22"/>
        <v>0</v>
      </c>
      <c r="CA15" s="13">
        <f>CA16</f>
        <v>66701</v>
      </c>
      <c r="CB15" s="13">
        <f>CB16</f>
        <v>0</v>
      </c>
    </row>
    <row r="16" spans="1:80" hidden="1">
      <c r="A16" s="57" t="s">
        <v>66</v>
      </c>
      <c r="B16" s="14">
        <f>B15</f>
        <v>900</v>
      </c>
      <c r="C16" s="14" t="s">
        <v>22</v>
      </c>
      <c r="D16" s="14" t="s">
        <v>87</v>
      </c>
      <c r="E16" s="14" t="s">
        <v>67</v>
      </c>
      <c r="F16" s="14"/>
      <c r="G16" s="15">
        <f>G17</f>
        <v>66671</v>
      </c>
      <c r="H16" s="15">
        <f t="shared" si="12"/>
        <v>0</v>
      </c>
      <c r="I16" s="11">
        <f t="shared" si="12"/>
        <v>0</v>
      </c>
      <c r="J16" s="11">
        <f t="shared" si="12"/>
        <v>0</v>
      </c>
      <c r="K16" s="11">
        <f t="shared" si="12"/>
        <v>0</v>
      </c>
      <c r="L16" s="11">
        <f t="shared" si="12"/>
        <v>0</v>
      </c>
      <c r="M16" s="15">
        <f t="shared" si="12"/>
        <v>66671</v>
      </c>
      <c r="N16" s="15">
        <f t="shared" si="12"/>
        <v>0</v>
      </c>
      <c r="O16" s="11">
        <f t="shared" si="12"/>
        <v>0</v>
      </c>
      <c r="P16" s="11">
        <f t="shared" si="12"/>
        <v>0</v>
      </c>
      <c r="Q16" s="11">
        <f t="shared" si="12"/>
        <v>0</v>
      </c>
      <c r="R16" s="11">
        <f t="shared" si="12"/>
        <v>0</v>
      </c>
      <c r="S16" s="15">
        <f>S17</f>
        <v>66671</v>
      </c>
      <c r="T16" s="15">
        <f>T17</f>
        <v>0</v>
      </c>
      <c r="U16" s="11">
        <f t="shared" si="13"/>
        <v>0</v>
      </c>
      <c r="V16" s="11">
        <f t="shared" si="13"/>
        <v>0</v>
      </c>
      <c r="W16" s="11">
        <f t="shared" si="13"/>
        <v>0</v>
      </c>
      <c r="X16" s="11">
        <f t="shared" si="13"/>
        <v>0</v>
      </c>
      <c r="Y16" s="15">
        <f>Y17</f>
        <v>66671</v>
      </c>
      <c r="Z16" s="15">
        <f>Z17</f>
        <v>0</v>
      </c>
      <c r="AA16" s="11">
        <f t="shared" si="14"/>
        <v>0</v>
      </c>
      <c r="AB16" s="11">
        <f t="shared" si="14"/>
        <v>0</v>
      </c>
      <c r="AC16" s="11">
        <f t="shared" si="14"/>
        <v>0</v>
      </c>
      <c r="AD16" s="11">
        <f t="shared" si="14"/>
        <v>0</v>
      </c>
      <c r="AE16" s="15">
        <f>AE17</f>
        <v>66671</v>
      </c>
      <c r="AF16" s="15">
        <f>AF17</f>
        <v>0</v>
      </c>
      <c r="AG16" s="11">
        <f t="shared" si="15"/>
        <v>0</v>
      </c>
      <c r="AH16" s="11">
        <f t="shared" si="15"/>
        <v>0</v>
      </c>
      <c r="AI16" s="11">
        <f t="shared" si="15"/>
        <v>0</v>
      </c>
      <c r="AJ16" s="11">
        <f t="shared" si="15"/>
        <v>0</v>
      </c>
      <c r="AK16" s="82">
        <f>AK17</f>
        <v>66671</v>
      </c>
      <c r="AL16" s="82">
        <f>AL17</f>
        <v>0</v>
      </c>
      <c r="AM16" s="11">
        <f t="shared" si="16"/>
        <v>0</v>
      </c>
      <c r="AN16" s="11">
        <f t="shared" si="16"/>
        <v>0</v>
      </c>
      <c r="AO16" s="11">
        <f t="shared" si="16"/>
        <v>0</v>
      </c>
      <c r="AP16" s="11">
        <f t="shared" si="16"/>
        <v>0</v>
      </c>
      <c r="AQ16" s="15">
        <f>AQ17</f>
        <v>66671</v>
      </c>
      <c r="AR16" s="15">
        <f>AR17</f>
        <v>0</v>
      </c>
      <c r="AS16" s="11">
        <f t="shared" si="17"/>
        <v>0</v>
      </c>
      <c r="AT16" s="11">
        <f t="shared" si="17"/>
        <v>0</v>
      </c>
      <c r="AU16" s="11">
        <f t="shared" si="17"/>
        <v>0</v>
      </c>
      <c r="AV16" s="11">
        <f t="shared" si="17"/>
        <v>-185</v>
      </c>
      <c r="AW16" s="15">
        <f>AW17</f>
        <v>66486</v>
      </c>
      <c r="AX16" s="15">
        <f>AX17</f>
        <v>0</v>
      </c>
      <c r="AY16" s="78">
        <f t="shared" si="18"/>
        <v>215</v>
      </c>
      <c r="AZ16" s="78">
        <f t="shared" si="18"/>
        <v>0</v>
      </c>
      <c r="BA16" s="78">
        <f t="shared" si="18"/>
        <v>0</v>
      </c>
      <c r="BB16" s="78">
        <f t="shared" si="18"/>
        <v>0</v>
      </c>
      <c r="BC16" s="82">
        <f>BC17</f>
        <v>66701</v>
      </c>
      <c r="BD16" s="82">
        <f>BD17</f>
        <v>0</v>
      </c>
      <c r="BE16" s="11">
        <f t="shared" si="19"/>
        <v>0</v>
      </c>
      <c r="BF16" s="11">
        <f t="shared" si="19"/>
        <v>0</v>
      </c>
      <c r="BG16" s="11">
        <f t="shared" si="19"/>
        <v>0</v>
      </c>
      <c r="BH16" s="11">
        <f t="shared" si="19"/>
        <v>0</v>
      </c>
      <c r="BI16" s="140">
        <f>BI17</f>
        <v>66701</v>
      </c>
      <c r="BJ16" s="140">
        <f>BJ17</f>
        <v>0</v>
      </c>
      <c r="BK16" s="78">
        <f t="shared" si="20"/>
        <v>0</v>
      </c>
      <c r="BL16" s="78">
        <f t="shared" si="20"/>
        <v>0</v>
      </c>
      <c r="BM16" s="78">
        <f t="shared" si="20"/>
        <v>0</v>
      </c>
      <c r="BN16" s="78">
        <f t="shared" si="20"/>
        <v>0</v>
      </c>
      <c r="BO16" s="82">
        <f>BO17</f>
        <v>66701</v>
      </c>
      <c r="BP16" s="82">
        <f>BP17</f>
        <v>0</v>
      </c>
      <c r="BQ16" s="11">
        <f t="shared" si="21"/>
        <v>0</v>
      </c>
      <c r="BR16" s="11">
        <f t="shared" si="21"/>
        <v>0</v>
      </c>
      <c r="BS16" s="11">
        <f t="shared" si="21"/>
        <v>0</v>
      </c>
      <c r="BT16" s="11">
        <f t="shared" si="21"/>
        <v>0</v>
      </c>
      <c r="BU16" s="15">
        <f>BU17</f>
        <v>66701</v>
      </c>
      <c r="BV16" s="15">
        <f>BV17</f>
        <v>0</v>
      </c>
      <c r="BW16" s="11">
        <f t="shared" si="22"/>
        <v>0</v>
      </c>
      <c r="BX16" s="11">
        <f t="shared" si="22"/>
        <v>0</v>
      </c>
      <c r="BY16" s="11">
        <f t="shared" si="22"/>
        <v>0</v>
      </c>
      <c r="BZ16" s="11">
        <f t="shared" si="22"/>
        <v>0</v>
      </c>
      <c r="CA16" s="15">
        <f>CA17</f>
        <v>66701</v>
      </c>
      <c r="CB16" s="15">
        <f>CB17</f>
        <v>0</v>
      </c>
    </row>
    <row r="17" spans="1:80" ht="39.75" hidden="1" customHeight="1">
      <c r="A17" s="57" t="s">
        <v>88</v>
      </c>
      <c r="B17" s="14">
        <f>B16</f>
        <v>900</v>
      </c>
      <c r="C17" s="14" t="s">
        <v>22</v>
      </c>
      <c r="D17" s="14" t="s">
        <v>87</v>
      </c>
      <c r="E17" s="14" t="s">
        <v>89</v>
      </c>
      <c r="F17" s="14"/>
      <c r="G17" s="15">
        <f>G18+G21+G24</f>
        <v>66671</v>
      </c>
      <c r="H17" s="15">
        <f t="shared" ref="H17:N17" si="23">H18+H21+H24</f>
        <v>0</v>
      </c>
      <c r="I17" s="11">
        <f t="shared" si="23"/>
        <v>0</v>
      </c>
      <c r="J17" s="11">
        <f t="shared" si="23"/>
        <v>0</v>
      </c>
      <c r="K17" s="11">
        <f t="shared" si="23"/>
        <v>0</v>
      </c>
      <c r="L17" s="11">
        <f t="shared" si="23"/>
        <v>0</v>
      </c>
      <c r="M17" s="15">
        <f t="shared" si="23"/>
        <v>66671</v>
      </c>
      <c r="N17" s="15">
        <f t="shared" si="23"/>
        <v>0</v>
      </c>
      <c r="O17" s="11">
        <f t="shared" ref="O17:T17" si="24">O18+O21+O24</f>
        <v>0</v>
      </c>
      <c r="P17" s="11">
        <f t="shared" si="24"/>
        <v>0</v>
      </c>
      <c r="Q17" s="11">
        <f t="shared" si="24"/>
        <v>0</v>
      </c>
      <c r="R17" s="11">
        <f t="shared" si="24"/>
        <v>0</v>
      </c>
      <c r="S17" s="15">
        <f t="shared" si="24"/>
        <v>66671</v>
      </c>
      <c r="T17" s="15">
        <f t="shared" si="24"/>
        <v>0</v>
      </c>
      <c r="U17" s="11">
        <f t="shared" ref="U17:Z17" si="25">U18+U21+U24</f>
        <v>0</v>
      </c>
      <c r="V17" s="11">
        <f t="shared" si="25"/>
        <v>0</v>
      </c>
      <c r="W17" s="11">
        <f t="shared" si="25"/>
        <v>0</v>
      </c>
      <c r="X17" s="11">
        <f t="shared" si="25"/>
        <v>0</v>
      </c>
      <c r="Y17" s="15">
        <f t="shared" si="25"/>
        <v>66671</v>
      </c>
      <c r="Z17" s="15">
        <f t="shared" si="25"/>
        <v>0</v>
      </c>
      <c r="AA17" s="11">
        <f t="shared" ref="AA17:AF17" si="26">AA18+AA21+AA24</f>
        <v>0</v>
      </c>
      <c r="AB17" s="11">
        <f t="shared" si="26"/>
        <v>0</v>
      </c>
      <c r="AC17" s="11">
        <f t="shared" si="26"/>
        <v>0</v>
      </c>
      <c r="AD17" s="11">
        <f t="shared" si="26"/>
        <v>0</v>
      </c>
      <c r="AE17" s="15">
        <f t="shared" si="26"/>
        <v>66671</v>
      </c>
      <c r="AF17" s="15">
        <f t="shared" si="26"/>
        <v>0</v>
      </c>
      <c r="AG17" s="11">
        <f t="shared" ref="AG17:AL17" si="27">AG18+AG21+AG24</f>
        <v>0</v>
      </c>
      <c r="AH17" s="11">
        <f t="shared" si="27"/>
        <v>0</v>
      </c>
      <c r="AI17" s="11">
        <f t="shared" si="27"/>
        <v>0</v>
      </c>
      <c r="AJ17" s="11">
        <f t="shared" si="27"/>
        <v>0</v>
      </c>
      <c r="AK17" s="82">
        <f t="shared" si="27"/>
        <v>66671</v>
      </c>
      <c r="AL17" s="82">
        <f t="shared" si="27"/>
        <v>0</v>
      </c>
      <c r="AM17" s="11">
        <f t="shared" ref="AM17:AR17" si="28">AM18+AM21+AM24</f>
        <v>0</v>
      </c>
      <c r="AN17" s="11">
        <f t="shared" si="28"/>
        <v>0</v>
      </c>
      <c r="AO17" s="11">
        <f t="shared" si="28"/>
        <v>0</v>
      </c>
      <c r="AP17" s="11">
        <f t="shared" si="28"/>
        <v>0</v>
      </c>
      <c r="AQ17" s="15">
        <f t="shared" si="28"/>
        <v>66671</v>
      </c>
      <c r="AR17" s="15">
        <f t="shared" si="28"/>
        <v>0</v>
      </c>
      <c r="AS17" s="11">
        <f t="shared" ref="AS17:AX17" si="29">AS18+AS21+AS24</f>
        <v>0</v>
      </c>
      <c r="AT17" s="11">
        <f t="shared" si="29"/>
        <v>0</v>
      </c>
      <c r="AU17" s="11">
        <f t="shared" si="29"/>
        <v>0</v>
      </c>
      <c r="AV17" s="11">
        <f t="shared" si="29"/>
        <v>-185</v>
      </c>
      <c r="AW17" s="15">
        <f t="shared" si="29"/>
        <v>66486</v>
      </c>
      <c r="AX17" s="15">
        <f t="shared" si="29"/>
        <v>0</v>
      </c>
      <c r="AY17" s="78">
        <f t="shared" ref="AY17:BD17" si="30">AY18+AY21+AY24</f>
        <v>215</v>
      </c>
      <c r="AZ17" s="78">
        <f t="shared" si="30"/>
        <v>0</v>
      </c>
      <c r="BA17" s="78">
        <f t="shared" si="30"/>
        <v>0</v>
      </c>
      <c r="BB17" s="78">
        <f t="shared" si="30"/>
        <v>0</v>
      </c>
      <c r="BC17" s="82">
        <f t="shared" si="30"/>
        <v>66701</v>
      </c>
      <c r="BD17" s="82">
        <f t="shared" si="30"/>
        <v>0</v>
      </c>
      <c r="BE17" s="11">
        <f t="shared" ref="BE17:BJ17" si="31">BE18+BE21+BE24</f>
        <v>0</v>
      </c>
      <c r="BF17" s="11">
        <f t="shared" si="31"/>
        <v>0</v>
      </c>
      <c r="BG17" s="11">
        <f t="shared" si="31"/>
        <v>0</v>
      </c>
      <c r="BH17" s="11">
        <f t="shared" si="31"/>
        <v>0</v>
      </c>
      <c r="BI17" s="140">
        <f t="shared" si="31"/>
        <v>66701</v>
      </c>
      <c r="BJ17" s="140">
        <f t="shared" si="31"/>
        <v>0</v>
      </c>
      <c r="BK17" s="78">
        <f t="shared" ref="BK17:BP17" si="32">BK18+BK21+BK24</f>
        <v>0</v>
      </c>
      <c r="BL17" s="78">
        <f t="shared" si="32"/>
        <v>0</v>
      </c>
      <c r="BM17" s="78">
        <f t="shared" si="32"/>
        <v>0</v>
      </c>
      <c r="BN17" s="78">
        <f t="shared" si="32"/>
        <v>0</v>
      </c>
      <c r="BO17" s="82">
        <f t="shared" si="32"/>
        <v>66701</v>
      </c>
      <c r="BP17" s="82">
        <f t="shared" si="32"/>
        <v>0</v>
      </c>
      <c r="BQ17" s="11">
        <f t="shared" ref="BQ17:BV17" si="33">BQ18+BQ21+BQ24</f>
        <v>0</v>
      </c>
      <c r="BR17" s="11">
        <f t="shared" si="33"/>
        <v>0</v>
      </c>
      <c r="BS17" s="11">
        <f t="shared" si="33"/>
        <v>0</v>
      </c>
      <c r="BT17" s="11">
        <f t="shared" si="33"/>
        <v>0</v>
      </c>
      <c r="BU17" s="15">
        <f t="shared" si="33"/>
        <v>66701</v>
      </c>
      <c r="BV17" s="15">
        <f t="shared" si="33"/>
        <v>0</v>
      </c>
      <c r="BW17" s="11">
        <f t="shared" ref="BW17:CB17" si="34">BW18+BW21+BW24</f>
        <v>0</v>
      </c>
      <c r="BX17" s="11">
        <f t="shared" si="34"/>
        <v>0</v>
      </c>
      <c r="BY17" s="11">
        <f t="shared" si="34"/>
        <v>0</v>
      </c>
      <c r="BZ17" s="11">
        <f t="shared" si="34"/>
        <v>0</v>
      </c>
      <c r="CA17" s="15">
        <f t="shared" si="34"/>
        <v>66701</v>
      </c>
      <c r="CB17" s="15">
        <f t="shared" si="34"/>
        <v>0</v>
      </c>
    </row>
    <row r="18" spans="1:80" ht="33.6" hidden="1">
      <c r="A18" s="57" t="s">
        <v>90</v>
      </c>
      <c r="B18" s="14">
        <f>B17</f>
        <v>900</v>
      </c>
      <c r="C18" s="14" t="s">
        <v>22</v>
      </c>
      <c r="D18" s="14" t="s">
        <v>87</v>
      </c>
      <c r="E18" s="14" t="s">
        <v>91</v>
      </c>
      <c r="F18" s="14"/>
      <c r="G18" s="15">
        <f>G19</f>
        <v>819</v>
      </c>
      <c r="H18" s="15">
        <f t="shared" ref="H18:R19" si="35">H19</f>
        <v>0</v>
      </c>
      <c r="I18" s="11">
        <f t="shared" si="35"/>
        <v>0</v>
      </c>
      <c r="J18" s="11">
        <f t="shared" si="35"/>
        <v>0</v>
      </c>
      <c r="K18" s="11">
        <f t="shared" si="35"/>
        <v>0</v>
      </c>
      <c r="L18" s="11">
        <f t="shared" si="35"/>
        <v>0</v>
      </c>
      <c r="M18" s="15">
        <f t="shared" si="35"/>
        <v>819</v>
      </c>
      <c r="N18" s="15">
        <f t="shared" si="35"/>
        <v>0</v>
      </c>
      <c r="O18" s="11">
        <f t="shared" si="35"/>
        <v>0</v>
      </c>
      <c r="P18" s="11">
        <f t="shared" si="35"/>
        <v>0</v>
      </c>
      <c r="Q18" s="11">
        <f t="shared" si="35"/>
        <v>0</v>
      </c>
      <c r="R18" s="11">
        <f t="shared" si="35"/>
        <v>0</v>
      </c>
      <c r="S18" s="15">
        <f>S19</f>
        <v>819</v>
      </c>
      <c r="T18" s="15">
        <f>T19</f>
        <v>0</v>
      </c>
      <c r="U18" s="11">
        <f t="shared" ref="U18:X19" si="36">U19</f>
        <v>0</v>
      </c>
      <c r="V18" s="11">
        <f t="shared" si="36"/>
        <v>0</v>
      </c>
      <c r="W18" s="11">
        <f t="shared" si="36"/>
        <v>0</v>
      </c>
      <c r="X18" s="11">
        <f t="shared" si="36"/>
        <v>0</v>
      </c>
      <c r="Y18" s="15">
        <f>Y19</f>
        <v>819</v>
      </c>
      <c r="Z18" s="15">
        <f>Z19</f>
        <v>0</v>
      </c>
      <c r="AA18" s="11">
        <f t="shared" ref="AA18:AD19" si="37">AA19</f>
        <v>0</v>
      </c>
      <c r="AB18" s="11">
        <f t="shared" si="37"/>
        <v>0</v>
      </c>
      <c r="AC18" s="11">
        <f t="shared" si="37"/>
        <v>0</v>
      </c>
      <c r="AD18" s="11">
        <f t="shared" si="37"/>
        <v>0</v>
      </c>
      <c r="AE18" s="15">
        <f>AE19</f>
        <v>819</v>
      </c>
      <c r="AF18" s="15">
        <f>AF19</f>
        <v>0</v>
      </c>
      <c r="AG18" s="11">
        <f t="shared" ref="AG18:AJ19" si="38">AG19</f>
        <v>0</v>
      </c>
      <c r="AH18" s="11">
        <f t="shared" si="38"/>
        <v>0</v>
      </c>
      <c r="AI18" s="11">
        <f t="shared" si="38"/>
        <v>0</v>
      </c>
      <c r="AJ18" s="11">
        <f t="shared" si="38"/>
        <v>0</v>
      </c>
      <c r="AK18" s="82">
        <f>AK19</f>
        <v>819</v>
      </c>
      <c r="AL18" s="82">
        <f>AL19</f>
        <v>0</v>
      </c>
      <c r="AM18" s="11">
        <f t="shared" ref="AM18:AP19" si="39">AM19</f>
        <v>0</v>
      </c>
      <c r="AN18" s="11">
        <f t="shared" si="39"/>
        <v>0</v>
      </c>
      <c r="AO18" s="11">
        <f t="shared" si="39"/>
        <v>0</v>
      </c>
      <c r="AP18" s="11">
        <f t="shared" si="39"/>
        <v>0</v>
      </c>
      <c r="AQ18" s="15">
        <f>AQ19</f>
        <v>819</v>
      </c>
      <c r="AR18" s="15">
        <f>AR19</f>
        <v>0</v>
      </c>
      <c r="AS18" s="11">
        <f t="shared" ref="AS18:AV19" si="40">AS19</f>
        <v>0</v>
      </c>
      <c r="AT18" s="11">
        <f t="shared" si="40"/>
        <v>0</v>
      </c>
      <c r="AU18" s="11">
        <f t="shared" si="40"/>
        <v>0</v>
      </c>
      <c r="AV18" s="11">
        <f t="shared" si="40"/>
        <v>0</v>
      </c>
      <c r="AW18" s="15">
        <f>AW19</f>
        <v>819</v>
      </c>
      <c r="AX18" s="15">
        <f>AX19</f>
        <v>0</v>
      </c>
      <c r="AY18" s="78">
        <f t="shared" ref="AY18:BB19" si="41">AY19</f>
        <v>1070</v>
      </c>
      <c r="AZ18" s="78">
        <f t="shared" si="41"/>
        <v>0</v>
      </c>
      <c r="BA18" s="78">
        <f t="shared" si="41"/>
        <v>0</v>
      </c>
      <c r="BB18" s="78">
        <f t="shared" si="41"/>
        <v>0</v>
      </c>
      <c r="BC18" s="82">
        <f>BC19</f>
        <v>1889</v>
      </c>
      <c r="BD18" s="82">
        <f>BD19</f>
        <v>0</v>
      </c>
      <c r="BE18" s="11">
        <f t="shared" ref="BE18:BH19" si="42">BE19</f>
        <v>0</v>
      </c>
      <c r="BF18" s="11">
        <f t="shared" si="42"/>
        <v>0</v>
      </c>
      <c r="BG18" s="11">
        <f t="shared" si="42"/>
        <v>0</v>
      </c>
      <c r="BH18" s="11">
        <f t="shared" si="42"/>
        <v>0</v>
      </c>
      <c r="BI18" s="140">
        <f>BI19</f>
        <v>1889</v>
      </c>
      <c r="BJ18" s="140">
        <f>BJ19</f>
        <v>0</v>
      </c>
      <c r="BK18" s="78">
        <f t="shared" ref="BK18:BN19" si="43">BK19</f>
        <v>0</v>
      </c>
      <c r="BL18" s="78">
        <f t="shared" si="43"/>
        <v>0</v>
      </c>
      <c r="BM18" s="78">
        <f t="shared" si="43"/>
        <v>0</v>
      </c>
      <c r="BN18" s="78">
        <f t="shared" si="43"/>
        <v>0</v>
      </c>
      <c r="BO18" s="82">
        <f>BO19</f>
        <v>1889</v>
      </c>
      <c r="BP18" s="82">
        <f>BP19</f>
        <v>0</v>
      </c>
      <c r="BQ18" s="11">
        <f t="shared" ref="BQ18:BT19" si="44">BQ19</f>
        <v>0</v>
      </c>
      <c r="BR18" s="11">
        <f t="shared" si="44"/>
        <v>0</v>
      </c>
      <c r="BS18" s="11">
        <f t="shared" si="44"/>
        <v>0</v>
      </c>
      <c r="BT18" s="11">
        <f t="shared" si="44"/>
        <v>0</v>
      </c>
      <c r="BU18" s="15">
        <f>BU19</f>
        <v>1889</v>
      </c>
      <c r="BV18" s="15">
        <f>BV19</f>
        <v>0</v>
      </c>
      <c r="BW18" s="11">
        <f t="shared" ref="BW18:BZ19" si="45">BW19</f>
        <v>0</v>
      </c>
      <c r="BX18" s="11">
        <f t="shared" si="45"/>
        <v>0</v>
      </c>
      <c r="BY18" s="11">
        <f t="shared" si="45"/>
        <v>0</v>
      </c>
      <c r="BZ18" s="11">
        <f t="shared" si="45"/>
        <v>0</v>
      </c>
      <c r="CA18" s="15">
        <f>CA19</f>
        <v>1889</v>
      </c>
      <c r="CB18" s="15">
        <f>CB19</f>
        <v>0</v>
      </c>
    </row>
    <row r="19" spans="1:80" ht="81" hidden="1" customHeight="1">
      <c r="A19" s="57" t="s">
        <v>540</v>
      </c>
      <c r="B19" s="14">
        <f>B18</f>
        <v>900</v>
      </c>
      <c r="C19" s="14" t="s">
        <v>22</v>
      </c>
      <c r="D19" s="14" t="s">
        <v>87</v>
      </c>
      <c r="E19" s="14" t="s">
        <v>91</v>
      </c>
      <c r="F19" s="14" t="s">
        <v>92</v>
      </c>
      <c r="G19" s="11">
        <f>G20</f>
        <v>819</v>
      </c>
      <c r="H19" s="11">
        <f t="shared" si="35"/>
        <v>0</v>
      </c>
      <c r="I19" s="11">
        <f t="shared" si="35"/>
        <v>0</v>
      </c>
      <c r="J19" s="11">
        <f t="shared" si="35"/>
        <v>0</v>
      </c>
      <c r="K19" s="11">
        <f t="shared" si="35"/>
        <v>0</v>
      </c>
      <c r="L19" s="11">
        <f t="shared" si="35"/>
        <v>0</v>
      </c>
      <c r="M19" s="11">
        <f t="shared" si="35"/>
        <v>819</v>
      </c>
      <c r="N19" s="11">
        <f t="shared" si="35"/>
        <v>0</v>
      </c>
      <c r="O19" s="11">
        <f t="shared" si="35"/>
        <v>0</v>
      </c>
      <c r="P19" s="11">
        <f t="shared" si="35"/>
        <v>0</v>
      </c>
      <c r="Q19" s="11">
        <f t="shared" si="35"/>
        <v>0</v>
      </c>
      <c r="R19" s="11">
        <f t="shared" si="35"/>
        <v>0</v>
      </c>
      <c r="S19" s="11">
        <f>S20</f>
        <v>819</v>
      </c>
      <c r="T19" s="11">
        <f>T20</f>
        <v>0</v>
      </c>
      <c r="U19" s="11">
        <f t="shared" si="36"/>
        <v>0</v>
      </c>
      <c r="V19" s="11">
        <f t="shared" si="36"/>
        <v>0</v>
      </c>
      <c r="W19" s="11">
        <f t="shared" si="36"/>
        <v>0</v>
      </c>
      <c r="X19" s="11">
        <f t="shared" si="36"/>
        <v>0</v>
      </c>
      <c r="Y19" s="11">
        <f>Y20</f>
        <v>819</v>
      </c>
      <c r="Z19" s="11">
        <f>Z20</f>
        <v>0</v>
      </c>
      <c r="AA19" s="11">
        <f t="shared" si="37"/>
        <v>0</v>
      </c>
      <c r="AB19" s="11">
        <f t="shared" si="37"/>
        <v>0</v>
      </c>
      <c r="AC19" s="11">
        <f t="shared" si="37"/>
        <v>0</v>
      </c>
      <c r="AD19" s="11">
        <f t="shared" si="37"/>
        <v>0</v>
      </c>
      <c r="AE19" s="11">
        <f>AE20</f>
        <v>819</v>
      </c>
      <c r="AF19" s="11">
        <f>AF20</f>
        <v>0</v>
      </c>
      <c r="AG19" s="11">
        <f t="shared" si="38"/>
        <v>0</v>
      </c>
      <c r="AH19" s="11">
        <f t="shared" si="38"/>
        <v>0</v>
      </c>
      <c r="AI19" s="11">
        <f t="shared" si="38"/>
        <v>0</v>
      </c>
      <c r="AJ19" s="11">
        <f t="shared" si="38"/>
        <v>0</v>
      </c>
      <c r="AK19" s="78">
        <f>AK20</f>
        <v>819</v>
      </c>
      <c r="AL19" s="78">
        <f>AL20</f>
        <v>0</v>
      </c>
      <c r="AM19" s="11">
        <f t="shared" si="39"/>
        <v>0</v>
      </c>
      <c r="AN19" s="11">
        <f t="shared" si="39"/>
        <v>0</v>
      </c>
      <c r="AO19" s="11">
        <f t="shared" si="39"/>
        <v>0</v>
      </c>
      <c r="AP19" s="11">
        <f t="shared" si="39"/>
        <v>0</v>
      </c>
      <c r="AQ19" s="11">
        <f>AQ20</f>
        <v>819</v>
      </c>
      <c r="AR19" s="11">
        <f>AR20</f>
        <v>0</v>
      </c>
      <c r="AS19" s="11">
        <f t="shared" si="40"/>
        <v>0</v>
      </c>
      <c r="AT19" s="11">
        <f t="shared" si="40"/>
        <v>0</v>
      </c>
      <c r="AU19" s="11">
        <f t="shared" si="40"/>
        <v>0</v>
      </c>
      <c r="AV19" s="11">
        <f t="shared" si="40"/>
        <v>0</v>
      </c>
      <c r="AW19" s="11">
        <f>AW20</f>
        <v>819</v>
      </c>
      <c r="AX19" s="11">
        <f>AX20</f>
        <v>0</v>
      </c>
      <c r="AY19" s="78">
        <f t="shared" si="41"/>
        <v>1070</v>
      </c>
      <c r="AZ19" s="78">
        <f t="shared" si="41"/>
        <v>0</v>
      </c>
      <c r="BA19" s="78">
        <f t="shared" si="41"/>
        <v>0</v>
      </c>
      <c r="BB19" s="78">
        <f t="shared" si="41"/>
        <v>0</v>
      </c>
      <c r="BC19" s="78">
        <f>BC20</f>
        <v>1889</v>
      </c>
      <c r="BD19" s="78">
        <f>BD20</f>
        <v>0</v>
      </c>
      <c r="BE19" s="11">
        <f t="shared" si="42"/>
        <v>0</v>
      </c>
      <c r="BF19" s="11">
        <f t="shared" si="42"/>
        <v>0</v>
      </c>
      <c r="BG19" s="11">
        <f t="shared" si="42"/>
        <v>0</v>
      </c>
      <c r="BH19" s="11">
        <f t="shared" si="42"/>
        <v>0</v>
      </c>
      <c r="BI19" s="141">
        <f>BI20</f>
        <v>1889</v>
      </c>
      <c r="BJ19" s="141">
        <f>BJ20</f>
        <v>0</v>
      </c>
      <c r="BK19" s="78">
        <f t="shared" si="43"/>
        <v>0</v>
      </c>
      <c r="BL19" s="78">
        <f t="shared" si="43"/>
        <v>0</v>
      </c>
      <c r="BM19" s="78">
        <f t="shared" si="43"/>
        <v>0</v>
      </c>
      <c r="BN19" s="78">
        <f t="shared" si="43"/>
        <v>0</v>
      </c>
      <c r="BO19" s="78">
        <f>BO20</f>
        <v>1889</v>
      </c>
      <c r="BP19" s="78">
        <f>BP20</f>
        <v>0</v>
      </c>
      <c r="BQ19" s="11">
        <f t="shared" si="44"/>
        <v>0</v>
      </c>
      <c r="BR19" s="11">
        <f t="shared" si="44"/>
        <v>0</v>
      </c>
      <c r="BS19" s="11">
        <f t="shared" si="44"/>
        <v>0</v>
      </c>
      <c r="BT19" s="11">
        <f t="shared" si="44"/>
        <v>0</v>
      </c>
      <c r="BU19" s="11">
        <f>BU20</f>
        <v>1889</v>
      </c>
      <c r="BV19" s="11">
        <f>BV20</f>
        <v>0</v>
      </c>
      <c r="BW19" s="11">
        <f t="shared" si="45"/>
        <v>0</v>
      </c>
      <c r="BX19" s="11">
        <f t="shared" si="45"/>
        <v>0</v>
      </c>
      <c r="BY19" s="11">
        <f t="shared" si="45"/>
        <v>0</v>
      </c>
      <c r="BZ19" s="11">
        <f t="shared" si="45"/>
        <v>0</v>
      </c>
      <c r="CA19" s="11">
        <f>CA20</f>
        <v>1889</v>
      </c>
      <c r="CB19" s="11">
        <f>CB20</f>
        <v>0</v>
      </c>
    </row>
    <row r="20" spans="1:80" ht="40.5" hidden="1" customHeight="1">
      <c r="A20" s="57" t="s">
        <v>93</v>
      </c>
      <c r="B20" s="14">
        <f>B19</f>
        <v>900</v>
      </c>
      <c r="C20" s="14" t="s">
        <v>22</v>
      </c>
      <c r="D20" s="14" t="s">
        <v>87</v>
      </c>
      <c r="E20" s="14" t="s">
        <v>91</v>
      </c>
      <c r="F20" s="14" t="s">
        <v>94</v>
      </c>
      <c r="G20" s="11">
        <v>819</v>
      </c>
      <c r="H20" s="16"/>
      <c r="I20" s="11"/>
      <c r="J20" s="11"/>
      <c r="K20" s="11"/>
      <c r="L20" s="11"/>
      <c r="M20" s="11">
        <f>G20+I20+J20+K20+L20</f>
        <v>819</v>
      </c>
      <c r="N20" s="16">
        <f>H20+J20</f>
        <v>0</v>
      </c>
      <c r="O20" s="11"/>
      <c r="P20" s="11"/>
      <c r="Q20" s="11"/>
      <c r="R20" s="11"/>
      <c r="S20" s="11">
        <f>M20+O20+P20+Q20+R20</f>
        <v>819</v>
      </c>
      <c r="T20" s="16">
        <f>N20+P20</f>
        <v>0</v>
      </c>
      <c r="U20" s="11"/>
      <c r="V20" s="11"/>
      <c r="W20" s="11"/>
      <c r="X20" s="11"/>
      <c r="Y20" s="11">
        <f>S20+U20+V20+W20+X20</f>
        <v>819</v>
      </c>
      <c r="Z20" s="16">
        <f>T20+V20</f>
        <v>0</v>
      </c>
      <c r="AA20" s="11"/>
      <c r="AB20" s="11"/>
      <c r="AC20" s="11"/>
      <c r="AD20" s="11"/>
      <c r="AE20" s="11">
        <f>Y20+AA20+AB20+AC20+AD20</f>
        <v>819</v>
      </c>
      <c r="AF20" s="16">
        <f>Z20+AB20</f>
        <v>0</v>
      </c>
      <c r="AG20" s="11"/>
      <c r="AH20" s="11"/>
      <c r="AI20" s="11"/>
      <c r="AJ20" s="11"/>
      <c r="AK20" s="78">
        <f>AE20+AG20+AH20+AI20+AJ20</f>
        <v>819</v>
      </c>
      <c r="AL20" s="83">
        <f>AF20+AH20</f>
        <v>0</v>
      </c>
      <c r="AM20" s="11"/>
      <c r="AN20" s="11"/>
      <c r="AO20" s="11"/>
      <c r="AP20" s="11"/>
      <c r="AQ20" s="11">
        <f>AK20+AM20+AN20+AO20+AP20</f>
        <v>819</v>
      </c>
      <c r="AR20" s="16">
        <f>AL20+AN20</f>
        <v>0</v>
      </c>
      <c r="AS20" s="11"/>
      <c r="AT20" s="11"/>
      <c r="AU20" s="11"/>
      <c r="AV20" s="11"/>
      <c r="AW20" s="11">
        <f>AQ20+AS20+AT20+AU20+AV20</f>
        <v>819</v>
      </c>
      <c r="AX20" s="16">
        <f>AR20+AT20</f>
        <v>0</v>
      </c>
      <c r="AY20" s="78">
        <v>1070</v>
      </c>
      <c r="AZ20" s="78"/>
      <c r="BA20" s="78"/>
      <c r="BB20" s="78"/>
      <c r="BC20" s="78">
        <f>AW20+AY20+AZ20+BA20+BB20</f>
        <v>1889</v>
      </c>
      <c r="BD20" s="83">
        <f>AX20+AZ20</f>
        <v>0</v>
      </c>
      <c r="BE20" s="11"/>
      <c r="BF20" s="11"/>
      <c r="BG20" s="11"/>
      <c r="BH20" s="11"/>
      <c r="BI20" s="141">
        <f>BC20+BE20+BF20+BG20+BH20</f>
        <v>1889</v>
      </c>
      <c r="BJ20" s="142">
        <f>BD20+BF20</f>
        <v>0</v>
      </c>
      <c r="BK20" s="78"/>
      <c r="BL20" s="78"/>
      <c r="BM20" s="78"/>
      <c r="BN20" s="78"/>
      <c r="BO20" s="78">
        <f>BI20+BK20+BL20+BM20+BN20</f>
        <v>1889</v>
      </c>
      <c r="BP20" s="83">
        <f>BJ20+BL20</f>
        <v>0</v>
      </c>
      <c r="BQ20" s="11"/>
      <c r="BR20" s="11"/>
      <c r="BS20" s="11"/>
      <c r="BT20" s="11"/>
      <c r="BU20" s="11">
        <f>BO20+BQ20+BR20+BS20+BT20</f>
        <v>1889</v>
      </c>
      <c r="BV20" s="16">
        <f>BP20+BR20</f>
        <v>0</v>
      </c>
      <c r="BW20" s="11"/>
      <c r="BX20" s="11"/>
      <c r="BY20" s="11"/>
      <c r="BZ20" s="11"/>
      <c r="CA20" s="11">
        <f>BU20+BW20+BX20+BY20+BZ20</f>
        <v>1889</v>
      </c>
      <c r="CB20" s="16">
        <f>BV20+BX20</f>
        <v>0</v>
      </c>
    </row>
    <row r="21" spans="1:80" ht="34.5" hidden="1" customHeight="1">
      <c r="A21" s="57" t="s">
        <v>95</v>
      </c>
      <c r="B21" s="14">
        <f>B19</f>
        <v>900</v>
      </c>
      <c r="C21" s="14" t="s">
        <v>22</v>
      </c>
      <c r="D21" s="14" t="s">
        <v>87</v>
      </c>
      <c r="E21" s="14" t="s">
        <v>96</v>
      </c>
      <c r="F21" s="14"/>
      <c r="G21" s="11">
        <f>G22</f>
        <v>1310</v>
      </c>
      <c r="H21" s="11">
        <f t="shared" ref="H21:R22" si="46">H22</f>
        <v>0</v>
      </c>
      <c r="I21" s="11">
        <f t="shared" si="46"/>
        <v>0</v>
      </c>
      <c r="J21" s="11">
        <f t="shared" si="46"/>
        <v>0</v>
      </c>
      <c r="K21" s="11">
        <f t="shared" si="46"/>
        <v>0</v>
      </c>
      <c r="L21" s="11">
        <f t="shared" si="46"/>
        <v>0</v>
      </c>
      <c r="M21" s="11">
        <f t="shared" si="46"/>
        <v>1310</v>
      </c>
      <c r="N21" s="11">
        <f t="shared" si="46"/>
        <v>0</v>
      </c>
      <c r="O21" s="11">
        <f t="shared" si="46"/>
        <v>0</v>
      </c>
      <c r="P21" s="11">
        <f t="shared" si="46"/>
        <v>0</v>
      </c>
      <c r="Q21" s="11">
        <f t="shared" si="46"/>
        <v>0</v>
      </c>
      <c r="R21" s="11">
        <f t="shared" si="46"/>
        <v>0</v>
      </c>
      <c r="S21" s="11">
        <f>S22</f>
        <v>1310</v>
      </c>
      <c r="T21" s="11">
        <f>T22</f>
        <v>0</v>
      </c>
      <c r="U21" s="11">
        <f t="shared" ref="U21:X22" si="47">U22</f>
        <v>0</v>
      </c>
      <c r="V21" s="11">
        <f t="shared" si="47"/>
        <v>0</v>
      </c>
      <c r="W21" s="11">
        <f t="shared" si="47"/>
        <v>0</v>
      </c>
      <c r="X21" s="11">
        <f t="shared" si="47"/>
        <v>0</v>
      </c>
      <c r="Y21" s="11">
        <f>Y22</f>
        <v>1310</v>
      </c>
      <c r="Z21" s="11">
        <f>Z22</f>
        <v>0</v>
      </c>
      <c r="AA21" s="11">
        <f t="shared" ref="AA21:AD22" si="48">AA22</f>
        <v>0</v>
      </c>
      <c r="AB21" s="11">
        <f t="shared" si="48"/>
        <v>0</v>
      </c>
      <c r="AC21" s="11">
        <f t="shared" si="48"/>
        <v>0</v>
      </c>
      <c r="AD21" s="11">
        <f t="shared" si="48"/>
        <v>0</v>
      </c>
      <c r="AE21" s="11">
        <f>AE22</f>
        <v>1310</v>
      </c>
      <c r="AF21" s="11">
        <f>AF22</f>
        <v>0</v>
      </c>
      <c r="AG21" s="11">
        <f t="shared" ref="AG21:AJ22" si="49">AG22</f>
        <v>0</v>
      </c>
      <c r="AH21" s="11">
        <f t="shared" si="49"/>
        <v>0</v>
      </c>
      <c r="AI21" s="11">
        <f t="shared" si="49"/>
        <v>0</v>
      </c>
      <c r="AJ21" s="11">
        <f t="shared" si="49"/>
        <v>0</v>
      </c>
      <c r="AK21" s="78">
        <f>AK22</f>
        <v>1310</v>
      </c>
      <c r="AL21" s="78">
        <f>AL22</f>
        <v>0</v>
      </c>
      <c r="AM21" s="11">
        <f t="shared" ref="AM21:AP22" si="50">AM22</f>
        <v>0</v>
      </c>
      <c r="AN21" s="11">
        <f t="shared" si="50"/>
        <v>0</v>
      </c>
      <c r="AO21" s="11">
        <f t="shared" si="50"/>
        <v>0</v>
      </c>
      <c r="AP21" s="11">
        <f t="shared" si="50"/>
        <v>0</v>
      </c>
      <c r="AQ21" s="11">
        <f>AQ22</f>
        <v>1310</v>
      </c>
      <c r="AR21" s="11">
        <f>AR22</f>
        <v>0</v>
      </c>
      <c r="AS21" s="11">
        <f t="shared" ref="AS21:AV22" si="51">AS22</f>
        <v>0</v>
      </c>
      <c r="AT21" s="11">
        <f t="shared" si="51"/>
        <v>0</v>
      </c>
      <c r="AU21" s="11">
        <f t="shared" si="51"/>
        <v>0</v>
      </c>
      <c r="AV21" s="11">
        <f t="shared" si="51"/>
        <v>0</v>
      </c>
      <c r="AW21" s="11">
        <f>AW22</f>
        <v>1310</v>
      </c>
      <c r="AX21" s="11">
        <f>AX22</f>
        <v>0</v>
      </c>
      <c r="AY21" s="78">
        <f t="shared" ref="AY21:BB22" si="52">AY22</f>
        <v>165</v>
      </c>
      <c r="AZ21" s="78">
        <f t="shared" si="52"/>
        <v>0</v>
      </c>
      <c r="BA21" s="78">
        <f t="shared" si="52"/>
        <v>0</v>
      </c>
      <c r="BB21" s="78">
        <f t="shared" si="52"/>
        <v>0</v>
      </c>
      <c r="BC21" s="78">
        <f>BC22</f>
        <v>1475</v>
      </c>
      <c r="BD21" s="78">
        <f>BD22</f>
        <v>0</v>
      </c>
      <c r="BE21" s="11">
        <f t="shared" ref="BE21:BH22" si="53">BE22</f>
        <v>0</v>
      </c>
      <c r="BF21" s="11">
        <f t="shared" si="53"/>
        <v>0</v>
      </c>
      <c r="BG21" s="11">
        <f t="shared" si="53"/>
        <v>0</v>
      </c>
      <c r="BH21" s="11">
        <f t="shared" si="53"/>
        <v>0</v>
      </c>
      <c r="BI21" s="141">
        <f>BI22</f>
        <v>1475</v>
      </c>
      <c r="BJ21" s="141">
        <f>BJ22</f>
        <v>0</v>
      </c>
      <c r="BK21" s="78">
        <f t="shared" ref="BK21:BN22" si="54">BK22</f>
        <v>0</v>
      </c>
      <c r="BL21" s="78">
        <f t="shared" si="54"/>
        <v>0</v>
      </c>
      <c r="BM21" s="78">
        <f t="shared" si="54"/>
        <v>0</v>
      </c>
      <c r="BN21" s="78">
        <f t="shared" si="54"/>
        <v>0</v>
      </c>
      <c r="BO21" s="78">
        <f>BO22</f>
        <v>1475</v>
      </c>
      <c r="BP21" s="78">
        <f>BP22</f>
        <v>0</v>
      </c>
      <c r="BQ21" s="11">
        <f t="shared" ref="BQ21:BT22" si="55">BQ22</f>
        <v>0</v>
      </c>
      <c r="BR21" s="11">
        <f t="shared" si="55"/>
        <v>0</v>
      </c>
      <c r="BS21" s="11">
        <f t="shared" si="55"/>
        <v>0</v>
      </c>
      <c r="BT21" s="11">
        <f t="shared" si="55"/>
        <v>0</v>
      </c>
      <c r="BU21" s="11">
        <f>BU22</f>
        <v>1475</v>
      </c>
      <c r="BV21" s="11">
        <f>BV22</f>
        <v>0</v>
      </c>
      <c r="BW21" s="11">
        <f t="shared" ref="BW21:BZ22" si="56">BW22</f>
        <v>0</v>
      </c>
      <c r="BX21" s="11">
        <f t="shared" si="56"/>
        <v>0</v>
      </c>
      <c r="BY21" s="11">
        <f t="shared" si="56"/>
        <v>0</v>
      </c>
      <c r="BZ21" s="11">
        <f t="shared" si="56"/>
        <v>0</v>
      </c>
      <c r="CA21" s="11">
        <f>CA22</f>
        <v>1475</v>
      </c>
      <c r="CB21" s="11">
        <f>CB22</f>
        <v>0</v>
      </c>
    </row>
    <row r="22" spans="1:80" ht="73.5" hidden="1" customHeight="1">
      <c r="A22" s="57" t="s">
        <v>540</v>
      </c>
      <c r="B22" s="14">
        <f>B21</f>
        <v>900</v>
      </c>
      <c r="C22" s="14" t="s">
        <v>22</v>
      </c>
      <c r="D22" s="14" t="s">
        <v>87</v>
      </c>
      <c r="E22" s="14" t="s">
        <v>96</v>
      </c>
      <c r="F22" s="14" t="s">
        <v>92</v>
      </c>
      <c r="G22" s="11">
        <f>G23</f>
        <v>1310</v>
      </c>
      <c r="H22" s="11">
        <f t="shared" si="46"/>
        <v>0</v>
      </c>
      <c r="I22" s="11">
        <f t="shared" si="46"/>
        <v>0</v>
      </c>
      <c r="J22" s="11">
        <f t="shared" si="46"/>
        <v>0</v>
      </c>
      <c r="K22" s="11">
        <f t="shared" si="46"/>
        <v>0</v>
      </c>
      <c r="L22" s="11">
        <f t="shared" si="46"/>
        <v>0</v>
      </c>
      <c r="M22" s="11">
        <f t="shared" si="46"/>
        <v>1310</v>
      </c>
      <c r="N22" s="11">
        <f t="shared" si="46"/>
        <v>0</v>
      </c>
      <c r="O22" s="11">
        <f t="shared" si="46"/>
        <v>0</v>
      </c>
      <c r="P22" s="11">
        <f t="shared" si="46"/>
        <v>0</v>
      </c>
      <c r="Q22" s="11">
        <f t="shared" si="46"/>
        <v>0</v>
      </c>
      <c r="R22" s="11">
        <f t="shared" si="46"/>
        <v>0</v>
      </c>
      <c r="S22" s="11">
        <f>S23</f>
        <v>1310</v>
      </c>
      <c r="T22" s="11">
        <f>T23</f>
        <v>0</v>
      </c>
      <c r="U22" s="11">
        <f t="shared" si="47"/>
        <v>0</v>
      </c>
      <c r="V22" s="11">
        <f t="shared" si="47"/>
        <v>0</v>
      </c>
      <c r="W22" s="11">
        <f t="shared" si="47"/>
        <v>0</v>
      </c>
      <c r="X22" s="11">
        <f t="shared" si="47"/>
        <v>0</v>
      </c>
      <c r="Y22" s="11">
        <f>Y23</f>
        <v>1310</v>
      </c>
      <c r="Z22" s="11">
        <f>Z23</f>
        <v>0</v>
      </c>
      <c r="AA22" s="11">
        <f t="shared" si="48"/>
        <v>0</v>
      </c>
      <c r="AB22" s="11">
        <f t="shared" si="48"/>
        <v>0</v>
      </c>
      <c r="AC22" s="11">
        <f t="shared" si="48"/>
        <v>0</v>
      </c>
      <c r="AD22" s="11">
        <f t="shared" si="48"/>
        <v>0</v>
      </c>
      <c r="AE22" s="11">
        <f>AE23</f>
        <v>1310</v>
      </c>
      <c r="AF22" s="11">
        <f>AF23</f>
        <v>0</v>
      </c>
      <c r="AG22" s="11">
        <f t="shared" si="49"/>
        <v>0</v>
      </c>
      <c r="AH22" s="11">
        <f t="shared" si="49"/>
        <v>0</v>
      </c>
      <c r="AI22" s="11">
        <f t="shared" si="49"/>
        <v>0</v>
      </c>
      <c r="AJ22" s="11">
        <f t="shared" si="49"/>
        <v>0</v>
      </c>
      <c r="AK22" s="78">
        <f>AK23</f>
        <v>1310</v>
      </c>
      <c r="AL22" s="78">
        <f>AL23</f>
        <v>0</v>
      </c>
      <c r="AM22" s="11">
        <f t="shared" si="50"/>
        <v>0</v>
      </c>
      <c r="AN22" s="11">
        <f t="shared" si="50"/>
        <v>0</v>
      </c>
      <c r="AO22" s="11">
        <f t="shared" si="50"/>
        <v>0</v>
      </c>
      <c r="AP22" s="11">
        <f t="shared" si="50"/>
        <v>0</v>
      </c>
      <c r="AQ22" s="11">
        <f>AQ23</f>
        <v>1310</v>
      </c>
      <c r="AR22" s="11">
        <f>AR23</f>
        <v>0</v>
      </c>
      <c r="AS22" s="11">
        <f t="shared" si="51"/>
        <v>0</v>
      </c>
      <c r="AT22" s="11">
        <f t="shared" si="51"/>
        <v>0</v>
      </c>
      <c r="AU22" s="11">
        <f t="shared" si="51"/>
        <v>0</v>
      </c>
      <c r="AV22" s="11">
        <f t="shared" si="51"/>
        <v>0</v>
      </c>
      <c r="AW22" s="11">
        <f>AW23</f>
        <v>1310</v>
      </c>
      <c r="AX22" s="11">
        <f>AX23</f>
        <v>0</v>
      </c>
      <c r="AY22" s="78">
        <f t="shared" si="52"/>
        <v>165</v>
      </c>
      <c r="AZ22" s="78">
        <f t="shared" si="52"/>
        <v>0</v>
      </c>
      <c r="BA22" s="78">
        <f t="shared" si="52"/>
        <v>0</v>
      </c>
      <c r="BB22" s="78">
        <f t="shared" si="52"/>
        <v>0</v>
      </c>
      <c r="BC22" s="78">
        <f>BC23</f>
        <v>1475</v>
      </c>
      <c r="BD22" s="78">
        <f>BD23</f>
        <v>0</v>
      </c>
      <c r="BE22" s="11">
        <f t="shared" si="53"/>
        <v>0</v>
      </c>
      <c r="BF22" s="11">
        <f t="shared" si="53"/>
        <v>0</v>
      </c>
      <c r="BG22" s="11">
        <f t="shared" si="53"/>
        <v>0</v>
      </c>
      <c r="BH22" s="11">
        <f t="shared" si="53"/>
        <v>0</v>
      </c>
      <c r="BI22" s="141">
        <f>BI23</f>
        <v>1475</v>
      </c>
      <c r="BJ22" s="141">
        <f>BJ23</f>
        <v>0</v>
      </c>
      <c r="BK22" s="78">
        <f t="shared" si="54"/>
        <v>0</v>
      </c>
      <c r="BL22" s="78">
        <f t="shared" si="54"/>
        <v>0</v>
      </c>
      <c r="BM22" s="78">
        <f t="shared" si="54"/>
        <v>0</v>
      </c>
      <c r="BN22" s="78">
        <f t="shared" si="54"/>
        <v>0</v>
      </c>
      <c r="BO22" s="78">
        <f>BO23</f>
        <v>1475</v>
      </c>
      <c r="BP22" s="78">
        <f>BP23</f>
        <v>0</v>
      </c>
      <c r="BQ22" s="11">
        <f t="shared" si="55"/>
        <v>0</v>
      </c>
      <c r="BR22" s="11">
        <f t="shared" si="55"/>
        <v>0</v>
      </c>
      <c r="BS22" s="11">
        <f t="shared" si="55"/>
        <v>0</v>
      </c>
      <c r="BT22" s="11">
        <f t="shared" si="55"/>
        <v>0</v>
      </c>
      <c r="BU22" s="11">
        <f>BU23</f>
        <v>1475</v>
      </c>
      <c r="BV22" s="11">
        <f>BV23</f>
        <v>0</v>
      </c>
      <c r="BW22" s="11">
        <f t="shared" si="56"/>
        <v>0</v>
      </c>
      <c r="BX22" s="11">
        <f t="shared" si="56"/>
        <v>0</v>
      </c>
      <c r="BY22" s="11">
        <f t="shared" si="56"/>
        <v>0</v>
      </c>
      <c r="BZ22" s="11">
        <f t="shared" si="56"/>
        <v>0</v>
      </c>
      <c r="CA22" s="11">
        <f>CA23</f>
        <v>1475</v>
      </c>
      <c r="CB22" s="11">
        <f>CB23</f>
        <v>0</v>
      </c>
    </row>
    <row r="23" spans="1:80" ht="36.75" hidden="1" customHeight="1">
      <c r="A23" s="57" t="s">
        <v>93</v>
      </c>
      <c r="B23" s="14">
        <f>B22</f>
        <v>900</v>
      </c>
      <c r="C23" s="14" t="s">
        <v>22</v>
      </c>
      <c r="D23" s="14" t="s">
        <v>87</v>
      </c>
      <c r="E23" s="14" t="s">
        <v>96</v>
      </c>
      <c r="F23" s="14" t="s">
        <v>94</v>
      </c>
      <c r="G23" s="11">
        <v>1310</v>
      </c>
      <c r="H23" s="16"/>
      <c r="I23" s="11"/>
      <c r="J23" s="11"/>
      <c r="K23" s="11"/>
      <c r="L23" s="11"/>
      <c r="M23" s="11">
        <f>G23+I23+J23+K23+L23</f>
        <v>1310</v>
      </c>
      <c r="N23" s="16">
        <f>H23+J23</f>
        <v>0</v>
      </c>
      <c r="O23" s="11"/>
      <c r="P23" s="11"/>
      <c r="Q23" s="11"/>
      <c r="R23" s="11"/>
      <c r="S23" s="11">
        <f>M23+O23+P23+Q23+R23</f>
        <v>1310</v>
      </c>
      <c r="T23" s="16">
        <f>N23+P23</f>
        <v>0</v>
      </c>
      <c r="U23" s="11"/>
      <c r="V23" s="11"/>
      <c r="W23" s="11"/>
      <c r="X23" s="11"/>
      <c r="Y23" s="11">
        <f>S23+U23+V23+W23+X23</f>
        <v>1310</v>
      </c>
      <c r="Z23" s="16">
        <f>T23+V23</f>
        <v>0</v>
      </c>
      <c r="AA23" s="11"/>
      <c r="AB23" s="11"/>
      <c r="AC23" s="11"/>
      <c r="AD23" s="11"/>
      <c r="AE23" s="11">
        <f>Y23+AA23+AB23+AC23+AD23</f>
        <v>1310</v>
      </c>
      <c r="AF23" s="16">
        <f>Z23+AB23</f>
        <v>0</v>
      </c>
      <c r="AG23" s="11"/>
      <c r="AH23" s="11"/>
      <c r="AI23" s="11"/>
      <c r="AJ23" s="11"/>
      <c r="AK23" s="78">
        <f>AE23+AG23+AH23+AI23+AJ23</f>
        <v>1310</v>
      </c>
      <c r="AL23" s="83">
        <f>AF23+AH23</f>
        <v>0</v>
      </c>
      <c r="AM23" s="11"/>
      <c r="AN23" s="11"/>
      <c r="AO23" s="11"/>
      <c r="AP23" s="11"/>
      <c r="AQ23" s="11">
        <f>AK23+AM23+AN23+AO23+AP23</f>
        <v>1310</v>
      </c>
      <c r="AR23" s="16">
        <f>AL23+AN23</f>
        <v>0</v>
      </c>
      <c r="AS23" s="11"/>
      <c r="AT23" s="11"/>
      <c r="AU23" s="11"/>
      <c r="AV23" s="11"/>
      <c r="AW23" s="11">
        <f>AQ23+AS23+AT23+AU23+AV23</f>
        <v>1310</v>
      </c>
      <c r="AX23" s="16">
        <f>AR23+AT23</f>
        <v>0</v>
      </c>
      <c r="AY23" s="78">
        <v>165</v>
      </c>
      <c r="AZ23" s="78"/>
      <c r="BA23" s="78"/>
      <c r="BB23" s="78"/>
      <c r="BC23" s="78">
        <f>AW23+AY23+AZ23+BA23+BB23</f>
        <v>1475</v>
      </c>
      <c r="BD23" s="83">
        <f>AX23+AZ23</f>
        <v>0</v>
      </c>
      <c r="BE23" s="11"/>
      <c r="BF23" s="11"/>
      <c r="BG23" s="11"/>
      <c r="BH23" s="11"/>
      <c r="BI23" s="141">
        <f>BC23+BE23+BF23+BG23+BH23</f>
        <v>1475</v>
      </c>
      <c r="BJ23" s="142">
        <f>BD23+BF23</f>
        <v>0</v>
      </c>
      <c r="BK23" s="78"/>
      <c r="BL23" s="78"/>
      <c r="BM23" s="78"/>
      <c r="BN23" s="78"/>
      <c r="BO23" s="78">
        <f>BI23+BK23+BL23+BM23+BN23</f>
        <v>1475</v>
      </c>
      <c r="BP23" s="83">
        <f>BJ23+BL23</f>
        <v>0</v>
      </c>
      <c r="BQ23" s="11"/>
      <c r="BR23" s="11"/>
      <c r="BS23" s="11"/>
      <c r="BT23" s="11"/>
      <c r="BU23" s="11">
        <f>BO23+BQ23+BR23+BS23+BT23</f>
        <v>1475</v>
      </c>
      <c r="BV23" s="16">
        <f>BP23+BR23</f>
        <v>0</v>
      </c>
      <c r="BW23" s="11"/>
      <c r="BX23" s="11"/>
      <c r="BY23" s="11"/>
      <c r="BZ23" s="11"/>
      <c r="CA23" s="11">
        <f>BU23+BW23+BX23+BY23+BZ23</f>
        <v>1475</v>
      </c>
      <c r="CB23" s="16">
        <f>BV23+BX23</f>
        <v>0</v>
      </c>
    </row>
    <row r="24" spans="1:80" hidden="1">
      <c r="A24" s="57" t="s">
        <v>97</v>
      </c>
      <c r="B24" s="14">
        <f>B22</f>
        <v>900</v>
      </c>
      <c r="C24" s="14" t="s">
        <v>22</v>
      </c>
      <c r="D24" s="14" t="s">
        <v>87</v>
      </c>
      <c r="E24" s="14" t="s">
        <v>98</v>
      </c>
      <c r="F24" s="14"/>
      <c r="G24" s="11">
        <f>G25+G27+G31+G29</f>
        <v>64542</v>
      </c>
      <c r="H24" s="11">
        <f t="shared" ref="H24:N24" si="57">H25+H27+H31+H29</f>
        <v>0</v>
      </c>
      <c r="I24" s="11">
        <f t="shared" si="57"/>
        <v>0</v>
      </c>
      <c r="J24" s="11">
        <f t="shared" si="57"/>
        <v>0</v>
      </c>
      <c r="K24" s="11">
        <f t="shared" si="57"/>
        <v>0</v>
      </c>
      <c r="L24" s="11">
        <f t="shared" si="57"/>
        <v>0</v>
      </c>
      <c r="M24" s="11">
        <f t="shared" si="57"/>
        <v>64542</v>
      </c>
      <c r="N24" s="11">
        <f t="shared" si="57"/>
        <v>0</v>
      </c>
      <c r="O24" s="11">
        <f t="shared" ref="O24:T24" si="58">O25+O27+O31+O29</f>
        <v>0</v>
      </c>
      <c r="P24" s="11">
        <f t="shared" si="58"/>
        <v>0</v>
      </c>
      <c r="Q24" s="11">
        <f t="shared" si="58"/>
        <v>0</v>
      </c>
      <c r="R24" s="11">
        <f t="shared" si="58"/>
        <v>0</v>
      </c>
      <c r="S24" s="11">
        <f t="shared" si="58"/>
        <v>64542</v>
      </c>
      <c r="T24" s="11">
        <f t="shared" si="58"/>
        <v>0</v>
      </c>
      <c r="U24" s="11">
        <f t="shared" ref="U24:Z24" si="59">U25+U27+U31+U29</f>
        <v>0</v>
      </c>
      <c r="V24" s="11">
        <f t="shared" si="59"/>
        <v>0</v>
      </c>
      <c r="W24" s="11">
        <f t="shared" si="59"/>
        <v>0</v>
      </c>
      <c r="X24" s="11">
        <f t="shared" si="59"/>
        <v>0</v>
      </c>
      <c r="Y24" s="11">
        <f t="shared" si="59"/>
        <v>64542</v>
      </c>
      <c r="Z24" s="11">
        <f t="shared" si="59"/>
        <v>0</v>
      </c>
      <c r="AA24" s="11">
        <f t="shared" ref="AA24:AF24" si="60">AA25+AA27+AA31+AA29</f>
        <v>0</v>
      </c>
      <c r="AB24" s="11">
        <f t="shared" si="60"/>
        <v>0</v>
      </c>
      <c r="AC24" s="11">
        <f t="shared" si="60"/>
        <v>0</v>
      </c>
      <c r="AD24" s="11">
        <f t="shared" si="60"/>
        <v>0</v>
      </c>
      <c r="AE24" s="11">
        <f t="shared" si="60"/>
        <v>64542</v>
      </c>
      <c r="AF24" s="11">
        <f t="shared" si="60"/>
        <v>0</v>
      </c>
      <c r="AG24" s="11">
        <f t="shared" ref="AG24:AL24" si="61">AG25+AG27+AG31+AG29</f>
        <v>0</v>
      </c>
      <c r="AH24" s="11">
        <f t="shared" si="61"/>
        <v>0</v>
      </c>
      <c r="AI24" s="11">
        <f t="shared" si="61"/>
        <v>0</v>
      </c>
      <c r="AJ24" s="11">
        <f t="shared" si="61"/>
        <v>0</v>
      </c>
      <c r="AK24" s="78">
        <f t="shared" si="61"/>
        <v>64542</v>
      </c>
      <c r="AL24" s="78">
        <f t="shared" si="61"/>
        <v>0</v>
      </c>
      <c r="AM24" s="11">
        <f t="shared" ref="AM24:AR24" si="62">AM25+AM27+AM31+AM29</f>
        <v>0</v>
      </c>
      <c r="AN24" s="11">
        <f t="shared" si="62"/>
        <v>0</v>
      </c>
      <c r="AO24" s="11">
        <f t="shared" si="62"/>
        <v>0</v>
      </c>
      <c r="AP24" s="11">
        <f t="shared" si="62"/>
        <v>0</v>
      </c>
      <c r="AQ24" s="11">
        <f t="shared" si="62"/>
        <v>64542</v>
      </c>
      <c r="AR24" s="11">
        <f t="shared" si="62"/>
        <v>0</v>
      </c>
      <c r="AS24" s="11">
        <f t="shared" ref="AS24:AX24" si="63">AS25+AS27+AS31+AS29</f>
        <v>0</v>
      </c>
      <c r="AT24" s="11">
        <f t="shared" si="63"/>
        <v>0</v>
      </c>
      <c r="AU24" s="11">
        <f t="shared" si="63"/>
        <v>0</v>
      </c>
      <c r="AV24" s="11">
        <f t="shared" si="63"/>
        <v>-185</v>
      </c>
      <c r="AW24" s="11">
        <f t="shared" si="63"/>
        <v>64357</v>
      </c>
      <c r="AX24" s="11">
        <f t="shared" si="63"/>
        <v>0</v>
      </c>
      <c r="AY24" s="78">
        <f t="shared" ref="AY24:BD24" si="64">AY25+AY27+AY31+AY29</f>
        <v>-1020</v>
      </c>
      <c r="AZ24" s="78">
        <f t="shared" si="64"/>
        <v>0</v>
      </c>
      <c r="BA24" s="78">
        <f t="shared" si="64"/>
        <v>0</v>
      </c>
      <c r="BB24" s="78">
        <f t="shared" si="64"/>
        <v>0</v>
      </c>
      <c r="BC24" s="78">
        <f t="shared" si="64"/>
        <v>63337</v>
      </c>
      <c r="BD24" s="78">
        <f t="shared" si="64"/>
        <v>0</v>
      </c>
      <c r="BE24" s="11">
        <f t="shared" ref="BE24:BJ24" si="65">BE25+BE27+BE31+BE29</f>
        <v>0</v>
      </c>
      <c r="BF24" s="11">
        <f t="shared" si="65"/>
        <v>0</v>
      </c>
      <c r="BG24" s="11">
        <f t="shared" si="65"/>
        <v>0</v>
      </c>
      <c r="BH24" s="11">
        <f t="shared" si="65"/>
        <v>0</v>
      </c>
      <c r="BI24" s="141">
        <f t="shared" si="65"/>
        <v>63337</v>
      </c>
      <c r="BJ24" s="141">
        <f t="shared" si="65"/>
        <v>0</v>
      </c>
      <c r="BK24" s="78">
        <f t="shared" ref="BK24:BP24" si="66">BK25+BK27+BK31+BK29</f>
        <v>0</v>
      </c>
      <c r="BL24" s="78">
        <f t="shared" si="66"/>
        <v>0</v>
      </c>
      <c r="BM24" s="78">
        <f t="shared" si="66"/>
        <v>0</v>
      </c>
      <c r="BN24" s="78">
        <f t="shared" si="66"/>
        <v>0</v>
      </c>
      <c r="BO24" s="78">
        <f t="shared" si="66"/>
        <v>63337</v>
      </c>
      <c r="BP24" s="78">
        <f t="shared" si="66"/>
        <v>0</v>
      </c>
      <c r="BQ24" s="11">
        <f t="shared" ref="BQ24:BV24" si="67">BQ25+BQ27+BQ31+BQ29</f>
        <v>0</v>
      </c>
      <c r="BR24" s="11">
        <f t="shared" si="67"/>
        <v>0</v>
      </c>
      <c r="BS24" s="11">
        <f t="shared" si="67"/>
        <v>0</v>
      </c>
      <c r="BT24" s="11">
        <f t="shared" si="67"/>
        <v>0</v>
      </c>
      <c r="BU24" s="11">
        <f t="shared" si="67"/>
        <v>63337</v>
      </c>
      <c r="BV24" s="11">
        <f t="shared" si="67"/>
        <v>0</v>
      </c>
      <c r="BW24" s="11">
        <f t="shared" ref="BW24:CB24" si="68">BW25+BW27+BW31+BW29</f>
        <v>0</v>
      </c>
      <c r="BX24" s="11">
        <f t="shared" si="68"/>
        <v>0</v>
      </c>
      <c r="BY24" s="11">
        <f t="shared" si="68"/>
        <v>0</v>
      </c>
      <c r="BZ24" s="11">
        <f t="shared" si="68"/>
        <v>0</v>
      </c>
      <c r="CA24" s="11">
        <f t="shared" si="68"/>
        <v>63337</v>
      </c>
      <c r="CB24" s="11">
        <f t="shared" si="68"/>
        <v>0</v>
      </c>
    </row>
    <row r="25" spans="1:80" ht="75.75" hidden="1" customHeight="1">
      <c r="A25" s="57" t="s">
        <v>540</v>
      </c>
      <c r="B25" s="14">
        <f>B24</f>
        <v>900</v>
      </c>
      <c r="C25" s="14" t="s">
        <v>22</v>
      </c>
      <c r="D25" s="14" t="s">
        <v>87</v>
      </c>
      <c r="E25" s="14" t="s">
        <v>98</v>
      </c>
      <c r="F25" s="14" t="s">
        <v>92</v>
      </c>
      <c r="G25" s="11">
        <f>G26</f>
        <v>54838</v>
      </c>
      <c r="H25" s="11">
        <f t="shared" ref="H25:R25" si="69">H26</f>
        <v>0</v>
      </c>
      <c r="I25" s="11">
        <f t="shared" si="69"/>
        <v>0</v>
      </c>
      <c r="J25" s="11">
        <f t="shared" si="69"/>
        <v>0</v>
      </c>
      <c r="K25" s="11">
        <f t="shared" si="69"/>
        <v>0</v>
      </c>
      <c r="L25" s="11">
        <f t="shared" si="69"/>
        <v>0</v>
      </c>
      <c r="M25" s="11">
        <f t="shared" si="69"/>
        <v>54838</v>
      </c>
      <c r="N25" s="11">
        <f t="shared" si="69"/>
        <v>0</v>
      </c>
      <c r="O25" s="11">
        <f t="shared" si="69"/>
        <v>0</v>
      </c>
      <c r="P25" s="11">
        <f t="shared" si="69"/>
        <v>0</v>
      </c>
      <c r="Q25" s="11">
        <f t="shared" si="69"/>
        <v>0</v>
      </c>
      <c r="R25" s="11">
        <f t="shared" si="69"/>
        <v>0</v>
      </c>
      <c r="S25" s="11">
        <f t="shared" ref="S25:CB25" si="70">S26</f>
        <v>54838</v>
      </c>
      <c r="T25" s="11">
        <f t="shared" si="70"/>
        <v>0</v>
      </c>
      <c r="U25" s="11">
        <f t="shared" si="70"/>
        <v>0</v>
      </c>
      <c r="V25" s="11">
        <f t="shared" si="70"/>
        <v>0</v>
      </c>
      <c r="W25" s="11">
        <f t="shared" si="70"/>
        <v>0</v>
      </c>
      <c r="X25" s="11">
        <f t="shared" si="70"/>
        <v>0</v>
      </c>
      <c r="Y25" s="11">
        <f t="shared" si="70"/>
        <v>54838</v>
      </c>
      <c r="Z25" s="11">
        <f t="shared" si="70"/>
        <v>0</v>
      </c>
      <c r="AA25" s="11">
        <f t="shared" si="70"/>
        <v>0</v>
      </c>
      <c r="AB25" s="11">
        <f t="shared" si="70"/>
        <v>0</v>
      </c>
      <c r="AC25" s="11">
        <f t="shared" si="70"/>
        <v>0</v>
      </c>
      <c r="AD25" s="11">
        <f t="shared" si="70"/>
        <v>0</v>
      </c>
      <c r="AE25" s="11">
        <f t="shared" si="70"/>
        <v>54838</v>
      </c>
      <c r="AF25" s="11">
        <f t="shared" si="70"/>
        <v>0</v>
      </c>
      <c r="AG25" s="11">
        <f t="shared" si="70"/>
        <v>0</v>
      </c>
      <c r="AH25" s="11">
        <f t="shared" si="70"/>
        <v>0</v>
      </c>
      <c r="AI25" s="11">
        <f t="shared" si="70"/>
        <v>0</v>
      </c>
      <c r="AJ25" s="11">
        <f t="shared" si="70"/>
        <v>0</v>
      </c>
      <c r="AK25" s="78">
        <f t="shared" si="70"/>
        <v>54838</v>
      </c>
      <c r="AL25" s="78">
        <f t="shared" si="70"/>
        <v>0</v>
      </c>
      <c r="AM25" s="11">
        <f t="shared" si="70"/>
        <v>0</v>
      </c>
      <c r="AN25" s="11">
        <f t="shared" si="70"/>
        <v>0</v>
      </c>
      <c r="AO25" s="11">
        <f t="shared" si="70"/>
        <v>0</v>
      </c>
      <c r="AP25" s="11">
        <f t="shared" si="70"/>
        <v>0</v>
      </c>
      <c r="AQ25" s="11">
        <f t="shared" si="70"/>
        <v>54838</v>
      </c>
      <c r="AR25" s="11">
        <f t="shared" si="70"/>
        <v>0</v>
      </c>
      <c r="AS25" s="11">
        <f t="shared" si="70"/>
        <v>0</v>
      </c>
      <c r="AT25" s="11">
        <f t="shared" si="70"/>
        <v>0</v>
      </c>
      <c r="AU25" s="11">
        <f t="shared" si="70"/>
        <v>0</v>
      </c>
      <c r="AV25" s="11">
        <f t="shared" si="70"/>
        <v>0</v>
      </c>
      <c r="AW25" s="11">
        <f t="shared" si="70"/>
        <v>54838</v>
      </c>
      <c r="AX25" s="11">
        <f t="shared" si="70"/>
        <v>0</v>
      </c>
      <c r="AY25" s="78">
        <f t="shared" si="70"/>
        <v>-625</v>
      </c>
      <c r="AZ25" s="78">
        <f t="shared" si="70"/>
        <v>0</v>
      </c>
      <c r="BA25" s="78">
        <f t="shared" si="70"/>
        <v>0</v>
      </c>
      <c r="BB25" s="78">
        <f t="shared" si="70"/>
        <v>0</v>
      </c>
      <c r="BC25" s="78">
        <f t="shared" si="70"/>
        <v>54213</v>
      </c>
      <c r="BD25" s="78">
        <f t="shared" si="70"/>
        <v>0</v>
      </c>
      <c r="BE25" s="11">
        <f t="shared" si="70"/>
        <v>0</v>
      </c>
      <c r="BF25" s="11">
        <f t="shared" si="70"/>
        <v>0</v>
      </c>
      <c r="BG25" s="11">
        <f t="shared" si="70"/>
        <v>0</v>
      </c>
      <c r="BH25" s="11">
        <f t="shared" si="70"/>
        <v>0</v>
      </c>
      <c r="BI25" s="141">
        <f t="shared" si="70"/>
        <v>54213</v>
      </c>
      <c r="BJ25" s="141">
        <f t="shared" si="70"/>
        <v>0</v>
      </c>
      <c r="BK25" s="78">
        <f t="shared" si="70"/>
        <v>0</v>
      </c>
      <c r="BL25" s="78">
        <f t="shared" si="70"/>
        <v>0</v>
      </c>
      <c r="BM25" s="78">
        <f t="shared" si="70"/>
        <v>0</v>
      </c>
      <c r="BN25" s="78">
        <f t="shared" si="70"/>
        <v>0</v>
      </c>
      <c r="BO25" s="78">
        <f t="shared" si="70"/>
        <v>54213</v>
      </c>
      <c r="BP25" s="78">
        <f t="shared" si="70"/>
        <v>0</v>
      </c>
      <c r="BQ25" s="11">
        <f t="shared" si="70"/>
        <v>0</v>
      </c>
      <c r="BR25" s="11">
        <f t="shared" si="70"/>
        <v>0</v>
      </c>
      <c r="BS25" s="11">
        <f t="shared" si="70"/>
        <v>0</v>
      </c>
      <c r="BT25" s="11">
        <f t="shared" si="70"/>
        <v>0</v>
      </c>
      <c r="BU25" s="11">
        <f t="shared" si="70"/>
        <v>54213</v>
      </c>
      <c r="BV25" s="11">
        <f t="shared" si="70"/>
        <v>0</v>
      </c>
      <c r="BW25" s="11">
        <f t="shared" si="70"/>
        <v>0</v>
      </c>
      <c r="BX25" s="11">
        <f t="shared" si="70"/>
        <v>0</v>
      </c>
      <c r="BY25" s="11">
        <f t="shared" si="70"/>
        <v>0</v>
      </c>
      <c r="BZ25" s="11">
        <f t="shared" si="70"/>
        <v>0</v>
      </c>
      <c r="CA25" s="11">
        <f t="shared" si="70"/>
        <v>54213</v>
      </c>
      <c r="CB25" s="11">
        <f t="shared" si="70"/>
        <v>0</v>
      </c>
    </row>
    <row r="26" spans="1:80" ht="36.75" hidden="1" customHeight="1">
      <c r="A26" s="57" t="s">
        <v>93</v>
      </c>
      <c r="B26" s="14">
        <f>B25</f>
        <v>900</v>
      </c>
      <c r="C26" s="14" t="s">
        <v>22</v>
      </c>
      <c r="D26" s="14" t="s">
        <v>87</v>
      </c>
      <c r="E26" s="14" t="s">
        <v>98</v>
      </c>
      <c r="F26" s="14" t="s">
        <v>94</v>
      </c>
      <c r="G26" s="11">
        <v>54838</v>
      </c>
      <c r="H26" s="16"/>
      <c r="I26" s="11"/>
      <c r="J26" s="11"/>
      <c r="K26" s="11"/>
      <c r="L26" s="11"/>
      <c r="M26" s="11">
        <f>G26+I26+J26+K26+L26</f>
        <v>54838</v>
      </c>
      <c r="N26" s="16">
        <f>H26+J26</f>
        <v>0</v>
      </c>
      <c r="O26" s="11"/>
      <c r="P26" s="11"/>
      <c r="Q26" s="11"/>
      <c r="R26" s="11"/>
      <c r="S26" s="11">
        <f>M26+O26+P26+Q26+R26</f>
        <v>54838</v>
      </c>
      <c r="T26" s="16">
        <f>N26+P26</f>
        <v>0</v>
      </c>
      <c r="U26" s="11"/>
      <c r="V26" s="11"/>
      <c r="W26" s="11"/>
      <c r="X26" s="11"/>
      <c r="Y26" s="11">
        <f>S26+U26+V26+W26+X26</f>
        <v>54838</v>
      </c>
      <c r="Z26" s="16">
        <f>T26+V26</f>
        <v>0</v>
      </c>
      <c r="AA26" s="11"/>
      <c r="AB26" s="11"/>
      <c r="AC26" s="11"/>
      <c r="AD26" s="11"/>
      <c r="AE26" s="11">
        <f>Y26+AA26+AB26+AC26+AD26</f>
        <v>54838</v>
      </c>
      <c r="AF26" s="16">
        <f>Z26+AB26</f>
        <v>0</v>
      </c>
      <c r="AG26" s="11"/>
      <c r="AH26" s="11"/>
      <c r="AI26" s="11"/>
      <c r="AJ26" s="11"/>
      <c r="AK26" s="78">
        <f>AE26+AG26+AH26+AI26+AJ26</f>
        <v>54838</v>
      </c>
      <c r="AL26" s="83">
        <f>AF26+AH26</f>
        <v>0</v>
      </c>
      <c r="AM26" s="11"/>
      <c r="AN26" s="11"/>
      <c r="AO26" s="11"/>
      <c r="AP26" s="11"/>
      <c r="AQ26" s="11">
        <f>AK26+AM26+AN26+AO26+AP26</f>
        <v>54838</v>
      </c>
      <c r="AR26" s="16">
        <f>AL26+AN26</f>
        <v>0</v>
      </c>
      <c r="AS26" s="11"/>
      <c r="AT26" s="11"/>
      <c r="AU26" s="11"/>
      <c r="AV26" s="11"/>
      <c r="AW26" s="11">
        <f>AQ26+AS26+AT26+AU26+AV26</f>
        <v>54838</v>
      </c>
      <c r="AX26" s="16">
        <f>AR26+AT26</f>
        <v>0</v>
      </c>
      <c r="AY26" s="78">
        <v>-625</v>
      </c>
      <c r="AZ26" s="78"/>
      <c r="BA26" s="78"/>
      <c r="BB26" s="78"/>
      <c r="BC26" s="78">
        <f>AW26+AY26+AZ26+BA26+BB26</f>
        <v>54213</v>
      </c>
      <c r="BD26" s="83">
        <f>AX26+AZ26</f>
        <v>0</v>
      </c>
      <c r="BE26" s="11"/>
      <c r="BF26" s="11"/>
      <c r="BG26" s="11"/>
      <c r="BH26" s="11"/>
      <c r="BI26" s="141">
        <f>BC26+BE26+BF26+BG26+BH26</f>
        <v>54213</v>
      </c>
      <c r="BJ26" s="142">
        <f>BD26+BF26</f>
        <v>0</v>
      </c>
      <c r="BK26" s="78"/>
      <c r="BL26" s="78"/>
      <c r="BM26" s="78"/>
      <c r="BN26" s="78"/>
      <c r="BO26" s="78">
        <f>BI26+BK26+BL26+BM26+BN26</f>
        <v>54213</v>
      </c>
      <c r="BP26" s="83">
        <f>BJ26+BL26</f>
        <v>0</v>
      </c>
      <c r="BQ26" s="11"/>
      <c r="BR26" s="11"/>
      <c r="BS26" s="11"/>
      <c r="BT26" s="11"/>
      <c r="BU26" s="11">
        <f>BO26+BQ26+BR26+BS26+BT26</f>
        <v>54213</v>
      </c>
      <c r="BV26" s="16">
        <f>BP26+BR26</f>
        <v>0</v>
      </c>
      <c r="BW26" s="11"/>
      <c r="BX26" s="11"/>
      <c r="BY26" s="11"/>
      <c r="BZ26" s="11"/>
      <c r="CA26" s="11">
        <f>BU26+BW26+BX26+BY26+BZ26</f>
        <v>54213</v>
      </c>
      <c r="CB26" s="16">
        <f>BV26+BX26</f>
        <v>0</v>
      </c>
    </row>
    <row r="27" spans="1:80" ht="34.5" hidden="1" customHeight="1">
      <c r="A27" s="57" t="s">
        <v>270</v>
      </c>
      <c r="B27" s="14">
        <f>B20</f>
        <v>900</v>
      </c>
      <c r="C27" s="14" t="s">
        <v>22</v>
      </c>
      <c r="D27" s="14" t="s">
        <v>87</v>
      </c>
      <c r="E27" s="14" t="s">
        <v>98</v>
      </c>
      <c r="F27" s="14" t="s">
        <v>33</v>
      </c>
      <c r="G27" s="11">
        <f>G28</f>
        <v>9166</v>
      </c>
      <c r="H27" s="11">
        <f t="shared" ref="H27:R27" si="71">H28</f>
        <v>0</v>
      </c>
      <c r="I27" s="11">
        <f t="shared" si="71"/>
        <v>0</v>
      </c>
      <c r="J27" s="11">
        <f t="shared" si="71"/>
        <v>0</v>
      </c>
      <c r="K27" s="11">
        <f t="shared" si="71"/>
        <v>0</v>
      </c>
      <c r="L27" s="11">
        <f t="shared" si="71"/>
        <v>0</v>
      </c>
      <c r="M27" s="11">
        <f t="shared" si="71"/>
        <v>9166</v>
      </c>
      <c r="N27" s="11">
        <f t="shared" si="71"/>
        <v>0</v>
      </c>
      <c r="O27" s="11">
        <f t="shared" si="71"/>
        <v>0</v>
      </c>
      <c r="P27" s="11">
        <f t="shared" si="71"/>
        <v>0</v>
      </c>
      <c r="Q27" s="11">
        <f t="shared" si="71"/>
        <v>0</v>
      </c>
      <c r="R27" s="11">
        <f t="shared" si="71"/>
        <v>0</v>
      </c>
      <c r="S27" s="11">
        <f t="shared" ref="S27:CB27" si="72">S28</f>
        <v>9166</v>
      </c>
      <c r="T27" s="11">
        <f t="shared" si="72"/>
        <v>0</v>
      </c>
      <c r="U27" s="11">
        <f t="shared" si="72"/>
        <v>0</v>
      </c>
      <c r="V27" s="11">
        <f t="shared" si="72"/>
        <v>0</v>
      </c>
      <c r="W27" s="11">
        <f t="shared" si="72"/>
        <v>0</v>
      </c>
      <c r="X27" s="11">
        <f t="shared" si="72"/>
        <v>0</v>
      </c>
      <c r="Y27" s="11">
        <f t="shared" si="72"/>
        <v>9166</v>
      </c>
      <c r="Z27" s="11">
        <f t="shared" si="72"/>
        <v>0</v>
      </c>
      <c r="AA27" s="11">
        <f t="shared" si="72"/>
        <v>0</v>
      </c>
      <c r="AB27" s="11">
        <f t="shared" si="72"/>
        <v>0</v>
      </c>
      <c r="AC27" s="11">
        <f t="shared" si="72"/>
        <v>0</v>
      </c>
      <c r="AD27" s="11">
        <f t="shared" si="72"/>
        <v>0</v>
      </c>
      <c r="AE27" s="11">
        <f t="shared" si="72"/>
        <v>9166</v>
      </c>
      <c r="AF27" s="11">
        <f t="shared" si="72"/>
        <v>0</v>
      </c>
      <c r="AG27" s="11">
        <f t="shared" si="72"/>
        <v>0</v>
      </c>
      <c r="AH27" s="11">
        <f t="shared" si="72"/>
        <v>0</v>
      </c>
      <c r="AI27" s="11">
        <f t="shared" si="72"/>
        <v>0</v>
      </c>
      <c r="AJ27" s="11">
        <f t="shared" si="72"/>
        <v>0</v>
      </c>
      <c r="AK27" s="78">
        <f t="shared" si="72"/>
        <v>9166</v>
      </c>
      <c r="AL27" s="78">
        <f t="shared" si="72"/>
        <v>0</v>
      </c>
      <c r="AM27" s="11">
        <f t="shared" si="72"/>
        <v>0</v>
      </c>
      <c r="AN27" s="11">
        <f t="shared" si="72"/>
        <v>0</v>
      </c>
      <c r="AO27" s="11">
        <f t="shared" si="72"/>
        <v>0</v>
      </c>
      <c r="AP27" s="11">
        <f t="shared" si="72"/>
        <v>0</v>
      </c>
      <c r="AQ27" s="11">
        <f t="shared" si="72"/>
        <v>9166</v>
      </c>
      <c r="AR27" s="11">
        <f t="shared" si="72"/>
        <v>0</v>
      </c>
      <c r="AS27" s="11">
        <f t="shared" si="72"/>
        <v>0</v>
      </c>
      <c r="AT27" s="11">
        <f t="shared" si="72"/>
        <v>0</v>
      </c>
      <c r="AU27" s="11">
        <f t="shared" si="72"/>
        <v>0</v>
      </c>
      <c r="AV27" s="11">
        <f t="shared" si="72"/>
        <v>-185</v>
      </c>
      <c r="AW27" s="11">
        <f t="shared" si="72"/>
        <v>8981</v>
      </c>
      <c r="AX27" s="11">
        <f t="shared" si="72"/>
        <v>0</v>
      </c>
      <c r="AY27" s="78">
        <f t="shared" si="72"/>
        <v>-365</v>
      </c>
      <c r="AZ27" s="78">
        <f t="shared" si="72"/>
        <v>0</v>
      </c>
      <c r="BA27" s="78">
        <f t="shared" si="72"/>
        <v>0</v>
      </c>
      <c r="BB27" s="78">
        <f t="shared" si="72"/>
        <v>0</v>
      </c>
      <c r="BC27" s="78">
        <f t="shared" si="72"/>
        <v>8616</v>
      </c>
      <c r="BD27" s="78">
        <f t="shared" si="72"/>
        <v>0</v>
      </c>
      <c r="BE27" s="11">
        <f t="shared" si="72"/>
        <v>0</v>
      </c>
      <c r="BF27" s="11">
        <f t="shared" si="72"/>
        <v>0</v>
      </c>
      <c r="BG27" s="11">
        <f t="shared" si="72"/>
        <v>0</v>
      </c>
      <c r="BH27" s="11">
        <f t="shared" si="72"/>
        <v>0</v>
      </c>
      <c r="BI27" s="141">
        <f t="shared" si="72"/>
        <v>8616</v>
      </c>
      <c r="BJ27" s="141">
        <f t="shared" si="72"/>
        <v>0</v>
      </c>
      <c r="BK27" s="78">
        <f t="shared" si="72"/>
        <v>0</v>
      </c>
      <c r="BL27" s="78">
        <f t="shared" si="72"/>
        <v>0</v>
      </c>
      <c r="BM27" s="78">
        <f t="shared" si="72"/>
        <v>0</v>
      </c>
      <c r="BN27" s="78">
        <f t="shared" si="72"/>
        <v>0</v>
      </c>
      <c r="BO27" s="78">
        <f t="shared" si="72"/>
        <v>8616</v>
      </c>
      <c r="BP27" s="78">
        <f t="shared" si="72"/>
        <v>0</v>
      </c>
      <c r="BQ27" s="11">
        <f t="shared" si="72"/>
        <v>0</v>
      </c>
      <c r="BR27" s="11">
        <f t="shared" si="72"/>
        <v>0</v>
      </c>
      <c r="BS27" s="11">
        <f t="shared" si="72"/>
        <v>0</v>
      </c>
      <c r="BT27" s="11">
        <f t="shared" si="72"/>
        <v>0</v>
      </c>
      <c r="BU27" s="11">
        <f t="shared" si="72"/>
        <v>8616</v>
      </c>
      <c r="BV27" s="11">
        <f t="shared" si="72"/>
        <v>0</v>
      </c>
      <c r="BW27" s="11">
        <f t="shared" si="72"/>
        <v>0</v>
      </c>
      <c r="BX27" s="11">
        <f t="shared" si="72"/>
        <v>0</v>
      </c>
      <c r="BY27" s="11">
        <f t="shared" si="72"/>
        <v>0</v>
      </c>
      <c r="BZ27" s="11">
        <f t="shared" si="72"/>
        <v>0</v>
      </c>
      <c r="CA27" s="11">
        <f t="shared" si="72"/>
        <v>8616</v>
      </c>
      <c r="CB27" s="11">
        <f t="shared" si="72"/>
        <v>0</v>
      </c>
    </row>
    <row r="28" spans="1:80" ht="34.5" hidden="1" customHeight="1">
      <c r="A28" s="57" t="s">
        <v>39</v>
      </c>
      <c r="B28" s="14">
        <v>900</v>
      </c>
      <c r="C28" s="14" t="s">
        <v>22</v>
      </c>
      <c r="D28" s="14" t="s">
        <v>87</v>
      </c>
      <c r="E28" s="14" t="s">
        <v>98</v>
      </c>
      <c r="F28" s="14" t="s">
        <v>40</v>
      </c>
      <c r="G28" s="11">
        <v>9166</v>
      </c>
      <c r="H28" s="16"/>
      <c r="I28" s="11"/>
      <c r="J28" s="11"/>
      <c r="K28" s="11"/>
      <c r="L28" s="11"/>
      <c r="M28" s="11">
        <f>G28+I28+J28+K28+L28</f>
        <v>9166</v>
      </c>
      <c r="N28" s="16">
        <f>H28+J28</f>
        <v>0</v>
      </c>
      <c r="O28" s="11"/>
      <c r="P28" s="11"/>
      <c r="Q28" s="11"/>
      <c r="R28" s="11"/>
      <c r="S28" s="11">
        <f>M28+O28+P28+Q28+R28</f>
        <v>9166</v>
      </c>
      <c r="T28" s="16">
        <f>N28+P28</f>
        <v>0</v>
      </c>
      <c r="U28" s="11"/>
      <c r="V28" s="11"/>
      <c r="W28" s="11"/>
      <c r="X28" s="11"/>
      <c r="Y28" s="11">
        <f>S28+U28+V28+W28+X28</f>
        <v>9166</v>
      </c>
      <c r="Z28" s="16">
        <f>T28+V28</f>
        <v>0</v>
      </c>
      <c r="AA28" s="11"/>
      <c r="AB28" s="11"/>
      <c r="AC28" s="11"/>
      <c r="AD28" s="11"/>
      <c r="AE28" s="11">
        <f>Y28+AA28+AB28+AC28+AD28</f>
        <v>9166</v>
      </c>
      <c r="AF28" s="16">
        <f>Z28+AB28</f>
        <v>0</v>
      </c>
      <c r="AG28" s="11"/>
      <c r="AH28" s="11"/>
      <c r="AI28" s="11"/>
      <c r="AJ28" s="11"/>
      <c r="AK28" s="78">
        <f>AE28+AG28+AH28+AI28+AJ28</f>
        <v>9166</v>
      </c>
      <c r="AL28" s="83">
        <f>AF28+AH28</f>
        <v>0</v>
      </c>
      <c r="AM28" s="11"/>
      <c r="AN28" s="11"/>
      <c r="AO28" s="11"/>
      <c r="AP28" s="11"/>
      <c r="AQ28" s="11">
        <f>AK28+AM28+AN28+AO28+AP28</f>
        <v>9166</v>
      </c>
      <c r="AR28" s="16">
        <f>AL28+AN28</f>
        <v>0</v>
      </c>
      <c r="AS28" s="11"/>
      <c r="AT28" s="11"/>
      <c r="AU28" s="11"/>
      <c r="AV28" s="11">
        <v>-185</v>
      </c>
      <c r="AW28" s="11">
        <f>AQ28+AS28+AT28+AU28+AV28</f>
        <v>8981</v>
      </c>
      <c r="AX28" s="16">
        <f>AR28+AT28</f>
        <v>0</v>
      </c>
      <c r="AY28" s="78">
        <v>-365</v>
      </c>
      <c r="AZ28" s="78"/>
      <c r="BA28" s="78"/>
      <c r="BB28" s="78"/>
      <c r="BC28" s="78">
        <f>AW28+AY28+AZ28+BA28+BB28</f>
        <v>8616</v>
      </c>
      <c r="BD28" s="83">
        <f>AX28+AZ28</f>
        <v>0</v>
      </c>
      <c r="BE28" s="11"/>
      <c r="BF28" s="11"/>
      <c r="BG28" s="11"/>
      <c r="BH28" s="11"/>
      <c r="BI28" s="141">
        <f>BC28+BE28+BF28+BG28+BH28</f>
        <v>8616</v>
      </c>
      <c r="BJ28" s="142">
        <f>BD28+BF28</f>
        <v>0</v>
      </c>
      <c r="BK28" s="78"/>
      <c r="BL28" s="78"/>
      <c r="BM28" s="78"/>
      <c r="BN28" s="78"/>
      <c r="BO28" s="78">
        <f>BI28+BK28+BL28+BM28+BN28</f>
        <v>8616</v>
      </c>
      <c r="BP28" s="83">
        <f>BJ28+BL28</f>
        <v>0</v>
      </c>
      <c r="BQ28" s="11"/>
      <c r="BR28" s="11"/>
      <c r="BS28" s="11"/>
      <c r="BT28" s="11"/>
      <c r="BU28" s="11">
        <f>BO28+BQ28+BR28+BS28+BT28</f>
        <v>8616</v>
      </c>
      <c r="BV28" s="16">
        <f>BP28+BR28</f>
        <v>0</v>
      </c>
      <c r="BW28" s="11"/>
      <c r="BX28" s="11"/>
      <c r="BY28" s="11"/>
      <c r="BZ28" s="11"/>
      <c r="CA28" s="11">
        <f>BU28+BW28+BX28+BY28+BZ28</f>
        <v>8616</v>
      </c>
      <c r="CB28" s="16">
        <f>BV28+BX28</f>
        <v>0</v>
      </c>
    </row>
    <row r="29" spans="1:80" ht="31.5" hidden="1" customHeight="1">
      <c r="A29" s="57" t="s">
        <v>112</v>
      </c>
      <c r="B29" s="14">
        <v>900</v>
      </c>
      <c r="C29" s="14" t="s">
        <v>22</v>
      </c>
      <c r="D29" s="14" t="s">
        <v>87</v>
      </c>
      <c r="E29" s="14" t="s">
        <v>98</v>
      </c>
      <c r="F29" s="14" t="s">
        <v>113</v>
      </c>
      <c r="G29" s="11">
        <f>G30</f>
        <v>98</v>
      </c>
      <c r="H29" s="11">
        <f t="shared" ref="H29:R29" si="73">H30</f>
        <v>0</v>
      </c>
      <c r="I29" s="11">
        <f t="shared" si="73"/>
        <v>0</v>
      </c>
      <c r="J29" s="11">
        <f t="shared" si="73"/>
        <v>0</v>
      </c>
      <c r="K29" s="11">
        <f t="shared" si="73"/>
        <v>0</v>
      </c>
      <c r="L29" s="11">
        <f t="shared" si="73"/>
        <v>0</v>
      </c>
      <c r="M29" s="11">
        <f t="shared" si="73"/>
        <v>98</v>
      </c>
      <c r="N29" s="11">
        <f t="shared" si="73"/>
        <v>0</v>
      </c>
      <c r="O29" s="11">
        <f t="shared" si="73"/>
        <v>0</v>
      </c>
      <c r="P29" s="11">
        <f t="shared" si="73"/>
        <v>0</v>
      </c>
      <c r="Q29" s="11">
        <f t="shared" si="73"/>
        <v>0</v>
      </c>
      <c r="R29" s="11">
        <f t="shared" si="73"/>
        <v>0</v>
      </c>
      <c r="S29" s="11">
        <f t="shared" ref="S29:CB29" si="74">S30</f>
        <v>98</v>
      </c>
      <c r="T29" s="11">
        <f t="shared" si="74"/>
        <v>0</v>
      </c>
      <c r="U29" s="11">
        <f t="shared" si="74"/>
        <v>0</v>
      </c>
      <c r="V29" s="11">
        <f t="shared" si="74"/>
        <v>0</v>
      </c>
      <c r="W29" s="11">
        <f t="shared" si="74"/>
        <v>0</v>
      </c>
      <c r="X29" s="11">
        <f t="shared" si="74"/>
        <v>0</v>
      </c>
      <c r="Y29" s="11">
        <f t="shared" si="74"/>
        <v>98</v>
      </c>
      <c r="Z29" s="11">
        <f t="shared" si="74"/>
        <v>0</v>
      </c>
      <c r="AA29" s="11">
        <f t="shared" si="74"/>
        <v>0</v>
      </c>
      <c r="AB29" s="11">
        <f t="shared" si="74"/>
        <v>0</v>
      </c>
      <c r="AC29" s="11">
        <f t="shared" si="74"/>
        <v>0</v>
      </c>
      <c r="AD29" s="11">
        <f t="shared" si="74"/>
        <v>0</v>
      </c>
      <c r="AE29" s="11">
        <f t="shared" si="74"/>
        <v>98</v>
      </c>
      <c r="AF29" s="11">
        <f t="shared" si="74"/>
        <v>0</v>
      </c>
      <c r="AG29" s="11">
        <f t="shared" si="74"/>
        <v>0</v>
      </c>
      <c r="AH29" s="11">
        <f t="shared" si="74"/>
        <v>0</v>
      </c>
      <c r="AI29" s="11">
        <f t="shared" si="74"/>
        <v>0</v>
      </c>
      <c r="AJ29" s="11">
        <f t="shared" si="74"/>
        <v>0</v>
      </c>
      <c r="AK29" s="78">
        <f t="shared" si="74"/>
        <v>98</v>
      </c>
      <c r="AL29" s="78">
        <f t="shared" si="74"/>
        <v>0</v>
      </c>
      <c r="AM29" s="11">
        <f t="shared" si="74"/>
        <v>0</v>
      </c>
      <c r="AN29" s="11">
        <f t="shared" si="74"/>
        <v>0</v>
      </c>
      <c r="AO29" s="11">
        <f t="shared" si="74"/>
        <v>0</v>
      </c>
      <c r="AP29" s="11">
        <f t="shared" si="74"/>
        <v>0</v>
      </c>
      <c r="AQ29" s="11">
        <f t="shared" si="74"/>
        <v>98</v>
      </c>
      <c r="AR29" s="11">
        <f t="shared" si="74"/>
        <v>0</v>
      </c>
      <c r="AS29" s="11">
        <f t="shared" si="74"/>
        <v>0</v>
      </c>
      <c r="AT29" s="11">
        <f t="shared" si="74"/>
        <v>0</v>
      </c>
      <c r="AU29" s="11">
        <f t="shared" si="74"/>
        <v>0</v>
      </c>
      <c r="AV29" s="11">
        <f t="shared" si="74"/>
        <v>0</v>
      </c>
      <c r="AW29" s="11">
        <f t="shared" si="74"/>
        <v>98</v>
      </c>
      <c r="AX29" s="11">
        <f t="shared" si="74"/>
        <v>0</v>
      </c>
      <c r="AY29" s="78">
        <f t="shared" si="74"/>
        <v>0</v>
      </c>
      <c r="AZ29" s="78">
        <f t="shared" si="74"/>
        <v>0</v>
      </c>
      <c r="BA29" s="78">
        <f t="shared" si="74"/>
        <v>0</v>
      </c>
      <c r="BB29" s="78">
        <f t="shared" si="74"/>
        <v>0</v>
      </c>
      <c r="BC29" s="78">
        <f t="shared" si="74"/>
        <v>98</v>
      </c>
      <c r="BD29" s="78">
        <f t="shared" si="74"/>
        <v>0</v>
      </c>
      <c r="BE29" s="11">
        <f t="shared" si="74"/>
        <v>0</v>
      </c>
      <c r="BF29" s="11">
        <f t="shared" si="74"/>
        <v>0</v>
      </c>
      <c r="BG29" s="11">
        <f t="shared" si="74"/>
        <v>0</v>
      </c>
      <c r="BH29" s="11">
        <f t="shared" si="74"/>
        <v>0</v>
      </c>
      <c r="BI29" s="141">
        <f t="shared" si="74"/>
        <v>98</v>
      </c>
      <c r="BJ29" s="141">
        <f t="shared" si="74"/>
        <v>0</v>
      </c>
      <c r="BK29" s="78">
        <f t="shared" si="74"/>
        <v>0</v>
      </c>
      <c r="BL29" s="78">
        <f t="shared" si="74"/>
        <v>0</v>
      </c>
      <c r="BM29" s="78">
        <f t="shared" si="74"/>
        <v>0</v>
      </c>
      <c r="BN29" s="78">
        <f t="shared" si="74"/>
        <v>0</v>
      </c>
      <c r="BO29" s="78">
        <f t="shared" si="74"/>
        <v>98</v>
      </c>
      <c r="BP29" s="78">
        <f t="shared" si="74"/>
        <v>0</v>
      </c>
      <c r="BQ29" s="11">
        <f t="shared" si="74"/>
        <v>0</v>
      </c>
      <c r="BR29" s="11">
        <f t="shared" si="74"/>
        <v>0</v>
      </c>
      <c r="BS29" s="11">
        <f t="shared" si="74"/>
        <v>0</v>
      </c>
      <c r="BT29" s="11">
        <f t="shared" si="74"/>
        <v>0</v>
      </c>
      <c r="BU29" s="11">
        <f t="shared" si="74"/>
        <v>98</v>
      </c>
      <c r="BV29" s="11">
        <f t="shared" si="74"/>
        <v>0</v>
      </c>
      <c r="BW29" s="11">
        <f t="shared" si="74"/>
        <v>0</v>
      </c>
      <c r="BX29" s="11">
        <f t="shared" si="74"/>
        <v>0</v>
      </c>
      <c r="BY29" s="11">
        <f t="shared" si="74"/>
        <v>0</v>
      </c>
      <c r="BZ29" s="11">
        <f t="shared" si="74"/>
        <v>0</v>
      </c>
      <c r="CA29" s="11">
        <f t="shared" si="74"/>
        <v>98</v>
      </c>
      <c r="CB29" s="11">
        <f t="shared" si="74"/>
        <v>0</v>
      </c>
    </row>
    <row r="30" spans="1:80" hidden="1">
      <c r="A30" s="57" t="s">
        <v>114</v>
      </c>
      <c r="B30" s="14">
        <v>900</v>
      </c>
      <c r="C30" s="14" t="s">
        <v>22</v>
      </c>
      <c r="D30" s="14" t="s">
        <v>87</v>
      </c>
      <c r="E30" s="14" t="s">
        <v>98</v>
      </c>
      <c r="F30" s="14" t="s">
        <v>115</v>
      </c>
      <c r="G30" s="11">
        <v>98</v>
      </c>
      <c r="H30" s="16"/>
      <c r="I30" s="11"/>
      <c r="J30" s="11"/>
      <c r="K30" s="11"/>
      <c r="L30" s="11"/>
      <c r="M30" s="11">
        <f>G30+I30+J30+K30+L30</f>
        <v>98</v>
      </c>
      <c r="N30" s="16">
        <f>H30+J30</f>
        <v>0</v>
      </c>
      <c r="O30" s="11"/>
      <c r="P30" s="11"/>
      <c r="Q30" s="11"/>
      <c r="R30" s="11"/>
      <c r="S30" s="11">
        <f>M30+O30+P30+Q30+R30</f>
        <v>98</v>
      </c>
      <c r="T30" s="16">
        <f>N30+P30</f>
        <v>0</v>
      </c>
      <c r="U30" s="11"/>
      <c r="V30" s="11"/>
      <c r="W30" s="11"/>
      <c r="X30" s="11"/>
      <c r="Y30" s="11">
        <f>S30+U30+V30+W30+X30</f>
        <v>98</v>
      </c>
      <c r="Z30" s="16">
        <f>T30+V30</f>
        <v>0</v>
      </c>
      <c r="AA30" s="11"/>
      <c r="AB30" s="11"/>
      <c r="AC30" s="11"/>
      <c r="AD30" s="11"/>
      <c r="AE30" s="11">
        <f>Y30+AA30+AB30+AC30+AD30</f>
        <v>98</v>
      </c>
      <c r="AF30" s="16">
        <f>Z30+AB30</f>
        <v>0</v>
      </c>
      <c r="AG30" s="11"/>
      <c r="AH30" s="11"/>
      <c r="AI30" s="11"/>
      <c r="AJ30" s="11"/>
      <c r="AK30" s="78">
        <f>AE30+AG30+AH30+AI30+AJ30</f>
        <v>98</v>
      </c>
      <c r="AL30" s="83">
        <f>AF30+AH30</f>
        <v>0</v>
      </c>
      <c r="AM30" s="11"/>
      <c r="AN30" s="11"/>
      <c r="AO30" s="11"/>
      <c r="AP30" s="11"/>
      <c r="AQ30" s="11">
        <f>AK30+AM30+AN30+AO30+AP30</f>
        <v>98</v>
      </c>
      <c r="AR30" s="16">
        <f>AL30+AN30</f>
        <v>0</v>
      </c>
      <c r="AS30" s="11"/>
      <c r="AT30" s="11"/>
      <c r="AU30" s="11"/>
      <c r="AV30" s="11"/>
      <c r="AW30" s="11">
        <f>AQ30+AS30+AT30+AU30+AV30</f>
        <v>98</v>
      </c>
      <c r="AX30" s="16">
        <f>AR30+AT30</f>
        <v>0</v>
      </c>
      <c r="AY30" s="78"/>
      <c r="AZ30" s="78"/>
      <c r="BA30" s="78"/>
      <c r="BB30" s="78"/>
      <c r="BC30" s="78">
        <f>AW30+AY30+AZ30+BA30+BB30</f>
        <v>98</v>
      </c>
      <c r="BD30" s="83">
        <f>AX30+AZ30</f>
        <v>0</v>
      </c>
      <c r="BE30" s="11"/>
      <c r="BF30" s="11"/>
      <c r="BG30" s="11"/>
      <c r="BH30" s="11"/>
      <c r="BI30" s="141">
        <f>BC30+BE30+BF30+BG30+BH30</f>
        <v>98</v>
      </c>
      <c r="BJ30" s="142">
        <f>BD30+BF30</f>
        <v>0</v>
      </c>
      <c r="BK30" s="78"/>
      <c r="BL30" s="78"/>
      <c r="BM30" s="78"/>
      <c r="BN30" s="78"/>
      <c r="BO30" s="78">
        <f>BI30+BK30+BL30+BM30+BN30</f>
        <v>98</v>
      </c>
      <c r="BP30" s="83">
        <f>BJ30+BL30</f>
        <v>0</v>
      </c>
      <c r="BQ30" s="11"/>
      <c r="BR30" s="11"/>
      <c r="BS30" s="11"/>
      <c r="BT30" s="11"/>
      <c r="BU30" s="11">
        <f>BO30+BQ30+BR30+BS30+BT30</f>
        <v>98</v>
      </c>
      <c r="BV30" s="16">
        <f>BP30+BR30</f>
        <v>0</v>
      </c>
      <c r="BW30" s="11"/>
      <c r="BX30" s="11"/>
      <c r="BY30" s="11"/>
      <c r="BZ30" s="11"/>
      <c r="CA30" s="11">
        <f>BU30+BW30+BX30+BY30+BZ30</f>
        <v>98</v>
      </c>
      <c r="CB30" s="16">
        <f>BV30+BX30</f>
        <v>0</v>
      </c>
    </row>
    <row r="31" spans="1:80" hidden="1">
      <c r="A31" s="57" t="s">
        <v>70</v>
      </c>
      <c r="B31" s="14">
        <v>900</v>
      </c>
      <c r="C31" s="14" t="s">
        <v>22</v>
      </c>
      <c r="D31" s="14" t="s">
        <v>87</v>
      </c>
      <c r="E31" s="14" t="s">
        <v>98</v>
      </c>
      <c r="F31" s="14" t="s">
        <v>71</v>
      </c>
      <c r="G31" s="11">
        <f>G33</f>
        <v>440</v>
      </c>
      <c r="H31" s="11">
        <f t="shared" ref="H31:R31" si="75">H33</f>
        <v>0</v>
      </c>
      <c r="I31" s="11">
        <f t="shared" si="75"/>
        <v>0</v>
      </c>
      <c r="J31" s="11">
        <f t="shared" si="75"/>
        <v>0</v>
      </c>
      <c r="K31" s="11">
        <f t="shared" si="75"/>
        <v>0</v>
      </c>
      <c r="L31" s="11">
        <f t="shared" si="75"/>
        <v>0</v>
      </c>
      <c r="M31" s="11">
        <f t="shared" si="75"/>
        <v>440</v>
      </c>
      <c r="N31" s="11">
        <f t="shared" si="75"/>
        <v>0</v>
      </c>
      <c r="O31" s="11">
        <f t="shared" si="75"/>
        <v>0</v>
      </c>
      <c r="P31" s="11">
        <f t="shared" si="75"/>
        <v>0</v>
      </c>
      <c r="Q31" s="11">
        <f t="shared" si="75"/>
        <v>0</v>
      </c>
      <c r="R31" s="11">
        <f t="shared" si="75"/>
        <v>0</v>
      </c>
      <c r="S31" s="11">
        <f t="shared" ref="S31:Z31" si="76">S33</f>
        <v>440</v>
      </c>
      <c r="T31" s="11">
        <f t="shared" si="76"/>
        <v>0</v>
      </c>
      <c r="U31" s="11">
        <f t="shared" si="76"/>
        <v>0</v>
      </c>
      <c r="V31" s="11">
        <f t="shared" si="76"/>
        <v>0</v>
      </c>
      <c r="W31" s="11">
        <f t="shared" si="76"/>
        <v>0</v>
      </c>
      <c r="X31" s="11">
        <f t="shared" si="76"/>
        <v>0</v>
      </c>
      <c r="Y31" s="11">
        <f t="shared" si="76"/>
        <v>440</v>
      </c>
      <c r="Z31" s="11">
        <f t="shared" si="76"/>
        <v>0</v>
      </c>
      <c r="AA31" s="11">
        <f t="shared" ref="AA31:AF31" si="77">AA32+AA33</f>
        <v>0</v>
      </c>
      <c r="AB31" s="11">
        <f t="shared" si="77"/>
        <v>0</v>
      </c>
      <c r="AC31" s="11">
        <f t="shared" si="77"/>
        <v>0</v>
      </c>
      <c r="AD31" s="11">
        <f t="shared" si="77"/>
        <v>0</v>
      </c>
      <c r="AE31" s="11">
        <f t="shared" si="77"/>
        <v>440</v>
      </c>
      <c r="AF31" s="11">
        <f t="shared" si="77"/>
        <v>0</v>
      </c>
      <c r="AG31" s="11">
        <f t="shared" ref="AG31:AL31" si="78">AG32+AG33</f>
        <v>0</v>
      </c>
      <c r="AH31" s="11">
        <f t="shared" si="78"/>
        <v>0</v>
      </c>
      <c r="AI31" s="11">
        <f t="shared" si="78"/>
        <v>0</v>
      </c>
      <c r="AJ31" s="11">
        <f t="shared" si="78"/>
        <v>0</v>
      </c>
      <c r="AK31" s="78">
        <f t="shared" si="78"/>
        <v>440</v>
      </c>
      <c r="AL31" s="78">
        <f t="shared" si="78"/>
        <v>0</v>
      </c>
      <c r="AM31" s="11">
        <f t="shared" ref="AM31:AR31" si="79">AM32+AM33</f>
        <v>0</v>
      </c>
      <c r="AN31" s="11">
        <f t="shared" si="79"/>
        <v>0</v>
      </c>
      <c r="AO31" s="11">
        <f t="shared" si="79"/>
        <v>0</v>
      </c>
      <c r="AP31" s="11">
        <f t="shared" si="79"/>
        <v>0</v>
      </c>
      <c r="AQ31" s="11">
        <f t="shared" si="79"/>
        <v>440</v>
      </c>
      <c r="AR31" s="11">
        <f t="shared" si="79"/>
        <v>0</v>
      </c>
      <c r="AS31" s="11">
        <f t="shared" ref="AS31:AX31" si="80">AS32+AS33</f>
        <v>0</v>
      </c>
      <c r="AT31" s="11">
        <f t="shared" si="80"/>
        <v>0</v>
      </c>
      <c r="AU31" s="11">
        <f t="shared" si="80"/>
        <v>0</v>
      </c>
      <c r="AV31" s="11">
        <f t="shared" si="80"/>
        <v>0</v>
      </c>
      <c r="AW31" s="11">
        <f t="shared" si="80"/>
        <v>440</v>
      </c>
      <c r="AX31" s="11">
        <f t="shared" si="80"/>
        <v>0</v>
      </c>
      <c r="AY31" s="78">
        <f t="shared" ref="AY31:BD31" si="81">AY32+AY33</f>
        <v>-30</v>
      </c>
      <c r="AZ31" s="78">
        <f t="shared" si="81"/>
        <v>0</v>
      </c>
      <c r="BA31" s="78">
        <f t="shared" si="81"/>
        <v>0</v>
      </c>
      <c r="BB31" s="78">
        <f t="shared" si="81"/>
        <v>0</v>
      </c>
      <c r="BC31" s="78">
        <f t="shared" si="81"/>
        <v>410</v>
      </c>
      <c r="BD31" s="78">
        <f t="shared" si="81"/>
        <v>0</v>
      </c>
      <c r="BE31" s="11">
        <f t="shared" ref="BE31:BJ31" si="82">BE32+BE33</f>
        <v>0</v>
      </c>
      <c r="BF31" s="11">
        <f t="shared" si="82"/>
        <v>0</v>
      </c>
      <c r="BG31" s="11">
        <f t="shared" si="82"/>
        <v>0</v>
      </c>
      <c r="BH31" s="11">
        <f t="shared" si="82"/>
        <v>0</v>
      </c>
      <c r="BI31" s="141">
        <f t="shared" si="82"/>
        <v>410</v>
      </c>
      <c r="BJ31" s="141">
        <f t="shared" si="82"/>
        <v>0</v>
      </c>
      <c r="BK31" s="78">
        <f t="shared" ref="BK31:BP31" si="83">BK32+BK33</f>
        <v>0</v>
      </c>
      <c r="BL31" s="78">
        <f t="shared" si="83"/>
        <v>0</v>
      </c>
      <c r="BM31" s="78">
        <f t="shared" si="83"/>
        <v>0</v>
      </c>
      <c r="BN31" s="78">
        <f t="shared" si="83"/>
        <v>0</v>
      </c>
      <c r="BO31" s="78">
        <f t="shared" si="83"/>
        <v>410</v>
      </c>
      <c r="BP31" s="78">
        <f t="shared" si="83"/>
        <v>0</v>
      </c>
      <c r="BQ31" s="11">
        <f t="shared" ref="BQ31:BV31" si="84">BQ32+BQ33</f>
        <v>0</v>
      </c>
      <c r="BR31" s="11">
        <f t="shared" si="84"/>
        <v>0</v>
      </c>
      <c r="BS31" s="11">
        <f t="shared" si="84"/>
        <v>0</v>
      </c>
      <c r="BT31" s="11">
        <f t="shared" si="84"/>
        <v>0</v>
      </c>
      <c r="BU31" s="11">
        <f t="shared" si="84"/>
        <v>410</v>
      </c>
      <c r="BV31" s="11">
        <f t="shared" si="84"/>
        <v>0</v>
      </c>
      <c r="BW31" s="11">
        <f t="shared" ref="BW31:CB31" si="85">BW32+BW33</f>
        <v>0</v>
      </c>
      <c r="BX31" s="11">
        <f t="shared" si="85"/>
        <v>0</v>
      </c>
      <c r="BY31" s="11">
        <f t="shared" si="85"/>
        <v>0</v>
      </c>
      <c r="BZ31" s="11">
        <f t="shared" si="85"/>
        <v>0</v>
      </c>
      <c r="CA31" s="11">
        <f t="shared" si="85"/>
        <v>410</v>
      </c>
      <c r="CB31" s="11">
        <f t="shared" si="85"/>
        <v>0</v>
      </c>
    </row>
    <row r="32" spans="1:80" hidden="1">
      <c r="A32" s="57" t="s">
        <v>177</v>
      </c>
      <c r="B32" s="14">
        <v>900</v>
      </c>
      <c r="C32" s="14" t="s">
        <v>22</v>
      </c>
      <c r="D32" s="14" t="s">
        <v>87</v>
      </c>
      <c r="E32" s="14" t="s">
        <v>98</v>
      </c>
      <c r="F32" s="14" t="s">
        <v>646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>
        <v>4</v>
      </c>
      <c r="AB32" s="11"/>
      <c r="AC32" s="11"/>
      <c r="AD32" s="11"/>
      <c r="AE32" s="11">
        <f>Y32+AA32+AB32+AC32+AD32</f>
        <v>4</v>
      </c>
      <c r="AF32" s="16">
        <f>Z32+AB32</f>
        <v>0</v>
      </c>
      <c r="AG32" s="11"/>
      <c r="AH32" s="11"/>
      <c r="AI32" s="11"/>
      <c r="AJ32" s="11"/>
      <c r="AK32" s="78">
        <f>AE32+AG32+AH32+AI32+AJ32</f>
        <v>4</v>
      </c>
      <c r="AL32" s="83">
        <f>AF32+AH32</f>
        <v>0</v>
      </c>
      <c r="AM32" s="11"/>
      <c r="AN32" s="11"/>
      <c r="AO32" s="11"/>
      <c r="AP32" s="11"/>
      <c r="AQ32" s="11">
        <f>AK32+AM32+AN32+AO32+AP32</f>
        <v>4</v>
      </c>
      <c r="AR32" s="16">
        <f>AL32+AN32</f>
        <v>0</v>
      </c>
      <c r="AS32" s="11"/>
      <c r="AT32" s="11"/>
      <c r="AU32" s="11"/>
      <c r="AV32" s="11"/>
      <c r="AW32" s="11">
        <f>AQ32+AS32+AT32+AU32+AV32</f>
        <v>4</v>
      </c>
      <c r="AX32" s="16">
        <f>AR32+AT32</f>
        <v>0</v>
      </c>
      <c r="AY32" s="78">
        <v>2</v>
      </c>
      <c r="AZ32" s="78"/>
      <c r="BA32" s="78"/>
      <c r="BB32" s="78"/>
      <c r="BC32" s="78">
        <f>AW32+AY32+AZ32+BA32+BB32</f>
        <v>6</v>
      </c>
      <c r="BD32" s="83">
        <f>AX32+AZ32</f>
        <v>0</v>
      </c>
      <c r="BE32" s="11"/>
      <c r="BF32" s="11"/>
      <c r="BG32" s="11"/>
      <c r="BH32" s="11"/>
      <c r="BI32" s="141">
        <f>BC32+BE32+BF32+BG32+BH32</f>
        <v>6</v>
      </c>
      <c r="BJ32" s="142">
        <f>BD32+BF32</f>
        <v>0</v>
      </c>
      <c r="BK32" s="78"/>
      <c r="BL32" s="78"/>
      <c r="BM32" s="78"/>
      <c r="BN32" s="78"/>
      <c r="BO32" s="78">
        <f>BI32+BK32+BL32+BM32+BN32</f>
        <v>6</v>
      </c>
      <c r="BP32" s="83">
        <f>BJ32+BL32</f>
        <v>0</v>
      </c>
      <c r="BQ32" s="11">
        <v>2</v>
      </c>
      <c r="BR32" s="11"/>
      <c r="BS32" s="11"/>
      <c r="BT32" s="11"/>
      <c r="BU32" s="11">
        <f>BO32+BQ32+BR32+BS32+BT32</f>
        <v>8</v>
      </c>
      <c r="BV32" s="16">
        <f>BP32+BR32</f>
        <v>0</v>
      </c>
      <c r="BW32" s="11"/>
      <c r="BX32" s="11"/>
      <c r="BY32" s="11"/>
      <c r="BZ32" s="11"/>
      <c r="CA32" s="11">
        <f>BU32+BW32+BX32+BY32+BZ32</f>
        <v>8</v>
      </c>
      <c r="CB32" s="16">
        <f>BV32+BX32</f>
        <v>0</v>
      </c>
    </row>
    <row r="33" spans="1:80" hidden="1">
      <c r="A33" s="57" t="s">
        <v>99</v>
      </c>
      <c r="B33" s="14">
        <v>900</v>
      </c>
      <c r="C33" s="14" t="s">
        <v>22</v>
      </c>
      <c r="D33" s="14" t="s">
        <v>87</v>
      </c>
      <c r="E33" s="14" t="s">
        <v>98</v>
      </c>
      <c r="F33" s="14" t="s">
        <v>73</v>
      </c>
      <c r="G33" s="11">
        <v>440</v>
      </c>
      <c r="H33" s="16"/>
      <c r="I33" s="11"/>
      <c r="J33" s="11"/>
      <c r="K33" s="11"/>
      <c r="L33" s="11"/>
      <c r="M33" s="11">
        <f>G33+I33+J33+K33+L33</f>
        <v>440</v>
      </c>
      <c r="N33" s="16">
        <f>H33+J33</f>
        <v>0</v>
      </c>
      <c r="O33" s="11"/>
      <c r="P33" s="11"/>
      <c r="Q33" s="11"/>
      <c r="R33" s="11"/>
      <c r="S33" s="11">
        <f>M33+O33+P33+Q33+R33</f>
        <v>440</v>
      </c>
      <c r="T33" s="16">
        <f>N33+P33</f>
        <v>0</v>
      </c>
      <c r="U33" s="11"/>
      <c r="V33" s="11"/>
      <c r="W33" s="11"/>
      <c r="X33" s="11"/>
      <c r="Y33" s="11">
        <f>S33+U33+V33+W33+X33</f>
        <v>440</v>
      </c>
      <c r="Z33" s="16">
        <f>T33+V33</f>
        <v>0</v>
      </c>
      <c r="AA33" s="11">
        <v>-4</v>
      </c>
      <c r="AB33" s="11"/>
      <c r="AC33" s="11"/>
      <c r="AD33" s="11"/>
      <c r="AE33" s="11">
        <f>Y33+AA33+AB33+AC33+AD33</f>
        <v>436</v>
      </c>
      <c r="AF33" s="16">
        <f>Z33+AB33</f>
        <v>0</v>
      </c>
      <c r="AG33" s="11"/>
      <c r="AH33" s="11"/>
      <c r="AI33" s="11"/>
      <c r="AJ33" s="11"/>
      <c r="AK33" s="78">
        <f>AE33+AG33+AH33+AI33+AJ33</f>
        <v>436</v>
      </c>
      <c r="AL33" s="83">
        <f>AF33+AH33</f>
        <v>0</v>
      </c>
      <c r="AM33" s="11"/>
      <c r="AN33" s="11"/>
      <c r="AO33" s="11"/>
      <c r="AP33" s="11"/>
      <c r="AQ33" s="11">
        <f>AK33+AM33+AN33+AO33+AP33</f>
        <v>436</v>
      </c>
      <c r="AR33" s="16">
        <f>AL33+AN33</f>
        <v>0</v>
      </c>
      <c r="AS33" s="11"/>
      <c r="AT33" s="11"/>
      <c r="AU33" s="11"/>
      <c r="AV33" s="11"/>
      <c r="AW33" s="11">
        <f>AQ33+AS33+AT33+AU33+AV33</f>
        <v>436</v>
      </c>
      <c r="AX33" s="16">
        <f>AR33+AT33</f>
        <v>0</v>
      </c>
      <c r="AY33" s="78">
        <v>-32</v>
      </c>
      <c r="AZ33" s="78"/>
      <c r="BA33" s="78"/>
      <c r="BB33" s="78"/>
      <c r="BC33" s="78">
        <f>AW33+AY33+AZ33+BA33+BB33</f>
        <v>404</v>
      </c>
      <c r="BD33" s="83">
        <f>AX33+AZ33</f>
        <v>0</v>
      </c>
      <c r="BE33" s="11"/>
      <c r="BF33" s="11"/>
      <c r="BG33" s="11"/>
      <c r="BH33" s="11"/>
      <c r="BI33" s="141">
        <f>BC33+BE33+BF33+BG33+BH33</f>
        <v>404</v>
      </c>
      <c r="BJ33" s="142">
        <f>BD33+BF33</f>
        <v>0</v>
      </c>
      <c r="BK33" s="78"/>
      <c r="BL33" s="78"/>
      <c r="BM33" s="78"/>
      <c r="BN33" s="78"/>
      <c r="BO33" s="78">
        <f>BI33+BK33+BL33+BM33+BN33</f>
        <v>404</v>
      </c>
      <c r="BP33" s="83">
        <f>BJ33+BL33</f>
        <v>0</v>
      </c>
      <c r="BQ33" s="11">
        <v>-2</v>
      </c>
      <c r="BR33" s="11"/>
      <c r="BS33" s="11"/>
      <c r="BT33" s="11"/>
      <c r="BU33" s="11">
        <f>BO33+BQ33+BR33+BS33+BT33</f>
        <v>402</v>
      </c>
      <c r="BV33" s="16">
        <f>BP33+BR33</f>
        <v>0</v>
      </c>
      <c r="BW33" s="11"/>
      <c r="BX33" s="11"/>
      <c r="BY33" s="11"/>
      <c r="BZ33" s="11"/>
      <c r="CA33" s="11">
        <f>BU33+BW33+BX33+BY33+BZ33</f>
        <v>402</v>
      </c>
      <c r="CB33" s="16">
        <f>BV33+BX33</f>
        <v>0</v>
      </c>
    </row>
    <row r="34" spans="1:80" hidden="1">
      <c r="A34" s="57"/>
      <c r="B34" s="14"/>
      <c r="C34" s="14"/>
      <c r="D34" s="14"/>
      <c r="E34" s="14"/>
      <c r="F34" s="14"/>
      <c r="G34" s="11"/>
      <c r="H34" s="16"/>
      <c r="I34" s="11"/>
      <c r="J34" s="11"/>
      <c r="K34" s="11"/>
      <c r="L34" s="11"/>
      <c r="M34" s="11"/>
      <c r="N34" s="16"/>
      <c r="O34" s="11"/>
      <c r="P34" s="11"/>
      <c r="Q34" s="11"/>
      <c r="R34" s="11"/>
      <c r="S34" s="11"/>
      <c r="T34" s="16"/>
      <c r="U34" s="11"/>
      <c r="V34" s="11"/>
      <c r="W34" s="11"/>
      <c r="X34" s="11"/>
      <c r="Y34" s="11"/>
      <c r="Z34" s="16"/>
      <c r="AA34" s="11"/>
      <c r="AB34" s="11"/>
      <c r="AC34" s="11"/>
      <c r="AD34" s="11"/>
      <c r="AE34" s="11"/>
      <c r="AF34" s="16"/>
      <c r="AG34" s="11"/>
      <c r="AH34" s="11"/>
      <c r="AI34" s="11"/>
      <c r="AJ34" s="11"/>
      <c r="AK34" s="78"/>
      <c r="AL34" s="83"/>
      <c r="AM34" s="11"/>
      <c r="AN34" s="11"/>
      <c r="AO34" s="11"/>
      <c r="AP34" s="11"/>
      <c r="AQ34" s="11"/>
      <c r="AR34" s="16"/>
      <c r="AS34" s="11"/>
      <c r="AT34" s="11"/>
      <c r="AU34" s="11"/>
      <c r="AV34" s="11"/>
      <c r="AW34" s="11"/>
      <c r="AX34" s="16"/>
      <c r="AY34" s="78"/>
      <c r="AZ34" s="78"/>
      <c r="BA34" s="78"/>
      <c r="BB34" s="78"/>
      <c r="BC34" s="78"/>
      <c r="BD34" s="83"/>
      <c r="BE34" s="11"/>
      <c r="BF34" s="11"/>
      <c r="BG34" s="11"/>
      <c r="BH34" s="11"/>
      <c r="BI34" s="141"/>
      <c r="BJ34" s="142"/>
      <c r="BK34" s="78"/>
      <c r="BL34" s="78"/>
      <c r="BM34" s="78"/>
      <c r="BN34" s="78"/>
      <c r="BO34" s="78"/>
      <c r="BP34" s="83"/>
      <c r="BQ34" s="11"/>
      <c r="BR34" s="11"/>
      <c r="BS34" s="11"/>
      <c r="BT34" s="11"/>
      <c r="BU34" s="11"/>
      <c r="BV34" s="16"/>
      <c r="BW34" s="11"/>
      <c r="BX34" s="11"/>
      <c r="BY34" s="11"/>
      <c r="BZ34" s="11"/>
      <c r="CA34" s="11"/>
      <c r="CB34" s="16"/>
    </row>
    <row r="35" spans="1:80" ht="63" hidden="1" customHeight="1">
      <c r="A35" s="56" t="s">
        <v>100</v>
      </c>
      <c r="B35" s="12">
        <f>B31</f>
        <v>900</v>
      </c>
      <c r="C35" s="12" t="s">
        <v>22</v>
      </c>
      <c r="D35" s="12" t="s">
        <v>17</v>
      </c>
      <c r="E35" s="12"/>
      <c r="F35" s="12"/>
      <c r="G35" s="13">
        <f t="shared" ref="G35:R37" si="86">G36</f>
        <v>14872</v>
      </c>
      <c r="H35" s="13">
        <f t="shared" si="86"/>
        <v>0</v>
      </c>
      <c r="I35" s="11">
        <f t="shared" si="86"/>
        <v>0</v>
      </c>
      <c r="J35" s="11">
        <f t="shared" si="86"/>
        <v>0</v>
      </c>
      <c r="K35" s="11">
        <f t="shared" si="86"/>
        <v>0</v>
      </c>
      <c r="L35" s="11">
        <f t="shared" si="86"/>
        <v>0</v>
      </c>
      <c r="M35" s="13">
        <f t="shared" si="86"/>
        <v>14872</v>
      </c>
      <c r="N35" s="13">
        <f t="shared" si="86"/>
        <v>0</v>
      </c>
      <c r="O35" s="11">
        <f t="shared" si="86"/>
        <v>0</v>
      </c>
      <c r="P35" s="11">
        <f t="shared" si="86"/>
        <v>0</v>
      </c>
      <c r="Q35" s="11">
        <f t="shared" si="86"/>
        <v>0</v>
      </c>
      <c r="R35" s="11">
        <f t="shared" si="86"/>
        <v>0</v>
      </c>
      <c r="S35" s="13">
        <f t="shared" ref="S35:AH37" si="87">S36</f>
        <v>14872</v>
      </c>
      <c r="T35" s="13">
        <f t="shared" si="87"/>
        <v>0</v>
      </c>
      <c r="U35" s="11">
        <f t="shared" si="87"/>
        <v>0</v>
      </c>
      <c r="V35" s="11">
        <f t="shared" si="87"/>
        <v>0</v>
      </c>
      <c r="W35" s="11">
        <f t="shared" si="87"/>
        <v>0</v>
      </c>
      <c r="X35" s="11">
        <f t="shared" si="87"/>
        <v>0</v>
      </c>
      <c r="Y35" s="13">
        <f t="shared" si="87"/>
        <v>14872</v>
      </c>
      <c r="Z35" s="13">
        <f t="shared" si="87"/>
        <v>0</v>
      </c>
      <c r="AA35" s="11">
        <f t="shared" si="87"/>
        <v>0</v>
      </c>
      <c r="AB35" s="11">
        <f t="shared" si="87"/>
        <v>0</v>
      </c>
      <c r="AC35" s="11">
        <f t="shared" si="87"/>
        <v>0</v>
      </c>
      <c r="AD35" s="11">
        <f t="shared" si="87"/>
        <v>0</v>
      </c>
      <c r="AE35" s="13">
        <f t="shared" si="87"/>
        <v>14872</v>
      </c>
      <c r="AF35" s="13">
        <f t="shared" si="87"/>
        <v>0</v>
      </c>
      <c r="AG35" s="11">
        <f t="shared" si="87"/>
        <v>0</v>
      </c>
      <c r="AH35" s="11">
        <f t="shared" si="87"/>
        <v>0</v>
      </c>
      <c r="AI35" s="11">
        <f t="shared" ref="AG35:AV37" si="88">AI36</f>
        <v>0</v>
      </c>
      <c r="AJ35" s="11">
        <f t="shared" si="88"/>
        <v>0</v>
      </c>
      <c r="AK35" s="81">
        <f t="shared" si="88"/>
        <v>14872</v>
      </c>
      <c r="AL35" s="81">
        <f t="shared" si="88"/>
        <v>0</v>
      </c>
      <c r="AM35" s="11">
        <f t="shared" si="88"/>
        <v>0</v>
      </c>
      <c r="AN35" s="11">
        <f t="shared" si="88"/>
        <v>0</v>
      </c>
      <c r="AO35" s="11">
        <f t="shared" si="88"/>
        <v>0</v>
      </c>
      <c r="AP35" s="11">
        <f t="shared" si="88"/>
        <v>0</v>
      </c>
      <c r="AQ35" s="13">
        <f t="shared" si="88"/>
        <v>14872</v>
      </c>
      <c r="AR35" s="13">
        <f t="shared" si="88"/>
        <v>0</v>
      </c>
      <c r="AS35" s="11">
        <f t="shared" si="88"/>
        <v>0</v>
      </c>
      <c r="AT35" s="11">
        <f t="shared" si="88"/>
        <v>0</v>
      </c>
      <c r="AU35" s="11">
        <f t="shared" si="88"/>
        <v>0</v>
      </c>
      <c r="AV35" s="13">
        <f t="shared" si="88"/>
        <v>-30</v>
      </c>
      <c r="AW35" s="13">
        <f t="shared" ref="AS35:BH37" si="89">AW36</f>
        <v>14842</v>
      </c>
      <c r="AX35" s="13">
        <f t="shared" si="89"/>
        <v>0</v>
      </c>
      <c r="AY35" s="78">
        <f t="shared" si="89"/>
        <v>0</v>
      </c>
      <c r="AZ35" s="78">
        <f t="shared" si="89"/>
        <v>0</v>
      </c>
      <c r="BA35" s="78">
        <f t="shared" si="89"/>
        <v>0</v>
      </c>
      <c r="BB35" s="81">
        <f t="shared" si="89"/>
        <v>0</v>
      </c>
      <c r="BC35" s="81">
        <f t="shared" si="89"/>
        <v>14842</v>
      </c>
      <c r="BD35" s="81">
        <f t="shared" si="89"/>
        <v>0</v>
      </c>
      <c r="BE35" s="11">
        <f t="shared" si="89"/>
        <v>0</v>
      </c>
      <c r="BF35" s="11">
        <f t="shared" si="89"/>
        <v>0</v>
      </c>
      <c r="BG35" s="11">
        <f t="shared" si="89"/>
        <v>0</v>
      </c>
      <c r="BH35" s="13">
        <f t="shared" si="89"/>
        <v>0</v>
      </c>
      <c r="BI35" s="139">
        <f t="shared" ref="BE35:BT37" si="90">BI36</f>
        <v>14842</v>
      </c>
      <c r="BJ35" s="139">
        <f t="shared" si="90"/>
        <v>0</v>
      </c>
      <c r="BK35" s="78">
        <f t="shared" si="90"/>
        <v>0</v>
      </c>
      <c r="BL35" s="78">
        <f t="shared" si="90"/>
        <v>0</v>
      </c>
      <c r="BM35" s="78">
        <f t="shared" si="90"/>
        <v>0</v>
      </c>
      <c r="BN35" s="81">
        <f t="shared" si="90"/>
        <v>0</v>
      </c>
      <c r="BO35" s="81">
        <f t="shared" si="90"/>
        <v>14842</v>
      </c>
      <c r="BP35" s="81">
        <f t="shared" si="90"/>
        <v>0</v>
      </c>
      <c r="BQ35" s="11">
        <f t="shared" si="90"/>
        <v>0</v>
      </c>
      <c r="BR35" s="11">
        <f t="shared" si="90"/>
        <v>0</v>
      </c>
      <c r="BS35" s="11">
        <f t="shared" si="90"/>
        <v>0</v>
      </c>
      <c r="BT35" s="13">
        <f t="shared" si="90"/>
        <v>0</v>
      </c>
      <c r="BU35" s="13">
        <f t="shared" ref="BQ35:CB37" si="91">BU36</f>
        <v>14842</v>
      </c>
      <c r="BV35" s="13">
        <f t="shared" si="91"/>
        <v>0</v>
      </c>
      <c r="BW35" s="11">
        <f t="shared" si="91"/>
        <v>0</v>
      </c>
      <c r="BX35" s="11">
        <f t="shared" si="91"/>
        <v>0</v>
      </c>
      <c r="BY35" s="11">
        <f t="shared" si="91"/>
        <v>0</v>
      </c>
      <c r="BZ35" s="13">
        <f t="shared" si="91"/>
        <v>0</v>
      </c>
      <c r="CA35" s="13">
        <f t="shared" si="91"/>
        <v>14842</v>
      </c>
      <c r="CB35" s="13">
        <f t="shared" si="91"/>
        <v>0</v>
      </c>
    </row>
    <row r="36" spans="1:80" hidden="1">
      <c r="A36" s="57" t="s">
        <v>66</v>
      </c>
      <c r="B36" s="14">
        <f>B35</f>
        <v>900</v>
      </c>
      <c r="C36" s="14" t="s">
        <v>22</v>
      </c>
      <c r="D36" s="14" t="s">
        <v>17</v>
      </c>
      <c r="E36" s="14" t="s">
        <v>67</v>
      </c>
      <c r="F36" s="17"/>
      <c r="G36" s="15">
        <f t="shared" si="86"/>
        <v>14872</v>
      </c>
      <c r="H36" s="15">
        <f t="shared" si="86"/>
        <v>0</v>
      </c>
      <c r="I36" s="11">
        <f t="shared" si="86"/>
        <v>0</v>
      </c>
      <c r="J36" s="11">
        <f t="shared" si="86"/>
        <v>0</v>
      </c>
      <c r="K36" s="11">
        <f t="shared" si="86"/>
        <v>0</v>
      </c>
      <c r="L36" s="11">
        <f t="shared" si="86"/>
        <v>0</v>
      </c>
      <c r="M36" s="15">
        <f t="shared" si="86"/>
        <v>14872</v>
      </c>
      <c r="N36" s="15">
        <f t="shared" si="86"/>
        <v>0</v>
      </c>
      <c r="O36" s="11">
        <f t="shared" si="86"/>
        <v>0</v>
      </c>
      <c r="P36" s="11">
        <f t="shared" si="86"/>
        <v>0</v>
      </c>
      <c r="Q36" s="11">
        <f t="shared" si="86"/>
        <v>0</v>
      </c>
      <c r="R36" s="11">
        <f t="shared" si="86"/>
        <v>0</v>
      </c>
      <c r="S36" s="15">
        <f t="shared" si="87"/>
        <v>14872</v>
      </c>
      <c r="T36" s="15">
        <f t="shared" si="87"/>
        <v>0</v>
      </c>
      <c r="U36" s="11">
        <f t="shared" si="87"/>
        <v>0</v>
      </c>
      <c r="V36" s="11">
        <f t="shared" si="87"/>
        <v>0</v>
      </c>
      <c r="W36" s="11">
        <f t="shared" si="87"/>
        <v>0</v>
      </c>
      <c r="X36" s="11">
        <f t="shared" si="87"/>
        <v>0</v>
      </c>
      <c r="Y36" s="15">
        <f t="shared" si="87"/>
        <v>14872</v>
      </c>
      <c r="Z36" s="15">
        <f t="shared" si="87"/>
        <v>0</v>
      </c>
      <c r="AA36" s="11">
        <f t="shared" si="87"/>
        <v>0</v>
      </c>
      <c r="AB36" s="11">
        <f t="shared" si="87"/>
        <v>0</v>
      </c>
      <c r="AC36" s="11">
        <f t="shared" si="87"/>
        <v>0</v>
      </c>
      <c r="AD36" s="11">
        <f t="shared" si="87"/>
        <v>0</v>
      </c>
      <c r="AE36" s="15">
        <f t="shared" si="87"/>
        <v>14872</v>
      </c>
      <c r="AF36" s="15">
        <f t="shared" si="87"/>
        <v>0</v>
      </c>
      <c r="AG36" s="11">
        <f t="shared" si="88"/>
        <v>0</v>
      </c>
      <c r="AH36" s="11">
        <f t="shared" si="88"/>
        <v>0</v>
      </c>
      <c r="AI36" s="11">
        <f t="shared" si="88"/>
        <v>0</v>
      </c>
      <c r="AJ36" s="11">
        <f t="shared" si="88"/>
        <v>0</v>
      </c>
      <c r="AK36" s="82">
        <f t="shared" si="88"/>
        <v>14872</v>
      </c>
      <c r="AL36" s="82">
        <f t="shared" si="88"/>
        <v>0</v>
      </c>
      <c r="AM36" s="11">
        <f t="shared" si="88"/>
        <v>0</v>
      </c>
      <c r="AN36" s="11">
        <f t="shared" si="88"/>
        <v>0</v>
      </c>
      <c r="AO36" s="11">
        <f t="shared" si="88"/>
        <v>0</v>
      </c>
      <c r="AP36" s="11">
        <f t="shared" si="88"/>
        <v>0</v>
      </c>
      <c r="AQ36" s="15">
        <f t="shared" si="88"/>
        <v>14872</v>
      </c>
      <c r="AR36" s="15">
        <f t="shared" si="88"/>
        <v>0</v>
      </c>
      <c r="AS36" s="11">
        <f t="shared" si="89"/>
        <v>0</v>
      </c>
      <c r="AT36" s="11">
        <f t="shared" si="89"/>
        <v>0</v>
      </c>
      <c r="AU36" s="11">
        <f t="shared" si="89"/>
        <v>0</v>
      </c>
      <c r="AV36" s="11">
        <f t="shared" si="89"/>
        <v>-30</v>
      </c>
      <c r="AW36" s="15">
        <f t="shared" si="89"/>
        <v>14842</v>
      </c>
      <c r="AX36" s="15">
        <f t="shared" si="89"/>
        <v>0</v>
      </c>
      <c r="AY36" s="78">
        <f t="shared" si="89"/>
        <v>0</v>
      </c>
      <c r="AZ36" s="78">
        <f t="shared" si="89"/>
        <v>0</v>
      </c>
      <c r="BA36" s="78">
        <f t="shared" si="89"/>
        <v>0</v>
      </c>
      <c r="BB36" s="78">
        <f t="shared" si="89"/>
        <v>0</v>
      </c>
      <c r="BC36" s="82">
        <f t="shared" si="89"/>
        <v>14842</v>
      </c>
      <c r="BD36" s="82">
        <f t="shared" si="89"/>
        <v>0</v>
      </c>
      <c r="BE36" s="11">
        <f t="shared" si="90"/>
        <v>0</v>
      </c>
      <c r="BF36" s="11">
        <f t="shared" si="90"/>
        <v>0</v>
      </c>
      <c r="BG36" s="11">
        <f t="shared" si="90"/>
        <v>0</v>
      </c>
      <c r="BH36" s="11">
        <f t="shared" si="90"/>
        <v>0</v>
      </c>
      <c r="BI36" s="140">
        <f t="shared" si="90"/>
        <v>14842</v>
      </c>
      <c r="BJ36" s="140">
        <f t="shared" si="90"/>
        <v>0</v>
      </c>
      <c r="BK36" s="78">
        <f t="shared" si="90"/>
        <v>0</v>
      </c>
      <c r="BL36" s="78">
        <f t="shared" si="90"/>
        <v>0</v>
      </c>
      <c r="BM36" s="78">
        <f t="shared" si="90"/>
        <v>0</v>
      </c>
      <c r="BN36" s="78">
        <f t="shared" si="90"/>
        <v>0</v>
      </c>
      <c r="BO36" s="82">
        <f t="shared" si="90"/>
        <v>14842</v>
      </c>
      <c r="BP36" s="82">
        <f t="shared" si="90"/>
        <v>0</v>
      </c>
      <c r="BQ36" s="11">
        <f t="shared" si="91"/>
        <v>0</v>
      </c>
      <c r="BR36" s="11">
        <f t="shared" si="91"/>
        <v>0</v>
      </c>
      <c r="BS36" s="11">
        <f t="shared" si="91"/>
        <v>0</v>
      </c>
      <c r="BT36" s="11">
        <f t="shared" si="91"/>
        <v>0</v>
      </c>
      <c r="BU36" s="15">
        <f t="shared" si="91"/>
        <v>14842</v>
      </c>
      <c r="BV36" s="15">
        <f t="shared" si="91"/>
        <v>0</v>
      </c>
      <c r="BW36" s="11">
        <f t="shared" si="91"/>
        <v>0</v>
      </c>
      <c r="BX36" s="11">
        <f t="shared" si="91"/>
        <v>0</v>
      </c>
      <c r="BY36" s="11">
        <f t="shared" si="91"/>
        <v>0</v>
      </c>
      <c r="BZ36" s="11">
        <f t="shared" si="91"/>
        <v>0</v>
      </c>
      <c r="CA36" s="15">
        <f t="shared" si="91"/>
        <v>14842</v>
      </c>
      <c r="CB36" s="15">
        <f t="shared" si="91"/>
        <v>0</v>
      </c>
    </row>
    <row r="37" spans="1:80" ht="34.5" hidden="1" customHeight="1">
      <c r="A37" s="57" t="s">
        <v>88</v>
      </c>
      <c r="B37" s="14">
        <f>B36</f>
        <v>900</v>
      </c>
      <c r="C37" s="14" t="s">
        <v>22</v>
      </c>
      <c r="D37" s="14" t="s">
        <v>17</v>
      </c>
      <c r="E37" s="14" t="s">
        <v>89</v>
      </c>
      <c r="F37" s="14"/>
      <c r="G37" s="18">
        <f t="shared" si="86"/>
        <v>14872</v>
      </c>
      <c r="H37" s="18">
        <f t="shared" si="86"/>
        <v>0</v>
      </c>
      <c r="I37" s="11">
        <f t="shared" si="86"/>
        <v>0</v>
      </c>
      <c r="J37" s="11">
        <f t="shared" si="86"/>
        <v>0</v>
      </c>
      <c r="K37" s="11">
        <f t="shared" si="86"/>
        <v>0</v>
      </c>
      <c r="L37" s="11">
        <f t="shared" si="86"/>
        <v>0</v>
      </c>
      <c r="M37" s="18">
        <f t="shared" si="86"/>
        <v>14872</v>
      </c>
      <c r="N37" s="18">
        <f t="shared" si="86"/>
        <v>0</v>
      </c>
      <c r="O37" s="11">
        <f t="shared" si="86"/>
        <v>0</v>
      </c>
      <c r="P37" s="11">
        <f t="shared" si="86"/>
        <v>0</v>
      </c>
      <c r="Q37" s="11">
        <f t="shared" si="86"/>
        <v>0</v>
      </c>
      <c r="R37" s="11">
        <f t="shared" si="86"/>
        <v>0</v>
      </c>
      <c r="S37" s="18">
        <f t="shared" si="87"/>
        <v>14872</v>
      </c>
      <c r="T37" s="18">
        <f t="shared" si="87"/>
        <v>0</v>
      </c>
      <c r="U37" s="11">
        <f t="shared" si="87"/>
        <v>0</v>
      </c>
      <c r="V37" s="11">
        <f t="shared" si="87"/>
        <v>0</v>
      </c>
      <c r="W37" s="11">
        <f t="shared" si="87"/>
        <v>0</v>
      </c>
      <c r="X37" s="11">
        <f t="shared" si="87"/>
        <v>0</v>
      </c>
      <c r="Y37" s="18">
        <f t="shared" si="87"/>
        <v>14872</v>
      </c>
      <c r="Z37" s="18">
        <f t="shared" si="87"/>
        <v>0</v>
      </c>
      <c r="AA37" s="11">
        <f t="shared" si="87"/>
        <v>0</v>
      </c>
      <c r="AB37" s="11">
        <f t="shared" si="87"/>
        <v>0</v>
      </c>
      <c r="AC37" s="11">
        <f t="shared" si="87"/>
        <v>0</v>
      </c>
      <c r="AD37" s="11">
        <f t="shared" si="87"/>
        <v>0</v>
      </c>
      <c r="AE37" s="18">
        <f t="shared" si="87"/>
        <v>14872</v>
      </c>
      <c r="AF37" s="18">
        <f t="shared" si="87"/>
        <v>0</v>
      </c>
      <c r="AG37" s="11">
        <f t="shared" si="88"/>
        <v>0</v>
      </c>
      <c r="AH37" s="11">
        <f t="shared" si="88"/>
        <v>0</v>
      </c>
      <c r="AI37" s="11">
        <f t="shared" si="88"/>
        <v>0</v>
      </c>
      <c r="AJ37" s="11">
        <f t="shared" si="88"/>
        <v>0</v>
      </c>
      <c r="AK37" s="84">
        <f t="shared" si="88"/>
        <v>14872</v>
      </c>
      <c r="AL37" s="84">
        <f t="shared" si="88"/>
        <v>0</v>
      </c>
      <c r="AM37" s="11">
        <f t="shared" si="88"/>
        <v>0</v>
      </c>
      <c r="AN37" s="11">
        <f t="shared" si="88"/>
        <v>0</v>
      </c>
      <c r="AO37" s="11">
        <f t="shared" si="88"/>
        <v>0</v>
      </c>
      <c r="AP37" s="11">
        <f t="shared" si="88"/>
        <v>0</v>
      </c>
      <c r="AQ37" s="18">
        <f t="shared" si="88"/>
        <v>14872</v>
      </c>
      <c r="AR37" s="18">
        <f t="shared" si="88"/>
        <v>0</v>
      </c>
      <c r="AS37" s="11">
        <f t="shared" si="89"/>
        <v>0</v>
      </c>
      <c r="AT37" s="11">
        <f t="shared" si="89"/>
        <v>0</v>
      </c>
      <c r="AU37" s="11">
        <f t="shared" si="89"/>
        <v>0</v>
      </c>
      <c r="AV37" s="11">
        <f t="shared" si="89"/>
        <v>-30</v>
      </c>
      <c r="AW37" s="18">
        <f t="shared" si="89"/>
        <v>14842</v>
      </c>
      <c r="AX37" s="18">
        <f t="shared" si="89"/>
        <v>0</v>
      </c>
      <c r="AY37" s="78">
        <f t="shared" si="89"/>
        <v>0</v>
      </c>
      <c r="AZ37" s="78">
        <f t="shared" si="89"/>
        <v>0</v>
      </c>
      <c r="BA37" s="78">
        <f t="shared" si="89"/>
        <v>0</v>
      </c>
      <c r="BB37" s="78">
        <f t="shared" si="89"/>
        <v>0</v>
      </c>
      <c r="BC37" s="84">
        <f t="shared" si="89"/>
        <v>14842</v>
      </c>
      <c r="BD37" s="84">
        <f t="shared" si="89"/>
        <v>0</v>
      </c>
      <c r="BE37" s="11">
        <f t="shared" si="90"/>
        <v>0</v>
      </c>
      <c r="BF37" s="11">
        <f t="shared" si="90"/>
        <v>0</v>
      </c>
      <c r="BG37" s="11">
        <f t="shared" si="90"/>
        <v>0</v>
      </c>
      <c r="BH37" s="11">
        <f t="shared" si="90"/>
        <v>0</v>
      </c>
      <c r="BI37" s="143">
        <f t="shared" si="90"/>
        <v>14842</v>
      </c>
      <c r="BJ37" s="143">
        <f t="shared" si="90"/>
        <v>0</v>
      </c>
      <c r="BK37" s="78">
        <f t="shared" si="90"/>
        <v>0</v>
      </c>
      <c r="BL37" s="78">
        <f t="shared" si="90"/>
        <v>0</v>
      </c>
      <c r="BM37" s="78">
        <f t="shared" si="90"/>
        <v>0</v>
      </c>
      <c r="BN37" s="78">
        <f t="shared" si="90"/>
        <v>0</v>
      </c>
      <c r="BO37" s="84">
        <f t="shared" si="90"/>
        <v>14842</v>
      </c>
      <c r="BP37" s="84">
        <f t="shared" si="90"/>
        <v>0</v>
      </c>
      <c r="BQ37" s="11">
        <f t="shared" si="91"/>
        <v>0</v>
      </c>
      <c r="BR37" s="11">
        <f t="shared" si="91"/>
        <v>0</v>
      </c>
      <c r="BS37" s="11">
        <f t="shared" si="91"/>
        <v>0</v>
      </c>
      <c r="BT37" s="11">
        <f t="shared" si="91"/>
        <v>0</v>
      </c>
      <c r="BU37" s="18">
        <f t="shared" si="91"/>
        <v>14842</v>
      </c>
      <c r="BV37" s="18">
        <f t="shared" si="91"/>
        <v>0</v>
      </c>
      <c r="BW37" s="11">
        <f t="shared" si="91"/>
        <v>0</v>
      </c>
      <c r="BX37" s="11">
        <f t="shared" si="91"/>
        <v>0</v>
      </c>
      <c r="BY37" s="11">
        <f t="shared" si="91"/>
        <v>0</v>
      </c>
      <c r="BZ37" s="11">
        <f t="shared" si="91"/>
        <v>0</v>
      </c>
      <c r="CA37" s="18">
        <f t="shared" si="91"/>
        <v>14842</v>
      </c>
      <c r="CB37" s="18">
        <f t="shared" si="91"/>
        <v>0</v>
      </c>
    </row>
    <row r="38" spans="1:80" ht="21" hidden="1" customHeight="1">
      <c r="A38" s="57" t="s">
        <v>97</v>
      </c>
      <c r="B38" s="14">
        <f>B37</f>
        <v>900</v>
      </c>
      <c r="C38" s="14" t="s">
        <v>22</v>
      </c>
      <c r="D38" s="14" t="s">
        <v>17</v>
      </c>
      <c r="E38" s="14" t="s">
        <v>98</v>
      </c>
      <c r="F38" s="14"/>
      <c r="G38" s="18">
        <f>G39+G41+G43</f>
        <v>14872</v>
      </c>
      <c r="H38" s="18">
        <f t="shared" ref="H38:N38" si="92">H39+H41+H43</f>
        <v>0</v>
      </c>
      <c r="I38" s="11">
        <f t="shared" si="92"/>
        <v>0</v>
      </c>
      <c r="J38" s="11">
        <f t="shared" si="92"/>
        <v>0</v>
      </c>
      <c r="K38" s="11">
        <f t="shared" si="92"/>
        <v>0</v>
      </c>
      <c r="L38" s="11">
        <f t="shared" si="92"/>
        <v>0</v>
      </c>
      <c r="M38" s="18">
        <f t="shared" si="92"/>
        <v>14872</v>
      </c>
      <c r="N38" s="18">
        <f t="shared" si="92"/>
        <v>0</v>
      </c>
      <c r="O38" s="11">
        <f t="shared" ref="O38:T38" si="93">O39+O41+O43</f>
        <v>0</v>
      </c>
      <c r="P38" s="11">
        <f t="shared" si="93"/>
        <v>0</v>
      </c>
      <c r="Q38" s="11">
        <f t="shared" si="93"/>
        <v>0</v>
      </c>
      <c r="R38" s="11">
        <f t="shared" si="93"/>
        <v>0</v>
      </c>
      <c r="S38" s="18">
        <f t="shared" si="93"/>
        <v>14872</v>
      </c>
      <c r="T38" s="18">
        <f t="shared" si="93"/>
        <v>0</v>
      </c>
      <c r="U38" s="11">
        <f t="shared" ref="U38:Z38" si="94">U39+U41+U43</f>
        <v>0</v>
      </c>
      <c r="V38" s="11">
        <f t="shared" si="94"/>
        <v>0</v>
      </c>
      <c r="W38" s="11">
        <f t="shared" si="94"/>
        <v>0</v>
      </c>
      <c r="X38" s="11">
        <f t="shared" si="94"/>
        <v>0</v>
      </c>
      <c r="Y38" s="18">
        <f t="shared" si="94"/>
        <v>14872</v>
      </c>
      <c r="Z38" s="18">
        <f t="shared" si="94"/>
        <v>0</v>
      </c>
      <c r="AA38" s="11">
        <f t="shared" ref="AA38:AF38" si="95">AA39+AA41+AA43</f>
        <v>0</v>
      </c>
      <c r="AB38" s="11">
        <f t="shared" si="95"/>
        <v>0</v>
      </c>
      <c r="AC38" s="11">
        <f t="shared" si="95"/>
        <v>0</v>
      </c>
      <c r="AD38" s="11">
        <f t="shared" si="95"/>
        <v>0</v>
      </c>
      <c r="AE38" s="18">
        <f t="shared" si="95"/>
        <v>14872</v>
      </c>
      <c r="AF38" s="18">
        <f t="shared" si="95"/>
        <v>0</v>
      </c>
      <c r="AG38" s="11">
        <f t="shared" ref="AG38:AL38" si="96">AG39+AG41+AG43</f>
        <v>0</v>
      </c>
      <c r="AH38" s="11">
        <f t="shared" si="96"/>
        <v>0</v>
      </c>
      <c r="AI38" s="11">
        <f t="shared" si="96"/>
        <v>0</v>
      </c>
      <c r="AJ38" s="11">
        <f t="shared" si="96"/>
        <v>0</v>
      </c>
      <c r="AK38" s="84">
        <f t="shared" si="96"/>
        <v>14872</v>
      </c>
      <c r="AL38" s="84">
        <f t="shared" si="96"/>
        <v>0</v>
      </c>
      <c r="AM38" s="11">
        <f t="shared" ref="AM38:AR38" si="97">AM39+AM41+AM43</f>
        <v>0</v>
      </c>
      <c r="AN38" s="11">
        <f t="shared" si="97"/>
        <v>0</v>
      </c>
      <c r="AO38" s="11">
        <f t="shared" si="97"/>
        <v>0</v>
      </c>
      <c r="AP38" s="11">
        <f t="shared" si="97"/>
        <v>0</v>
      </c>
      <c r="AQ38" s="18">
        <f t="shared" si="97"/>
        <v>14872</v>
      </c>
      <c r="AR38" s="18">
        <f t="shared" si="97"/>
        <v>0</v>
      </c>
      <c r="AS38" s="11">
        <f t="shared" ref="AS38:AX38" si="98">AS39+AS41+AS43</f>
        <v>0</v>
      </c>
      <c r="AT38" s="11">
        <f t="shared" si="98"/>
        <v>0</v>
      </c>
      <c r="AU38" s="11">
        <f t="shared" si="98"/>
        <v>0</v>
      </c>
      <c r="AV38" s="11">
        <f t="shared" si="98"/>
        <v>-30</v>
      </c>
      <c r="AW38" s="18">
        <f t="shared" si="98"/>
        <v>14842</v>
      </c>
      <c r="AX38" s="18">
        <f t="shared" si="98"/>
        <v>0</v>
      </c>
      <c r="AY38" s="78">
        <f t="shared" ref="AY38:BD38" si="99">AY39+AY41+AY43</f>
        <v>0</v>
      </c>
      <c r="AZ38" s="78">
        <f t="shared" si="99"/>
        <v>0</v>
      </c>
      <c r="BA38" s="78">
        <f t="shared" si="99"/>
        <v>0</v>
      </c>
      <c r="BB38" s="78">
        <f t="shared" si="99"/>
        <v>0</v>
      </c>
      <c r="BC38" s="84">
        <f t="shared" si="99"/>
        <v>14842</v>
      </c>
      <c r="BD38" s="84">
        <f t="shared" si="99"/>
        <v>0</v>
      </c>
      <c r="BE38" s="11">
        <f t="shared" ref="BE38:BJ38" si="100">BE39+BE41+BE43</f>
        <v>0</v>
      </c>
      <c r="BF38" s="11">
        <f t="shared" si="100"/>
        <v>0</v>
      </c>
      <c r="BG38" s="11">
        <f t="shared" si="100"/>
        <v>0</v>
      </c>
      <c r="BH38" s="11">
        <f t="shared" si="100"/>
        <v>0</v>
      </c>
      <c r="BI38" s="143">
        <f t="shared" si="100"/>
        <v>14842</v>
      </c>
      <c r="BJ38" s="143">
        <f t="shared" si="100"/>
        <v>0</v>
      </c>
      <c r="BK38" s="78">
        <f t="shared" ref="BK38:BP38" si="101">BK39+BK41+BK43</f>
        <v>0</v>
      </c>
      <c r="BL38" s="78">
        <f t="shared" si="101"/>
        <v>0</v>
      </c>
      <c r="BM38" s="78">
        <f t="shared" si="101"/>
        <v>0</v>
      </c>
      <c r="BN38" s="78">
        <f t="shared" si="101"/>
        <v>0</v>
      </c>
      <c r="BO38" s="84">
        <f t="shared" si="101"/>
        <v>14842</v>
      </c>
      <c r="BP38" s="84">
        <f t="shared" si="101"/>
        <v>0</v>
      </c>
      <c r="BQ38" s="11">
        <f t="shared" ref="BQ38:BV38" si="102">BQ39+BQ41+BQ43</f>
        <v>0</v>
      </c>
      <c r="BR38" s="11">
        <f t="shared" si="102"/>
        <v>0</v>
      </c>
      <c r="BS38" s="11">
        <f t="shared" si="102"/>
        <v>0</v>
      </c>
      <c r="BT38" s="11">
        <f t="shared" si="102"/>
        <v>0</v>
      </c>
      <c r="BU38" s="18">
        <f t="shared" si="102"/>
        <v>14842</v>
      </c>
      <c r="BV38" s="18">
        <f t="shared" si="102"/>
        <v>0</v>
      </c>
      <c r="BW38" s="11">
        <f t="shared" ref="BW38:CB38" si="103">BW39+BW41+BW43</f>
        <v>0</v>
      </c>
      <c r="BX38" s="11">
        <f t="shared" si="103"/>
        <v>0</v>
      </c>
      <c r="BY38" s="11">
        <f t="shared" si="103"/>
        <v>0</v>
      </c>
      <c r="BZ38" s="11">
        <f t="shared" si="103"/>
        <v>0</v>
      </c>
      <c r="CA38" s="18">
        <f t="shared" si="103"/>
        <v>14842</v>
      </c>
      <c r="CB38" s="18">
        <f t="shared" si="103"/>
        <v>0</v>
      </c>
    </row>
    <row r="39" spans="1:80" ht="73.5" hidden="1" customHeight="1">
      <c r="A39" s="57" t="s">
        <v>540</v>
      </c>
      <c r="B39" s="14">
        <f>B38</f>
        <v>900</v>
      </c>
      <c r="C39" s="14" t="s">
        <v>22</v>
      </c>
      <c r="D39" s="14" t="s">
        <v>17</v>
      </c>
      <c r="E39" s="14" t="s">
        <v>98</v>
      </c>
      <c r="F39" s="14" t="s">
        <v>92</v>
      </c>
      <c r="G39" s="11">
        <f>G40</f>
        <v>13119</v>
      </c>
      <c r="H39" s="11">
        <f t="shared" ref="H39:R39" si="104">H40</f>
        <v>0</v>
      </c>
      <c r="I39" s="11">
        <f t="shared" si="104"/>
        <v>0</v>
      </c>
      <c r="J39" s="11">
        <f t="shared" si="104"/>
        <v>0</v>
      </c>
      <c r="K39" s="11">
        <f t="shared" si="104"/>
        <v>0</v>
      </c>
      <c r="L39" s="11">
        <f t="shared" si="104"/>
        <v>0</v>
      </c>
      <c r="M39" s="11">
        <f t="shared" si="104"/>
        <v>13119</v>
      </c>
      <c r="N39" s="11">
        <f t="shared" si="104"/>
        <v>0</v>
      </c>
      <c r="O39" s="11">
        <f t="shared" si="104"/>
        <v>0</v>
      </c>
      <c r="P39" s="11">
        <f t="shared" si="104"/>
        <v>0</v>
      </c>
      <c r="Q39" s="11">
        <f t="shared" si="104"/>
        <v>0</v>
      </c>
      <c r="R39" s="11">
        <f t="shared" si="104"/>
        <v>0</v>
      </c>
      <c r="S39" s="11">
        <f t="shared" ref="S39:CB39" si="105">S40</f>
        <v>13119</v>
      </c>
      <c r="T39" s="11">
        <f t="shared" si="105"/>
        <v>0</v>
      </c>
      <c r="U39" s="11">
        <f t="shared" si="105"/>
        <v>0</v>
      </c>
      <c r="V39" s="11">
        <f t="shared" si="105"/>
        <v>0</v>
      </c>
      <c r="W39" s="11">
        <f t="shared" si="105"/>
        <v>0</v>
      </c>
      <c r="X39" s="11">
        <f t="shared" si="105"/>
        <v>0</v>
      </c>
      <c r="Y39" s="11">
        <f t="shared" si="105"/>
        <v>13119</v>
      </c>
      <c r="Z39" s="11">
        <f t="shared" si="105"/>
        <v>0</v>
      </c>
      <c r="AA39" s="11">
        <f t="shared" si="105"/>
        <v>0</v>
      </c>
      <c r="AB39" s="11">
        <f t="shared" si="105"/>
        <v>0</v>
      </c>
      <c r="AC39" s="11">
        <f t="shared" si="105"/>
        <v>0</v>
      </c>
      <c r="AD39" s="11">
        <f t="shared" si="105"/>
        <v>0</v>
      </c>
      <c r="AE39" s="11">
        <f t="shared" si="105"/>
        <v>13119</v>
      </c>
      <c r="AF39" s="11">
        <f t="shared" si="105"/>
        <v>0</v>
      </c>
      <c r="AG39" s="11">
        <f t="shared" si="105"/>
        <v>0</v>
      </c>
      <c r="AH39" s="11">
        <f t="shared" si="105"/>
        <v>0</v>
      </c>
      <c r="AI39" s="11">
        <f t="shared" si="105"/>
        <v>0</v>
      </c>
      <c r="AJ39" s="11">
        <f t="shared" si="105"/>
        <v>0</v>
      </c>
      <c r="AK39" s="78">
        <f t="shared" si="105"/>
        <v>13119</v>
      </c>
      <c r="AL39" s="78">
        <f t="shared" si="105"/>
        <v>0</v>
      </c>
      <c r="AM39" s="11">
        <f t="shared" si="105"/>
        <v>0</v>
      </c>
      <c r="AN39" s="11">
        <f t="shared" si="105"/>
        <v>0</v>
      </c>
      <c r="AO39" s="11">
        <f t="shared" si="105"/>
        <v>0</v>
      </c>
      <c r="AP39" s="11">
        <f t="shared" si="105"/>
        <v>0</v>
      </c>
      <c r="AQ39" s="11">
        <f t="shared" si="105"/>
        <v>13119</v>
      </c>
      <c r="AR39" s="11">
        <f t="shared" si="105"/>
        <v>0</v>
      </c>
      <c r="AS39" s="11">
        <f t="shared" si="105"/>
        <v>0</v>
      </c>
      <c r="AT39" s="11">
        <f t="shared" si="105"/>
        <v>0</v>
      </c>
      <c r="AU39" s="11">
        <f t="shared" si="105"/>
        <v>0</v>
      </c>
      <c r="AV39" s="11">
        <f t="shared" si="105"/>
        <v>0</v>
      </c>
      <c r="AW39" s="11">
        <f t="shared" si="105"/>
        <v>13119</v>
      </c>
      <c r="AX39" s="11">
        <f t="shared" si="105"/>
        <v>0</v>
      </c>
      <c r="AY39" s="78">
        <f t="shared" si="105"/>
        <v>0</v>
      </c>
      <c r="AZ39" s="78">
        <f t="shared" si="105"/>
        <v>0</v>
      </c>
      <c r="BA39" s="78">
        <f t="shared" si="105"/>
        <v>0</v>
      </c>
      <c r="BB39" s="78">
        <f t="shared" si="105"/>
        <v>0</v>
      </c>
      <c r="BC39" s="78">
        <f t="shared" si="105"/>
        <v>13119</v>
      </c>
      <c r="BD39" s="78">
        <f t="shared" si="105"/>
        <v>0</v>
      </c>
      <c r="BE39" s="11">
        <f t="shared" si="105"/>
        <v>0</v>
      </c>
      <c r="BF39" s="11">
        <f t="shared" si="105"/>
        <v>0</v>
      </c>
      <c r="BG39" s="11">
        <f t="shared" si="105"/>
        <v>0</v>
      </c>
      <c r="BH39" s="11">
        <f t="shared" si="105"/>
        <v>0</v>
      </c>
      <c r="BI39" s="141">
        <f t="shared" si="105"/>
        <v>13119</v>
      </c>
      <c r="BJ39" s="141">
        <f t="shared" si="105"/>
        <v>0</v>
      </c>
      <c r="BK39" s="78">
        <f t="shared" si="105"/>
        <v>0</v>
      </c>
      <c r="BL39" s="78">
        <f t="shared" si="105"/>
        <v>0</v>
      </c>
      <c r="BM39" s="78">
        <f t="shared" si="105"/>
        <v>0</v>
      </c>
      <c r="BN39" s="78">
        <f t="shared" si="105"/>
        <v>0</v>
      </c>
      <c r="BO39" s="78">
        <f t="shared" si="105"/>
        <v>13119</v>
      </c>
      <c r="BP39" s="78">
        <f t="shared" si="105"/>
        <v>0</v>
      </c>
      <c r="BQ39" s="11">
        <f t="shared" si="105"/>
        <v>0</v>
      </c>
      <c r="BR39" s="11">
        <f t="shared" si="105"/>
        <v>0</v>
      </c>
      <c r="BS39" s="11">
        <f t="shared" si="105"/>
        <v>0</v>
      </c>
      <c r="BT39" s="11">
        <f t="shared" si="105"/>
        <v>0</v>
      </c>
      <c r="BU39" s="11">
        <f t="shared" si="105"/>
        <v>13119</v>
      </c>
      <c r="BV39" s="11">
        <f t="shared" si="105"/>
        <v>0</v>
      </c>
      <c r="BW39" s="11">
        <f t="shared" si="105"/>
        <v>0</v>
      </c>
      <c r="BX39" s="11">
        <f t="shared" si="105"/>
        <v>0</v>
      </c>
      <c r="BY39" s="11">
        <f t="shared" si="105"/>
        <v>0</v>
      </c>
      <c r="BZ39" s="11">
        <f t="shared" si="105"/>
        <v>0</v>
      </c>
      <c r="CA39" s="11">
        <f t="shared" si="105"/>
        <v>13119</v>
      </c>
      <c r="CB39" s="11">
        <f t="shared" si="105"/>
        <v>0</v>
      </c>
    </row>
    <row r="40" spans="1:80" ht="36" hidden="1" customHeight="1">
      <c r="A40" s="57" t="s">
        <v>93</v>
      </c>
      <c r="B40" s="14">
        <f>B39</f>
        <v>900</v>
      </c>
      <c r="C40" s="14" t="s">
        <v>22</v>
      </c>
      <c r="D40" s="14" t="s">
        <v>17</v>
      </c>
      <c r="E40" s="14" t="s">
        <v>98</v>
      </c>
      <c r="F40" s="14" t="s">
        <v>94</v>
      </c>
      <c r="G40" s="11">
        <v>13119</v>
      </c>
      <c r="H40" s="16"/>
      <c r="I40" s="11"/>
      <c r="J40" s="11"/>
      <c r="K40" s="11"/>
      <c r="L40" s="11"/>
      <c r="M40" s="11">
        <f>G40+I40+J40+K40+L40</f>
        <v>13119</v>
      </c>
      <c r="N40" s="16">
        <f>H40+J40</f>
        <v>0</v>
      </c>
      <c r="O40" s="11"/>
      <c r="P40" s="11"/>
      <c r="Q40" s="11"/>
      <c r="R40" s="11"/>
      <c r="S40" s="11">
        <f>M40+O40+P40+Q40+R40</f>
        <v>13119</v>
      </c>
      <c r="T40" s="16">
        <f>N40+P40</f>
        <v>0</v>
      </c>
      <c r="U40" s="11"/>
      <c r="V40" s="11"/>
      <c r="W40" s="11"/>
      <c r="X40" s="11"/>
      <c r="Y40" s="11">
        <f>S40+U40+V40+W40+X40</f>
        <v>13119</v>
      </c>
      <c r="Z40" s="16">
        <f>T40+V40</f>
        <v>0</v>
      </c>
      <c r="AA40" s="11"/>
      <c r="AB40" s="11"/>
      <c r="AC40" s="11"/>
      <c r="AD40" s="11"/>
      <c r="AE40" s="11">
        <f>Y40+AA40+AB40+AC40+AD40</f>
        <v>13119</v>
      </c>
      <c r="AF40" s="16">
        <f>Z40+AB40</f>
        <v>0</v>
      </c>
      <c r="AG40" s="11"/>
      <c r="AH40" s="11"/>
      <c r="AI40" s="11"/>
      <c r="AJ40" s="11"/>
      <c r="AK40" s="78">
        <f>AE40+AG40+AH40+AI40+AJ40</f>
        <v>13119</v>
      </c>
      <c r="AL40" s="83">
        <f>AF40+AH40</f>
        <v>0</v>
      </c>
      <c r="AM40" s="11"/>
      <c r="AN40" s="11"/>
      <c r="AO40" s="11"/>
      <c r="AP40" s="11"/>
      <c r="AQ40" s="11">
        <f>AK40+AM40+AN40+AO40+AP40</f>
        <v>13119</v>
      </c>
      <c r="AR40" s="16">
        <f>AL40+AN40</f>
        <v>0</v>
      </c>
      <c r="AS40" s="11"/>
      <c r="AT40" s="11"/>
      <c r="AU40" s="11"/>
      <c r="AV40" s="11"/>
      <c r="AW40" s="11">
        <f>AQ40+AS40+AT40+AU40+AV40</f>
        <v>13119</v>
      </c>
      <c r="AX40" s="16">
        <f>AR40+AT40</f>
        <v>0</v>
      </c>
      <c r="AY40" s="78"/>
      <c r="AZ40" s="78"/>
      <c r="BA40" s="78"/>
      <c r="BB40" s="78"/>
      <c r="BC40" s="78">
        <f>AW40+AY40+AZ40+BA40+BB40</f>
        <v>13119</v>
      </c>
      <c r="BD40" s="83">
        <f>AX40+AZ40</f>
        <v>0</v>
      </c>
      <c r="BE40" s="11"/>
      <c r="BF40" s="11"/>
      <c r="BG40" s="11"/>
      <c r="BH40" s="11"/>
      <c r="BI40" s="141">
        <f>BC40+BE40+BF40+BG40+BH40</f>
        <v>13119</v>
      </c>
      <c r="BJ40" s="142">
        <f>BD40+BF40</f>
        <v>0</v>
      </c>
      <c r="BK40" s="78"/>
      <c r="BL40" s="78"/>
      <c r="BM40" s="78"/>
      <c r="BN40" s="78"/>
      <c r="BO40" s="78">
        <f>BI40+BK40+BL40+BM40+BN40</f>
        <v>13119</v>
      </c>
      <c r="BP40" s="83">
        <f>BJ40+BL40</f>
        <v>0</v>
      </c>
      <c r="BQ40" s="11"/>
      <c r="BR40" s="11"/>
      <c r="BS40" s="11"/>
      <c r="BT40" s="11"/>
      <c r="BU40" s="11">
        <f>BO40+BQ40+BR40+BS40+BT40</f>
        <v>13119</v>
      </c>
      <c r="BV40" s="16">
        <f>BP40+BR40</f>
        <v>0</v>
      </c>
      <c r="BW40" s="11"/>
      <c r="BX40" s="11"/>
      <c r="BY40" s="11"/>
      <c r="BZ40" s="11"/>
      <c r="CA40" s="11">
        <f>BU40+BW40+BX40+BY40+BZ40</f>
        <v>13119</v>
      </c>
      <c r="CB40" s="16">
        <f>BV40+BX40</f>
        <v>0</v>
      </c>
    </row>
    <row r="41" spans="1:80" ht="33.6" hidden="1">
      <c r="A41" s="57" t="s">
        <v>270</v>
      </c>
      <c r="B41" s="14">
        <f>B39</f>
        <v>900</v>
      </c>
      <c r="C41" s="14" t="s">
        <v>22</v>
      </c>
      <c r="D41" s="14" t="s">
        <v>17</v>
      </c>
      <c r="E41" s="14" t="s">
        <v>98</v>
      </c>
      <c r="F41" s="14" t="s">
        <v>33</v>
      </c>
      <c r="G41" s="11">
        <f>G42</f>
        <v>1733</v>
      </c>
      <c r="H41" s="11">
        <f t="shared" ref="H41:R41" si="106">H42</f>
        <v>0</v>
      </c>
      <c r="I41" s="11">
        <f t="shared" si="106"/>
        <v>0</v>
      </c>
      <c r="J41" s="11">
        <f t="shared" si="106"/>
        <v>0</v>
      </c>
      <c r="K41" s="11">
        <f t="shared" si="106"/>
        <v>0</v>
      </c>
      <c r="L41" s="11">
        <f t="shared" si="106"/>
        <v>0</v>
      </c>
      <c r="M41" s="11">
        <f t="shared" si="106"/>
        <v>1733</v>
      </c>
      <c r="N41" s="11">
        <f t="shared" si="106"/>
        <v>0</v>
      </c>
      <c r="O41" s="11">
        <f t="shared" si="106"/>
        <v>0</v>
      </c>
      <c r="P41" s="11">
        <f t="shared" si="106"/>
        <v>0</v>
      </c>
      <c r="Q41" s="11">
        <f t="shared" si="106"/>
        <v>0</v>
      </c>
      <c r="R41" s="11">
        <f t="shared" si="106"/>
        <v>0</v>
      </c>
      <c r="S41" s="11">
        <f t="shared" ref="S41:CB41" si="107">S42</f>
        <v>1733</v>
      </c>
      <c r="T41" s="11">
        <f t="shared" si="107"/>
        <v>0</v>
      </c>
      <c r="U41" s="11">
        <f t="shared" si="107"/>
        <v>0</v>
      </c>
      <c r="V41" s="11">
        <f t="shared" si="107"/>
        <v>0</v>
      </c>
      <c r="W41" s="11">
        <f t="shared" si="107"/>
        <v>0</v>
      </c>
      <c r="X41" s="11">
        <f t="shared" si="107"/>
        <v>0</v>
      </c>
      <c r="Y41" s="11">
        <f t="shared" si="107"/>
        <v>1733</v>
      </c>
      <c r="Z41" s="11">
        <f t="shared" si="107"/>
        <v>0</v>
      </c>
      <c r="AA41" s="11">
        <f t="shared" si="107"/>
        <v>0</v>
      </c>
      <c r="AB41" s="11">
        <f t="shared" si="107"/>
        <v>0</v>
      </c>
      <c r="AC41" s="11">
        <f t="shared" si="107"/>
        <v>0</v>
      </c>
      <c r="AD41" s="11">
        <f t="shared" si="107"/>
        <v>0</v>
      </c>
      <c r="AE41" s="11">
        <f t="shared" si="107"/>
        <v>1733</v>
      </c>
      <c r="AF41" s="11">
        <f t="shared" si="107"/>
        <v>0</v>
      </c>
      <c r="AG41" s="11">
        <f t="shared" si="107"/>
        <v>0</v>
      </c>
      <c r="AH41" s="11">
        <f t="shared" si="107"/>
        <v>0</v>
      </c>
      <c r="AI41" s="11">
        <f t="shared" si="107"/>
        <v>0</v>
      </c>
      <c r="AJ41" s="11">
        <f t="shared" si="107"/>
        <v>0</v>
      </c>
      <c r="AK41" s="78">
        <f t="shared" si="107"/>
        <v>1733</v>
      </c>
      <c r="AL41" s="78">
        <f t="shared" si="107"/>
        <v>0</v>
      </c>
      <c r="AM41" s="11">
        <f t="shared" si="107"/>
        <v>0</v>
      </c>
      <c r="AN41" s="11">
        <f t="shared" si="107"/>
        <v>0</v>
      </c>
      <c r="AO41" s="11">
        <f t="shared" si="107"/>
        <v>0</v>
      </c>
      <c r="AP41" s="11">
        <f t="shared" si="107"/>
        <v>0</v>
      </c>
      <c r="AQ41" s="11">
        <f t="shared" si="107"/>
        <v>1733</v>
      </c>
      <c r="AR41" s="11">
        <f t="shared" si="107"/>
        <v>0</v>
      </c>
      <c r="AS41" s="11">
        <f t="shared" si="107"/>
        <v>0</v>
      </c>
      <c r="AT41" s="11">
        <f t="shared" si="107"/>
        <v>0</v>
      </c>
      <c r="AU41" s="11">
        <f t="shared" si="107"/>
        <v>0</v>
      </c>
      <c r="AV41" s="11">
        <f t="shared" si="107"/>
        <v>-30</v>
      </c>
      <c r="AW41" s="11">
        <f t="shared" si="107"/>
        <v>1703</v>
      </c>
      <c r="AX41" s="11">
        <f t="shared" si="107"/>
        <v>0</v>
      </c>
      <c r="AY41" s="78">
        <f t="shared" si="107"/>
        <v>0</v>
      </c>
      <c r="AZ41" s="78">
        <f t="shared" si="107"/>
        <v>0</v>
      </c>
      <c r="BA41" s="78">
        <f t="shared" si="107"/>
        <v>0</v>
      </c>
      <c r="BB41" s="78">
        <f t="shared" si="107"/>
        <v>0</v>
      </c>
      <c r="BC41" s="78">
        <f t="shared" si="107"/>
        <v>1703</v>
      </c>
      <c r="BD41" s="78">
        <f t="shared" si="107"/>
        <v>0</v>
      </c>
      <c r="BE41" s="11">
        <f t="shared" si="107"/>
        <v>0</v>
      </c>
      <c r="BF41" s="11">
        <f t="shared" si="107"/>
        <v>0</v>
      </c>
      <c r="BG41" s="11">
        <f t="shared" si="107"/>
        <v>0</v>
      </c>
      <c r="BH41" s="11">
        <f t="shared" si="107"/>
        <v>0</v>
      </c>
      <c r="BI41" s="141">
        <f t="shared" si="107"/>
        <v>1703</v>
      </c>
      <c r="BJ41" s="141">
        <f t="shared" si="107"/>
        <v>0</v>
      </c>
      <c r="BK41" s="78">
        <f t="shared" si="107"/>
        <v>0</v>
      </c>
      <c r="BL41" s="78">
        <f t="shared" si="107"/>
        <v>0</v>
      </c>
      <c r="BM41" s="78">
        <f t="shared" si="107"/>
        <v>0</v>
      </c>
      <c r="BN41" s="78">
        <f t="shared" si="107"/>
        <v>0</v>
      </c>
      <c r="BO41" s="78">
        <f t="shared" si="107"/>
        <v>1703</v>
      </c>
      <c r="BP41" s="78">
        <f t="shared" si="107"/>
        <v>0</v>
      </c>
      <c r="BQ41" s="11">
        <f t="shared" si="107"/>
        <v>0</v>
      </c>
      <c r="BR41" s="11">
        <f t="shared" si="107"/>
        <v>0</v>
      </c>
      <c r="BS41" s="11">
        <f t="shared" si="107"/>
        <v>0</v>
      </c>
      <c r="BT41" s="11">
        <f t="shared" si="107"/>
        <v>0</v>
      </c>
      <c r="BU41" s="11">
        <f t="shared" si="107"/>
        <v>1703</v>
      </c>
      <c r="BV41" s="11">
        <f t="shared" si="107"/>
        <v>0</v>
      </c>
      <c r="BW41" s="11">
        <f t="shared" si="107"/>
        <v>0</v>
      </c>
      <c r="BX41" s="11">
        <f t="shared" si="107"/>
        <v>0</v>
      </c>
      <c r="BY41" s="11">
        <f t="shared" si="107"/>
        <v>0</v>
      </c>
      <c r="BZ41" s="11">
        <f t="shared" si="107"/>
        <v>0</v>
      </c>
      <c r="CA41" s="11">
        <f t="shared" si="107"/>
        <v>1703</v>
      </c>
      <c r="CB41" s="11">
        <f t="shared" si="107"/>
        <v>0</v>
      </c>
    </row>
    <row r="42" spans="1:80" ht="37.5" hidden="1" customHeight="1">
      <c r="A42" s="57" t="s">
        <v>39</v>
      </c>
      <c r="B42" s="14">
        <f>B40</f>
        <v>900</v>
      </c>
      <c r="C42" s="14" t="s">
        <v>22</v>
      </c>
      <c r="D42" s="14" t="s">
        <v>17</v>
      </c>
      <c r="E42" s="14" t="s">
        <v>98</v>
      </c>
      <c r="F42" s="14" t="s">
        <v>40</v>
      </c>
      <c r="G42" s="11">
        <v>1733</v>
      </c>
      <c r="H42" s="16"/>
      <c r="I42" s="11"/>
      <c r="J42" s="11"/>
      <c r="K42" s="11"/>
      <c r="L42" s="11"/>
      <c r="M42" s="11">
        <f>G42+I42+J42+K42+L42</f>
        <v>1733</v>
      </c>
      <c r="N42" s="16">
        <f>H42+J42</f>
        <v>0</v>
      </c>
      <c r="O42" s="11"/>
      <c r="P42" s="11"/>
      <c r="Q42" s="11"/>
      <c r="R42" s="11"/>
      <c r="S42" s="11">
        <f>M42+O42+P42+Q42+R42</f>
        <v>1733</v>
      </c>
      <c r="T42" s="16">
        <f>N42+P42</f>
        <v>0</v>
      </c>
      <c r="U42" s="11"/>
      <c r="V42" s="11"/>
      <c r="W42" s="11"/>
      <c r="X42" s="11"/>
      <c r="Y42" s="11">
        <f>S42+U42+V42+W42+X42</f>
        <v>1733</v>
      </c>
      <c r="Z42" s="16">
        <f>T42+V42</f>
        <v>0</v>
      </c>
      <c r="AA42" s="11"/>
      <c r="AB42" s="11"/>
      <c r="AC42" s="11"/>
      <c r="AD42" s="11"/>
      <c r="AE42" s="11">
        <f>Y42+AA42+AB42+AC42+AD42</f>
        <v>1733</v>
      </c>
      <c r="AF42" s="16">
        <f>Z42+AB42</f>
        <v>0</v>
      </c>
      <c r="AG42" s="11"/>
      <c r="AH42" s="11"/>
      <c r="AI42" s="11"/>
      <c r="AJ42" s="11"/>
      <c r="AK42" s="78">
        <f>AE42+AG42+AH42+AI42+AJ42</f>
        <v>1733</v>
      </c>
      <c r="AL42" s="83">
        <f>AF42+AH42</f>
        <v>0</v>
      </c>
      <c r="AM42" s="11"/>
      <c r="AN42" s="11"/>
      <c r="AO42" s="11"/>
      <c r="AP42" s="11"/>
      <c r="AQ42" s="11">
        <f>AK42+AM42+AN42+AO42+AP42</f>
        <v>1733</v>
      </c>
      <c r="AR42" s="16">
        <f>AL42+AN42</f>
        <v>0</v>
      </c>
      <c r="AS42" s="11"/>
      <c r="AT42" s="11"/>
      <c r="AU42" s="11"/>
      <c r="AV42" s="11">
        <v>-30</v>
      </c>
      <c r="AW42" s="11">
        <f>AQ42+AS42+AT42+AU42+AV42</f>
        <v>1703</v>
      </c>
      <c r="AX42" s="16">
        <f>AR42+AT42</f>
        <v>0</v>
      </c>
      <c r="AY42" s="78"/>
      <c r="AZ42" s="78"/>
      <c r="BA42" s="78"/>
      <c r="BB42" s="78"/>
      <c r="BC42" s="78">
        <f>AW42+AY42+AZ42+BA42+BB42</f>
        <v>1703</v>
      </c>
      <c r="BD42" s="83">
        <f>AX42+AZ42</f>
        <v>0</v>
      </c>
      <c r="BE42" s="11"/>
      <c r="BF42" s="11"/>
      <c r="BG42" s="11"/>
      <c r="BH42" s="11"/>
      <c r="BI42" s="141">
        <f>BC42+BE42+BF42+BG42+BH42</f>
        <v>1703</v>
      </c>
      <c r="BJ42" s="142">
        <f>BD42+BF42</f>
        <v>0</v>
      </c>
      <c r="BK42" s="78"/>
      <c r="BL42" s="78"/>
      <c r="BM42" s="78"/>
      <c r="BN42" s="78"/>
      <c r="BO42" s="78">
        <f>BI42+BK42+BL42+BM42+BN42</f>
        <v>1703</v>
      </c>
      <c r="BP42" s="83">
        <f>BJ42+BL42</f>
        <v>0</v>
      </c>
      <c r="BQ42" s="11"/>
      <c r="BR42" s="11"/>
      <c r="BS42" s="11"/>
      <c r="BT42" s="11"/>
      <c r="BU42" s="11">
        <f>BO42+BQ42+BR42+BS42+BT42</f>
        <v>1703</v>
      </c>
      <c r="BV42" s="16">
        <f>BP42+BR42</f>
        <v>0</v>
      </c>
      <c r="BW42" s="11"/>
      <c r="BX42" s="11"/>
      <c r="BY42" s="11"/>
      <c r="BZ42" s="11"/>
      <c r="CA42" s="11">
        <f>BU42+BW42+BX42+BY42+BZ42</f>
        <v>1703</v>
      </c>
      <c r="CB42" s="16">
        <f>BV42+BX42</f>
        <v>0</v>
      </c>
    </row>
    <row r="43" spans="1:80" hidden="1">
      <c r="A43" s="57" t="s">
        <v>70</v>
      </c>
      <c r="B43" s="14">
        <f>B41</f>
        <v>900</v>
      </c>
      <c r="C43" s="14" t="s">
        <v>22</v>
      </c>
      <c r="D43" s="14" t="s">
        <v>17</v>
      </c>
      <c r="E43" s="14" t="s">
        <v>98</v>
      </c>
      <c r="F43" s="14" t="s">
        <v>71</v>
      </c>
      <c r="G43" s="11">
        <f>G44</f>
        <v>20</v>
      </c>
      <c r="H43" s="11">
        <f t="shared" ref="H43:R43" si="108">H44</f>
        <v>0</v>
      </c>
      <c r="I43" s="11">
        <f t="shared" si="108"/>
        <v>0</v>
      </c>
      <c r="J43" s="11">
        <f t="shared" si="108"/>
        <v>0</v>
      </c>
      <c r="K43" s="11">
        <f t="shared" si="108"/>
        <v>0</v>
      </c>
      <c r="L43" s="11">
        <f t="shared" si="108"/>
        <v>0</v>
      </c>
      <c r="M43" s="11">
        <f t="shared" si="108"/>
        <v>20</v>
      </c>
      <c r="N43" s="11">
        <f t="shared" si="108"/>
        <v>0</v>
      </c>
      <c r="O43" s="11">
        <f t="shared" si="108"/>
        <v>0</v>
      </c>
      <c r="P43" s="11">
        <f t="shared" si="108"/>
        <v>0</v>
      </c>
      <c r="Q43" s="11">
        <f t="shared" si="108"/>
        <v>0</v>
      </c>
      <c r="R43" s="11">
        <f t="shared" si="108"/>
        <v>0</v>
      </c>
      <c r="S43" s="11">
        <f t="shared" ref="S43:CB43" si="109">S44</f>
        <v>20</v>
      </c>
      <c r="T43" s="11">
        <f t="shared" si="109"/>
        <v>0</v>
      </c>
      <c r="U43" s="11">
        <f t="shared" si="109"/>
        <v>0</v>
      </c>
      <c r="V43" s="11">
        <f t="shared" si="109"/>
        <v>0</v>
      </c>
      <c r="W43" s="11">
        <f t="shared" si="109"/>
        <v>0</v>
      </c>
      <c r="X43" s="11">
        <f t="shared" si="109"/>
        <v>0</v>
      </c>
      <c r="Y43" s="11">
        <f t="shared" si="109"/>
        <v>20</v>
      </c>
      <c r="Z43" s="11">
        <f t="shared" si="109"/>
        <v>0</v>
      </c>
      <c r="AA43" s="11">
        <f t="shared" si="109"/>
        <v>0</v>
      </c>
      <c r="AB43" s="11">
        <f t="shared" si="109"/>
        <v>0</v>
      </c>
      <c r="AC43" s="11">
        <f t="shared" si="109"/>
        <v>0</v>
      </c>
      <c r="AD43" s="11">
        <f t="shared" si="109"/>
        <v>0</v>
      </c>
      <c r="AE43" s="11">
        <f t="shared" si="109"/>
        <v>20</v>
      </c>
      <c r="AF43" s="11">
        <f t="shared" si="109"/>
        <v>0</v>
      </c>
      <c r="AG43" s="11">
        <f t="shared" si="109"/>
        <v>0</v>
      </c>
      <c r="AH43" s="11">
        <f t="shared" si="109"/>
        <v>0</v>
      </c>
      <c r="AI43" s="11">
        <f t="shared" si="109"/>
        <v>0</v>
      </c>
      <c r="AJ43" s="11">
        <f t="shared" si="109"/>
        <v>0</v>
      </c>
      <c r="AK43" s="78">
        <f t="shared" si="109"/>
        <v>20</v>
      </c>
      <c r="AL43" s="78">
        <f t="shared" si="109"/>
        <v>0</v>
      </c>
      <c r="AM43" s="11">
        <f t="shared" si="109"/>
        <v>0</v>
      </c>
      <c r="AN43" s="11">
        <f t="shared" si="109"/>
        <v>0</v>
      </c>
      <c r="AO43" s="11">
        <f t="shared" si="109"/>
        <v>0</v>
      </c>
      <c r="AP43" s="11">
        <f t="shared" si="109"/>
        <v>0</v>
      </c>
      <c r="AQ43" s="11">
        <f t="shared" si="109"/>
        <v>20</v>
      </c>
      <c r="AR43" s="11">
        <f t="shared" si="109"/>
        <v>0</v>
      </c>
      <c r="AS43" s="11">
        <f t="shared" si="109"/>
        <v>0</v>
      </c>
      <c r="AT43" s="11">
        <f t="shared" si="109"/>
        <v>0</v>
      </c>
      <c r="AU43" s="11">
        <f t="shared" si="109"/>
        <v>0</v>
      </c>
      <c r="AV43" s="11">
        <f t="shared" si="109"/>
        <v>0</v>
      </c>
      <c r="AW43" s="11">
        <f t="shared" si="109"/>
        <v>20</v>
      </c>
      <c r="AX43" s="11">
        <f t="shared" si="109"/>
        <v>0</v>
      </c>
      <c r="AY43" s="78">
        <f t="shared" si="109"/>
        <v>0</v>
      </c>
      <c r="AZ43" s="78">
        <f t="shared" si="109"/>
        <v>0</v>
      </c>
      <c r="BA43" s="78">
        <f t="shared" si="109"/>
        <v>0</v>
      </c>
      <c r="BB43" s="78">
        <f t="shared" si="109"/>
        <v>0</v>
      </c>
      <c r="BC43" s="78">
        <f t="shared" si="109"/>
        <v>20</v>
      </c>
      <c r="BD43" s="78">
        <f t="shared" si="109"/>
        <v>0</v>
      </c>
      <c r="BE43" s="11">
        <f t="shared" si="109"/>
        <v>0</v>
      </c>
      <c r="BF43" s="11">
        <f t="shared" si="109"/>
        <v>0</v>
      </c>
      <c r="BG43" s="11">
        <f t="shared" si="109"/>
        <v>0</v>
      </c>
      <c r="BH43" s="11">
        <f t="shared" si="109"/>
        <v>0</v>
      </c>
      <c r="BI43" s="141">
        <f t="shared" si="109"/>
        <v>20</v>
      </c>
      <c r="BJ43" s="141">
        <f t="shared" si="109"/>
        <v>0</v>
      </c>
      <c r="BK43" s="78">
        <f t="shared" si="109"/>
        <v>0</v>
      </c>
      <c r="BL43" s="78">
        <f t="shared" si="109"/>
        <v>0</v>
      </c>
      <c r="BM43" s="78">
        <f t="shared" si="109"/>
        <v>0</v>
      </c>
      <c r="BN43" s="78">
        <f t="shared" si="109"/>
        <v>0</v>
      </c>
      <c r="BO43" s="78">
        <f t="shared" si="109"/>
        <v>20</v>
      </c>
      <c r="BP43" s="78">
        <f t="shared" si="109"/>
        <v>0</v>
      </c>
      <c r="BQ43" s="11">
        <f t="shared" si="109"/>
        <v>0</v>
      </c>
      <c r="BR43" s="11">
        <f t="shared" si="109"/>
        <v>0</v>
      </c>
      <c r="BS43" s="11">
        <f t="shared" si="109"/>
        <v>0</v>
      </c>
      <c r="BT43" s="11">
        <f t="shared" si="109"/>
        <v>0</v>
      </c>
      <c r="BU43" s="11">
        <f t="shared" si="109"/>
        <v>20</v>
      </c>
      <c r="BV43" s="11">
        <f t="shared" si="109"/>
        <v>0</v>
      </c>
      <c r="BW43" s="11">
        <f t="shared" si="109"/>
        <v>0</v>
      </c>
      <c r="BX43" s="11">
        <f t="shared" si="109"/>
        <v>0</v>
      </c>
      <c r="BY43" s="11">
        <f t="shared" si="109"/>
        <v>0</v>
      </c>
      <c r="BZ43" s="11">
        <f t="shared" si="109"/>
        <v>0</v>
      </c>
      <c r="CA43" s="11">
        <f t="shared" si="109"/>
        <v>20</v>
      </c>
      <c r="CB43" s="11">
        <f t="shared" si="109"/>
        <v>0</v>
      </c>
    </row>
    <row r="44" spans="1:80" hidden="1">
      <c r="A44" s="57" t="s">
        <v>99</v>
      </c>
      <c r="B44" s="14">
        <v>900</v>
      </c>
      <c r="C44" s="14" t="s">
        <v>22</v>
      </c>
      <c r="D44" s="14" t="s">
        <v>17</v>
      </c>
      <c r="E44" s="14" t="s">
        <v>98</v>
      </c>
      <c r="F44" s="14" t="s">
        <v>73</v>
      </c>
      <c r="G44" s="11">
        <v>20</v>
      </c>
      <c r="H44" s="16"/>
      <c r="I44" s="11"/>
      <c r="J44" s="11"/>
      <c r="K44" s="11"/>
      <c r="L44" s="11"/>
      <c r="M44" s="11">
        <f>G44+I44+J44+K44+L44</f>
        <v>20</v>
      </c>
      <c r="N44" s="16">
        <f>H44+J44</f>
        <v>0</v>
      </c>
      <c r="O44" s="11"/>
      <c r="P44" s="11"/>
      <c r="Q44" s="11"/>
      <c r="R44" s="11"/>
      <c r="S44" s="11">
        <f>M44+O44+P44+Q44+R44</f>
        <v>20</v>
      </c>
      <c r="T44" s="16">
        <f>N44+P44</f>
        <v>0</v>
      </c>
      <c r="U44" s="11"/>
      <c r="V44" s="11"/>
      <c r="W44" s="11"/>
      <c r="X44" s="11"/>
      <c r="Y44" s="11">
        <f>S44+U44+V44+W44+X44</f>
        <v>20</v>
      </c>
      <c r="Z44" s="16">
        <f>T44+V44</f>
        <v>0</v>
      </c>
      <c r="AA44" s="11"/>
      <c r="AB44" s="11"/>
      <c r="AC44" s="11"/>
      <c r="AD44" s="11"/>
      <c r="AE44" s="11">
        <f>Y44+AA44+AB44+AC44+AD44</f>
        <v>20</v>
      </c>
      <c r="AF44" s="16">
        <f>Z44+AB44</f>
        <v>0</v>
      </c>
      <c r="AG44" s="11"/>
      <c r="AH44" s="11"/>
      <c r="AI44" s="11"/>
      <c r="AJ44" s="11"/>
      <c r="AK44" s="78">
        <f>AE44+AG44+AH44+AI44+AJ44</f>
        <v>20</v>
      </c>
      <c r="AL44" s="83">
        <f>AF44+AH44</f>
        <v>0</v>
      </c>
      <c r="AM44" s="11"/>
      <c r="AN44" s="11"/>
      <c r="AO44" s="11"/>
      <c r="AP44" s="11"/>
      <c r="AQ44" s="11">
        <f>AK44+AM44+AN44+AO44+AP44</f>
        <v>20</v>
      </c>
      <c r="AR44" s="16">
        <f>AL44+AN44</f>
        <v>0</v>
      </c>
      <c r="AS44" s="11"/>
      <c r="AT44" s="11"/>
      <c r="AU44" s="11"/>
      <c r="AV44" s="11"/>
      <c r="AW44" s="11">
        <f>AQ44+AS44+AT44+AU44+AV44</f>
        <v>20</v>
      </c>
      <c r="AX44" s="16">
        <f>AR44+AT44</f>
        <v>0</v>
      </c>
      <c r="AY44" s="78"/>
      <c r="AZ44" s="78"/>
      <c r="BA44" s="78"/>
      <c r="BB44" s="78"/>
      <c r="BC44" s="78">
        <f>AW44+AY44+AZ44+BA44+BB44</f>
        <v>20</v>
      </c>
      <c r="BD44" s="83">
        <f>AX44+AZ44</f>
        <v>0</v>
      </c>
      <c r="BE44" s="11"/>
      <c r="BF44" s="11"/>
      <c r="BG44" s="11"/>
      <c r="BH44" s="11"/>
      <c r="BI44" s="141">
        <f>BC44+BE44+BF44+BG44+BH44</f>
        <v>20</v>
      </c>
      <c r="BJ44" s="142">
        <f>BD44+BF44</f>
        <v>0</v>
      </c>
      <c r="BK44" s="78"/>
      <c r="BL44" s="78"/>
      <c r="BM44" s="78"/>
      <c r="BN44" s="78"/>
      <c r="BO44" s="78">
        <f>BI44+BK44+BL44+BM44+BN44</f>
        <v>20</v>
      </c>
      <c r="BP44" s="83">
        <f>BJ44+BL44</f>
        <v>0</v>
      </c>
      <c r="BQ44" s="11"/>
      <c r="BR44" s="11"/>
      <c r="BS44" s="11"/>
      <c r="BT44" s="11"/>
      <c r="BU44" s="11">
        <f>BO44+BQ44+BR44+BS44+BT44</f>
        <v>20</v>
      </c>
      <c r="BV44" s="16">
        <f>BP44+BR44</f>
        <v>0</v>
      </c>
      <c r="BW44" s="11"/>
      <c r="BX44" s="11"/>
      <c r="BY44" s="11"/>
      <c r="BZ44" s="11"/>
      <c r="CA44" s="11">
        <f>BU44+BW44+BX44+BY44+BZ44</f>
        <v>20</v>
      </c>
      <c r="CB44" s="16">
        <f>BV44+BX44</f>
        <v>0</v>
      </c>
    </row>
    <row r="45" spans="1:80" hidden="1">
      <c r="A45" s="57"/>
      <c r="B45" s="14"/>
      <c r="C45" s="14"/>
      <c r="D45" s="14"/>
      <c r="E45" s="14"/>
      <c r="F45" s="14"/>
      <c r="G45" s="11"/>
      <c r="H45" s="16"/>
      <c r="I45" s="11"/>
      <c r="J45" s="11"/>
      <c r="K45" s="11"/>
      <c r="L45" s="11"/>
      <c r="M45" s="11"/>
      <c r="N45" s="16"/>
      <c r="O45" s="11"/>
      <c r="P45" s="11"/>
      <c r="Q45" s="11"/>
      <c r="R45" s="11"/>
      <c r="S45" s="11"/>
      <c r="T45" s="16"/>
      <c r="U45" s="11"/>
      <c r="V45" s="11"/>
      <c r="W45" s="11"/>
      <c r="X45" s="11"/>
      <c r="Y45" s="11"/>
      <c r="Z45" s="16"/>
      <c r="AA45" s="11"/>
      <c r="AB45" s="11"/>
      <c r="AC45" s="11"/>
      <c r="AD45" s="11"/>
      <c r="AE45" s="11"/>
      <c r="AF45" s="16"/>
      <c r="AG45" s="11"/>
      <c r="AH45" s="11"/>
      <c r="AI45" s="11"/>
      <c r="AJ45" s="11"/>
      <c r="AK45" s="78"/>
      <c r="AL45" s="83"/>
      <c r="AM45" s="11"/>
      <c r="AN45" s="11"/>
      <c r="AO45" s="11"/>
      <c r="AP45" s="11"/>
      <c r="AQ45" s="11"/>
      <c r="AR45" s="16"/>
      <c r="AS45" s="11"/>
      <c r="AT45" s="11"/>
      <c r="AU45" s="11"/>
      <c r="AV45" s="11"/>
      <c r="AW45" s="11"/>
      <c r="AX45" s="16"/>
      <c r="AY45" s="78"/>
      <c r="AZ45" s="78"/>
      <c r="BA45" s="78"/>
      <c r="BB45" s="78"/>
      <c r="BC45" s="78"/>
      <c r="BD45" s="83"/>
      <c r="BE45" s="11"/>
      <c r="BF45" s="11"/>
      <c r="BG45" s="11"/>
      <c r="BH45" s="11"/>
      <c r="BI45" s="141"/>
      <c r="BJ45" s="142"/>
      <c r="BK45" s="78"/>
      <c r="BL45" s="78"/>
      <c r="BM45" s="78"/>
      <c r="BN45" s="78"/>
      <c r="BO45" s="78"/>
      <c r="BP45" s="83"/>
      <c r="BQ45" s="11"/>
      <c r="BR45" s="11"/>
      <c r="BS45" s="11"/>
      <c r="BT45" s="11"/>
      <c r="BU45" s="11"/>
      <c r="BV45" s="16"/>
      <c r="BW45" s="11"/>
      <c r="BX45" s="11"/>
      <c r="BY45" s="11"/>
      <c r="BZ45" s="11"/>
      <c r="CA45" s="11"/>
      <c r="CB45" s="16"/>
    </row>
    <row r="46" spans="1:80" ht="20.25" hidden="1" customHeight="1">
      <c r="A46" s="56" t="s">
        <v>63</v>
      </c>
      <c r="B46" s="12">
        <f>B31</f>
        <v>900</v>
      </c>
      <c r="C46" s="12" t="s">
        <v>22</v>
      </c>
      <c r="D46" s="12" t="s">
        <v>64</v>
      </c>
      <c r="E46" s="12"/>
      <c r="F46" s="12"/>
      <c r="G46" s="13">
        <f>G53+G47</f>
        <v>35129</v>
      </c>
      <c r="H46" s="13">
        <f>H53</f>
        <v>0</v>
      </c>
      <c r="I46" s="11"/>
      <c r="J46" s="11"/>
      <c r="K46" s="11"/>
      <c r="L46" s="11"/>
      <c r="M46" s="13">
        <f>M53+M47</f>
        <v>35129</v>
      </c>
      <c r="N46" s="13">
        <f>N53</f>
        <v>0</v>
      </c>
      <c r="O46" s="11"/>
      <c r="P46" s="11"/>
      <c r="Q46" s="11"/>
      <c r="R46" s="11"/>
      <c r="S46" s="13">
        <f>S53+S47</f>
        <v>35129</v>
      </c>
      <c r="T46" s="13">
        <f>T53</f>
        <v>0</v>
      </c>
      <c r="U46" s="11"/>
      <c r="V46" s="11"/>
      <c r="W46" s="11"/>
      <c r="X46" s="11"/>
      <c r="Y46" s="13">
        <f>Y53+Y47</f>
        <v>35129</v>
      </c>
      <c r="Z46" s="13">
        <f>Z53</f>
        <v>0</v>
      </c>
      <c r="AA46" s="11"/>
      <c r="AB46" s="11"/>
      <c r="AC46" s="11"/>
      <c r="AD46" s="11"/>
      <c r="AE46" s="13">
        <f>AE53+AE47</f>
        <v>35129</v>
      </c>
      <c r="AF46" s="13">
        <f>AF53</f>
        <v>0</v>
      </c>
      <c r="AG46" s="11"/>
      <c r="AH46" s="11"/>
      <c r="AI46" s="11"/>
      <c r="AJ46" s="11"/>
      <c r="AK46" s="81">
        <f>AK53+AK47</f>
        <v>35129</v>
      </c>
      <c r="AL46" s="81">
        <f>AL53</f>
        <v>0</v>
      </c>
      <c r="AM46" s="11"/>
      <c r="AN46" s="11"/>
      <c r="AO46" s="11"/>
      <c r="AP46" s="11"/>
      <c r="AQ46" s="13">
        <f>AQ53+AQ47</f>
        <v>35129</v>
      </c>
      <c r="AR46" s="13">
        <f>AR53</f>
        <v>0</v>
      </c>
      <c r="AS46" s="13">
        <f t="shared" ref="AS46:AV46" si="110">AS53+AS47</f>
        <v>0</v>
      </c>
      <c r="AT46" s="13">
        <f t="shared" si="110"/>
        <v>0</v>
      </c>
      <c r="AU46" s="13">
        <f t="shared" si="110"/>
        <v>0</v>
      </c>
      <c r="AV46" s="13">
        <f t="shared" si="110"/>
        <v>-214</v>
      </c>
      <c r="AW46" s="13">
        <f>AW53+AW47</f>
        <v>34915</v>
      </c>
      <c r="AX46" s="13">
        <f>AX53+AX47</f>
        <v>0</v>
      </c>
      <c r="AY46" s="81">
        <f t="shared" ref="AY46:BB46" si="111">AY53+AY47</f>
        <v>-215</v>
      </c>
      <c r="AZ46" s="81">
        <f t="shared" si="111"/>
        <v>0</v>
      </c>
      <c r="BA46" s="81">
        <f t="shared" si="111"/>
        <v>0</v>
      </c>
      <c r="BB46" s="81">
        <f t="shared" si="111"/>
        <v>0</v>
      </c>
      <c r="BC46" s="81">
        <f>BC53+BC47</f>
        <v>34700</v>
      </c>
      <c r="BD46" s="81">
        <f>BD53+BD47</f>
        <v>0</v>
      </c>
      <c r="BE46" s="13">
        <f t="shared" ref="BE46:BH46" si="112">BE53+BE47</f>
        <v>0</v>
      </c>
      <c r="BF46" s="13">
        <f t="shared" si="112"/>
        <v>0</v>
      </c>
      <c r="BG46" s="13">
        <f t="shared" si="112"/>
        <v>0</v>
      </c>
      <c r="BH46" s="13">
        <f t="shared" si="112"/>
        <v>0</v>
      </c>
      <c r="BI46" s="139">
        <f>BI53+BI47</f>
        <v>34700</v>
      </c>
      <c r="BJ46" s="139">
        <f>BJ53+BJ47</f>
        <v>0</v>
      </c>
      <c r="BK46" s="81">
        <f t="shared" ref="BK46:BN46" si="113">BK53+BK47</f>
        <v>0</v>
      </c>
      <c r="BL46" s="81">
        <f t="shared" si="113"/>
        <v>0</v>
      </c>
      <c r="BM46" s="81">
        <f t="shared" si="113"/>
        <v>0</v>
      </c>
      <c r="BN46" s="81">
        <f t="shared" si="113"/>
        <v>0</v>
      </c>
      <c r="BO46" s="81">
        <f>BO53+BO47</f>
        <v>34700</v>
      </c>
      <c r="BP46" s="81">
        <f>BP53+BP47</f>
        <v>0</v>
      </c>
      <c r="BQ46" s="13">
        <f t="shared" ref="BQ46:BT46" si="114">BQ53+BQ47</f>
        <v>0</v>
      </c>
      <c r="BR46" s="13">
        <f t="shared" si="114"/>
        <v>0</v>
      </c>
      <c r="BS46" s="13">
        <f t="shared" si="114"/>
        <v>0</v>
      </c>
      <c r="BT46" s="13">
        <f t="shared" si="114"/>
        <v>0</v>
      </c>
      <c r="BU46" s="13">
        <f>BU53+BU47</f>
        <v>34700</v>
      </c>
      <c r="BV46" s="13">
        <f>BV53+BV47</f>
        <v>0</v>
      </c>
      <c r="BW46" s="13">
        <f t="shared" ref="BW46:BZ46" si="115">BW53+BW47</f>
        <v>0</v>
      </c>
      <c r="BX46" s="13">
        <f t="shared" si="115"/>
        <v>0</v>
      </c>
      <c r="BY46" s="13">
        <f t="shared" si="115"/>
        <v>0</v>
      </c>
      <c r="BZ46" s="13">
        <f t="shared" si="115"/>
        <v>0</v>
      </c>
      <c r="CA46" s="13">
        <f>CA53+CA47</f>
        <v>34700</v>
      </c>
      <c r="CB46" s="13">
        <f>CB53+CB47</f>
        <v>0</v>
      </c>
    </row>
    <row r="47" spans="1:80" ht="53.25" hidden="1" customHeight="1">
      <c r="A47" s="53" t="s">
        <v>503</v>
      </c>
      <c r="B47" s="14">
        <f t="shared" ref="B47:B52" si="116">B46</f>
        <v>900</v>
      </c>
      <c r="C47" s="14" t="s">
        <v>22</v>
      </c>
      <c r="D47" s="14" t="s">
        <v>64</v>
      </c>
      <c r="E47" s="14" t="s">
        <v>78</v>
      </c>
      <c r="F47" s="14"/>
      <c r="G47" s="18">
        <f>G48</f>
        <v>149</v>
      </c>
      <c r="H47" s="18">
        <f t="shared" ref="H47:R48" si="117">H48</f>
        <v>0</v>
      </c>
      <c r="I47" s="11">
        <f t="shared" si="117"/>
        <v>0</v>
      </c>
      <c r="J47" s="11">
        <f t="shared" si="117"/>
        <v>0</v>
      </c>
      <c r="K47" s="11">
        <f t="shared" si="117"/>
        <v>0</v>
      </c>
      <c r="L47" s="11">
        <f t="shared" si="117"/>
        <v>0</v>
      </c>
      <c r="M47" s="18">
        <f t="shared" si="117"/>
        <v>149</v>
      </c>
      <c r="N47" s="18">
        <f t="shared" si="117"/>
        <v>0</v>
      </c>
      <c r="O47" s="11">
        <f t="shared" si="117"/>
        <v>0</v>
      </c>
      <c r="P47" s="11">
        <f t="shared" si="117"/>
        <v>0</v>
      </c>
      <c r="Q47" s="11">
        <f t="shared" si="117"/>
        <v>0</v>
      </c>
      <c r="R47" s="11">
        <f t="shared" si="117"/>
        <v>0</v>
      </c>
      <c r="S47" s="18">
        <f t="shared" ref="S47:AH51" si="118">S48</f>
        <v>149</v>
      </c>
      <c r="T47" s="18">
        <f t="shared" si="118"/>
        <v>0</v>
      </c>
      <c r="U47" s="11">
        <f t="shared" si="118"/>
        <v>0</v>
      </c>
      <c r="V47" s="11">
        <f t="shared" si="118"/>
        <v>0</v>
      </c>
      <c r="W47" s="11">
        <f t="shared" si="118"/>
        <v>0</v>
      </c>
      <c r="X47" s="11">
        <f t="shared" si="118"/>
        <v>0</v>
      </c>
      <c r="Y47" s="18">
        <f t="shared" si="118"/>
        <v>149</v>
      </c>
      <c r="Z47" s="18">
        <f t="shared" si="118"/>
        <v>0</v>
      </c>
      <c r="AA47" s="11">
        <f t="shared" si="118"/>
        <v>0</v>
      </c>
      <c r="AB47" s="11">
        <f t="shared" si="118"/>
        <v>0</v>
      </c>
      <c r="AC47" s="11">
        <f t="shared" si="118"/>
        <v>0</v>
      </c>
      <c r="AD47" s="11">
        <f t="shared" si="118"/>
        <v>0</v>
      </c>
      <c r="AE47" s="18">
        <f t="shared" si="118"/>
        <v>149</v>
      </c>
      <c r="AF47" s="18">
        <f t="shared" si="118"/>
        <v>0</v>
      </c>
      <c r="AG47" s="11">
        <f t="shared" si="118"/>
        <v>0</v>
      </c>
      <c r="AH47" s="11">
        <f t="shared" si="118"/>
        <v>0</v>
      </c>
      <c r="AI47" s="11">
        <f t="shared" ref="AG47:AV51" si="119">AI48</f>
        <v>0</v>
      </c>
      <c r="AJ47" s="11">
        <f t="shared" si="119"/>
        <v>0</v>
      </c>
      <c r="AK47" s="84">
        <f t="shared" si="119"/>
        <v>149</v>
      </c>
      <c r="AL47" s="84">
        <f t="shared" si="119"/>
        <v>0</v>
      </c>
      <c r="AM47" s="11">
        <f t="shared" si="119"/>
        <v>0</v>
      </c>
      <c r="AN47" s="11">
        <f t="shared" si="119"/>
        <v>0</v>
      </c>
      <c r="AO47" s="11">
        <f t="shared" si="119"/>
        <v>0</v>
      </c>
      <c r="AP47" s="11">
        <f t="shared" si="119"/>
        <v>0</v>
      </c>
      <c r="AQ47" s="18">
        <f t="shared" si="119"/>
        <v>149</v>
      </c>
      <c r="AR47" s="18">
        <f t="shared" si="119"/>
        <v>0</v>
      </c>
      <c r="AS47" s="11">
        <f t="shared" si="119"/>
        <v>0</v>
      </c>
      <c r="AT47" s="11">
        <f t="shared" si="119"/>
        <v>0</v>
      </c>
      <c r="AU47" s="11">
        <f t="shared" si="119"/>
        <v>0</v>
      </c>
      <c r="AV47" s="11">
        <f t="shared" si="119"/>
        <v>0</v>
      </c>
      <c r="AW47" s="18">
        <f t="shared" ref="AS47:BH51" si="120">AW48</f>
        <v>149</v>
      </c>
      <c r="AX47" s="18">
        <f t="shared" si="120"/>
        <v>0</v>
      </c>
      <c r="AY47" s="78">
        <f t="shared" si="120"/>
        <v>0</v>
      </c>
      <c r="AZ47" s="78">
        <f t="shared" si="120"/>
        <v>0</v>
      </c>
      <c r="BA47" s="78">
        <f t="shared" si="120"/>
        <v>0</v>
      </c>
      <c r="BB47" s="78">
        <f t="shared" si="120"/>
        <v>0</v>
      </c>
      <c r="BC47" s="84">
        <f t="shared" si="120"/>
        <v>149</v>
      </c>
      <c r="BD47" s="84">
        <f t="shared" si="120"/>
        <v>0</v>
      </c>
      <c r="BE47" s="11">
        <f t="shared" si="120"/>
        <v>0</v>
      </c>
      <c r="BF47" s="11">
        <f t="shared" si="120"/>
        <v>0</v>
      </c>
      <c r="BG47" s="11">
        <f t="shared" si="120"/>
        <v>0</v>
      </c>
      <c r="BH47" s="11">
        <f t="shared" si="120"/>
        <v>0</v>
      </c>
      <c r="BI47" s="143">
        <f t="shared" ref="BE47:BT51" si="121">BI48</f>
        <v>149</v>
      </c>
      <c r="BJ47" s="143">
        <f t="shared" si="121"/>
        <v>0</v>
      </c>
      <c r="BK47" s="78">
        <f t="shared" si="121"/>
        <v>0</v>
      </c>
      <c r="BL47" s="78">
        <f t="shared" si="121"/>
        <v>0</v>
      </c>
      <c r="BM47" s="78">
        <f t="shared" si="121"/>
        <v>0</v>
      </c>
      <c r="BN47" s="78">
        <f t="shared" si="121"/>
        <v>0</v>
      </c>
      <c r="BO47" s="84">
        <f t="shared" si="121"/>
        <v>149</v>
      </c>
      <c r="BP47" s="84">
        <f t="shared" si="121"/>
        <v>0</v>
      </c>
      <c r="BQ47" s="11">
        <f t="shared" si="121"/>
        <v>0</v>
      </c>
      <c r="BR47" s="11">
        <f t="shared" si="121"/>
        <v>0</v>
      </c>
      <c r="BS47" s="11">
        <f t="shared" si="121"/>
        <v>0</v>
      </c>
      <c r="BT47" s="11">
        <f t="shared" si="121"/>
        <v>0</v>
      </c>
      <c r="BU47" s="18">
        <f t="shared" ref="BQ47:CB51" si="122">BU48</f>
        <v>149</v>
      </c>
      <c r="BV47" s="18">
        <f t="shared" si="122"/>
        <v>0</v>
      </c>
      <c r="BW47" s="11">
        <f t="shared" si="122"/>
        <v>0</v>
      </c>
      <c r="BX47" s="11">
        <f t="shared" si="122"/>
        <v>0</v>
      </c>
      <c r="BY47" s="11">
        <f t="shared" si="122"/>
        <v>0</v>
      </c>
      <c r="BZ47" s="11">
        <f t="shared" si="122"/>
        <v>0</v>
      </c>
      <c r="CA47" s="18">
        <f t="shared" si="122"/>
        <v>149</v>
      </c>
      <c r="CB47" s="18">
        <f t="shared" si="122"/>
        <v>0</v>
      </c>
    </row>
    <row r="48" spans="1:80" ht="33.6" hidden="1">
      <c r="A48" s="57" t="s">
        <v>537</v>
      </c>
      <c r="B48" s="14">
        <f t="shared" si="116"/>
        <v>900</v>
      </c>
      <c r="C48" s="14" t="s">
        <v>22</v>
      </c>
      <c r="D48" s="14" t="s">
        <v>64</v>
      </c>
      <c r="E48" s="14" t="s">
        <v>525</v>
      </c>
      <c r="F48" s="14"/>
      <c r="G48" s="18">
        <f>G49</f>
        <v>149</v>
      </c>
      <c r="H48" s="18">
        <f t="shared" si="117"/>
        <v>0</v>
      </c>
      <c r="I48" s="11">
        <f t="shared" si="117"/>
        <v>0</v>
      </c>
      <c r="J48" s="11">
        <f t="shared" si="117"/>
        <v>0</v>
      </c>
      <c r="K48" s="11">
        <f t="shared" si="117"/>
        <v>0</v>
      </c>
      <c r="L48" s="11">
        <f t="shared" si="117"/>
        <v>0</v>
      </c>
      <c r="M48" s="18">
        <f t="shared" si="117"/>
        <v>149</v>
      </c>
      <c r="N48" s="18">
        <f t="shared" si="117"/>
        <v>0</v>
      </c>
      <c r="O48" s="11">
        <f t="shared" si="117"/>
        <v>0</v>
      </c>
      <c r="P48" s="11">
        <f t="shared" si="117"/>
        <v>0</v>
      </c>
      <c r="Q48" s="11">
        <f t="shared" si="117"/>
        <v>0</v>
      </c>
      <c r="R48" s="11">
        <f t="shared" si="117"/>
        <v>0</v>
      </c>
      <c r="S48" s="18">
        <f t="shared" si="118"/>
        <v>149</v>
      </c>
      <c r="T48" s="18">
        <f t="shared" si="118"/>
        <v>0</v>
      </c>
      <c r="U48" s="11">
        <f t="shared" si="118"/>
        <v>0</v>
      </c>
      <c r="V48" s="11">
        <f t="shared" si="118"/>
        <v>0</v>
      </c>
      <c r="W48" s="11">
        <f t="shared" si="118"/>
        <v>0</v>
      </c>
      <c r="X48" s="11">
        <f t="shared" si="118"/>
        <v>0</v>
      </c>
      <c r="Y48" s="18">
        <f t="shared" si="118"/>
        <v>149</v>
      </c>
      <c r="Z48" s="18">
        <f t="shared" si="118"/>
        <v>0</v>
      </c>
      <c r="AA48" s="11">
        <f t="shared" si="118"/>
        <v>0</v>
      </c>
      <c r="AB48" s="11">
        <f t="shared" si="118"/>
        <v>0</v>
      </c>
      <c r="AC48" s="11">
        <f t="shared" si="118"/>
        <v>0</v>
      </c>
      <c r="AD48" s="11">
        <f t="shared" si="118"/>
        <v>0</v>
      </c>
      <c r="AE48" s="18">
        <f t="shared" si="118"/>
        <v>149</v>
      </c>
      <c r="AF48" s="18">
        <f t="shared" si="118"/>
        <v>0</v>
      </c>
      <c r="AG48" s="11">
        <f t="shared" si="119"/>
        <v>0</v>
      </c>
      <c r="AH48" s="11">
        <f t="shared" si="119"/>
        <v>0</v>
      </c>
      <c r="AI48" s="11">
        <f t="shared" si="119"/>
        <v>0</v>
      </c>
      <c r="AJ48" s="11">
        <f t="shared" si="119"/>
        <v>0</v>
      </c>
      <c r="AK48" s="84">
        <f t="shared" si="119"/>
        <v>149</v>
      </c>
      <c r="AL48" s="84">
        <f t="shared" si="119"/>
        <v>0</v>
      </c>
      <c r="AM48" s="11">
        <f t="shared" si="119"/>
        <v>0</v>
      </c>
      <c r="AN48" s="11">
        <f t="shared" si="119"/>
        <v>0</v>
      </c>
      <c r="AO48" s="11">
        <f t="shared" si="119"/>
        <v>0</v>
      </c>
      <c r="AP48" s="11">
        <f t="shared" si="119"/>
        <v>0</v>
      </c>
      <c r="AQ48" s="18">
        <f t="shared" si="119"/>
        <v>149</v>
      </c>
      <c r="AR48" s="18">
        <f t="shared" si="119"/>
        <v>0</v>
      </c>
      <c r="AS48" s="11">
        <f t="shared" si="120"/>
        <v>0</v>
      </c>
      <c r="AT48" s="11">
        <f t="shared" si="120"/>
        <v>0</v>
      </c>
      <c r="AU48" s="11">
        <f t="shared" si="120"/>
        <v>0</v>
      </c>
      <c r="AV48" s="11">
        <f t="shared" si="120"/>
        <v>0</v>
      </c>
      <c r="AW48" s="18">
        <f t="shared" si="120"/>
        <v>149</v>
      </c>
      <c r="AX48" s="18">
        <f t="shared" si="120"/>
        <v>0</v>
      </c>
      <c r="AY48" s="78">
        <f t="shared" si="120"/>
        <v>0</v>
      </c>
      <c r="AZ48" s="78">
        <f t="shared" si="120"/>
        <v>0</v>
      </c>
      <c r="BA48" s="78">
        <f t="shared" si="120"/>
        <v>0</v>
      </c>
      <c r="BB48" s="78">
        <f t="shared" si="120"/>
        <v>0</v>
      </c>
      <c r="BC48" s="84">
        <f t="shared" si="120"/>
        <v>149</v>
      </c>
      <c r="BD48" s="84">
        <f t="shared" si="120"/>
        <v>0</v>
      </c>
      <c r="BE48" s="11">
        <f t="shared" si="121"/>
        <v>0</v>
      </c>
      <c r="BF48" s="11">
        <f t="shared" si="121"/>
        <v>0</v>
      </c>
      <c r="BG48" s="11">
        <f t="shared" si="121"/>
        <v>0</v>
      </c>
      <c r="BH48" s="11">
        <f t="shared" si="121"/>
        <v>0</v>
      </c>
      <c r="BI48" s="143">
        <f t="shared" si="121"/>
        <v>149</v>
      </c>
      <c r="BJ48" s="143">
        <f t="shared" si="121"/>
        <v>0</v>
      </c>
      <c r="BK48" s="78">
        <f t="shared" si="121"/>
        <v>0</v>
      </c>
      <c r="BL48" s="78">
        <f t="shared" si="121"/>
        <v>0</v>
      </c>
      <c r="BM48" s="78">
        <f t="shared" si="121"/>
        <v>0</v>
      </c>
      <c r="BN48" s="78">
        <f t="shared" si="121"/>
        <v>0</v>
      </c>
      <c r="BO48" s="84">
        <f t="shared" si="121"/>
        <v>149</v>
      </c>
      <c r="BP48" s="84">
        <f t="shared" si="121"/>
        <v>0</v>
      </c>
      <c r="BQ48" s="11">
        <f t="shared" si="122"/>
        <v>0</v>
      </c>
      <c r="BR48" s="11">
        <f t="shared" si="122"/>
        <v>0</v>
      </c>
      <c r="BS48" s="11">
        <f t="shared" si="122"/>
        <v>0</v>
      </c>
      <c r="BT48" s="11">
        <f t="shared" si="122"/>
        <v>0</v>
      </c>
      <c r="BU48" s="18">
        <f t="shared" si="122"/>
        <v>149</v>
      </c>
      <c r="BV48" s="18">
        <f t="shared" si="122"/>
        <v>0</v>
      </c>
      <c r="BW48" s="11">
        <f t="shared" si="122"/>
        <v>0</v>
      </c>
      <c r="BX48" s="11">
        <f t="shared" si="122"/>
        <v>0</v>
      </c>
      <c r="BY48" s="11">
        <f t="shared" si="122"/>
        <v>0</v>
      </c>
      <c r="BZ48" s="11">
        <f t="shared" si="122"/>
        <v>0</v>
      </c>
      <c r="CA48" s="18">
        <f t="shared" si="122"/>
        <v>149</v>
      </c>
      <c r="CB48" s="18">
        <f t="shared" si="122"/>
        <v>0</v>
      </c>
    </row>
    <row r="49" spans="1:80" hidden="1">
      <c r="A49" s="57" t="s">
        <v>15</v>
      </c>
      <c r="B49" s="14">
        <f t="shared" si="116"/>
        <v>900</v>
      </c>
      <c r="C49" s="14" t="s">
        <v>22</v>
      </c>
      <c r="D49" s="14" t="s">
        <v>64</v>
      </c>
      <c r="E49" s="14" t="s">
        <v>523</v>
      </c>
      <c r="F49" s="14"/>
      <c r="G49" s="18">
        <f t="shared" ref="G49:R51" si="123">G50</f>
        <v>149</v>
      </c>
      <c r="H49" s="18">
        <f t="shared" si="123"/>
        <v>0</v>
      </c>
      <c r="I49" s="11">
        <f t="shared" si="123"/>
        <v>0</v>
      </c>
      <c r="J49" s="11">
        <f t="shared" si="123"/>
        <v>0</v>
      </c>
      <c r="K49" s="11">
        <f t="shared" si="123"/>
        <v>0</v>
      </c>
      <c r="L49" s="11">
        <f t="shared" si="123"/>
        <v>0</v>
      </c>
      <c r="M49" s="18">
        <f t="shared" si="123"/>
        <v>149</v>
      </c>
      <c r="N49" s="18">
        <f t="shared" si="123"/>
        <v>0</v>
      </c>
      <c r="O49" s="11">
        <f t="shared" si="123"/>
        <v>0</v>
      </c>
      <c r="P49" s="11">
        <f t="shared" si="123"/>
        <v>0</v>
      </c>
      <c r="Q49" s="11">
        <f t="shared" si="123"/>
        <v>0</v>
      </c>
      <c r="R49" s="11">
        <f t="shared" si="123"/>
        <v>0</v>
      </c>
      <c r="S49" s="18">
        <f t="shared" si="118"/>
        <v>149</v>
      </c>
      <c r="T49" s="18">
        <f t="shared" si="118"/>
        <v>0</v>
      </c>
      <c r="U49" s="11">
        <f t="shared" si="118"/>
        <v>0</v>
      </c>
      <c r="V49" s="11">
        <f t="shared" si="118"/>
        <v>0</v>
      </c>
      <c r="W49" s="11">
        <f t="shared" si="118"/>
        <v>0</v>
      </c>
      <c r="X49" s="11">
        <f t="shared" si="118"/>
        <v>0</v>
      </c>
      <c r="Y49" s="18">
        <f t="shared" si="118"/>
        <v>149</v>
      </c>
      <c r="Z49" s="18">
        <f t="shared" si="118"/>
        <v>0</v>
      </c>
      <c r="AA49" s="11">
        <f t="shared" si="118"/>
        <v>0</v>
      </c>
      <c r="AB49" s="11">
        <f t="shared" si="118"/>
        <v>0</v>
      </c>
      <c r="AC49" s="11">
        <f t="shared" si="118"/>
        <v>0</v>
      </c>
      <c r="AD49" s="11">
        <f t="shared" si="118"/>
        <v>0</v>
      </c>
      <c r="AE49" s="18">
        <f t="shared" si="118"/>
        <v>149</v>
      </c>
      <c r="AF49" s="18">
        <f t="shared" si="118"/>
        <v>0</v>
      </c>
      <c r="AG49" s="11">
        <f t="shared" si="119"/>
        <v>0</v>
      </c>
      <c r="AH49" s="11">
        <f t="shared" si="119"/>
        <v>0</v>
      </c>
      <c r="AI49" s="11">
        <f t="shared" si="119"/>
        <v>0</v>
      </c>
      <c r="AJ49" s="11">
        <f t="shared" si="119"/>
        <v>0</v>
      </c>
      <c r="AK49" s="84">
        <f t="shared" si="119"/>
        <v>149</v>
      </c>
      <c r="AL49" s="84">
        <f t="shared" si="119"/>
        <v>0</v>
      </c>
      <c r="AM49" s="11">
        <f t="shared" si="119"/>
        <v>0</v>
      </c>
      <c r="AN49" s="11">
        <f t="shared" si="119"/>
        <v>0</v>
      </c>
      <c r="AO49" s="11">
        <f t="shared" si="119"/>
        <v>0</v>
      </c>
      <c r="AP49" s="11">
        <f t="shared" si="119"/>
        <v>0</v>
      </c>
      <c r="AQ49" s="18">
        <f t="shared" si="119"/>
        <v>149</v>
      </c>
      <c r="AR49" s="18">
        <f t="shared" si="119"/>
        <v>0</v>
      </c>
      <c r="AS49" s="11">
        <f t="shared" si="120"/>
        <v>0</v>
      </c>
      <c r="AT49" s="11">
        <f t="shared" si="120"/>
        <v>0</v>
      </c>
      <c r="AU49" s="11">
        <f t="shared" si="120"/>
        <v>0</v>
      </c>
      <c r="AV49" s="11">
        <f t="shared" si="120"/>
        <v>0</v>
      </c>
      <c r="AW49" s="18">
        <f t="shared" si="120"/>
        <v>149</v>
      </c>
      <c r="AX49" s="18">
        <f t="shared" si="120"/>
        <v>0</v>
      </c>
      <c r="AY49" s="78">
        <f t="shared" si="120"/>
        <v>0</v>
      </c>
      <c r="AZ49" s="78">
        <f t="shared" si="120"/>
        <v>0</v>
      </c>
      <c r="BA49" s="78">
        <f t="shared" si="120"/>
        <v>0</v>
      </c>
      <c r="BB49" s="78">
        <f t="shared" si="120"/>
        <v>0</v>
      </c>
      <c r="BC49" s="84">
        <f t="shared" si="120"/>
        <v>149</v>
      </c>
      <c r="BD49" s="84">
        <f t="shared" si="120"/>
        <v>0</v>
      </c>
      <c r="BE49" s="11">
        <f t="shared" si="121"/>
        <v>0</v>
      </c>
      <c r="BF49" s="11">
        <f t="shared" si="121"/>
        <v>0</v>
      </c>
      <c r="BG49" s="11">
        <f t="shared" si="121"/>
        <v>0</v>
      </c>
      <c r="BH49" s="11">
        <f t="shared" si="121"/>
        <v>0</v>
      </c>
      <c r="BI49" s="143">
        <f t="shared" si="121"/>
        <v>149</v>
      </c>
      <c r="BJ49" s="143">
        <f t="shared" si="121"/>
        <v>0</v>
      </c>
      <c r="BK49" s="78">
        <f t="shared" si="121"/>
        <v>0</v>
      </c>
      <c r="BL49" s="78">
        <f t="shared" si="121"/>
        <v>0</v>
      </c>
      <c r="BM49" s="78">
        <f t="shared" si="121"/>
        <v>0</v>
      </c>
      <c r="BN49" s="78">
        <f t="shared" si="121"/>
        <v>0</v>
      </c>
      <c r="BO49" s="84">
        <f t="shared" si="121"/>
        <v>149</v>
      </c>
      <c r="BP49" s="84">
        <f t="shared" si="121"/>
        <v>0</v>
      </c>
      <c r="BQ49" s="11">
        <f t="shared" si="122"/>
        <v>0</v>
      </c>
      <c r="BR49" s="11">
        <f t="shared" si="122"/>
        <v>0</v>
      </c>
      <c r="BS49" s="11">
        <f t="shared" si="122"/>
        <v>0</v>
      </c>
      <c r="BT49" s="11">
        <f t="shared" si="122"/>
        <v>0</v>
      </c>
      <c r="BU49" s="18">
        <f t="shared" si="122"/>
        <v>149</v>
      </c>
      <c r="BV49" s="18">
        <f t="shared" si="122"/>
        <v>0</v>
      </c>
      <c r="BW49" s="11">
        <f t="shared" si="122"/>
        <v>0</v>
      </c>
      <c r="BX49" s="11">
        <f t="shared" si="122"/>
        <v>0</v>
      </c>
      <c r="BY49" s="11">
        <f t="shared" si="122"/>
        <v>0</v>
      </c>
      <c r="BZ49" s="11">
        <f t="shared" si="122"/>
        <v>0</v>
      </c>
      <c r="CA49" s="18">
        <f t="shared" si="122"/>
        <v>149</v>
      </c>
      <c r="CB49" s="18">
        <f t="shared" si="122"/>
        <v>0</v>
      </c>
    </row>
    <row r="50" spans="1:80" ht="33.6" hidden="1">
      <c r="A50" s="57" t="s">
        <v>101</v>
      </c>
      <c r="B50" s="14">
        <f t="shared" si="116"/>
        <v>900</v>
      </c>
      <c r="C50" s="14" t="s">
        <v>22</v>
      </c>
      <c r="D50" s="14" t="s">
        <v>64</v>
      </c>
      <c r="E50" s="14" t="s">
        <v>524</v>
      </c>
      <c r="F50" s="14"/>
      <c r="G50" s="18">
        <f t="shared" si="123"/>
        <v>149</v>
      </c>
      <c r="H50" s="18">
        <f t="shared" si="123"/>
        <v>0</v>
      </c>
      <c r="I50" s="11">
        <f t="shared" si="123"/>
        <v>0</v>
      </c>
      <c r="J50" s="11">
        <f t="shared" si="123"/>
        <v>0</v>
      </c>
      <c r="K50" s="11">
        <f t="shared" si="123"/>
        <v>0</v>
      </c>
      <c r="L50" s="11">
        <f t="shared" si="123"/>
        <v>0</v>
      </c>
      <c r="M50" s="18">
        <f t="shared" si="123"/>
        <v>149</v>
      </c>
      <c r="N50" s="18">
        <f t="shared" si="123"/>
        <v>0</v>
      </c>
      <c r="O50" s="11">
        <f t="shared" si="123"/>
        <v>0</v>
      </c>
      <c r="P50" s="11">
        <f t="shared" si="123"/>
        <v>0</v>
      </c>
      <c r="Q50" s="11">
        <f t="shared" si="123"/>
        <v>0</v>
      </c>
      <c r="R50" s="11">
        <f t="shared" si="123"/>
        <v>0</v>
      </c>
      <c r="S50" s="18">
        <f t="shared" si="118"/>
        <v>149</v>
      </c>
      <c r="T50" s="18">
        <f t="shared" si="118"/>
        <v>0</v>
      </c>
      <c r="U50" s="11">
        <f t="shared" si="118"/>
        <v>0</v>
      </c>
      <c r="V50" s="11">
        <f t="shared" si="118"/>
        <v>0</v>
      </c>
      <c r="W50" s="11">
        <f t="shared" si="118"/>
        <v>0</v>
      </c>
      <c r="X50" s="11">
        <f t="shared" si="118"/>
        <v>0</v>
      </c>
      <c r="Y50" s="18">
        <f t="shared" si="118"/>
        <v>149</v>
      </c>
      <c r="Z50" s="18">
        <f t="shared" si="118"/>
        <v>0</v>
      </c>
      <c r="AA50" s="11">
        <f t="shared" si="118"/>
        <v>0</v>
      </c>
      <c r="AB50" s="11">
        <f t="shared" si="118"/>
        <v>0</v>
      </c>
      <c r="AC50" s="11">
        <f t="shared" si="118"/>
        <v>0</v>
      </c>
      <c r="AD50" s="11">
        <f t="shared" si="118"/>
        <v>0</v>
      </c>
      <c r="AE50" s="18">
        <f t="shared" si="118"/>
        <v>149</v>
      </c>
      <c r="AF50" s="18">
        <f t="shared" si="118"/>
        <v>0</v>
      </c>
      <c r="AG50" s="11">
        <f t="shared" si="119"/>
        <v>0</v>
      </c>
      <c r="AH50" s="11">
        <f t="shared" si="119"/>
        <v>0</v>
      </c>
      <c r="AI50" s="11">
        <f t="shared" si="119"/>
        <v>0</v>
      </c>
      <c r="AJ50" s="11">
        <f t="shared" si="119"/>
        <v>0</v>
      </c>
      <c r="AK50" s="84">
        <f t="shared" si="119"/>
        <v>149</v>
      </c>
      <c r="AL50" s="84">
        <f t="shared" si="119"/>
        <v>0</v>
      </c>
      <c r="AM50" s="11">
        <f t="shared" si="119"/>
        <v>0</v>
      </c>
      <c r="AN50" s="11">
        <f t="shared" si="119"/>
        <v>0</v>
      </c>
      <c r="AO50" s="11">
        <f t="shared" si="119"/>
        <v>0</v>
      </c>
      <c r="AP50" s="11">
        <f t="shared" si="119"/>
        <v>0</v>
      </c>
      <c r="AQ50" s="18">
        <f t="shared" si="119"/>
        <v>149</v>
      </c>
      <c r="AR50" s="18">
        <f t="shared" si="119"/>
        <v>0</v>
      </c>
      <c r="AS50" s="11">
        <f t="shared" si="120"/>
        <v>0</v>
      </c>
      <c r="AT50" s="11">
        <f t="shared" si="120"/>
        <v>0</v>
      </c>
      <c r="AU50" s="11">
        <f t="shared" si="120"/>
        <v>0</v>
      </c>
      <c r="AV50" s="11">
        <f t="shared" si="120"/>
        <v>0</v>
      </c>
      <c r="AW50" s="18">
        <f t="shared" si="120"/>
        <v>149</v>
      </c>
      <c r="AX50" s="18">
        <f t="shared" si="120"/>
        <v>0</v>
      </c>
      <c r="AY50" s="78">
        <f t="shared" si="120"/>
        <v>0</v>
      </c>
      <c r="AZ50" s="78">
        <f t="shared" si="120"/>
        <v>0</v>
      </c>
      <c r="BA50" s="78">
        <f t="shared" si="120"/>
        <v>0</v>
      </c>
      <c r="BB50" s="78">
        <f t="shared" si="120"/>
        <v>0</v>
      </c>
      <c r="BC50" s="84">
        <f t="shared" si="120"/>
        <v>149</v>
      </c>
      <c r="BD50" s="84">
        <f t="shared" si="120"/>
        <v>0</v>
      </c>
      <c r="BE50" s="11">
        <f t="shared" si="121"/>
        <v>0</v>
      </c>
      <c r="BF50" s="11">
        <f t="shared" si="121"/>
        <v>0</v>
      </c>
      <c r="BG50" s="11">
        <f t="shared" si="121"/>
        <v>0</v>
      </c>
      <c r="BH50" s="11">
        <f t="shared" si="121"/>
        <v>0</v>
      </c>
      <c r="BI50" s="143">
        <f t="shared" si="121"/>
        <v>149</v>
      </c>
      <c r="BJ50" s="143">
        <f t="shared" si="121"/>
        <v>0</v>
      </c>
      <c r="BK50" s="78">
        <f t="shared" si="121"/>
        <v>0</v>
      </c>
      <c r="BL50" s="78">
        <f t="shared" si="121"/>
        <v>0</v>
      </c>
      <c r="BM50" s="78">
        <f t="shared" si="121"/>
        <v>0</v>
      </c>
      <c r="BN50" s="78">
        <f t="shared" si="121"/>
        <v>0</v>
      </c>
      <c r="BO50" s="84">
        <f t="shared" si="121"/>
        <v>149</v>
      </c>
      <c r="BP50" s="84">
        <f t="shared" si="121"/>
        <v>0</v>
      </c>
      <c r="BQ50" s="11">
        <f t="shared" si="122"/>
        <v>0</v>
      </c>
      <c r="BR50" s="11">
        <f t="shared" si="122"/>
        <v>0</v>
      </c>
      <c r="BS50" s="11">
        <f t="shared" si="122"/>
        <v>0</v>
      </c>
      <c r="BT50" s="11">
        <f t="shared" si="122"/>
        <v>0</v>
      </c>
      <c r="BU50" s="18">
        <f t="shared" si="122"/>
        <v>149</v>
      </c>
      <c r="BV50" s="18">
        <f t="shared" si="122"/>
        <v>0</v>
      </c>
      <c r="BW50" s="11">
        <f t="shared" si="122"/>
        <v>0</v>
      </c>
      <c r="BX50" s="11">
        <f t="shared" si="122"/>
        <v>0</v>
      </c>
      <c r="BY50" s="11">
        <f t="shared" si="122"/>
        <v>0</v>
      </c>
      <c r="BZ50" s="11">
        <f t="shared" si="122"/>
        <v>0</v>
      </c>
      <c r="CA50" s="18">
        <f t="shared" si="122"/>
        <v>149</v>
      </c>
      <c r="CB50" s="18">
        <f t="shared" si="122"/>
        <v>0</v>
      </c>
    </row>
    <row r="51" spans="1:80" ht="33.6" hidden="1">
      <c r="A51" s="57" t="s">
        <v>270</v>
      </c>
      <c r="B51" s="14">
        <f t="shared" si="116"/>
        <v>900</v>
      </c>
      <c r="C51" s="14" t="s">
        <v>22</v>
      </c>
      <c r="D51" s="14" t="s">
        <v>64</v>
      </c>
      <c r="E51" s="14" t="s">
        <v>524</v>
      </c>
      <c r="F51" s="14" t="s">
        <v>33</v>
      </c>
      <c r="G51" s="11">
        <f t="shared" si="123"/>
        <v>149</v>
      </c>
      <c r="H51" s="11">
        <f t="shared" si="123"/>
        <v>0</v>
      </c>
      <c r="I51" s="11">
        <f t="shared" si="123"/>
        <v>0</v>
      </c>
      <c r="J51" s="11">
        <f t="shared" si="123"/>
        <v>0</v>
      </c>
      <c r="K51" s="11">
        <f t="shared" si="123"/>
        <v>0</v>
      </c>
      <c r="L51" s="11">
        <f t="shared" si="123"/>
        <v>0</v>
      </c>
      <c r="M51" s="11">
        <f t="shared" si="123"/>
        <v>149</v>
      </c>
      <c r="N51" s="11">
        <f t="shared" si="123"/>
        <v>0</v>
      </c>
      <c r="O51" s="11">
        <f t="shared" si="123"/>
        <v>0</v>
      </c>
      <c r="P51" s="11">
        <f t="shared" si="123"/>
        <v>0</v>
      </c>
      <c r="Q51" s="11">
        <f t="shared" si="123"/>
        <v>0</v>
      </c>
      <c r="R51" s="11">
        <f t="shared" si="123"/>
        <v>0</v>
      </c>
      <c r="S51" s="11">
        <f t="shared" si="118"/>
        <v>149</v>
      </c>
      <c r="T51" s="11">
        <f t="shared" si="118"/>
        <v>0</v>
      </c>
      <c r="U51" s="11">
        <f t="shared" si="118"/>
        <v>0</v>
      </c>
      <c r="V51" s="11">
        <f t="shared" si="118"/>
        <v>0</v>
      </c>
      <c r="W51" s="11">
        <f t="shared" si="118"/>
        <v>0</v>
      </c>
      <c r="X51" s="11">
        <f t="shared" si="118"/>
        <v>0</v>
      </c>
      <c r="Y51" s="11">
        <f t="shared" si="118"/>
        <v>149</v>
      </c>
      <c r="Z51" s="11">
        <f t="shared" si="118"/>
        <v>0</v>
      </c>
      <c r="AA51" s="11">
        <f t="shared" si="118"/>
        <v>0</v>
      </c>
      <c r="AB51" s="11">
        <f t="shared" si="118"/>
        <v>0</v>
      </c>
      <c r="AC51" s="11">
        <f t="shared" si="118"/>
        <v>0</v>
      </c>
      <c r="AD51" s="11">
        <f t="shared" si="118"/>
        <v>0</v>
      </c>
      <c r="AE51" s="11">
        <f t="shared" si="118"/>
        <v>149</v>
      </c>
      <c r="AF51" s="11">
        <f t="shared" si="118"/>
        <v>0</v>
      </c>
      <c r="AG51" s="11">
        <f t="shared" si="119"/>
        <v>0</v>
      </c>
      <c r="AH51" s="11">
        <f t="shared" si="119"/>
        <v>0</v>
      </c>
      <c r="AI51" s="11">
        <f t="shared" si="119"/>
        <v>0</v>
      </c>
      <c r="AJ51" s="11">
        <f t="shared" si="119"/>
        <v>0</v>
      </c>
      <c r="AK51" s="78">
        <f t="shared" si="119"/>
        <v>149</v>
      </c>
      <c r="AL51" s="78">
        <f t="shared" si="119"/>
        <v>0</v>
      </c>
      <c r="AM51" s="11">
        <f t="shared" si="119"/>
        <v>0</v>
      </c>
      <c r="AN51" s="11">
        <f t="shared" si="119"/>
        <v>0</v>
      </c>
      <c r="AO51" s="11">
        <f t="shared" si="119"/>
        <v>0</v>
      </c>
      <c r="AP51" s="11">
        <f t="shared" si="119"/>
        <v>0</v>
      </c>
      <c r="AQ51" s="11">
        <f t="shared" si="119"/>
        <v>149</v>
      </c>
      <c r="AR51" s="11">
        <f t="shared" si="119"/>
        <v>0</v>
      </c>
      <c r="AS51" s="11">
        <f t="shared" si="120"/>
        <v>0</v>
      </c>
      <c r="AT51" s="11">
        <f t="shared" si="120"/>
        <v>0</v>
      </c>
      <c r="AU51" s="11">
        <f t="shared" si="120"/>
        <v>0</v>
      </c>
      <c r="AV51" s="11">
        <f t="shared" si="120"/>
        <v>0</v>
      </c>
      <c r="AW51" s="11">
        <f t="shared" si="120"/>
        <v>149</v>
      </c>
      <c r="AX51" s="11">
        <f t="shared" si="120"/>
        <v>0</v>
      </c>
      <c r="AY51" s="78">
        <f t="shared" si="120"/>
        <v>0</v>
      </c>
      <c r="AZ51" s="78">
        <f t="shared" si="120"/>
        <v>0</v>
      </c>
      <c r="BA51" s="78">
        <f t="shared" si="120"/>
        <v>0</v>
      </c>
      <c r="BB51" s="78">
        <f t="shared" si="120"/>
        <v>0</v>
      </c>
      <c r="BC51" s="78">
        <f t="shared" si="120"/>
        <v>149</v>
      </c>
      <c r="BD51" s="78">
        <f t="shared" si="120"/>
        <v>0</v>
      </c>
      <c r="BE51" s="11">
        <f t="shared" si="121"/>
        <v>0</v>
      </c>
      <c r="BF51" s="11">
        <f t="shared" si="121"/>
        <v>0</v>
      </c>
      <c r="BG51" s="11">
        <f t="shared" si="121"/>
        <v>0</v>
      </c>
      <c r="BH51" s="11">
        <f t="shared" si="121"/>
        <v>0</v>
      </c>
      <c r="BI51" s="141">
        <f t="shared" si="121"/>
        <v>149</v>
      </c>
      <c r="BJ51" s="141">
        <f t="shared" si="121"/>
        <v>0</v>
      </c>
      <c r="BK51" s="78">
        <f t="shared" si="121"/>
        <v>0</v>
      </c>
      <c r="BL51" s="78">
        <f t="shared" si="121"/>
        <v>0</v>
      </c>
      <c r="BM51" s="78">
        <f t="shared" si="121"/>
        <v>0</v>
      </c>
      <c r="BN51" s="78">
        <f t="shared" si="121"/>
        <v>0</v>
      </c>
      <c r="BO51" s="78">
        <f t="shared" si="121"/>
        <v>149</v>
      </c>
      <c r="BP51" s="78">
        <f t="shared" si="121"/>
        <v>0</v>
      </c>
      <c r="BQ51" s="11">
        <f t="shared" si="122"/>
        <v>0</v>
      </c>
      <c r="BR51" s="11">
        <f t="shared" si="122"/>
        <v>0</v>
      </c>
      <c r="BS51" s="11">
        <f t="shared" si="122"/>
        <v>0</v>
      </c>
      <c r="BT51" s="11">
        <f t="shared" si="122"/>
        <v>0</v>
      </c>
      <c r="BU51" s="11">
        <f t="shared" si="122"/>
        <v>149</v>
      </c>
      <c r="BV51" s="11">
        <f t="shared" si="122"/>
        <v>0</v>
      </c>
      <c r="BW51" s="11">
        <f t="shared" si="122"/>
        <v>0</v>
      </c>
      <c r="BX51" s="11">
        <f t="shared" si="122"/>
        <v>0</v>
      </c>
      <c r="BY51" s="11">
        <f t="shared" si="122"/>
        <v>0</v>
      </c>
      <c r="BZ51" s="11">
        <f t="shared" si="122"/>
        <v>0</v>
      </c>
      <c r="CA51" s="11">
        <f t="shared" si="122"/>
        <v>149</v>
      </c>
      <c r="CB51" s="11">
        <f t="shared" si="122"/>
        <v>0</v>
      </c>
    </row>
    <row r="52" spans="1:80" ht="33.6" hidden="1">
      <c r="A52" s="57" t="s">
        <v>39</v>
      </c>
      <c r="B52" s="14">
        <f t="shared" si="116"/>
        <v>900</v>
      </c>
      <c r="C52" s="14" t="s">
        <v>22</v>
      </c>
      <c r="D52" s="14" t="s">
        <v>64</v>
      </c>
      <c r="E52" s="14" t="s">
        <v>524</v>
      </c>
      <c r="F52" s="14" t="s">
        <v>40</v>
      </c>
      <c r="G52" s="11">
        <v>149</v>
      </c>
      <c r="H52" s="11"/>
      <c r="I52" s="11"/>
      <c r="J52" s="11"/>
      <c r="K52" s="11"/>
      <c r="L52" s="11"/>
      <c r="M52" s="11">
        <f>G52+I52+J52+K52+L52</f>
        <v>149</v>
      </c>
      <c r="N52" s="16">
        <f>H52+J52</f>
        <v>0</v>
      </c>
      <c r="O52" s="11"/>
      <c r="P52" s="11"/>
      <c r="Q52" s="11"/>
      <c r="R52" s="11"/>
      <c r="S52" s="11">
        <f>M52+O52+P52+Q52+R52</f>
        <v>149</v>
      </c>
      <c r="T52" s="16">
        <f>N52+P52</f>
        <v>0</v>
      </c>
      <c r="U52" s="11"/>
      <c r="V52" s="11"/>
      <c r="W52" s="11"/>
      <c r="X52" s="11"/>
      <c r="Y52" s="11">
        <f>S52+U52+V52+W52+X52</f>
        <v>149</v>
      </c>
      <c r="Z52" s="16">
        <f>T52+V52</f>
        <v>0</v>
      </c>
      <c r="AA52" s="11"/>
      <c r="AB52" s="11"/>
      <c r="AC52" s="11"/>
      <c r="AD52" s="11"/>
      <c r="AE52" s="11">
        <f>Y52+AA52+AB52+AC52+AD52</f>
        <v>149</v>
      </c>
      <c r="AF52" s="16">
        <f>Z52+AB52</f>
        <v>0</v>
      </c>
      <c r="AG52" s="11"/>
      <c r="AH52" s="11"/>
      <c r="AI52" s="11"/>
      <c r="AJ52" s="11"/>
      <c r="AK52" s="78">
        <f>AE52+AG52+AH52+AI52+AJ52</f>
        <v>149</v>
      </c>
      <c r="AL52" s="83">
        <f>AF52+AH52</f>
        <v>0</v>
      </c>
      <c r="AM52" s="11"/>
      <c r="AN52" s="11"/>
      <c r="AO52" s="11"/>
      <c r="AP52" s="11"/>
      <c r="AQ52" s="11">
        <f>AK52+AM52+AN52+AO52+AP52</f>
        <v>149</v>
      </c>
      <c r="AR52" s="16">
        <f>AL52+AN52</f>
        <v>0</v>
      </c>
      <c r="AS52" s="11"/>
      <c r="AT52" s="11"/>
      <c r="AU52" s="11"/>
      <c r="AV52" s="11"/>
      <c r="AW52" s="11">
        <f>AQ52+AS52+AT52+AU52+AV52</f>
        <v>149</v>
      </c>
      <c r="AX52" s="16">
        <f>AR52+AT52</f>
        <v>0</v>
      </c>
      <c r="AY52" s="78"/>
      <c r="AZ52" s="78"/>
      <c r="BA52" s="78"/>
      <c r="BB52" s="78"/>
      <c r="BC52" s="78">
        <f>AW52+AY52+AZ52+BA52+BB52</f>
        <v>149</v>
      </c>
      <c r="BD52" s="83">
        <f>AX52+AZ52</f>
        <v>0</v>
      </c>
      <c r="BE52" s="11"/>
      <c r="BF52" s="11"/>
      <c r="BG52" s="11"/>
      <c r="BH52" s="11"/>
      <c r="BI52" s="141">
        <f>BC52+BE52+BF52+BG52+BH52</f>
        <v>149</v>
      </c>
      <c r="BJ52" s="142">
        <f>BD52+BF52</f>
        <v>0</v>
      </c>
      <c r="BK52" s="78"/>
      <c r="BL52" s="78"/>
      <c r="BM52" s="78"/>
      <c r="BN52" s="78"/>
      <c r="BO52" s="78">
        <f>BI52+BK52+BL52+BM52+BN52</f>
        <v>149</v>
      </c>
      <c r="BP52" s="83">
        <f>BJ52+BL52</f>
        <v>0</v>
      </c>
      <c r="BQ52" s="11"/>
      <c r="BR52" s="11"/>
      <c r="BS52" s="11"/>
      <c r="BT52" s="11"/>
      <c r="BU52" s="11">
        <f>BO52+BQ52+BR52+BS52+BT52</f>
        <v>149</v>
      </c>
      <c r="BV52" s="16">
        <f>BP52+BR52</f>
        <v>0</v>
      </c>
      <c r="BW52" s="11"/>
      <c r="BX52" s="11"/>
      <c r="BY52" s="11"/>
      <c r="BZ52" s="11"/>
      <c r="CA52" s="11">
        <f>BU52+BW52+BX52+BY52+BZ52</f>
        <v>149</v>
      </c>
      <c r="CB52" s="16">
        <f>BV52+BX52</f>
        <v>0</v>
      </c>
    </row>
    <row r="53" spans="1:80" hidden="1">
      <c r="A53" s="57" t="s">
        <v>66</v>
      </c>
      <c r="B53" s="14">
        <f>B46</f>
        <v>900</v>
      </c>
      <c r="C53" s="14" t="s">
        <v>22</v>
      </c>
      <c r="D53" s="14" t="s">
        <v>64</v>
      </c>
      <c r="E53" s="14" t="s">
        <v>67</v>
      </c>
      <c r="F53" s="14"/>
      <c r="G53" s="15">
        <f>G54</f>
        <v>34980</v>
      </c>
      <c r="H53" s="15">
        <f t="shared" ref="H53:R53" si="124">H54</f>
        <v>0</v>
      </c>
      <c r="I53" s="11">
        <f t="shared" si="124"/>
        <v>0</v>
      </c>
      <c r="J53" s="11">
        <f t="shared" si="124"/>
        <v>0</v>
      </c>
      <c r="K53" s="11">
        <f t="shared" si="124"/>
        <v>0</v>
      </c>
      <c r="L53" s="11">
        <f t="shared" si="124"/>
        <v>0</v>
      </c>
      <c r="M53" s="15">
        <f t="shared" si="124"/>
        <v>34980</v>
      </c>
      <c r="N53" s="15">
        <f t="shared" si="124"/>
        <v>0</v>
      </c>
      <c r="O53" s="11">
        <f t="shared" si="124"/>
        <v>0</v>
      </c>
      <c r="P53" s="11">
        <f t="shared" si="124"/>
        <v>0</v>
      </c>
      <c r="Q53" s="11">
        <f t="shared" si="124"/>
        <v>0</v>
      </c>
      <c r="R53" s="11">
        <f t="shared" si="124"/>
        <v>0</v>
      </c>
      <c r="S53" s="15">
        <f t="shared" ref="S53:CB53" si="125">S54</f>
        <v>34980</v>
      </c>
      <c r="T53" s="15">
        <f t="shared" si="125"/>
        <v>0</v>
      </c>
      <c r="U53" s="11">
        <f t="shared" si="125"/>
        <v>0</v>
      </c>
      <c r="V53" s="11">
        <f t="shared" si="125"/>
        <v>0</v>
      </c>
      <c r="W53" s="11">
        <f t="shared" si="125"/>
        <v>0</v>
      </c>
      <c r="X53" s="11">
        <f t="shared" si="125"/>
        <v>0</v>
      </c>
      <c r="Y53" s="15">
        <f t="shared" si="125"/>
        <v>34980</v>
      </c>
      <c r="Z53" s="15">
        <f t="shared" si="125"/>
        <v>0</v>
      </c>
      <c r="AA53" s="11">
        <f t="shared" si="125"/>
        <v>0</v>
      </c>
      <c r="AB53" s="11">
        <f t="shared" si="125"/>
        <v>0</v>
      </c>
      <c r="AC53" s="11">
        <f t="shared" si="125"/>
        <v>0</v>
      </c>
      <c r="AD53" s="11">
        <f t="shared" si="125"/>
        <v>0</v>
      </c>
      <c r="AE53" s="15">
        <f t="shared" si="125"/>
        <v>34980</v>
      </c>
      <c r="AF53" s="15">
        <f t="shared" si="125"/>
        <v>0</v>
      </c>
      <c r="AG53" s="11">
        <f t="shared" si="125"/>
        <v>0</v>
      </c>
      <c r="AH53" s="11">
        <f t="shared" si="125"/>
        <v>0</v>
      </c>
      <c r="AI53" s="11">
        <f t="shared" si="125"/>
        <v>0</v>
      </c>
      <c r="AJ53" s="11">
        <f t="shared" si="125"/>
        <v>0</v>
      </c>
      <c r="AK53" s="82">
        <f t="shared" si="125"/>
        <v>34980</v>
      </c>
      <c r="AL53" s="82">
        <f t="shared" si="125"/>
        <v>0</v>
      </c>
      <c r="AM53" s="11">
        <f t="shared" si="125"/>
        <v>0</v>
      </c>
      <c r="AN53" s="11">
        <f t="shared" si="125"/>
        <v>0</v>
      </c>
      <c r="AO53" s="11">
        <f t="shared" si="125"/>
        <v>0</v>
      </c>
      <c r="AP53" s="11">
        <f t="shared" si="125"/>
        <v>0</v>
      </c>
      <c r="AQ53" s="15">
        <f t="shared" si="125"/>
        <v>34980</v>
      </c>
      <c r="AR53" s="15">
        <f t="shared" si="125"/>
        <v>0</v>
      </c>
      <c r="AS53" s="11">
        <f t="shared" si="125"/>
        <v>0</v>
      </c>
      <c r="AT53" s="11">
        <f t="shared" si="125"/>
        <v>0</v>
      </c>
      <c r="AU53" s="11">
        <f t="shared" si="125"/>
        <v>0</v>
      </c>
      <c r="AV53" s="11">
        <f t="shared" si="125"/>
        <v>-214</v>
      </c>
      <c r="AW53" s="15">
        <f t="shared" si="125"/>
        <v>34766</v>
      </c>
      <c r="AX53" s="15">
        <f t="shared" si="125"/>
        <v>0</v>
      </c>
      <c r="AY53" s="78">
        <f t="shared" si="125"/>
        <v>-215</v>
      </c>
      <c r="AZ53" s="78">
        <f t="shared" si="125"/>
        <v>0</v>
      </c>
      <c r="BA53" s="78">
        <f t="shared" si="125"/>
        <v>0</v>
      </c>
      <c r="BB53" s="78">
        <f t="shared" si="125"/>
        <v>0</v>
      </c>
      <c r="BC53" s="82">
        <f t="shared" si="125"/>
        <v>34551</v>
      </c>
      <c r="BD53" s="82">
        <f t="shared" si="125"/>
        <v>0</v>
      </c>
      <c r="BE53" s="11">
        <f t="shared" si="125"/>
        <v>0</v>
      </c>
      <c r="BF53" s="11">
        <f t="shared" si="125"/>
        <v>0</v>
      </c>
      <c r="BG53" s="11">
        <f t="shared" si="125"/>
        <v>0</v>
      </c>
      <c r="BH53" s="11">
        <f t="shared" si="125"/>
        <v>0</v>
      </c>
      <c r="BI53" s="140">
        <f t="shared" si="125"/>
        <v>34551</v>
      </c>
      <c r="BJ53" s="140">
        <f t="shared" si="125"/>
        <v>0</v>
      </c>
      <c r="BK53" s="78">
        <f t="shared" si="125"/>
        <v>0</v>
      </c>
      <c r="BL53" s="78">
        <f t="shared" si="125"/>
        <v>0</v>
      </c>
      <c r="BM53" s="78">
        <f t="shared" si="125"/>
        <v>0</v>
      </c>
      <c r="BN53" s="78">
        <f t="shared" si="125"/>
        <v>0</v>
      </c>
      <c r="BO53" s="82">
        <f t="shared" si="125"/>
        <v>34551</v>
      </c>
      <c r="BP53" s="82">
        <f t="shared" si="125"/>
        <v>0</v>
      </c>
      <c r="BQ53" s="11">
        <f t="shared" si="125"/>
        <v>0</v>
      </c>
      <c r="BR53" s="11">
        <f t="shared" si="125"/>
        <v>0</v>
      </c>
      <c r="BS53" s="11">
        <f t="shared" si="125"/>
        <v>0</v>
      </c>
      <c r="BT53" s="11">
        <f t="shared" si="125"/>
        <v>0</v>
      </c>
      <c r="BU53" s="15">
        <f t="shared" si="125"/>
        <v>34551</v>
      </c>
      <c r="BV53" s="15">
        <f t="shared" si="125"/>
        <v>0</v>
      </c>
      <c r="BW53" s="11">
        <f t="shared" si="125"/>
        <v>0</v>
      </c>
      <c r="BX53" s="11">
        <f t="shared" si="125"/>
        <v>0</v>
      </c>
      <c r="BY53" s="11">
        <f t="shared" si="125"/>
        <v>0</v>
      </c>
      <c r="BZ53" s="11">
        <f t="shared" si="125"/>
        <v>0</v>
      </c>
      <c r="CA53" s="15">
        <f t="shared" si="125"/>
        <v>34551</v>
      </c>
      <c r="CB53" s="15">
        <f t="shared" si="125"/>
        <v>0</v>
      </c>
    </row>
    <row r="54" spans="1:80" hidden="1">
      <c r="A54" s="57" t="s">
        <v>15</v>
      </c>
      <c r="B54" s="14">
        <f>B53</f>
        <v>900</v>
      </c>
      <c r="C54" s="14" t="s">
        <v>22</v>
      </c>
      <c r="D54" s="14" t="s">
        <v>64</v>
      </c>
      <c r="E54" s="14" t="s">
        <v>68</v>
      </c>
      <c r="F54" s="14"/>
      <c r="G54" s="15">
        <f>G55+G62</f>
        <v>34980</v>
      </c>
      <c r="H54" s="15">
        <f t="shared" ref="H54:N54" si="126">H55+H62</f>
        <v>0</v>
      </c>
      <c r="I54" s="11">
        <f t="shared" si="126"/>
        <v>0</v>
      </c>
      <c r="J54" s="11">
        <f t="shared" si="126"/>
        <v>0</v>
      </c>
      <c r="K54" s="11">
        <f t="shared" si="126"/>
        <v>0</v>
      </c>
      <c r="L54" s="11">
        <f t="shared" si="126"/>
        <v>0</v>
      </c>
      <c r="M54" s="15">
        <f t="shared" si="126"/>
        <v>34980</v>
      </c>
      <c r="N54" s="15">
        <f t="shared" si="126"/>
        <v>0</v>
      </c>
      <c r="O54" s="11">
        <f t="shared" ref="O54:T54" si="127">O55+O62</f>
        <v>0</v>
      </c>
      <c r="P54" s="11">
        <f t="shared" si="127"/>
        <v>0</v>
      </c>
      <c r="Q54" s="11">
        <f t="shared" si="127"/>
        <v>0</v>
      </c>
      <c r="R54" s="11">
        <f t="shared" si="127"/>
        <v>0</v>
      </c>
      <c r="S54" s="15">
        <f t="shared" si="127"/>
        <v>34980</v>
      </c>
      <c r="T54" s="15">
        <f t="shared" si="127"/>
        <v>0</v>
      </c>
      <c r="U54" s="11">
        <f t="shared" ref="U54:Z54" si="128">U55+U62</f>
        <v>0</v>
      </c>
      <c r="V54" s="11">
        <f t="shared" si="128"/>
        <v>0</v>
      </c>
      <c r="W54" s="11">
        <f t="shared" si="128"/>
        <v>0</v>
      </c>
      <c r="X54" s="11">
        <f t="shared" si="128"/>
        <v>0</v>
      </c>
      <c r="Y54" s="15">
        <f t="shared" si="128"/>
        <v>34980</v>
      </c>
      <c r="Z54" s="15">
        <f t="shared" si="128"/>
        <v>0</v>
      </c>
      <c r="AA54" s="11">
        <f t="shared" ref="AA54:AF54" si="129">AA55+AA62</f>
        <v>0</v>
      </c>
      <c r="AB54" s="11">
        <f t="shared" si="129"/>
        <v>0</v>
      </c>
      <c r="AC54" s="11">
        <f t="shared" si="129"/>
        <v>0</v>
      </c>
      <c r="AD54" s="11">
        <f t="shared" si="129"/>
        <v>0</v>
      </c>
      <c r="AE54" s="15">
        <f t="shared" si="129"/>
        <v>34980</v>
      </c>
      <c r="AF54" s="15">
        <f t="shared" si="129"/>
        <v>0</v>
      </c>
      <c r="AG54" s="11">
        <f t="shared" ref="AG54:AL54" si="130">AG55+AG62</f>
        <v>0</v>
      </c>
      <c r="AH54" s="11">
        <f t="shared" si="130"/>
        <v>0</v>
      </c>
      <c r="AI54" s="11">
        <f t="shared" si="130"/>
        <v>0</v>
      </c>
      <c r="AJ54" s="11">
        <f t="shared" si="130"/>
        <v>0</v>
      </c>
      <c r="AK54" s="82">
        <f t="shared" si="130"/>
        <v>34980</v>
      </c>
      <c r="AL54" s="82">
        <f t="shared" si="130"/>
        <v>0</v>
      </c>
      <c r="AM54" s="11">
        <f t="shared" ref="AM54:AR54" si="131">AM55+AM62</f>
        <v>0</v>
      </c>
      <c r="AN54" s="11">
        <f t="shared" si="131"/>
        <v>0</v>
      </c>
      <c r="AO54" s="11">
        <f t="shared" si="131"/>
        <v>0</v>
      </c>
      <c r="AP54" s="11">
        <f t="shared" si="131"/>
        <v>0</v>
      </c>
      <c r="AQ54" s="15">
        <f t="shared" si="131"/>
        <v>34980</v>
      </c>
      <c r="AR54" s="15">
        <f t="shared" si="131"/>
        <v>0</v>
      </c>
      <c r="AS54" s="11">
        <f t="shared" ref="AS54:AX54" si="132">AS55+AS62</f>
        <v>0</v>
      </c>
      <c r="AT54" s="11">
        <f t="shared" si="132"/>
        <v>0</v>
      </c>
      <c r="AU54" s="11">
        <f t="shared" si="132"/>
        <v>0</v>
      </c>
      <c r="AV54" s="11">
        <f t="shared" si="132"/>
        <v>-214</v>
      </c>
      <c r="AW54" s="15">
        <f t="shared" si="132"/>
        <v>34766</v>
      </c>
      <c r="AX54" s="15">
        <f t="shared" si="132"/>
        <v>0</v>
      </c>
      <c r="AY54" s="78">
        <f t="shared" ref="AY54:BD54" si="133">AY55+AY62</f>
        <v>-215</v>
      </c>
      <c r="AZ54" s="78">
        <f t="shared" si="133"/>
        <v>0</v>
      </c>
      <c r="BA54" s="78">
        <f t="shared" si="133"/>
        <v>0</v>
      </c>
      <c r="BB54" s="78">
        <f t="shared" si="133"/>
        <v>0</v>
      </c>
      <c r="BC54" s="82">
        <f t="shared" si="133"/>
        <v>34551</v>
      </c>
      <c r="BD54" s="82">
        <f t="shared" si="133"/>
        <v>0</v>
      </c>
      <c r="BE54" s="11">
        <f t="shared" ref="BE54:BJ54" si="134">BE55+BE62</f>
        <v>0</v>
      </c>
      <c r="BF54" s="11">
        <f t="shared" si="134"/>
        <v>0</v>
      </c>
      <c r="BG54" s="11">
        <f t="shared" si="134"/>
        <v>0</v>
      </c>
      <c r="BH54" s="11">
        <f t="shared" si="134"/>
        <v>0</v>
      </c>
      <c r="BI54" s="140">
        <f t="shared" si="134"/>
        <v>34551</v>
      </c>
      <c r="BJ54" s="140">
        <f t="shared" si="134"/>
        <v>0</v>
      </c>
      <c r="BK54" s="78">
        <f t="shared" ref="BK54:BP54" si="135">BK55+BK62</f>
        <v>0</v>
      </c>
      <c r="BL54" s="78">
        <f t="shared" si="135"/>
        <v>0</v>
      </c>
      <c r="BM54" s="78">
        <f t="shared" si="135"/>
        <v>0</v>
      </c>
      <c r="BN54" s="78">
        <f t="shared" si="135"/>
        <v>0</v>
      </c>
      <c r="BO54" s="82">
        <f t="shared" si="135"/>
        <v>34551</v>
      </c>
      <c r="BP54" s="82">
        <f t="shared" si="135"/>
        <v>0</v>
      </c>
      <c r="BQ54" s="11">
        <f t="shared" ref="BQ54:BV54" si="136">BQ55+BQ62</f>
        <v>0</v>
      </c>
      <c r="BR54" s="11">
        <f t="shared" si="136"/>
        <v>0</v>
      </c>
      <c r="BS54" s="11">
        <f t="shared" si="136"/>
        <v>0</v>
      </c>
      <c r="BT54" s="11">
        <f t="shared" si="136"/>
        <v>0</v>
      </c>
      <c r="BU54" s="15">
        <f t="shared" si="136"/>
        <v>34551</v>
      </c>
      <c r="BV54" s="15">
        <f t="shared" si="136"/>
        <v>0</v>
      </c>
      <c r="BW54" s="11">
        <f t="shared" ref="BW54:CB54" si="137">BW55+BW62</f>
        <v>0</v>
      </c>
      <c r="BX54" s="11">
        <f t="shared" si="137"/>
        <v>0</v>
      </c>
      <c r="BY54" s="11">
        <f t="shared" si="137"/>
        <v>0</v>
      </c>
      <c r="BZ54" s="11">
        <f t="shared" si="137"/>
        <v>0</v>
      </c>
      <c r="CA54" s="15">
        <f t="shared" si="137"/>
        <v>34551</v>
      </c>
      <c r="CB54" s="15">
        <f t="shared" si="137"/>
        <v>0</v>
      </c>
    </row>
    <row r="55" spans="1:80" hidden="1">
      <c r="A55" s="57" t="s">
        <v>65</v>
      </c>
      <c r="B55" s="14">
        <f>B54</f>
        <v>900</v>
      </c>
      <c r="C55" s="14" t="s">
        <v>22</v>
      </c>
      <c r="D55" s="14" t="s">
        <v>64</v>
      </c>
      <c r="E55" s="14" t="s">
        <v>69</v>
      </c>
      <c r="F55" s="14"/>
      <c r="G55" s="15">
        <f>G58+G56</f>
        <v>34278</v>
      </c>
      <c r="H55" s="15">
        <f t="shared" ref="H55:N55" si="138">H58+H56</f>
        <v>0</v>
      </c>
      <c r="I55" s="11">
        <f t="shared" si="138"/>
        <v>0</v>
      </c>
      <c r="J55" s="11">
        <f t="shared" si="138"/>
        <v>0</v>
      </c>
      <c r="K55" s="11">
        <f t="shared" si="138"/>
        <v>0</v>
      </c>
      <c r="L55" s="11">
        <f t="shared" si="138"/>
        <v>0</v>
      </c>
      <c r="M55" s="15">
        <f t="shared" si="138"/>
        <v>34278</v>
      </c>
      <c r="N55" s="15">
        <f t="shared" si="138"/>
        <v>0</v>
      </c>
      <c r="O55" s="11">
        <f t="shared" ref="O55:T55" si="139">O58+O56</f>
        <v>0</v>
      </c>
      <c r="P55" s="11">
        <f t="shared" si="139"/>
        <v>0</v>
      </c>
      <c r="Q55" s="11">
        <f t="shared" si="139"/>
        <v>0</v>
      </c>
      <c r="R55" s="11">
        <f t="shared" si="139"/>
        <v>0</v>
      </c>
      <c r="S55" s="15">
        <f t="shared" si="139"/>
        <v>34278</v>
      </c>
      <c r="T55" s="15">
        <f t="shared" si="139"/>
        <v>0</v>
      </c>
      <c r="U55" s="11">
        <f t="shared" ref="U55:Z55" si="140">U58+U56</f>
        <v>0</v>
      </c>
      <c r="V55" s="11">
        <f t="shared" si="140"/>
        <v>0</v>
      </c>
      <c r="W55" s="11">
        <f t="shared" si="140"/>
        <v>0</v>
      </c>
      <c r="X55" s="11">
        <f t="shared" si="140"/>
        <v>0</v>
      </c>
      <c r="Y55" s="15">
        <f t="shared" si="140"/>
        <v>34278</v>
      </c>
      <c r="Z55" s="15">
        <f t="shared" si="140"/>
        <v>0</v>
      </c>
      <c r="AA55" s="11">
        <f t="shared" ref="AA55:AF55" si="141">AA58+AA56</f>
        <v>0</v>
      </c>
      <c r="AB55" s="11">
        <f t="shared" si="141"/>
        <v>0</v>
      </c>
      <c r="AC55" s="11">
        <f t="shared" si="141"/>
        <v>0</v>
      </c>
      <c r="AD55" s="11">
        <f t="shared" si="141"/>
        <v>0</v>
      </c>
      <c r="AE55" s="15">
        <f t="shared" si="141"/>
        <v>34278</v>
      </c>
      <c r="AF55" s="15">
        <f t="shared" si="141"/>
        <v>0</v>
      </c>
      <c r="AG55" s="11">
        <f t="shared" ref="AG55:AL55" si="142">AG58+AG56</f>
        <v>0</v>
      </c>
      <c r="AH55" s="11">
        <f t="shared" si="142"/>
        <v>0</v>
      </c>
      <c r="AI55" s="11">
        <f t="shared" si="142"/>
        <v>0</v>
      </c>
      <c r="AJ55" s="11">
        <f t="shared" si="142"/>
        <v>0</v>
      </c>
      <c r="AK55" s="82">
        <f t="shared" si="142"/>
        <v>34278</v>
      </c>
      <c r="AL55" s="82">
        <f t="shared" si="142"/>
        <v>0</v>
      </c>
      <c r="AM55" s="11">
        <f t="shared" ref="AM55:AR55" si="143">AM58+AM56</f>
        <v>0</v>
      </c>
      <c r="AN55" s="11">
        <f t="shared" si="143"/>
        <v>0</v>
      </c>
      <c r="AO55" s="11">
        <f t="shared" si="143"/>
        <v>0</v>
      </c>
      <c r="AP55" s="11">
        <f t="shared" si="143"/>
        <v>0</v>
      </c>
      <c r="AQ55" s="15">
        <f t="shared" si="143"/>
        <v>34278</v>
      </c>
      <c r="AR55" s="15">
        <f t="shared" si="143"/>
        <v>0</v>
      </c>
      <c r="AS55" s="11">
        <f t="shared" ref="AS55:AX55" si="144">AS58+AS56</f>
        <v>0</v>
      </c>
      <c r="AT55" s="11">
        <f t="shared" si="144"/>
        <v>0</v>
      </c>
      <c r="AU55" s="11">
        <f t="shared" si="144"/>
        <v>0</v>
      </c>
      <c r="AV55" s="11">
        <f t="shared" si="144"/>
        <v>-214</v>
      </c>
      <c r="AW55" s="15">
        <f t="shared" si="144"/>
        <v>34064</v>
      </c>
      <c r="AX55" s="15">
        <f t="shared" si="144"/>
        <v>0</v>
      </c>
      <c r="AY55" s="78">
        <f t="shared" ref="AY55:BD55" si="145">AY58+AY56</f>
        <v>-48</v>
      </c>
      <c r="AZ55" s="78">
        <f t="shared" si="145"/>
        <v>0</v>
      </c>
      <c r="BA55" s="78">
        <f t="shared" si="145"/>
        <v>0</v>
      </c>
      <c r="BB55" s="78">
        <f t="shared" si="145"/>
        <v>0</v>
      </c>
      <c r="BC55" s="82">
        <f t="shared" si="145"/>
        <v>34016</v>
      </c>
      <c r="BD55" s="82">
        <f t="shared" si="145"/>
        <v>0</v>
      </c>
      <c r="BE55" s="11">
        <f t="shared" ref="BE55:BJ55" si="146">BE58+BE56</f>
        <v>0</v>
      </c>
      <c r="BF55" s="11">
        <f t="shared" si="146"/>
        <v>0</v>
      </c>
      <c r="BG55" s="11">
        <f t="shared" si="146"/>
        <v>0</v>
      </c>
      <c r="BH55" s="11">
        <f t="shared" si="146"/>
        <v>0</v>
      </c>
      <c r="BI55" s="140">
        <f t="shared" si="146"/>
        <v>34016</v>
      </c>
      <c r="BJ55" s="140">
        <f t="shared" si="146"/>
        <v>0</v>
      </c>
      <c r="BK55" s="78">
        <f t="shared" ref="BK55:BP55" si="147">BK58+BK56</f>
        <v>0</v>
      </c>
      <c r="BL55" s="78">
        <f t="shared" si="147"/>
        <v>0</v>
      </c>
      <c r="BM55" s="78">
        <f t="shared" si="147"/>
        <v>0</v>
      </c>
      <c r="BN55" s="78">
        <f t="shared" si="147"/>
        <v>0</v>
      </c>
      <c r="BO55" s="82">
        <f t="shared" si="147"/>
        <v>34016</v>
      </c>
      <c r="BP55" s="82">
        <f t="shared" si="147"/>
        <v>0</v>
      </c>
      <c r="BQ55" s="11">
        <f>BQ58+BQ56+BQ60</f>
        <v>0</v>
      </c>
      <c r="BR55" s="11">
        <f t="shared" ref="BR55:BV55" si="148">BR58+BR56+BR60</f>
        <v>0</v>
      </c>
      <c r="BS55" s="11">
        <f t="shared" si="148"/>
        <v>0</v>
      </c>
      <c r="BT55" s="11">
        <f t="shared" si="148"/>
        <v>0</v>
      </c>
      <c r="BU55" s="11">
        <f t="shared" si="148"/>
        <v>34016</v>
      </c>
      <c r="BV55" s="11">
        <f t="shared" si="148"/>
        <v>0</v>
      </c>
      <c r="BW55" s="11">
        <f>BW58+BW56+BW60</f>
        <v>0</v>
      </c>
      <c r="BX55" s="11">
        <f t="shared" ref="BX55:CB55" si="149">BX58+BX56+BX60</f>
        <v>0</v>
      </c>
      <c r="BY55" s="11">
        <f t="shared" si="149"/>
        <v>0</v>
      </c>
      <c r="BZ55" s="11">
        <f t="shared" si="149"/>
        <v>0</v>
      </c>
      <c r="CA55" s="11">
        <f t="shared" si="149"/>
        <v>34016</v>
      </c>
      <c r="CB55" s="11">
        <f t="shared" si="149"/>
        <v>0</v>
      </c>
    </row>
    <row r="56" spans="1:80" ht="75" hidden="1" customHeight="1">
      <c r="A56" s="57" t="s">
        <v>540</v>
      </c>
      <c r="B56" s="14">
        <f>B55</f>
        <v>900</v>
      </c>
      <c r="C56" s="14" t="s">
        <v>22</v>
      </c>
      <c r="D56" s="14" t="s">
        <v>64</v>
      </c>
      <c r="E56" s="14" t="s">
        <v>69</v>
      </c>
      <c r="F56" s="14" t="s">
        <v>92</v>
      </c>
      <c r="G56" s="11">
        <f>G57</f>
        <v>26747</v>
      </c>
      <c r="H56" s="11">
        <f t="shared" ref="H56:R56" si="150">H57</f>
        <v>0</v>
      </c>
      <c r="I56" s="11">
        <f t="shared" si="150"/>
        <v>0</v>
      </c>
      <c r="J56" s="11">
        <f t="shared" si="150"/>
        <v>0</v>
      </c>
      <c r="K56" s="11">
        <f t="shared" si="150"/>
        <v>0</v>
      </c>
      <c r="L56" s="11">
        <f t="shared" si="150"/>
        <v>0</v>
      </c>
      <c r="M56" s="11">
        <f t="shared" si="150"/>
        <v>26747</v>
      </c>
      <c r="N56" s="11">
        <f t="shared" si="150"/>
        <v>0</v>
      </c>
      <c r="O56" s="11">
        <f t="shared" si="150"/>
        <v>0</v>
      </c>
      <c r="P56" s="11">
        <f t="shared" si="150"/>
        <v>0</v>
      </c>
      <c r="Q56" s="11">
        <f t="shared" si="150"/>
        <v>0</v>
      </c>
      <c r="R56" s="11">
        <f t="shared" si="150"/>
        <v>0</v>
      </c>
      <c r="S56" s="11">
        <f t="shared" ref="S56:CB56" si="151">S57</f>
        <v>26747</v>
      </c>
      <c r="T56" s="11">
        <f t="shared" si="151"/>
        <v>0</v>
      </c>
      <c r="U56" s="11">
        <f t="shared" si="151"/>
        <v>0</v>
      </c>
      <c r="V56" s="11">
        <f t="shared" si="151"/>
        <v>0</v>
      </c>
      <c r="W56" s="11">
        <f t="shared" si="151"/>
        <v>0</v>
      </c>
      <c r="X56" s="11">
        <f t="shared" si="151"/>
        <v>0</v>
      </c>
      <c r="Y56" s="11">
        <f t="shared" si="151"/>
        <v>26747</v>
      </c>
      <c r="Z56" s="11">
        <f t="shared" si="151"/>
        <v>0</v>
      </c>
      <c r="AA56" s="11">
        <f t="shared" si="151"/>
        <v>0</v>
      </c>
      <c r="AB56" s="11">
        <f t="shared" si="151"/>
        <v>0</v>
      </c>
      <c r="AC56" s="11">
        <f t="shared" si="151"/>
        <v>0</v>
      </c>
      <c r="AD56" s="11">
        <f t="shared" si="151"/>
        <v>0</v>
      </c>
      <c r="AE56" s="11">
        <f t="shared" si="151"/>
        <v>26747</v>
      </c>
      <c r="AF56" s="11">
        <f t="shared" si="151"/>
        <v>0</v>
      </c>
      <c r="AG56" s="11">
        <f t="shared" si="151"/>
        <v>0</v>
      </c>
      <c r="AH56" s="11">
        <f t="shared" si="151"/>
        <v>0</v>
      </c>
      <c r="AI56" s="11">
        <f t="shared" si="151"/>
        <v>0</v>
      </c>
      <c r="AJ56" s="11">
        <f t="shared" si="151"/>
        <v>0</v>
      </c>
      <c r="AK56" s="78">
        <f t="shared" si="151"/>
        <v>26747</v>
      </c>
      <c r="AL56" s="78">
        <f t="shared" si="151"/>
        <v>0</v>
      </c>
      <c r="AM56" s="11">
        <f t="shared" si="151"/>
        <v>0</v>
      </c>
      <c r="AN56" s="11">
        <f t="shared" si="151"/>
        <v>0</v>
      </c>
      <c r="AO56" s="11">
        <f t="shared" si="151"/>
        <v>0</v>
      </c>
      <c r="AP56" s="11">
        <f t="shared" si="151"/>
        <v>0</v>
      </c>
      <c r="AQ56" s="11">
        <f t="shared" si="151"/>
        <v>26747</v>
      </c>
      <c r="AR56" s="11">
        <f t="shared" si="151"/>
        <v>0</v>
      </c>
      <c r="AS56" s="11">
        <f t="shared" si="151"/>
        <v>0</v>
      </c>
      <c r="AT56" s="11">
        <f t="shared" si="151"/>
        <v>0</v>
      </c>
      <c r="AU56" s="11">
        <f t="shared" si="151"/>
        <v>0</v>
      </c>
      <c r="AV56" s="11">
        <f t="shared" si="151"/>
        <v>0</v>
      </c>
      <c r="AW56" s="11">
        <f t="shared" si="151"/>
        <v>26747</v>
      </c>
      <c r="AX56" s="11">
        <f t="shared" si="151"/>
        <v>0</v>
      </c>
      <c r="AY56" s="78">
        <f t="shared" si="151"/>
        <v>0</v>
      </c>
      <c r="AZ56" s="78">
        <f t="shared" si="151"/>
        <v>0</v>
      </c>
      <c r="BA56" s="78">
        <f t="shared" si="151"/>
        <v>0</v>
      </c>
      <c r="BB56" s="78">
        <f t="shared" si="151"/>
        <v>0</v>
      </c>
      <c r="BC56" s="78">
        <f t="shared" si="151"/>
        <v>26747</v>
      </c>
      <c r="BD56" s="78">
        <f t="shared" si="151"/>
        <v>0</v>
      </c>
      <c r="BE56" s="11">
        <f t="shared" si="151"/>
        <v>0</v>
      </c>
      <c r="BF56" s="11">
        <f t="shared" si="151"/>
        <v>0</v>
      </c>
      <c r="BG56" s="11">
        <f t="shared" si="151"/>
        <v>0</v>
      </c>
      <c r="BH56" s="11">
        <f t="shared" si="151"/>
        <v>0</v>
      </c>
      <c r="BI56" s="141">
        <f t="shared" si="151"/>
        <v>26747</v>
      </c>
      <c r="BJ56" s="141">
        <f t="shared" si="151"/>
        <v>0</v>
      </c>
      <c r="BK56" s="78">
        <f t="shared" si="151"/>
        <v>0</v>
      </c>
      <c r="BL56" s="78">
        <f t="shared" si="151"/>
        <v>0</v>
      </c>
      <c r="BM56" s="78">
        <f t="shared" si="151"/>
        <v>0</v>
      </c>
      <c r="BN56" s="78">
        <f t="shared" si="151"/>
        <v>0</v>
      </c>
      <c r="BO56" s="78">
        <f t="shared" si="151"/>
        <v>26747</v>
      </c>
      <c r="BP56" s="78">
        <f t="shared" si="151"/>
        <v>0</v>
      </c>
      <c r="BQ56" s="11">
        <f t="shared" si="151"/>
        <v>0</v>
      </c>
      <c r="BR56" s="11">
        <f t="shared" si="151"/>
        <v>0</v>
      </c>
      <c r="BS56" s="11">
        <f t="shared" si="151"/>
        <v>0</v>
      </c>
      <c r="BT56" s="11">
        <f t="shared" si="151"/>
        <v>0</v>
      </c>
      <c r="BU56" s="11">
        <f t="shared" si="151"/>
        <v>26747</v>
      </c>
      <c r="BV56" s="11">
        <f t="shared" si="151"/>
        <v>0</v>
      </c>
      <c r="BW56" s="11">
        <f t="shared" si="151"/>
        <v>0</v>
      </c>
      <c r="BX56" s="11">
        <f t="shared" si="151"/>
        <v>0</v>
      </c>
      <c r="BY56" s="11">
        <f t="shared" si="151"/>
        <v>0</v>
      </c>
      <c r="BZ56" s="11">
        <f t="shared" si="151"/>
        <v>0</v>
      </c>
      <c r="CA56" s="11">
        <f t="shared" si="151"/>
        <v>26747</v>
      </c>
      <c r="CB56" s="11">
        <f t="shared" si="151"/>
        <v>0</v>
      </c>
    </row>
    <row r="57" spans="1:80" ht="33.6" hidden="1">
      <c r="A57" s="57" t="s">
        <v>93</v>
      </c>
      <c r="B57" s="14">
        <f>B56</f>
        <v>900</v>
      </c>
      <c r="C57" s="14" t="s">
        <v>22</v>
      </c>
      <c r="D57" s="14" t="s">
        <v>64</v>
      </c>
      <c r="E57" s="14" t="s">
        <v>69</v>
      </c>
      <c r="F57" s="14" t="s">
        <v>94</v>
      </c>
      <c r="G57" s="11">
        <v>26747</v>
      </c>
      <c r="H57" s="16"/>
      <c r="I57" s="11"/>
      <c r="J57" s="11"/>
      <c r="K57" s="11"/>
      <c r="L57" s="11"/>
      <c r="M57" s="11">
        <f>G57+I57+J57+K57+L57</f>
        <v>26747</v>
      </c>
      <c r="N57" s="16">
        <f>H57+J57</f>
        <v>0</v>
      </c>
      <c r="O57" s="11"/>
      <c r="P57" s="11"/>
      <c r="Q57" s="11"/>
      <c r="R57" s="11"/>
      <c r="S57" s="11">
        <f>M57+O57+P57+Q57+R57</f>
        <v>26747</v>
      </c>
      <c r="T57" s="16">
        <f>N57+P57</f>
        <v>0</v>
      </c>
      <c r="U57" s="11"/>
      <c r="V57" s="11"/>
      <c r="W57" s="11"/>
      <c r="X57" s="11"/>
      <c r="Y57" s="11">
        <f>S57+U57+V57+W57+X57</f>
        <v>26747</v>
      </c>
      <c r="Z57" s="16">
        <f>T57+V57</f>
        <v>0</v>
      </c>
      <c r="AA57" s="11"/>
      <c r="AB57" s="11"/>
      <c r="AC57" s="11"/>
      <c r="AD57" s="11"/>
      <c r="AE57" s="11">
        <f>Y57+AA57+AB57+AC57+AD57</f>
        <v>26747</v>
      </c>
      <c r="AF57" s="16">
        <f>Z57+AB57</f>
        <v>0</v>
      </c>
      <c r="AG57" s="11"/>
      <c r="AH57" s="11"/>
      <c r="AI57" s="11"/>
      <c r="AJ57" s="11"/>
      <c r="AK57" s="78">
        <f>AE57+AG57+AH57+AI57+AJ57</f>
        <v>26747</v>
      </c>
      <c r="AL57" s="83">
        <f>AF57+AH57</f>
        <v>0</v>
      </c>
      <c r="AM57" s="11"/>
      <c r="AN57" s="11"/>
      <c r="AO57" s="11"/>
      <c r="AP57" s="11"/>
      <c r="AQ57" s="11">
        <f>AK57+AM57+AN57+AO57+AP57</f>
        <v>26747</v>
      </c>
      <c r="AR57" s="16">
        <f>AL57+AN57</f>
        <v>0</v>
      </c>
      <c r="AS57" s="11"/>
      <c r="AT57" s="11"/>
      <c r="AU57" s="11"/>
      <c r="AV57" s="11"/>
      <c r="AW57" s="11">
        <f>AQ57+AS57+AT57+AU57+AV57</f>
        <v>26747</v>
      </c>
      <c r="AX57" s="16">
        <f>AR57+AT57</f>
        <v>0</v>
      </c>
      <c r="AY57" s="78"/>
      <c r="AZ57" s="78"/>
      <c r="BA57" s="78"/>
      <c r="BB57" s="78"/>
      <c r="BC57" s="78">
        <f>AW57+AY57+AZ57+BA57+BB57</f>
        <v>26747</v>
      </c>
      <c r="BD57" s="83">
        <f>AX57+AZ57</f>
        <v>0</v>
      </c>
      <c r="BE57" s="11"/>
      <c r="BF57" s="11"/>
      <c r="BG57" s="11"/>
      <c r="BH57" s="11"/>
      <c r="BI57" s="141">
        <f>BC57+BE57+BF57+BG57+BH57</f>
        <v>26747</v>
      </c>
      <c r="BJ57" s="142">
        <f>BD57+BF57</f>
        <v>0</v>
      </c>
      <c r="BK57" s="78"/>
      <c r="BL57" s="78"/>
      <c r="BM57" s="78"/>
      <c r="BN57" s="78"/>
      <c r="BO57" s="78">
        <f>BI57+BK57+BL57+BM57+BN57</f>
        <v>26747</v>
      </c>
      <c r="BP57" s="83">
        <f>BJ57+BL57</f>
        <v>0</v>
      </c>
      <c r="BQ57" s="11"/>
      <c r="BR57" s="11"/>
      <c r="BS57" s="11"/>
      <c r="BT57" s="11"/>
      <c r="BU57" s="11">
        <f>BO57+BQ57+BR57+BS57+BT57</f>
        <v>26747</v>
      </c>
      <c r="BV57" s="16">
        <f>BP57+BR57</f>
        <v>0</v>
      </c>
      <c r="BW57" s="11"/>
      <c r="BX57" s="11"/>
      <c r="BY57" s="11"/>
      <c r="BZ57" s="11"/>
      <c r="CA57" s="11">
        <f>BU57+BW57+BX57+BY57+BZ57</f>
        <v>26747</v>
      </c>
      <c r="CB57" s="16">
        <f>BV57+BX57</f>
        <v>0</v>
      </c>
    </row>
    <row r="58" spans="1:80" ht="33.6" hidden="1">
      <c r="A58" s="57" t="s">
        <v>270</v>
      </c>
      <c r="B58" s="14">
        <f>B55</f>
        <v>900</v>
      </c>
      <c r="C58" s="14" t="s">
        <v>22</v>
      </c>
      <c r="D58" s="14" t="s">
        <v>64</v>
      </c>
      <c r="E58" s="14" t="s">
        <v>69</v>
      </c>
      <c r="F58" s="14" t="s">
        <v>33</v>
      </c>
      <c r="G58" s="11">
        <f>G59</f>
        <v>7531</v>
      </c>
      <c r="H58" s="11">
        <f t="shared" ref="H58:R58" si="152">H59</f>
        <v>0</v>
      </c>
      <c r="I58" s="11">
        <f t="shared" si="152"/>
        <v>0</v>
      </c>
      <c r="J58" s="11">
        <f t="shared" si="152"/>
        <v>0</v>
      </c>
      <c r="K58" s="11">
        <f t="shared" si="152"/>
        <v>0</v>
      </c>
      <c r="L58" s="11">
        <f t="shared" si="152"/>
        <v>0</v>
      </c>
      <c r="M58" s="11">
        <f t="shared" si="152"/>
        <v>7531</v>
      </c>
      <c r="N58" s="11">
        <f t="shared" si="152"/>
        <v>0</v>
      </c>
      <c r="O58" s="11">
        <f t="shared" si="152"/>
        <v>0</v>
      </c>
      <c r="P58" s="11">
        <f t="shared" si="152"/>
        <v>0</v>
      </c>
      <c r="Q58" s="11">
        <f t="shared" si="152"/>
        <v>0</v>
      </c>
      <c r="R58" s="11">
        <f t="shared" si="152"/>
        <v>0</v>
      </c>
      <c r="S58" s="11">
        <f t="shared" ref="S58:CB58" si="153">S59</f>
        <v>7531</v>
      </c>
      <c r="T58" s="11">
        <f t="shared" si="153"/>
        <v>0</v>
      </c>
      <c r="U58" s="11">
        <f t="shared" si="153"/>
        <v>0</v>
      </c>
      <c r="V58" s="11">
        <f t="shared" si="153"/>
        <v>0</v>
      </c>
      <c r="W58" s="11">
        <f t="shared" si="153"/>
        <v>0</v>
      </c>
      <c r="X58" s="11">
        <f t="shared" si="153"/>
        <v>0</v>
      </c>
      <c r="Y58" s="11">
        <f t="shared" si="153"/>
        <v>7531</v>
      </c>
      <c r="Z58" s="11">
        <f t="shared" si="153"/>
        <v>0</v>
      </c>
      <c r="AA58" s="11">
        <f t="shared" si="153"/>
        <v>0</v>
      </c>
      <c r="AB58" s="11">
        <f t="shared" si="153"/>
        <v>0</v>
      </c>
      <c r="AC58" s="11">
        <f t="shared" si="153"/>
        <v>0</v>
      </c>
      <c r="AD58" s="11">
        <f t="shared" si="153"/>
        <v>0</v>
      </c>
      <c r="AE58" s="11">
        <f t="shared" si="153"/>
        <v>7531</v>
      </c>
      <c r="AF58" s="11">
        <f t="shared" si="153"/>
        <v>0</v>
      </c>
      <c r="AG58" s="11">
        <f t="shared" si="153"/>
        <v>0</v>
      </c>
      <c r="AH58" s="11">
        <f t="shared" si="153"/>
        <v>0</v>
      </c>
      <c r="AI58" s="11">
        <f t="shared" si="153"/>
        <v>0</v>
      </c>
      <c r="AJ58" s="11">
        <f t="shared" si="153"/>
        <v>0</v>
      </c>
      <c r="AK58" s="78">
        <f t="shared" si="153"/>
        <v>7531</v>
      </c>
      <c r="AL58" s="78">
        <f t="shared" si="153"/>
        <v>0</v>
      </c>
      <c r="AM58" s="11">
        <f t="shared" si="153"/>
        <v>0</v>
      </c>
      <c r="AN58" s="11">
        <f t="shared" si="153"/>
        <v>0</v>
      </c>
      <c r="AO58" s="11">
        <f t="shared" si="153"/>
        <v>0</v>
      </c>
      <c r="AP58" s="11">
        <f t="shared" si="153"/>
        <v>0</v>
      </c>
      <c r="AQ58" s="11">
        <f t="shared" si="153"/>
        <v>7531</v>
      </c>
      <c r="AR58" s="11">
        <f t="shared" si="153"/>
        <v>0</v>
      </c>
      <c r="AS58" s="11">
        <f t="shared" si="153"/>
        <v>0</v>
      </c>
      <c r="AT58" s="11">
        <f t="shared" si="153"/>
        <v>0</v>
      </c>
      <c r="AU58" s="11">
        <f t="shared" si="153"/>
        <v>0</v>
      </c>
      <c r="AV58" s="11">
        <f t="shared" si="153"/>
        <v>-214</v>
      </c>
      <c r="AW58" s="11">
        <f t="shared" si="153"/>
        <v>7317</v>
      </c>
      <c r="AX58" s="11">
        <f t="shared" si="153"/>
        <v>0</v>
      </c>
      <c r="AY58" s="78">
        <f t="shared" si="153"/>
        <v>-48</v>
      </c>
      <c r="AZ58" s="78">
        <f t="shared" si="153"/>
        <v>0</v>
      </c>
      <c r="BA58" s="78">
        <f t="shared" si="153"/>
        <v>0</v>
      </c>
      <c r="BB58" s="78">
        <f t="shared" si="153"/>
        <v>0</v>
      </c>
      <c r="BC58" s="78">
        <f t="shared" si="153"/>
        <v>7269</v>
      </c>
      <c r="BD58" s="78">
        <f t="shared" si="153"/>
        <v>0</v>
      </c>
      <c r="BE58" s="11">
        <f t="shared" si="153"/>
        <v>0</v>
      </c>
      <c r="BF58" s="11">
        <f t="shared" si="153"/>
        <v>0</v>
      </c>
      <c r="BG58" s="11">
        <f t="shared" si="153"/>
        <v>0</v>
      </c>
      <c r="BH58" s="11">
        <f t="shared" si="153"/>
        <v>0</v>
      </c>
      <c r="BI58" s="141">
        <f t="shared" si="153"/>
        <v>7269</v>
      </c>
      <c r="BJ58" s="141">
        <f t="shared" si="153"/>
        <v>0</v>
      </c>
      <c r="BK58" s="78">
        <f t="shared" si="153"/>
        <v>0</v>
      </c>
      <c r="BL58" s="78">
        <f t="shared" si="153"/>
        <v>0</v>
      </c>
      <c r="BM58" s="78">
        <f t="shared" si="153"/>
        <v>0</v>
      </c>
      <c r="BN58" s="78">
        <f t="shared" si="153"/>
        <v>0</v>
      </c>
      <c r="BO58" s="78">
        <f t="shared" si="153"/>
        <v>7269</v>
      </c>
      <c r="BP58" s="78">
        <f t="shared" si="153"/>
        <v>0</v>
      </c>
      <c r="BQ58" s="11">
        <f t="shared" si="153"/>
        <v>-3</v>
      </c>
      <c r="BR58" s="11">
        <f t="shared" si="153"/>
        <v>0</v>
      </c>
      <c r="BS58" s="11">
        <f t="shared" si="153"/>
        <v>0</v>
      </c>
      <c r="BT58" s="11">
        <f t="shared" si="153"/>
        <v>0</v>
      </c>
      <c r="BU58" s="11">
        <f t="shared" si="153"/>
        <v>7266</v>
      </c>
      <c r="BV58" s="11">
        <f t="shared" si="153"/>
        <v>0</v>
      </c>
      <c r="BW58" s="11">
        <f t="shared" si="153"/>
        <v>0</v>
      </c>
      <c r="BX58" s="11">
        <f t="shared" si="153"/>
        <v>0</v>
      </c>
      <c r="BY58" s="11">
        <f t="shared" si="153"/>
        <v>0</v>
      </c>
      <c r="BZ58" s="11">
        <f t="shared" si="153"/>
        <v>0</v>
      </c>
      <c r="CA58" s="11">
        <f t="shared" si="153"/>
        <v>7266</v>
      </c>
      <c r="CB58" s="11">
        <f t="shared" si="153"/>
        <v>0</v>
      </c>
    </row>
    <row r="59" spans="1:80" ht="33.6" hidden="1">
      <c r="A59" s="57" t="s">
        <v>39</v>
      </c>
      <c r="B59" s="14">
        <f>B56</f>
        <v>900</v>
      </c>
      <c r="C59" s="14" t="s">
        <v>22</v>
      </c>
      <c r="D59" s="14" t="s">
        <v>64</v>
      </c>
      <c r="E59" s="14" t="s">
        <v>69</v>
      </c>
      <c r="F59" s="14" t="s">
        <v>40</v>
      </c>
      <c r="G59" s="11">
        <v>7531</v>
      </c>
      <c r="H59" s="16"/>
      <c r="I59" s="11"/>
      <c r="J59" s="11"/>
      <c r="K59" s="11"/>
      <c r="L59" s="11"/>
      <c r="M59" s="11">
        <f>G59+I59+J59+K59+L59</f>
        <v>7531</v>
      </c>
      <c r="N59" s="16">
        <f>H59+J59</f>
        <v>0</v>
      </c>
      <c r="O59" s="11"/>
      <c r="P59" s="11"/>
      <c r="Q59" s="11"/>
      <c r="R59" s="11"/>
      <c r="S59" s="11">
        <f>M59+O59+P59+Q59+R59</f>
        <v>7531</v>
      </c>
      <c r="T59" s="16">
        <f>N59+P59</f>
        <v>0</v>
      </c>
      <c r="U59" s="11"/>
      <c r="V59" s="11"/>
      <c r="W59" s="11"/>
      <c r="X59" s="11"/>
      <c r="Y59" s="11">
        <f>S59+U59+V59+W59+X59</f>
        <v>7531</v>
      </c>
      <c r="Z59" s="16">
        <f>T59+V59</f>
        <v>0</v>
      </c>
      <c r="AA59" s="11"/>
      <c r="AB59" s="11"/>
      <c r="AC59" s="11"/>
      <c r="AD59" s="11"/>
      <c r="AE59" s="11">
        <f>Y59+AA59+AB59+AC59+AD59</f>
        <v>7531</v>
      </c>
      <c r="AF59" s="16">
        <f>Z59+AB59</f>
        <v>0</v>
      </c>
      <c r="AG59" s="11"/>
      <c r="AH59" s="11"/>
      <c r="AI59" s="11"/>
      <c r="AJ59" s="11"/>
      <c r="AK59" s="78">
        <f>AE59+AG59+AH59+AI59+AJ59</f>
        <v>7531</v>
      </c>
      <c r="AL59" s="83">
        <f>AF59+AH59</f>
        <v>0</v>
      </c>
      <c r="AM59" s="11"/>
      <c r="AN59" s="11"/>
      <c r="AO59" s="11"/>
      <c r="AP59" s="11"/>
      <c r="AQ59" s="11">
        <f>AK59+AM59+AN59+AO59+AP59</f>
        <v>7531</v>
      </c>
      <c r="AR59" s="16">
        <f>AL59+AN59</f>
        <v>0</v>
      </c>
      <c r="AS59" s="11"/>
      <c r="AT59" s="11"/>
      <c r="AU59" s="11"/>
      <c r="AV59" s="11">
        <v>-214</v>
      </c>
      <c r="AW59" s="11">
        <f>AQ59+AS59+AT59+AU59+AV59</f>
        <v>7317</v>
      </c>
      <c r="AX59" s="16">
        <f>AR59+AT59</f>
        <v>0</v>
      </c>
      <c r="AY59" s="78">
        <v>-48</v>
      </c>
      <c r="AZ59" s="78"/>
      <c r="BA59" s="78"/>
      <c r="BB59" s="78"/>
      <c r="BC59" s="78">
        <f>AW59+AY59+AZ59+BA59+BB59</f>
        <v>7269</v>
      </c>
      <c r="BD59" s="83">
        <f>AX59+AZ59</f>
        <v>0</v>
      </c>
      <c r="BE59" s="11"/>
      <c r="BF59" s="11"/>
      <c r="BG59" s="11"/>
      <c r="BH59" s="11"/>
      <c r="BI59" s="141">
        <f>BC59+BE59+BF59+BG59+BH59</f>
        <v>7269</v>
      </c>
      <c r="BJ59" s="142">
        <f>BD59+BF59</f>
        <v>0</v>
      </c>
      <c r="BK59" s="78"/>
      <c r="BL59" s="78"/>
      <c r="BM59" s="78"/>
      <c r="BN59" s="78"/>
      <c r="BO59" s="78">
        <f>BI59+BK59+BL59+BM59+BN59</f>
        <v>7269</v>
      </c>
      <c r="BP59" s="83">
        <f>BJ59+BL59</f>
        <v>0</v>
      </c>
      <c r="BQ59" s="11">
        <v>-3</v>
      </c>
      <c r="BR59" s="11"/>
      <c r="BS59" s="11"/>
      <c r="BT59" s="11"/>
      <c r="BU59" s="11">
        <f>BO59+BQ59+BR59+BS59+BT59</f>
        <v>7266</v>
      </c>
      <c r="BV59" s="16">
        <f>BP59+BR59</f>
        <v>0</v>
      </c>
      <c r="BW59" s="11"/>
      <c r="BX59" s="11"/>
      <c r="BY59" s="11"/>
      <c r="BZ59" s="11"/>
      <c r="CA59" s="11">
        <f>BU59+BW59+BX59+BY59+BZ59</f>
        <v>7266</v>
      </c>
      <c r="CB59" s="16">
        <f>BV59+BX59</f>
        <v>0</v>
      </c>
    </row>
    <row r="60" spans="1:80" hidden="1">
      <c r="A60" s="57" t="s">
        <v>70</v>
      </c>
      <c r="B60" s="14">
        <f t="shared" ref="B60:B61" si="154">B57</f>
        <v>900</v>
      </c>
      <c r="C60" s="14" t="s">
        <v>22</v>
      </c>
      <c r="D60" s="14" t="s">
        <v>64</v>
      </c>
      <c r="E60" s="14" t="s">
        <v>69</v>
      </c>
      <c r="F60" s="14" t="s">
        <v>71</v>
      </c>
      <c r="G60" s="11"/>
      <c r="H60" s="16"/>
      <c r="I60" s="11"/>
      <c r="J60" s="11"/>
      <c r="K60" s="11"/>
      <c r="L60" s="11"/>
      <c r="M60" s="11"/>
      <c r="N60" s="16"/>
      <c r="O60" s="11"/>
      <c r="P60" s="11"/>
      <c r="Q60" s="11"/>
      <c r="R60" s="11"/>
      <c r="S60" s="11"/>
      <c r="T60" s="16"/>
      <c r="U60" s="11"/>
      <c r="V60" s="11"/>
      <c r="W60" s="11"/>
      <c r="X60" s="11"/>
      <c r="Y60" s="11"/>
      <c r="Z60" s="16"/>
      <c r="AA60" s="11"/>
      <c r="AB60" s="11"/>
      <c r="AC60" s="11"/>
      <c r="AD60" s="11"/>
      <c r="AE60" s="11"/>
      <c r="AF60" s="16"/>
      <c r="AG60" s="11"/>
      <c r="AH60" s="11"/>
      <c r="AI60" s="11"/>
      <c r="AJ60" s="11"/>
      <c r="AK60" s="78"/>
      <c r="AL60" s="83"/>
      <c r="AM60" s="11"/>
      <c r="AN60" s="11"/>
      <c r="AO60" s="11"/>
      <c r="AP60" s="11"/>
      <c r="AQ60" s="11"/>
      <c r="AR60" s="16"/>
      <c r="AS60" s="11"/>
      <c r="AT60" s="11"/>
      <c r="AU60" s="11"/>
      <c r="AV60" s="11"/>
      <c r="AW60" s="11"/>
      <c r="AX60" s="16"/>
      <c r="AY60" s="78"/>
      <c r="AZ60" s="78"/>
      <c r="BA60" s="78"/>
      <c r="BB60" s="78"/>
      <c r="BC60" s="78"/>
      <c r="BD60" s="83"/>
      <c r="BE60" s="11"/>
      <c r="BF60" s="11"/>
      <c r="BG60" s="11"/>
      <c r="BH60" s="11"/>
      <c r="BI60" s="141"/>
      <c r="BJ60" s="142"/>
      <c r="BK60" s="78"/>
      <c r="BL60" s="78"/>
      <c r="BM60" s="78"/>
      <c r="BN60" s="78"/>
      <c r="BO60" s="78"/>
      <c r="BP60" s="83"/>
      <c r="BQ60" s="11">
        <f>BQ61</f>
        <v>3</v>
      </c>
      <c r="BR60" s="11">
        <f t="shared" ref="BR60:CB60" si="155">BR61</f>
        <v>0</v>
      </c>
      <c r="BS60" s="11">
        <f t="shared" si="155"/>
        <v>0</v>
      </c>
      <c r="BT60" s="11">
        <f t="shared" si="155"/>
        <v>0</v>
      </c>
      <c r="BU60" s="11">
        <f t="shared" si="155"/>
        <v>3</v>
      </c>
      <c r="BV60" s="11">
        <f t="shared" si="155"/>
        <v>0</v>
      </c>
      <c r="BW60" s="11">
        <f>BW61</f>
        <v>0</v>
      </c>
      <c r="BX60" s="11">
        <f t="shared" si="155"/>
        <v>0</v>
      </c>
      <c r="BY60" s="11">
        <f t="shared" si="155"/>
        <v>0</v>
      </c>
      <c r="BZ60" s="11">
        <f t="shared" si="155"/>
        <v>0</v>
      </c>
      <c r="CA60" s="11">
        <f t="shared" si="155"/>
        <v>3</v>
      </c>
      <c r="CB60" s="11">
        <f t="shared" si="155"/>
        <v>0</v>
      </c>
    </row>
    <row r="61" spans="1:80" hidden="1">
      <c r="A61" s="57" t="s">
        <v>177</v>
      </c>
      <c r="B61" s="14">
        <f t="shared" si="154"/>
        <v>900</v>
      </c>
      <c r="C61" s="14" t="s">
        <v>22</v>
      </c>
      <c r="D61" s="14" t="s">
        <v>64</v>
      </c>
      <c r="E61" s="14" t="s">
        <v>69</v>
      </c>
      <c r="F61" s="14" t="s">
        <v>646</v>
      </c>
      <c r="G61" s="11"/>
      <c r="H61" s="16"/>
      <c r="I61" s="11"/>
      <c r="J61" s="11"/>
      <c r="K61" s="11"/>
      <c r="L61" s="11"/>
      <c r="M61" s="11"/>
      <c r="N61" s="16"/>
      <c r="O61" s="11"/>
      <c r="P61" s="11"/>
      <c r="Q61" s="11"/>
      <c r="R61" s="11"/>
      <c r="S61" s="11"/>
      <c r="T61" s="16"/>
      <c r="U61" s="11"/>
      <c r="V61" s="11"/>
      <c r="W61" s="11"/>
      <c r="X61" s="11"/>
      <c r="Y61" s="11"/>
      <c r="Z61" s="16"/>
      <c r="AA61" s="11"/>
      <c r="AB61" s="11"/>
      <c r="AC61" s="11"/>
      <c r="AD61" s="11"/>
      <c r="AE61" s="11"/>
      <c r="AF61" s="16"/>
      <c r="AG61" s="11"/>
      <c r="AH61" s="11"/>
      <c r="AI61" s="11"/>
      <c r="AJ61" s="11"/>
      <c r="AK61" s="78"/>
      <c r="AL61" s="83"/>
      <c r="AM61" s="11"/>
      <c r="AN61" s="11"/>
      <c r="AO61" s="11"/>
      <c r="AP61" s="11"/>
      <c r="AQ61" s="11"/>
      <c r="AR61" s="16"/>
      <c r="AS61" s="11"/>
      <c r="AT61" s="11"/>
      <c r="AU61" s="11"/>
      <c r="AV61" s="11"/>
      <c r="AW61" s="11"/>
      <c r="AX61" s="16"/>
      <c r="AY61" s="78"/>
      <c r="AZ61" s="78"/>
      <c r="BA61" s="78"/>
      <c r="BB61" s="78"/>
      <c r="BC61" s="78"/>
      <c r="BD61" s="83"/>
      <c r="BE61" s="11"/>
      <c r="BF61" s="11"/>
      <c r="BG61" s="11"/>
      <c r="BH61" s="11"/>
      <c r="BI61" s="141"/>
      <c r="BJ61" s="142"/>
      <c r="BK61" s="78"/>
      <c r="BL61" s="78"/>
      <c r="BM61" s="78"/>
      <c r="BN61" s="78"/>
      <c r="BO61" s="78"/>
      <c r="BP61" s="83"/>
      <c r="BQ61" s="11">
        <v>3</v>
      </c>
      <c r="BR61" s="11"/>
      <c r="BS61" s="11"/>
      <c r="BT61" s="11"/>
      <c r="BU61" s="11">
        <f>BO61+BQ61+BR61+BS61+BT61</f>
        <v>3</v>
      </c>
      <c r="BV61" s="16">
        <f>BP61+BR61</f>
        <v>0</v>
      </c>
      <c r="BW61" s="11"/>
      <c r="BX61" s="11"/>
      <c r="BY61" s="11"/>
      <c r="BZ61" s="11"/>
      <c r="CA61" s="11">
        <f>BU61+BW61+BX61+BY61+BZ61</f>
        <v>3</v>
      </c>
      <c r="CB61" s="16">
        <f>BV61+BX61</f>
        <v>0</v>
      </c>
    </row>
    <row r="62" spans="1:80" ht="33.6" hidden="1">
      <c r="A62" s="57" t="s">
        <v>659</v>
      </c>
      <c r="B62" s="14">
        <f>B59</f>
        <v>900</v>
      </c>
      <c r="C62" s="14" t="s">
        <v>22</v>
      </c>
      <c r="D62" s="14" t="s">
        <v>64</v>
      </c>
      <c r="E62" s="14" t="s">
        <v>549</v>
      </c>
      <c r="F62" s="14"/>
      <c r="G62" s="15">
        <f>G63</f>
        <v>702</v>
      </c>
      <c r="H62" s="15">
        <f t="shared" ref="H62:R63" si="156">H63</f>
        <v>0</v>
      </c>
      <c r="I62" s="11">
        <f t="shared" si="156"/>
        <v>0</v>
      </c>
      <c r="J62" s="11">
        <f t="shared" si="156"/>
        <v>0</v>
      </c>
      <c r="K62" s="11">
        <f t="shared" si="156"/>
        <v>0</v>
      </c>
      <c r="L62" s="11">
        <f t="shared" si="156"/>
        <v>0</v>
      </c>
      <c r="M62" s="15">
        <f t="shared" si="156"/>
        <v>702</v>
      </c>
      <c r="N62" s="15">
        <f t="shared" si="156"/>
        <v>0</v>
      </c>
      <c r="O62" s="11">
        <f t="shared" si="156"/>
        <v>0</v>
      </c>
      <c r="P62" s="11">
        <f t="shared" si="156"/>
        <v>0</v>
      </c>
      <c r="Q62" s="11">
        <f t="shared" si="156"/>
        <v>0</v>
      </c>
      <c r="R62" s="11">
        <f t="shared" si="156"/>
        <v>0</v>
      </c>
      <c r="S62" s="15">
        <f>S63</f>
        <v>702</v>
      </c>
      <c r="T62" s="15">
        <f>T63</f>
        <v>0</v>
      </c>
      <c r="U62" s="11">
        <f t="shared" ref="U62:X63" si="157">U63</f>
        <v>0</v>
      </c>
      <c r="V62" s="11">
        <f t="shared" si="157"/>
        <v>0</v>
      </c>
      <c r="W62" s="11">
        <f t="shared" si="157"/>
        <v>0</v>
      </c>
      <c r="X62" s="11">
        <f t="shared" si="157"/>
        <v>0</v>
      </c>
      <c r="Y62" s="15">
        <f>Y63</f>
        <v>702</v>
      </c>
      <c r="Z62" s="15">
        <f>Z63</f>
        <v>0</v>
      </c>
      <c r="AA62" s="11">
        <f t="shared" ref="AA62:AD63" si="158">AA63</f>
        <v>0</v>
      </c>
      <c r="AB62" s="11">
        <f t="shared" si="158"/>
        <v>0</v>
      </c>
      <c r="AC62" s="11">
        <f t="shared" si="158"/>
        <v>0</v>
      </c>
      <c r="AD62" s="11">
        <f t="shared" si="158"/>
        <v>0</v>
      </c>
      <c r="AE62" s="15">
        <f>AE63</f>
        <v>702</v>
      </c>
      <c r="AF62" s="15">
        <f>AF63</f>
        <v>0</v>
      </c>
      <c r="AG62" s="11">
        <f t="shared" ref="AG62:AJ63" si="159">AG63</f>
        <v>0</v>
      </c>
      <c r="AH62" s="11">
        <f t="shared" si="159"/>
        <v>0</v>
      </c>
      <c r="AI62" s="11">
        <f t="shared" si="159"/>
        <v>0</v>
      </c>
      <c r="AJ62" s="11">
        <f t="shared" si="159"/>
        <v>0</v>
      </c>
      <c r="AK62" s="82">
        <f>AK63</f>
        <v>702</v>
      </c>
      <c r="AL62" s="82">
        <f>AL63</f>
        <v>0</v>
      </c>
      <c r="AM62" s="11">
        <f t="shared" ref="AM62:AP63" si="160">AM63</f>
        <v>0</v>
      </c>
      <c r="AN62" s="11">
        <f t="shared" si="160"/>
        <v>0</v>
      </c>
      <c r="AO62" s="11">
        <f t="shared" si="160"/>
        <v>0</v>
      </c>
      <c r="AP62" s="11">
        <f t="shared" si="160"/>
        <v>0</v>
      </c>
      <c r="AQ62" s="15">
        <f>AQ63</f>
        <v>702</v>
      </c>
      <c r="AR62" s="15">
        <f>AR63</f>
        <v>0</v>
      </c>
      <c r="AS62" s="11">
        <f t="shared" ref="AS62:AV63" si="161">AS63</f>
        <v>0</v>
      </c>
      <c r="AT62" s="11">
        <f t="shared" si="161"/>
        <v>0</v>
      </c>
      <c r="AU62" s="11">
        <f t="shared" si="161"/>
        <v>0</v>
      </c>
      <c r="AV62" s="11">
        <f t="shared" si="161"/>
        <v>0</v>
      </c>
      <c r="AW62" s="15">
        <f>AW63</f>
        <v>702</v>
      </c>
      <c r="AX62" s="15">
        <f>AX63</f>
        <v>0</v>
      </c>
      <c r="AY62" s="78">
        <f t="shared" ref="AY62:BB63" si="162">AY63</f>
        <v>-167</v>
      </c>
      <c r="AZ62" s="78">
        <f t="shared" si="162"/>
        <v>0</v>
      </c>
      <c r="BA62" s="78">
        <f t="shared" si="162"/>
        <v>0</v>
      </c>
      <c r="BB62" s="78">
        <f t="shared" si="162"/>
        <v>0</v>
      </c>
      <c r="BC62" s="82">
        <f>BC63</f>
        <v>535</v>
      </c>
      <c r="BD62" s="82">
        <f>BD63</f>
        <v>0</v>
      </c>
      <c r="BE62" s="11">
        <f t="shared" ref="BE62:BH63" si="163">BE63</f>
        <v>0</v>
      </c>
      <c r="BF62" s="11">
        <f t="shared" si="163"/>
        <v>0</v>
      </c>
      <c r="BG62" s="11">
        <f t="shared" si="163"/>
        <v>0</v>
      </c>
      <c r="BH62" s="11">
        <f t="shared" si="163"/>
        <v>0</v>
      </c>
      <c r="BI62" s="140">
        <f>BI63</f>
        <v>535</v>
      </c>
      <c r="BJ62" s="140">
        <f>BJ63</f>
        <v>0</v>
      </c>
      <c r="BK62" s="78">
        <f t="shared" ref="BK62:BN63" si="164">BK63</f>
        <v>0</v>
      </c>
      <c r="BL62" s="78">
        <f t="shared" si="164"/>
        <v>0</v>
      </c>
      <c r="BM62" s="78">
        <f t="shared" si="164"/>
        <v>0</v>
      </c>
      <c r="BN62" s="78">
        <f t="shared" si="164"/>
        <v>0</v>
      </c>
      <c r="BO62" s="82">
        <f>BO63</f>
        <v>535</v>
      </c>
      <c r="BP62" s="82">
        <f>BP63</f>
        <v>0</v>
      </c>
      <c r="BQ62" s="11">
        <f t="shared" ref="BQ62:BT63" si="165">BQ63</f>
        <v>0</v>
      </c>
      <c r="BR62" s="11">
        <f t="shared" si="165"/>
        <v>0</v>
      </c>
      <c r="BS62" s="11">
        <f t="shared" si="165"/>
        <v>0</v>
      </c>
      <c r="BT62" s="11">
        <f t="shared" si="165"/>
        <v>0</v>
      </c>
      <c r="BU62" s="15">
        <f>BU63</f>
        <v>535</v>
      </c>
      <c r="BV62" s="15">
        <f>BV63</f>
        <v>0</v>
      </c>
      <c r="BW62" s="11">
        <f t="shared" ref="BW62:BZ63" si="166">BW63</f>
        <v>0</v>
      </c>
      <c r="BX62" s="11">
        <f t="shared" si="166"/>
        <v>0</v>
      </c>
      <c r="BY62" s="11">
        <f t="shared" si="166"/>
        <v>0</v>
      </c>
      <c r="BZ62" s="11">
        <f t="shared" si="166"/>
        <v>0</v>
      </c>
      <c r="CA62" s="15">
        <f>CA63</f>
        <v>535</v>
      </c>
      <c r="CB62" s="15">
        <f>CB63</f>
        <v>0</v>
      </c>
    </row>
    <row r="63" spans="1:80" ht="33.6" hidden="1">
      <c r="A63" s="57" t="s">
        <v>270</v>
      </c>
      <c r="B63" s="14">
        <f>B62</f>
        <v>900</v>
      </c>
      <c r="C63" s="14" t="s">
        <v>22</v>
      </c>
      <c r="D63" s="14" t="s">
        <v>64</v>
      </c>
      <c r="E63" s="14" t="s">
        <v>549</v>
      </c>
      <c r="F63" s="14" t="s">
        <v>33</v>
      </c>
      <c r="G63" s="11">
        <f>G64</f>
        <v>702</v>
      </c>
      <c r="H63" s="11">
        <f t="shared" si="156"/>
        <v>0</v>
      </c>
      <c r="I63" s="11">
        <f t="shared" si="156"/>
        <v>0</v>
      </c>
      <c r="J63" s="11">
        <f t="shared" si="156"/>
        <v>0</v>
      </c>
      <c r="K63" s="11">
        <f t="shared" si="156"/>
        <v>0</v>
      </c>
      <c r="L63" s="11">
        <f t="shared" si="156"/>
        <v>0</v>
      </c>
      <c r="M63" s="11">
        <f t="shared" si="156"/>
        <v>702</v>
      </c>
      <c r="N63" s="11">
        <f t="shared" si="156"/>
        <v>0</v>
      </c>
      <c r="O63" s="11">
        <f t="shared" si="156"/>
        <v>0</v>
      </c>
      <c r="P63" s="11">
        <f t="shared" si="156"/>
        <v>0</v>
      </c>
      <c r="Q63" s="11">
        <f t="shared" si="156"/>
        <v>0</v>
      </c>
      <c r="R63" s="11">
        <f t="shared" si="156"/>
        <v>0</v>
      </c>
      <c r="S63" s="11">
        <f>S64</f>
        <v>702</v>
      </c>
      <c r="T63" s="11">
        <f>T64</f>
        <v>0</v>
      </c>
      <c r="U63" s="11">
        <f t="shared" si="157"/>
        <v>0</v>
      </c>
      <c r="V63" s="11">
        <f t="shared" si="157"/>
        <v>0</v>
      </c>
      <c r="W63" s="11">
        <f t="shared" si="157"/>
        <v>0</v>
      </c>
      <c r="X63" s="11">
        <f t="shared" si="157"/>
        <v>0</v>
      </c>
      <c r="Y63" s="11">
        <f>Y64</f>
        <v>702</v>
      </c>
      <c r="Z63" s="11">
        <f>Z64</f>
        <v>0</v>
      </c>
      <c r="AA63" s="11">
        <f t="shared" si="158"/>
        <v>0</v>
      </c>
      <c r="AB63" s="11">
        <f t="shared" si="158"/>
        <v>0</v>
      </c>
      <c r="AC63" s="11">
        <f t="shared" si="158"/>
        <v>0</v>
      </c>
      <c r="AD63" s="11">
        <f t="shared" si="158"/>
        <v>0</v>
      </c>
      <c r="AE63" s="11">
        <f>AE64</f>
        <v>702</v>
      </c>
      <c r="AF63" s="11">
        <f>AF64</f>
        <v>0</v>
      </c>
      <c r="AG63" s="11">
        <f t="shared" si="159"/>
        <v>0</v>
      </c>
      <c r="AH63" s="11">
        <f t="shared" si="159"/>
        <v>0</v>
      </c>
      <c r="AI63" s="11">
        <f t="shared" si="159"/>
        <v>0</v>
      </c>
      <c r="AJ63" s="11">
        <f t="shared" si="159"/>
        <v>0</v>
      </c>
      <c r="AK63" s="78">
        <f>AK64</f>
        <v>702</v>
      </c>
      <c r="AL63" s="78">
        <f>AL64</f>
        <v>0</v>
      </c>
      <c r="AM63" s="11">
        <f t="shared" si="160"/>
        <v>0</v>
      </c>
      <c r="AN63" s="11">
        <f t="shared" si="160"/>
        <v>0</v>
      </c>
      <c r="AO63" s="11">
        <f t="shared" si="160"/>
        <v>0</v>
      </c>
      <c r="AP63" s="11">
        <f t="shared" si="160"/>
        <v>0</v>
      </c>
      <c r="AQ63" s="11">
        <f>AQ64</f>
        <v>702</v>
      </c>
      <c r="AR63" s="11">
        <f>AR64</f>
        <v>0</v>
      </c>
      <c r="AS63" s="11">
        <f t="shared" si="161"/>
        <v>0</v>
      </c>
      <c r="AT63" s="11">
        <f t="shared" si="161"/>
        <v>0</v>
      </c>
      <c r="AU63" s="11">
        <f t="shared" si="161"/>
        <v>0</v>
      </c>
      <c r="AV63" s="11">
        <f t="shared" si="161"/>
        <v>0</v>
      </c>
      <c r="AW63" s="11">
        <f>AW64</f>
        <v>702</v>
      </c>
      <c r="AX63" s="11">
        <f>AX64</f>
        <v>0</v>
      </c>
      <c r="AY63" s="78">
        <f t="shared" si="162"/>
        <v>-167</v>
      </c>
      <c r="AZ63" s="78">
        <f t="shared" si="162"/>
        <v>0</v>
      </c>
      <c r="BA63" s="78">
        <f t="shared" si="162"/>
        <v>0</v>
      </c>
      <c r="BB63" s="78">
        <f t="shared" si="162"/>
        <v>0</v>
      </c>
      <c r="BC63" s="78">
        <f>BC64</f>
        <v>535</v>
      </c>
      <c r="BD63" s="78">
        <f>BD64</f>
        <v>0</v>
      </c>
      <c r="BE63" s="11">
        <f t="shared" si="163"/>
        <v>0</v>
      </c>
      <c r="BF63" s="11">
        <f t="shared" si="163"/>
        <v>0</v>
      </c>
      <c r="BG63" s="11">
        <f t="shared" si="163"/>
        <v>0</v>
      </c>
      <c r="BH63" s="11">
        <f t="shared" si="163"/>
        <v>0</v>
      </c>
      <c r="BI63" s="141">
        <f>BI64</f>
        <v>535</v>
      </c>
      <c r="BJ63" s="141">
        <f>BJ64</f>
        <v>0</v>
      </c>
      <c r="BK63" s="78">
        <f t="shared" si="164"/>
        <v>0</v>
      </c>
      <c r="BL63" s="78">
        <f t="shared" si="164"/>
        <v>0</v>
      </c>
      <c r="BM63" s="78">
        <f t="shared" si="164"/>
        <v>0</v>
      </c>
      <c r="BN63" s="78">
        <f t="shared" si="164"/>
        <v>0</v>
      </c>
      <c r="BO63" s="78">
        <f>BO64</f>
        <v>535</v>
      </c>
      <c r="BP63" s="78">
        <f>BP64</f>
        <v>0</v>
      </c>
      <c r="BQ63" s="11">
        <f t="shared" si="165"/>
        <v>0</v>
      </c>
      <c r="BR63" s="11">
        <f t="shared" si="165"/>
        <v>0</v>
      </c>
      <c r="BS63" s="11">
        <f t="shared" si="165"/>
        <v>0</v>
      </c>
      <c r="BT63" s="11">
        <f t="shared" si="165"/>
        <v>0</v>
      </c>
      <c r="BU63" s="11">
        <f>BU64</f>
        <v>535</v>
      </c>
      <c r="BV63" s="11">
        <f>BV64</f>
        <v>0</v>
      </c>
      <c r="BW63" s="11">
        <f t="shared" si="166"/>
        <v>0</v>
      </c>
      <c r="BX63" s="11">
        <f t="shared" si="166"/>
        <v>0</v>
      </c>
      <c r="BY63" s="11">
        <f t="shared" si="166"/>
        <v>0</v>
      </c>
      <c r="BZ63" s="11">
        <f t="shared" si="166"/>
        <v>0</v>
      </c>
      <c r="CA63" s="11">
        <f>CA64</f>
        <v>535</v>
      </c>
      <c r="CB63" s="11">
        <f>CB64</f>
        <v>0</v>
      </c>
    </row>
    <row r="64" spans="1:80" ht="33.6" hidden="1">
      <c r="A64" s="57" t="s">
        <v>39</v>
      </c>
      <c r="B64" s="14" t="s">
        <v>550</v>
      </c>
      <c r="C64" s="14" t="s">
        <v>22</v>
      </c>
      <c r="D64" s="14" t="s">
        <v>64</v>
      </c>
      <c r="E64" s="14" t="s">
        <v>549</v>
      </c>
      <c r="F64" s="14" t="s">
        <v>40</v>
      </c>
      <c r="G64" s="11">
        <v>702</v>
      </c>
      <c r="H64" s="16"/>
      <c r="I64" s="11"/>
      <c r="J64" s="11"/>
      <c r="K64" s="11"/>
      <c r="L64" s="11"/>
      <c r="M64" s="11">
        <f>G64+I64+J64+K64+L64</f>
        <v>702</v>
      </c>
      <c r="N64" s="16">
        <f>H64+J64</f>
        <v>0</v>
      </c>
      <c r="O64" s="11"/>
      <c r="P64" s="11"/>
      <c r="Q64" s="11"/>
      <c r="R64" s="11"/>
      <c r="S64" s="11">
        <f>M64+O64+P64+Q64+R64</f>
        <v>702</v>
      </c>
      <c r="T64" s="16">
        <f>N64+P64</f>
        <v>0</v>
      </c>
      <c r="U64" s="11"/>
      <c r="V64" s="11"/>
      <c r="W64" s="11"/>
      <c r="X64" s="11"/>
      <c r="Y64" s="11">
        <f>S64+U64+V64+W64+X64</f>
        <v>702</v>
      </c>
      <c r="Z64" s="16">
        <f>T64+V64</f>
        <v>0</v>
      </c>
      <c r="AA64" s="11"/>
      <c r="AB64" s="11"/>
      <c r="AC64" s="11"/>
      <c r="AD64" s="11"/>
      <c r="AE64" s="11">
        <f>Y64+AA64+AB64+AC64+AD64</f>
        <v>702</v>
      </c>
      <c r="AF64" s="16">
        <f>Z64+AB64</f>
        <v>0</v>
      </c>
      <c r="AG64" s="11"/>
      <c r="AH64" s="11"/>
      <c r="AI64" s="11"/>
      <c r="AJ64" s="11"/>
      <c r="AK64" s="78">
        <f>AE64+AG64+AH64+AI64+AJ64</f>
        <v>702</v>
      </c>
      <c r="AL64" s="83">
        <f>AF64+AH64</f>
        <v>0</v>
      </c>
      <c r="AM64" s="11"/>
      <c r="AN64" s="11"/>
      <c r="AO64" s="11"/>
      <c r="AP64" s="11"/>
      <c r="AQ64" s="11">
        <f>AK64+AM64+AN64+AO64+AP64</f>
        <v>702</v>
      </c>
      <c r="AR64" s="16">
        <f>AL64+AN64</f>
        <v>0</v>
      </c>
      <c r="AS64" s="11"/>
      <c r="AT64" s="11"/>
      <c r="AU64" s="11"/>
      <c r="AV64" s="11"/>
      <c r="AW64" s="11">
        <f>AQ64+AS64+AT64+AU64+AV64</f>
        <v>702</v>
      </c>
      <c r="AX64" s="16">
        <f>AR64+AT64</f>
        <v>0</v>
      </c>
      <c r="AY64" s="78">
        <v>-167</v>
      </c>
      <c r="AZ64" s="78"/>
      <c r="BA64" s="78"/>
      <c r="BB64" s="78"/>
      <c r="BC64" s="78">
        <f>AW64+AY64+AZ64+BA64+BB64</f>
        <v>535</v>
      </c>
      <c r="BD64" s="83">
        <f>AX64+AZ64</f>
        <v>0</v>
      </c>
      <c r="BE64" s="11"/>
      <c r="BF64" s="11"/>
      <c r="BG64" s="11"/>
      <c r="BH64" s="11"/>
      <c r="BI64" s="141">
        <f>BC64+BE64+BF64+BG64+BH64</f>
        <v>535</v>
      </c>
      <c r="BJ64" s="142">
        <f>BD64+BF64</f>
        <v>0</v>
      </c>
      <c r="BK64" s="78"/>
      <c r="BL64" s="78"/>
      <c r="BM64" s="78"/>
      <c r="BN64" s="78"/>
      <c r="BO64" s="78">
        <f>BI64+BK64+BL64+BM64+BN64</f>
        <v>535</v>
      </c>
      <c r="BP64" s="83">
        <f>BJ64+BL64</f>
        <v>0</v>
      </c>
      <c r="BQ64" s="11"/>
      <c r="BR64" s="11"/>
      <c r="BS64" s="11"/>
      <c r="BT64" s="11"/>
      <c r="BU64" s="11">
        <f>BO64+BQ64+BR64+BS64+BT64</f>
        <v>535</v>
      </c>
      <c r="BV64" s="16">
        <f>BP64+BR64</f>
        <v>0</v>
      </c>
      <c r="BW64" s="11"/>
      <c r="BX64" s="11"/>
      <c r="BY64" s="11"/>
      <c r="BZ64" s="11"/>
      <c r="CA64" s="11">
        <f>BU64+BW64+BX64+BY64+BZ64</f>
        <v>535</v>
      </c>
      <c r="CB64" s="16">
        <f>BV64+BX64</f>
        <v>0</v>
      </c>
    </row>
    <row r="65" spans="1:80" hidden="1">
      <c r="A65" s="57"/>
      <c r="B65" s="14"/>
      <c r="C65" s="14"/>
      <c r="D65" s="14"/>
      <c r="E65" s="14"/>
      <c r="F65" s="14"/>
      <c r="G65" s="11"/>
      <c r="H65" s="16"/>
      <c r="I65" s="11"/>
      <c r="J65" s="11"/>
      <c r="K65" s="11"/>
      <c r="L65" s="11"/>
      <c r="M65" s="11"/>
      <c r="N65" s="16"/>
      <c r="O65" s="11"/>
      <c r="P65" s="11"/>
      <c r="Q65" s="11"/>
      <c r="R65" s="11"/>
      <c r="S65" s="11"/>
      <c r="T65" s="16"/>
      <c r="U65" s="11"/>
      <c r="V65" s="11"/>
      <c r="W65" s="11"/>
      <c r="X65" s="11"/>
      <c r="Y65" s="11"/>
      <c r="Z65" s="16"/>
      <c r="AA65" s="11"/>
      <c r="AB65" s="11"/>
      <c r="AC65" s="11"/>
      <c r="AD65" s="11"/>
      <c r="AE65" s="11"/>
      <c r="AF65" s="16"/>
      <c r="AG65" s="11"/>
      <c r="AH65" s="11"/>
      <c r="AI65" s="11"/>
      <c r="AJ65" s="11"/>
      <c r="AK65" s="78"/>
      <c r="AL65" s="83"/>
      <c r="AM65" s="11"/>
      <c r="AN65" s="11"/>
      <c r="AO65" s="11"/>
      <c r="AP65" s="11"/>
      <c r="AQ65" s="11"/>
      <c r="AR65" s="16"/>
      <c r="AS65" s="11"/>
      <c r="AT65" s="11"/>
      <c r="AU65" s="11"/>
      <c r="AV65" s="11"/>
      <c r="AW65" s="11"/>
      <c r="AX65" s="16"/>
      <c r="AY65" s="78"/>
      <c r="AZ65" s="78"/>
      <c r="BA65" s="78"/>
      <c r="BB65" s="78"/>
      <c r="BC65" s="78"/>
      <c r="BD65" s="83"/>
      <c r="BE65" s="11"/>
      <c r="BF65" s="11"/>
      <c r="BG65" s="11"/>
      <c r="BH65" s="11"/>
      <c r="BI65" s="141"/>
      <c r="BJ65" s="142"/>
      <c r="BK65" s="78"/>
      <c r="BL65" s="78"/>
      <c r="BM65" s="78"/>
      <c r="BN65" s="78"/>
      <c r="BO65" s="78"/>
      <c r="BP65" s="83"/>
      <c r="BQ65" s="11"/>
      <c r="BR65" s="11"/>
      <c r="BS65" s="11"/>
      <c r="BT65" s="11"/>
      <c r="BU65" s="11"/>
      <c r="BV65" s="16"/>
      <c r="BW65" s="11"/>
      <c r="BX65" s="11"/>
      <c r="BY65" s="11"/>
      <c r="BZ65" s="11"/>
      <c r="CA65" s="11"/>
      <c r="CB65" s="16"/>
    </row>
    <row r="66" spans="1:80" ht="20.399999999999999" hidden="1">
      <c r="A66" s="55" t="s">
        <v>660</v>
      </c>
      <c r="B66" s="19">
        <v>901</v>
      </c>
      <c r="C66" s="9"/>
      <c r="D66" s="9"/>
      <c r="E66" s="8"/>
      <c r="F66" s="8"/>
      <c r="G66" s="20">
        <f>G68+G76+G114</f>
        <v>471738</v>
      </c>
      <c r="H66" s="20">
        <f t="shared" ref="H66:N66" si="167">H68+H76+H114</f>
        <v>0</v>
      </c>
      <c r="I66" s="11">
        <f t="shared" si="167"/>
        <v>0</v>
      </c>
      <c r="J66" s="11">
        <f t="shared" si="167"/>
        <v>0</v>
      </c>
      <c r="K66" s="11">
        <f t="shared" si="167"/>
        <v>0</v>
      </c>
      <c r="L66" s="11">
        <f t="shared" si="167"/>
        <v>0</v>
      </c>
      <c r="M66" s="20">
        <f t="shared" si="167"/>
        <v>471738</v>
      </c>
      <c r="N66" s="20">
        <f t="shared" si="167"/>
        <v>0</v>
      </c>
      <c r="O66" s="20">
        <f t="shared" ref="O66:T66" si="168">O68+O76+O114</f>
        <v>0</v>
      </c>
      <c r="P66" s="20">
        <f t="shared" si="168"/>
        <v>47539</v>
      </c>
      <c r="Q66" s="20">
        <f t="shared" si="168"/>
        <v>0</v>
      </c>
      <c r="R66" s="20">
        <f t="shared" si="168"/>
        <v>0</v>
      </c>
      <c r="S66" s="20">
        <f t="shared" si="168"/>
        <v>519277</v>
      </c>
      <c r="T66" s="20">
        <f t="shared" si="168"/>
        <v>47539</v>
      </c>
      <c r="U66" s="20">
        <f t="shared" ref="U66:Z66" si="169">U68+U76+U114</f>
        <v>0</v>
      </c>
      <c r="V66" s="20">
        <f t="shared" si="169"/>
        <v>0</v>
      </c>
      <c r="W66" s="20">
        <f t="shared" si="169"/>
        <v>0</v>
      </c>
      <c r="X66" s="20">
        <f t="shared" si="169"/>
        <v>0</v>
      </c>
      <c r="Y66" s="20">
        <f t="shared" si="169"/>
        <v>519277</v>
      </c>
      <c r="Z66" s="20">
        <f t="shared" si="169"/>
        <v>47539</v>
      </c>
      <c r="AA66" s="20">
        <f t="shared" ref="AA66:AF66" si="170">AA68+AA76+AA114</f>
        <v>0</v>
      </c>
      <c r="AB66" s="20">
        <f t="shared" si="170"/>
        <v>0</v>
      </c>
      <c r="AC66" s="20">
        <f t="shared" si="170"/>
        <v>0</v>
      </c>
      <c r="AD66" s="20">
        <f t="shared" si="170"/>
        <v>0</v>
      </c>
      <c r="AE66" s="20">
        <f t="shared" si="170"/>
        <v>519277</v>
      </c>
      <c r="AF66" s="20">
        <f t="shared" si="170"/>
        <v>47539</v>
      </c>
      <c r="AG66" s="20">
        <f t="shared" ref="AG66:AL66" si="171">AG68+AG76+AG114</f>
        <v>0</v>
      </c>
      <c r="AH66" s="20">
        <f t="shared" si="171"/>
        <v>0</v>
      </c>
      <c r="AI66" s="20">
        <f t="shared" si="171"/>
        <v>0</v>
      </c>
      <c r="AJ66" s="20">
        <f t="shared" si="171"/>
        <v>0</v>
      </c>
      <c r="AK66" s="85">
        <f t="shared" si="171"/>
        <v>519277</v>
      </c>
      <c r="AL66" s="85">
        <f t="shared" si="171"/>
        <v>47539</v>
      </c>
      <c r="AM66" s="20">
        <f t="shared" ref="AM66:AR66" si="172">AM68+AM76+AM114</f>
        <v>0</v>
      </c>
      <c r="AN66" s="20">
        <f t="shared" si="172"/>
        <v>0</v>
      </c>
      <c r="AO66" s="20">
        <f t="shared" si="172"/>
        <v>0</v>
      </c>
      <c r="AP66" s="20">
        <f t="shared" si="172"/>
        <v>0</v>
      </c>
      <c r="AQ66" s="20">
        <f t="shared" si="172"/>
        <v>519277</v>
      </c>
      <c r="AR66" s="20">
        <f t="shared" si="172"/>
        <v>47539</v>
      </c>
      <c r="AS66" s="20">
        <f t="shared" ref="AS66:AX66" si="173">AS68+AS76+AS114</f>
        <v>0</v>
      </c>
      <c r="AT66" s="20">
        <f t="shared" si="173"/>
        <v>0</v>
      </c>
      <c r="AU66" s="20">
        <f t="shared" si="173"/>
        <v>826</v>
      </c>
      <c r="AV66" s="20">
        <f t="shared" si="173"/>
        <v>0</v>
      </c>
      <c r="AW66" s="20">
        <f t="shared" si="173"/>
        <v>520103</v>
      </c>
      <c r="AX66" s="20">
        <f t="shared" si="173"/>
        <v>47539</v>
      </c>
      <c r="AY66" s="85">
        <f t="shared" ref="AY66:BD66" si="174">AY68+AY76+AY114</f>
        <v>0</v>
      </c>
      <c r="AZ66" s="85">
        <f t="shared" si="174"/>
        <v>0</v>
      </c>
      <c r="BA66" s="85">
        <f t="shared" si="174"/>
        <v>0</v>
      </c>
      <c r="BB66" s="85">
        <f t="shared" si="174"/>
        <v>0</v>
      </c>
      <c r="BC66" s="85">
        <f t="shared" si="174"/>
        <v>520103</v>
      </c>
      <c r="BD66" s="85">
        <f t="shared" si="174"/>
        <v>47539</v>
      </c>
      <c r="BE66" s="20">
        <f t="shared" ref="BE66:BJ66" si="175">BE68+BE76+BE114</f>
        <v>0</v>
      </c>
      <c r="BF66" s="20">
        <f t="shared" si="175"/>
        <v>0</v>
      </c>
      <c r="BG66" s="20">
        <f t="shared" si="175"/>
        <v>0</v>
      </c>
      <c r="BH66" s="20">
        <f t="shared" si="175"/>
        <v>0</v>
      </c>
      <c r="BI66" s="144">
        <f t="shared" si="175"/>
        <v>520103</v>
      </c>
      <c r="BJ66" s="144">
        <f t="shared" si="175"/>
        <v>47539</v>
      </c>
      <c r="BK66" s="85">
        <f t="shared" ref="BK66:BP66" si="176">BK68+BK76+BK114</f>
        <v>0</v>
      </c>
      <c r="BL66" s="85">
        <f t="shared" si="176"/>
        <v>0</v>
      </c>
      <c r="BM66" s="85">
        <f t="shared" si="176"/>
        <v>0</v>
      </c>
      <c r="BN66" s="85">
        <f t="shared" si="176"/>
        <v>0</v>
      </c>
      <c r="BO66" s="85">
        <f t="shared" si="176"/>
        <v>520103</v>
      </c>
      <c r="BP66" s="85">
        <f t="shared" si="176"/>
        <v>47539</v>
      </c>
      <c r="BQ66" s="20">
        <f t="shared" ref="BQ66:BV66" si="177">BQ68+BQ76+BQ114</f>
        <v>0</v>
      </c>
      <c r="BR66" s="20">
        <f t="shared" si="177"/>
        <v>0</v>
      </c>
      <c r="BS66" s="20">
        <f t="shared" si="177"/>
        <v>0</v>
      </c>
      <c r="BT66" s="20">
        <f t="shared" si="177"/>
        <v>0</v>
      </c>
      <c r="BU66" s="20">
        <f t="shared" si="177"/>
        <v>520103</v>
      </c>
      <c r="BV66" s="20">
        <f t="shared" si="177"/>
        <v>47539</v>
      </c>
      <c r="BW66" s="20">
        <f t="shared" ref="BW66:CB66" si="178">BW68+BW76+BW114</f>
        <v>0</v>
      </c>
      <c r="BX66" s="20">
        <f t="shared" si="178"/>
        <v>0</v>
      </c>
      <c r="BY66" s="20">
        <f t="shared" si="178"/>
        <v>0</v>
      </c>
      <c r="BZ66" s="20">
        <f t="shared" si="178"/>
        <v>0</v>
      </c>
      <c r="CA66" s="20">
        <f t="shared" si="178"/>
        <v>520103</v>
      </c>
      <c r="CB66" s="20">
        <f t="shared" si="178"/>
        <v>47539</v>
      </c>
    </row>
    <row r="67" spans="1:80" ht="20.399999999999999" hidden="1">
      <c r="A67" s="55"/>
      <c r="B67" s="19"/>
      <c r="C67" s="9"/>
      <c r="D67" s="9"/>
      <c r="E67" s="8"/>
      <c r="F67" s="8"/>
      <c r="G67" s="20"/>
      <c r="H67" s="20"/>
      <c r="I67" s="11"/>
      <c r="J67" s="11"/>
      <c r="K67" s="11"/>
      <c r="L67" s="11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85"/>
      <c r="AL67" s="85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85"/>
      <c r="AZ67" s="85"/>
      <c r="BA67" s="85"/>
      <c r="BB67" s="85"/>
      <c r="BC67" s="85"/>
      <c r="BD67" s="85"/>
      <c r="BE67" s="20"/>
      <c r="BF67" s="20"/>
      <c r="BG67" s="20"/>
      <c r="BH67" s="20"/>
      <c r="BI67" s="144"/>
      <c r="BJ67" s="144"/>
      <c r="BK67" s="85"/>
      <c r="BL67" s="85"/>
      <c r="BM67" s="85"/>
      <c r="BN67" s="85"/>
      <c r="BO67" s="85"/>
      <c r="BP67" s="85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</row>
    <row r="68" spans="1:80" ht="52.2" hidden="1">
      <c r="A68" s="56" t="s">
        <v>102</v>
      </c>
      <c r="B68" s="12">
        <f>B66</f>
        <v>901</v>
      </c>
      <c r="C68" s="12" t="s">
        <v>22</v>
      </c>
      <c r="D68" s="12" t="s">
        <v>8</v>
      </c>
      <c r="E68" s="12"/>
      <c r="F68" s="12"/>
      <c r="G68" s="21">
        <f t="shared" ref="G68:R73" si="179">G69</f>
        <v>1366</v>
      </c>
      <c r="H68" s="21">
        <f t="shared" si="179"/>
        <v>0</v>
      </c>
      <c r="I68" s="11">
        <f t="shared" si="179"/>
        <v>0</v>
      </c>
      <c r="J68" s="11">
        <f t="shared" si="179"/>
        <v>0</v>
      </c>
      <c r="K68" s="11">
        <f t="shared" si="179"/>
        <v>0</v>
      </c>
      <c r="L68" s="11">
        <f t="shared" si="179"/>
        <v>0</v>
      </c>
      <c r="M68" s="21">
        <f t="shared" si="179"/>
        <v>1366</v>
      </c>
      <c r="N68" s="21">
        <f t="shared" si="179"/>
        <v>0</v>
      </c>
      <c r="O68" s="21">
        <f t="shared" si="179"/>
        <v>0</v>
      </c>
      <c r="P68" s="21">
        <f t="shared" si="179"/>
        <v>0</v>
      </c>
      <c r="Q68" s="21">
        <f t="shared" si="179"/>
        <v>0</v>
      </c>
      <c r="R68" s="21">
        <f t="shared" si="179"/>
        <v>0</v>
      </c>
      <c r="S68" s="21">
        <f t="shared" ref="S68:AH73" si="180">S69</f>
        <v>1366</v>
      </c>
      <c r="T68" s="21">
        <f t="shared" si="180"/>
        <v>0</v>
      </c>
      <c r="U68" s="21">
        <f t="shared" si="180"/>
        <v>0</v>
      </c>
      <c r="V68" s="21">
        <f t="shared" si="180"/>
        <v>0</v>
      </c>
      <c r="W68" s="21">
        <f t="shared" si="180"/>
        <v>0</v>
      </c>
      <c r="X68" s="21">
        <f t="shared" si="180"/>
        <v>0</v>
      </c>
      <c r="Y68" s="21">
        <f t="shared" si="180"/>
        <v>1366</v>
      </c>
      <c r="Z68" s="21">
        <f t="shared" si="180"/>
        <v>0</v>
      </c>
      <c r="AA68" s="21">
        <f t="shared" si="180"/>
        <v>0</v>
      </c>
      <c r="AB68" s="21">
        <f t="shared" si="180"/>
        <v>0</v>
      </c>
      <c r="AC68" s="21">
        <f t="shared" si="180"/>
        <v>0</v>
      </c>
      <c r="AD68" s="21">
        <f t="shared" si="180"/>
        <v>0</v>
      </c>
      <c r="AE68" s="21">
        <f t="shared" si="180"/>
        <v>1366</v>
      </c>
      <c r="AF68" s="21">
        <f t="shared" si="180"/>
        <v>0</v>
      </c>
      <c r="AG68" s="21">
        <f t="shared" si="180"/>
        <v>0</v>
      </c>
      <c r="AH68" s="21">
        <f t="shared" si="180"/>
        <v>0</v>
      </c>
      <c r="AI68" s="21">
        <f t="shared" ref="AG68:AV73" si="181">AI69</f>
        <v>0</v>
      </c>
      <c r="AJ68" s="21">
        <f t="shared" si="181"/>
        <v>0</v>
      </c>
      <c r="AK68" s="86">
        <f t="shared" si="181"/>
        <v>1366</v>
      </c>
      <c r="AL68" s="86">
        <f t="shared" si="181"/>
        <v>0</v>
      </c>
      <c r="AM68" s="21">
        <f t="shared" si="181"/>
        <v>0</v>
      </c>
      <c r="AN68" s="21">
        <f t="shared" si="181"/>
        <v>0</v>
      </c>
      <c r="AO68" s="21">
        <f t="shared" si="181"/>
        <v>0</v>
      </c>
      <c r="AP68" s="21">
        <f t="shared" si="181"/>
        <v>0</v>
      </c>
      <c r="AQ68" s="21">
        <f t="shared" si="181"/>
        <v>1366</v>
      </c>
      <c r="AR68" s="21">
        <f t="shared" si="181"/>
        <v>0</v>
      </c>
      <c r="AS68" s="21">
        <f t="shared" si="181"/>
        <v>0</v>
      </c>
      <c r="AT68" s="21">
        <f t="shared" si="181"/>
        <v>0</v>
      </c>
      <c r="AU68" s="21">
        <f t="shared" si="181"/>
        <v>826</v>
      </c>
      <c r="AV68" s="21">
        <f t="shared" si="181"/>
        <v>0</v>
      </c>
      <c r="AW68" s="21">
        <f t="shared" ref="AS68:BH73" si="182">AW69</f>
        <v>2192</v>
      </c>
      <c r="AX68" s="21">
        <f t="shared" si="182"/>
        <v>0</v>
      </c>
      <c r="AY68" s="86">
        <f t="shared" si="182"/>
        <v>1517</v>
      </c>
      <c r="AZ68" s="86">
        <f t="shared" si="182"/>
        <v>0</v>
      </c>
      <c r="BA68" s="86">
        <f t="shared" si="182"/>
        <v>0</v>
      </c>
      <c r="BB68" s="86">
        <f t="shared" si="182"/>
        <v>0</v>
      </c>
      <c r="BC68" s="86">
        <f t="shared" si="182"/>
        <v>3709</v>
      </c>
      <c r="BD68" s="86">
        <f t="shared" si="182"/>
        <v>0</v>
      </c>
      <c r="BE68" s="21">
        <f t="shared" si="182"/>
        <v>0</v>
      </c>
      <c r="BF68" s="21">
        <f t="shared" si="182"/>
        <v>0</v>
      </c>
      <c r="BG68" s="21">
        <f t="shared" si="182"/>
        <v>0</v>
      </c>
      <c r="BH68" s="21">
        <f t="shared" si="182"/>
        <v>0</v>
      </c>
      <c r="BI68" s="145">
        <f t="shared" ref="BE68:BT73" si="183">BI69</f>
        <v>3709</v>
      </c>
      <c r="BJ68" s="145">
        <f t="shared" si="183"/>
        <v>0</v>
      </c>
      <c r="BK68" s="86">
        <f t="shared" si="183"/>
        <v>0</v>
      </c>
      <c r="BL68" s="86">
        <f t="shared" si="183"/>
        <v>0</v>
      </c>
      <c r="BM68" s="86">
        <f t="shared" si="183"/>
        <v>0</v>
      </c>
      <c r="BN68" s="86">
        <f t="shared" si="183"/>
        <v>0</v>
      </c>
      <c r="BO68" s="86">
        <f t="shared" si="183"/>
        <v>3709</v>
      </c>
      <c r="BP68" s="86">
        <f t="shared" si="183"/>
        <v>0</v>
      </c>
      <c r="BQ68" s="21">
        <f t="shared" si="183"/>
        <v>0</v>
      </c>
      <c r="BR68" s="21">
        <f t="shared" si="183"/>
        <v>0</v>
      </c>
      <c r="BS68" s="21">
        <f t="shared" si="183"/>
        <v>0</v>
      </c>
      <c r="BT68" s="21">
        <f t="shared" si="183"/>
        <v>0</v>
      </c>
      <c r="BU68" s="21">
        <f t="shared" ref="BQ68:CB73" si="184">BU69</f>
        <v>3709</v>
      </c>
      <c r="BV68" s="21">
        <f t="shared" si="184"/>
        <v>0</v>
      </c>
      <c r="BW68" s="21">
        <f t="shared" si="184"/>
        <v>0</v>
      </c>
      <c r="BX68" s="21">
        <f t="shared" si="184"/>
        <v>0</v>
      </c>
      <c r="BY68" s="21">
        <f t="shared" si="184"/>
        <v>0</v>
      </c>
      <c r="BZ68" s="21">
        <f t="shared" si="184"/>
        <v>0</v>
      </c>
      <c r="CA68" s="21">
        <f t="shared" si="184"/>
        <v>3709</v>
      </c>
      <c r="CB68" s="21">
        <f t="shared" si="184"/>
        <v>0</v>
      </c>
    </row>
    <row r="69" spans="1:80" ht="50.4" hidden="1">
      <c r="A69" s="53" t="s">
        <v>503</v>
      </c>
      <c r="B69" s="14">
        <f t="shared" ref="B69:B74" si="185">B68</f>
        <v>901</v>
      </c>
      <c r="C69" s="14" t="s">
        <v>22</v>
      </c>
      <c r="D69" s="14" t="s">
        <v>8</v>
      </c>
      <c r="E69" s="14" t="s">
        <v>78</v>
      </c>
      <c r="F69" s="14"/>
      <c r="G69" s="18">
        <f t="shared" si="179"/>
        <v>1366</v>
      </c>
      <c r="H69" s="18">
        <f t="shared" si="179"/>
        <v>0</v>
      </c>
      <c r="I69" s="11">
        <f t="shared" si="179"/>
        <v>0</v>
      </c>
      <c r="J69" s="11">
        <f t="shared" si="179"/>
        <v>0</v>
      </c>
      <c r="K69" s="11">
        <f t="shared" si="179"/>
        <v>0</v>
      </c>
      <c r="L69" s="11">
        <f t="shared" si="179"/>
        <v>0</v>
      </c>
      <c r="M69" s="18">
        <f t="shared" si="179"/>
        <v>1366</v>
      </c>
      <c r="N69" s="18">
        <f t="shared" si="179"/>
        <v>0</v>
      </c>
      <c r="O69" s="11">
        <f t="shared" si="179"/>
        <v>0</v>
      </c>
      <c r="P69" s="11">
        <f t="shared" si="179"/>
        <v>0</v>
      </c>
      <c r="Q69" s="11">
        <f t="shared" si="179"/>
        <v>0</v>
      </c>
      <c r="R69" s="11">
        <f t="shared" si="179"/>
        <v>0</v>
      </c>
      <c r="S69" s="18">
        <f t="shared" si="180"/>
        <v>1366</v>
      </c>
      <c r="T69" s="18">
        <f t="shared" si="180"/>
        <v>0</v>
      </c>
      <c r="U69" s="11">
        <f t="shared" si="180"/>
        <v>0</v>
      </c>
      <c r="V69" s="11">
        <f t="shared" si="180"/>
        <v>0</v>
      </c>
      <c r="W69" s="11">
        <f t="shared" si="180"/>
        <v>0</v>
      </c>
      <c r="X69" s="11">
        <f t="shared" si="180"/>
        <v>0</v>
      </c>
      <c r="Y69" s="18">
        <f t="shared" si="180"/>
        <v>1366</v>
      </c>
      <c r="Z69" s="18">
        <f t="shared" si="180"/>
        <v>0</v>
      </c>
      <c r="AA69" s="11">
        <f t="shared" si="180"/>
        <v>0</v>
      </c>
      <c r="AB69" s="11">
        <f t="shared" si="180"/>
        <v>0</v>
      </c>
      <c r="AC69" s="11">
        <f t="shared" si="180"/>
        <v>0</v>
      </c>
      <c r="AD69" s="11">
        <f t="shared" si="180"/>
        <v>0</v>
      </c>
      <c r="AE69" s="18">
        <f t="shared" si="180"/>
        <v>1366</v>
      </c>
      <c r="AF69" s="18">
        <f t="shared" si="180"/>
        <v>0</v>
      </c>
      <c r="AG69" s="11">
        <f t="shared" si="181"/>
        <v>0</v>
      </c>
      <c r="AH69" s="11">
        <f t="shared" si="181"/>
        <v>0</v>
      </c>
      <c r="AI69" s="11">
        <f t="shared" si="181"/>
        <v>0</v>
      </c>
      <c r="AJ69" s="11">
        <f t="shared" si="181"/>
        <v>0</v>
      </c>
      <c r="AK69" s="84">
        <f t="shared" si="181"/>
        <v>1366</v>
      </c>
      <c r="AL69" s="84">
        <f t="shared" si="181"/>
        <v>0</v>
      </c>
      <c r="AM69" s="11">
        <f t="shared" si="181"/>
        <v>0</v>
      </c>
      <c r="AN69" s="11">
        <f t="shared" si="181"/>
        <v>0</v>
      </c>
      <c r="AO69" s="11">
        <f t="shared" si="181"/>
        <v>0</v>
      </c>
      <c r="AP69" s="11">
        <f t="shared" si="181"/>
        <v>0</v>
      </c>
      <c r="AQ69" s="18">
        <f t="shared" si="181"/>
        <v>1366</v>
      </c>
      <c r="AR69" s="18">
        <f t="shared" si="181"/>
        <v>0</v>
      </c>
      <c r="AS69" s="11">
        <f t="shared" si="182"/>
        <v>0</v>
      </c>
      <c r="AT69" s="11">
        <f t="shared" si="182"/>
        <v>0</v>
      </c>
      <c r="AU69" s="11">
        <f t="shared" si="182"/>
        <v>826</v>
      </c>
      <c r="AV69" s="11">
        <f t="shared" si="182"/>
        <v>0</v>
      </c>
      <c r="AW69" s="18">
        <f t="shared" si="182"/>
        <v>2192</v>
      </c>
      <c r="AX69" s="18">
        <f t="shared" si="182"/>
        <v>0</v>
      </c>
      <c r="AY69" s="78">
        <f t="shared" si="182"/>
        <v>1517</v>
      </c>
      <c r="AZ69" s="78">
        <f t="shared" si="182"/>
        <v>0</v>
      </c>
      <c r="BA69" s="78">
        <f t="shared" si="182"/>
        <v>0</v>
      </c>
      <c r="BB69" s="78">
        <f t="shared" si="182"/>
        <v>0</v>
      </c>
      <c r="BC69" s="84">
        <f t="shared" si="182"/>
        <v>3709</v>
      </c>
      <c r="BD69" s="84">
        <f t="shared" si="182"/>
        <v>0</v>
      </c>
      <c r="BE69" s="11">
        <f t="shared" si="183"/>
        <v>0</v>
      </c>
      <c r="BF69" s="11">
        <f t="shared" si="183"/>
        <v>0</v>
      </c>
      <c r="BG69" s="11">
        <f t="shared" si="183"/>
        <v>0</v>
      </c>
      <c r="BH69" s="11">
        <f t="shared" si="183"/>
        <v>0</v>
      </c>
      <c r="BI69" s="143">
        <f t="shared" si="183"/>
        <v>3709</v>
      </c>
      <c r="BJ69" s="143">
        <f t="shared" si="183"/>
        <v>0</v>
      </c>
      <c r="BK69" s="78">
        <f t="shared" si="183"/>
        <v>0</v>
      </c>
      <c r="BL69" s="78">
        <f t="shared" si="183"/>
        <v>0</v>
      </c>
      <c r="BM69" s="78">
        <f t="shared" si="183"/>
        <v>0</v>
      </c>
      <c r="BN69" s="78">
        <f t="shared" si="183"/>
        <v>0</v>
      </c>
      <c r="BO69" s="84">
        <f t="shared" si="183"/>
        <v>3709</v>
      </c>
      <c r="BP69" s="84">
        <f t="shared" si="183"/>
        <v>0</v>
      </c>
      <c r="BQ69" s="11">
        <f t="shared" si="184"/>
        <v>0</v>
      </c>
      <c r="BR69" s="11">
        <f t="shared" si="184"/>
        <v>0</v>
      </c>
      <c r="BS69" s="11">
        <f t="shared" si="184"/>
        <v>0</v>
      </c>
      <c r="BT69" s="11">
        <f t="shared" si="184"/>
        <v>0</v>
      </c>
      <c r="BU69" s="18">
        <f t="shared" si="184"/>
        <v>3709</v>
      </c>
      <c r="BV69" s="18">
        <f t="shared" si="184"/>
        <v>0</v>
      </c>
      <c r="BW69" s="11">
        <f t="shared" si="184"/>
        <v>0</v>
      </c>
      <c r="BX69" s="11">
        <f t="shared" si="184"/>
        <v>0</v>
      </c>
      <c r="BY69" s="11">
        <f t="shared" si="184"/>
        <v>0</v>
      </c>
      <c r="BZ69" s="11">
        <f t="shared" si="184"/>
        <v>0</v>
      </c>
      <c r="CA69" s="18">
        <f t="shared" si="184"/>
        <v>3709</v>
      </c>
      <c r="CB69" s="18">
        <f t="shared" si="184"/>
        <v>0</v>
      </c>
    </row>
    <row r="70" spans="1:80" hidden="1">
      <c r="A70" s="57" t="s">
        <v>79</v>
      </c>
      <c r="B70" s="14">
        <f t="shared" si="185"/>
        <v>901</v>
      </c>
      <c r="C70" s="14" t="s">
        <v>22</v>
      </c>
      <c r="D70" s="14" t="s">
        <v>8</v>
      </c>
      <c r="E70" s="14" t="s">
        <v>103</v>
      </c>
      <c r="F70" s="14"/>
      <c r="G70" s="18">
        <f t="shared" si="179"/>
        <v>1366</v>
      </c>
      <c r="H70" s="18">
        <f t="shared" si="179"/>
        <v>0</v>
      </c>
      <c r="I70" s="11">
        <f t="shared" si="179"/>
        <v>0</v>
      </c>
      <c r="J70" s="11">
        <f t="shared" si="179"/>
        <v>0</v>
      </c>
      <c r="K70" s="11">
        <f t="shared" si="179"/>
        <v>0</v>
      </c>
      <c r="L70" s="11">
        <f t="shared" si="179"/>
        <v>0</v>
      </c>
      <c r="M70" s="18">
        <f t="shared" si="179"/>
        <v>1366</v>
      </c>
      <c r="N70" s="18">
        <f t="shared" si="179"/>
        <v>0</v>
      </c>
      <c r="O70" s="11">
        <f t="shared" si="179"/>
        <v>0</v>
      </c>
      <c r="P70" s="11">
        <f t="shared" si="179"/>
        <v>0</v>
      </c>
      <c r="Q70" s="11">
        <f t="shared" si="179"/>
        <v>0</v>
      </c>
      <c r="R70" s="11">
        <f t="shared" si="179"/>
        <v>0</v>
      </c>
      <c r="S70" s="18">
        <f t="shared" si="180"/>
        <v>1366</v>
      </c>
      <c r="T70" s="18">
        <f t="shared" si="180"/>
        <v>0</v>
      </c>
      <c r="U70" s="11">
        <f t="shared" si="180"/>
        <v>0</v>
      </c>
      <c r="V70" s="11">
        <f t="shared" si="180"/>
        <v>0</v>
      </c>
      <c r="W70" s="11">
        <f t="shared" si="180"/>
        <v>0</v>
      </c>
      <c r="X70" s="11">
        <f t="shared" si="180"/>
        <v>0</v>
      </c>
      <c r="Y70" s="18">
        <f t="shared" si="180"/>
        <v>1366</v>
      </c>
      <c r="Z70" s="18">
        <f t="shared" si="180"/>
        <v>0</v>
      </c>
      <c r="AA70" s="11">
        <f t="shared" si="180"/>
        <v>0</v>
      </c>
      <c r="AB70" s="11">
        <f t="shared" si="180"/>
        <v>0</v>
      </c>
      <c r="AC70" s="11">
        <f t="shared" si="180"/>
        <v>0</v>
      </c>
      <c r="AD70" s="11">
        <f t="shared" si="180"/>
        <v>0</v>
      </c>
      <c r="AE70" s="18">
        <f t="shared" si="180"/>
        <v>1366</v>
      </c>
      <c r="AF70" s="18">
        <f t="shared" si="180"/>
        <v>0</v>
      </c>
      <c r="AG70" s="11">
        <f t="shared" si="181"/>
        <v>0</v>
      </c>
      <c r="AH70" s="11">
        <f t="shared" si="181"/>
        <v>0</v>
      </c>
      <c r="AI70" s="11">
        <f t="shared" si="181"/>
        <v>0</v>
      </c>
      <c r="AJ70" s="11">
        <f t="shared" si="181"/>
        <v>0</v>
      </c>
      <c r="AK70" s="84">
        <f t="shared" si="181"/>
        <v>1366</v>
      </c>
      <c r="AL70" s="84">
        <f t="shared" si="181"/>
        <v>0</v>
      </c>
      <c r="AM70" s="11">
        <f t="shared" si="181"/>
        <v>0</v>
      </c>
      <c r="AN70" s="11">
        <f t="shared" si="181"/>
        <v>0</v>
      </c>
      <c r="AO70" s="11">
        <f t="shared" si="181"/>
        <v>0</v>
      </c>
      <c r="AP70" s="11">
        <f t="shared" si="181"/>
        <v>0</v>
      </c>
      <c r="AQ70" s="18">
        <f t="shared" si="181"/>
        <v>1366</v>
      </c>
      <c r="AR70" s="18">
        <f t="shared" si="181"/>
        <v>0</v>
      </c>
      <c r="AS70" s="11">
        <f t="shared" si="182"/>
        <v>0</v>
      </c>
      <c r="AT70" s="11">
        <f t="shared" si="182"/>
        <v>0</v>
      </c>
      <c r="AU70" s="11">
        <f t="shared" si="182"/>
        <v>826</v>
      </c>
      <c r="AV70" s="11">
        <f t="shared" si="182"/>
        <v>0</v>
      </c>
      <c r="AW70" s="18">
        <f t="shared" si="182"/>
        <v>2192</v>
      </c>
      <c r="AX70" s="18">
        <f t="shared" si="182"/>
        <v>0</v>
      </c>
      <c r="AY70" s="78">
        <f t="shared" si="182"/>
        <v>1517</v>
      </c>
      <c r="AZ70" s="78">
        <f t="shared" si="182"/>
        <v>0</v>
      </c>
      <c r="BA70" s="78">
        <f t="shared" si="182"/>
        <v>0</v>
      </c>
      <c r="BB70" s="78">
        <f t="shared" si="182"/>
        <v>0</v>
      </c>
      <c r="BC70" s="84">
        <f t="shared" si="182"/>
        <v>3709</v>
      </c>
      <c r="BD70" s="84">
        <f t="shared" si="182"/>
        <v>0</v>
      </c>
      <c r="BE70" s="11">
        <f t="shared" si="183"/>
        <v>0</v>
      </c>
      <c r="BF70" s="11">
        <f t="shared" si="183"/>
        <v>0</v>
      </c>
      <c r="BG70" s="11">
        <f t="shared" si="183"/>
        <v>0</v>
      </c>
      <c r="BH70" s="11">
        <f t="shared" si="183"/>
        <v>0</v>
      </c>
      <c r="BI70" s="143">
        <f t="shared" si="183"/>
        <v>3709</v>
      </c>
      <c r="BJ70" s="143">
        <f t="shared" si="183"/>
        <v>0</v>
      </c>
      <c r="BK70" s="78">
        <f t="shared" si="183"/>
        <v>0</v>
      </c>
      <c r="BL70" s="78">
        <f t="shared" si="183"/>
        <v>0</v>
      </c>
      <c r="BM70" s="78">
        <f t="shared" si="183"/>
        <v>0</v>
      </c>
      <c r="BN70" s="78">
        <f t="shared" si="183"/>
        <v>0</v>
      </c>
      <c r="BO70" s="84">
        <f t="shared" si="183"/>
        <v>3709</v>
      </c>
      <c r="BP70" s="84">
        <f t="shared" si="183"/>
        <v>0</v>
      </c>
      <c r="BQ70" s="11">
        <f t="shared" si="184"/>
        <v>0</v>
      </c>
      <c r="BR70" s="11">
        <f t="shared" si="184"/>
        <v>0</v>
      </c>
      <c r="BS70" s="11">
        <f t="shared" si="184"/>
        <v>0</v>
      </c>
      <c r="BT70" s="11">
        <f t="shared" si="184"/>
        <v>0</v>
      </c>
      <c r="BU70" s="18">
        <f t="shared" si="184"/>
        <v>3709</v>
      </c>
      <c r="BV70" s="18">
        <f t="shared" si="184"/>
        <v>0</v>
      </c>
      <c r="BW70" s="11">
        <f t="shared" si="184"/>
        <v>0</v>
      </c>
      <c r="BX70" s="11">
        <f t="shared" si="184"/>
        <v>0</v>
      </c>
      <c r="BY70" s="11">
        <f t="shared" si="184"/>
        <v>0</v>
      </c>
      <c r="BZ70" s="11">
        <f t="shared" si="184"/>
        <v>0</v>
      </c>
      <c r="CA70" s="18">
        <f t="shared" si="184"/>
        <v>3709</v>
      </c>
      <c r="CB70" s="18">
        <f t="shared" si="184"/>
        <v>0</v>
      </c>
    </row>
    <row r="71" spans="1:80" ht="33.6" hidden="1">
      <c r="A71" s="57" t="s">
        <v>88</v>
      </c>
      <c r="B71" s="14">
        <f t="shared" si="185"/>
        <v>901</v>
      </c>
      <c r="C71" s="14" t="s">
        <v>22</v>
      </c>
      <c r="D71" s="14" t="s">
        <v>8</v>
      </c>
      <c r="E71" s="14" t="s">
        <v>104</v>
      </c>
      <c r="F71" s="14"/>
      <c r="G71" s="18">
        <f t="shared" si="179"/>
        <v>1366</v>
      </c>
      <c r="H71" s="18">
        <f t="shared" si="179"/>
        <v>0</v>
      </c>
      <c r="I71" s="11">
        <f t="shared" si="179"/>
        <v>0</v>
      </c>
      <c r="J71" s="11">
        <f t="shared" si="179"/>
        <v>0</v>
      </c>
      <c r="K71" s="11">
        <f t="shared" si="179"/>
        <v>0</v>
      </c>
      <c r="L71" s="11">
        <f t="shared" si="179"/>
        <v>0</v>
      </c>
      <c r="M71" s="18">
        <f t="shared" si="179"/>
        <v>1366</v>
      </c>
      <c r="N71" s="18">
        <f t="shared" si="179"/>
        <v>0</v>
      </c>
      <c r="O71" s="11">
        <f t="shared" si="179"/>
        <v>0</v>
      </c>
      <c r="P71" s="11">
        <f t="shared" si="179"/>
        <v>0</v>
      </c>
      <c r="Q71" s="11">
        <f t="shared" si="179"/>
        <v>0</v>
      </c>
      <c r="R71" s="11">
        <f t="shared" si="179"/>
        <v>0</v>
      </c>
      <c r="S71" s="18">
        <f t="shared" si="180"/>
        <v>1366</v>
      </c>
      <c r="T71" s="18">
        <f t="shared" si="180"/>
        <v>0</v>
      </c>
      <c r="U71" s="11">
        <f t="shared" si="180"/>
        <v>0</v>
      </c>
      <c r="V71" s="11">
        <f t="shared" si="180"/>
        <v>0</v>
      </c>
      <c r="W71" s="11">
        <f t="shared" si="180"/>
        <v>0</v>
      </c>
      <c r="X71" s="11">
        <f t="shared" si="180"/>
        <v>0</v>
      </c>
      <c r="Y71" s="18">
        <f t="shared" si="180"/>
        <v>1366</v>
      </c>
      <c r="Z71" s="18">
        <f t="shared" si="180"/>
        <v>0</v>
      </c>
      <c r="AA71" s="11">
        <f t="shared" si="180"/>
        <v>0</v>
      </c>
      <c r="AB71" s="11">
        <f t="shared" si="180"/>
        <v>0</v>
      </c>
      <c r="AC71" s="11">
        <f t="shared" si="180"/>
        <v>0</v>
      </c>
      <c r="AD71" s="11">
        <f t="shared" si="180"/>
        <v>0</v>
      </c>
      <c r="AE71" s="18">
        <f t="shared" si="180"/>
        <v>1366</v>
      </c>
      <c r="AF71" s="18">
        <f t="shared" si="180"/>
        <v>0</v>
      </c>
      <c r="AG71" s="11">
        <f t="shared" si="181"/>
        <v>0</v>
      </c>
      <c r="AH71" s="11">
        <f t="shared" si="181"/>
        <v>0</v>
      </c>
      <c r="AI71" s="11">
        <f t="shared" si="181"/>
        <v>0</v>
      </c>
      <c r="AJ71" s="11">
        <f t="shared" si="181"/>
        <v>0</v>
      </c>
      <c r="AK71" s="84">
        <f t="shared" si="181"/>
        <v>1366</v>
      </c>
      <c r="AL71" s="84">
        <f t="shared" si="181"/>
        <v>0</v>
      </c>
      <c r="AM71" s="11">
        <f t="shared" si="181"/>
        <v>0</v>
      </c>
      <c r="AN71" s="11">
        <f t="shared" si="181"/>
        <v>0</v>
      </c>
      <c r="AO71" s="11">
        <f t="shared" si="181"/>
        <v>0</v>
      </c>
      <c r="AP71" s="11">
        <f t="shared" si="181"/>
        <v>0</v>
      </c>
      <c r="AQ71" s="18">
        <f t="shared" si="181"/>
        <v>1366</v>
      </c>
      <c r="AR71" s="18">
        <f t="shared" si="181"/>
        <v>0</v>
      </c>
      <c r="AS71" s="11">
        <f t="shared" si="182"/>
        <v>0</v>
      </c>
      <c r="AT71" s="11">
        <f t="shared" si="182"/>
        <v>0</v>
      </c>
      <c r="AU71" s="11">
        <f t="shared" si="182"/>
        <v>826</v>
      </c>
      <c r="AV71" s="11">
        <f t="shared" si="182"/>
        <v>0</v>
      </c>
      <c r="AW71" s="18">
        <f t="shared" si="182"/>
        <v>2192</v>
      </c>
      <c r="AX71" s="18">
        <f t="shared" si="182"/>
        <v>0</v>
      </c>
      <c r="AY71" s="78">
        <f t="shared" si="182"/>
        <v>1517</v>
      </c>
      <c r="AZ71" s="78">
        <f t="shared" si="182"/>
        <v>0</v>
      </c>
      <c r="BA71" s="78">
        <f t="shared" si="182"/>
        <v>0</v>
      </c>
      <c r="BB71" s="78">
        <f t="shared" si="182"/>
        <v>0</v>
      </c>
      <c r="BC71" s="84">
        <f t="shared" si="182"/>
        <v>3709</v>
      </c>
      <c r="BD71" s="84">
        <f t="shared" si="182"/>
        <v>0</v>
      </c>
      <c r="BE71" s="11">
        <f t="shared" si="183"/>
        <v>0</v>
      </c>
      <c r="BF71" s="11">
        <f t="shared" si="183"/>
        <v>0</v>
      </c>
      <c r="BG71" s="11">
        <f t="shared" si="183"/>
        <v>0</v>
      </c>
      <c r="BH71" s="11">
        <f t="shared" si="183"/>
        <v>0</v>
      </c>
      <c r="BI71" s="143">
        <f t="shared" si="183"/>
        <v>3709</v>
      </c>
      <c r="BJ71" s="143">
        <f t="shared" si="183"/>
        <v>0</v>
      </c>
      <c r="BK71" s="78">
        <f t="shared" si="183"/>
        <v>0</v>
      </c>
      <c r="BL71" s="78">
        <f t="shared" si="183"/>
        <v>0</v>
      </c>
      <c r="BM71" s="78">
        <f t="shared" si="183"/>
        <v>0</v>
      </c>
      <c r="BN71" s="78">
        <f t="shared" si="183"/>
        <v>0</v>
      </c>
      <c r="BO71" s="84">
        <f t="shared" si="183"/>
        <v>3709</v>
      </c>
      <c r="BP71" s="84">
        <f t="shared" si="183"/>
        <v>0</v>
      </c>
      <c r="BQ71" s="11">
        <f t="shared" si="184"/>
        <v>0</v>
      </c>
      <c r="BR71" s="11">
        <f t="shared" si="184"/>
        <v>0</v>
      </c>
      <c r="BS71" s="11">
        <f t="shared" si="184"/>
        <v>0</v>
      </c>
      <c r="BT71" s="11">
        <f t="shared" si="184"/>
        <v>0</v>
      </c>
      <c r="BU71" s="18">
        <f t="shared" si="184"/>
        <v>3709</v>
      </c>
      <c r="BV71" s="18">
        <f t="shared" si="184"/>
        <v>0</v>
      </c>
      <c r="BW71" s="11">
        <f t="shared" si="184"/>
        <v>0</v>
      </c>
      <c r="BX71" s="11">
        <f t="shared" si="184"/>
        <v>0</v>
      </c>
      <c r="BY71" s="11">
        <f t="shared" si="184"/>
        <v>0</v>
      </c>
      <c r="BZ71" s="11">
        <f t="shared" si="184"/>
        <v>0</v>
      </c>
      <c r="CA71" s="18">
        <f t="shared" si="184"/>
        <v>3709</v>
      </c>
      <c r="CB71" s="18">
        <f t="shared" si="184"/>
        <v>0</v>
      </c>
    </row>
    <row r="72" spans="1:80" hidden="1">
      <c r="A72" s="57" t="s">
        <v>105</v>
      </c>
      <c r="B72" s="14">
        <f t="shared" si="185"/>
        <v>901</v>
      </c>
      <c r="C72" s="14" t="s">
        <v>22</v>
      </c>
      <c r="D72" s="14" t="s">
        <v>8</v>
      </c>
      <c r="E72" s="14" t="s">
        <v>106</v>
      </c>
      <c r="F72" s="14"/>
      <c r="G72" s="18">
        <f t="shared" si="179"/>
        <v>1366</v>
      </c>
      <c r="H72" s="18">
        <f t="shared" si="179"/>
        <v>0</v>
      </c>
      <c r="I72" s="11">
        <f t="shared" si="179"/>
        <v>0</v>
      </c>
      <c r="J72" s="11">
        <f t="shared" si="179"/>
        <v>0</v>
      </c>
      <c r="K72" s="11">
        <f t="shared" si="179"/>
        <v>0</v>
      </c>
      <c r="L72" s="11">
        <f t="shared" si="179"/>
        <v>0</v>
      </c>
      <c r="M72" s="18">
        <f t="shared" si="179"/>
        <v>1366</v>
      </c>
      <c r="N72" s="18">
        <f t="shared" si="179"/>
        <v>0</v>
      </c>
      <c r="O72" s="11">
        <f t="shared" si="179"/>
        <v>0</v>
      </c>
      <c r="P72" s="11">
        <f t="shared" si="179"/>
        <v>0</v>
      </c>
      <c r="Q72" s="11">
        <f t="shared" si="179"/>
        <v>0</v>
      </c>
      <c r="R72" s="11">
        <f t="shared" si="179"/>
        <v>0</v>
      </c>
      <c r="S72" s="18">
        <f t="shared" si="180"/>
        <v>1366</v>
      </c>
      <c r="T72" s="18">
        <f t="shared" si="180"/>
        <v>0</v>
      </c>
      <c r="U72" s="11">
        <f t="shared" si="180"/>
        <v>0</v>
      </c>
      <c r="V72" s="11">
        <f t="shared" si="180"/>
        <v>0</v>
      </c>
      <c r="W72" s="11">
        <f t="shared" si="180"/>
        <v>0</v>
      </c>
      <c r="X72" s="11">
        <f t="shared" si="180"/>
        <v>0</v>
      </c>
      <c r="Y72" s="18">
        <f t="shared" si="180"/>
        <v>1366</v>
      </c>
      <c r="Z72" s="18">
        <f t="shared" si="180"/>
        <v>0</v>
      </c>
      <c r="AA72" s="11">
        <f t="shared" si="180"/>
        <v>0</v>
      </c>
      <c r="AB72" s="11">
        <f t="shared" si="180"/>
        <v>0</v>
      </c>
      <c r="AC72" s="11">
        <f t="shared" si="180"/>
        <v>0</v>
      </c>
      <c r="AD72" s="11">
        <f t="shared" si="180"/>
        <v>0</v>
      </c>
      <c r="AE72" s="18">
        <f t="shared" si="180"/>
        <v>1366</v>
      </c>
      <c r="AF72" s="18">
        <f t="shared" si="180"/>
        <v>0</v>
      </c>
      <c r="AG72" s="11">
        <f t="shared" si="181"/>
        <v>0</v>
      </c>
      <c r="AH72" s="11">
        <f t="shared" si="181"/>
        <v>0</v>
      </c>
      <c r="AI72" s="11">
        <f t="shared" si="181"/>
        <v>0</v>
      </c>
      <c r="AJ72" s="11">
        <f t="shared" si="181"/>
        <v>0</v>
      </c>
      <c r="AK72" s="84">
        <f t="shared" si="181"/>
        <v>1366</v>
      </c>
      <c r="AL72" s="84">
        <f t="shared" si="181"/>
        <v>0</v>
      </c>
      <c r="AM72" s="11">
        <f t="shared" si="181"/>
        <v>0</v>
      </c>
      <c r="AN72" s="11">
        <f t="shared" si="181"/>
        <v>0</v>
      </c>
      <c r="AO72" s="11">
        <f t="shared" si="181"/>
        <v>0</v>
      </c>
      <c r="AP72" s="11">
        <f t="shared" si="181"/>
        <v>0</v>
      </c>
      <c r="AQ72" s="18">
        <f t="shared" si="181"/>
        <v>1366</v>
      </c>
      <c r="AR72" s="18">
        <f t="shared" si="181"/>
        <v>0</v>
      </c>
      <c r="AS72" s="11">
        <f t="shared" si="182"/>
        <v>0</v>
      </c>
      <c r="AT72" s="11">
        <f t="shared" si="182"/>
        <v>0</v>
      </c>
      <c r="AU72" s="11">
        <f t="shared" si="182"/>
        <v>826</v>
      </c>
      <c r="AV72" s="11">
        <f t="shared" si="182"/>
        <v>0</v>
      </c>
      <c r="AW72" s="18">
        <f t="shared" si="182"/>
        <v>2192</v>
      </c>
      <c r="AX72" s="18">
        <f t="shared" si="182"/>
        <v>0</v>
      </c>
      <c r="AY72" s="78">
        <f t="shared" si="182"/>
        <v>1517</v>
      </c>
      <c r="AZ72" s="78">
        <f t="shared" si="182"/>
        <v>0</v>
      </c>
      <c r="BA72" s="78">
        <f t="shared" si="182"/>
        <v>0</v>
      </c>
      <c r="BB72" s="78">
        <f t="shared" si="182"/>
        <v>0</v>
      </c>
      <c r="BC72" s="84">
        <f t="shared" si="182"/>
        <v>3709</v>
      </c>
      <c r="BD72" s="84">
        <f t="shared" si="182"/>
        <v>0</v>
      </c>
      <c r="BE72" s="11">
        <f t="shared" si="183"/>
        <v>0</v>
      </c>
      <c r="BF72" s="11">
        <f t="shared" si="183"/>
        <v>0</v>
      </c>
      <c r="BG72" s="11">
        <f t="shared" si="183"/>
        <v>0</v>
      </c>
      <c r="BH72" s="11">
        <f t="shared" si="183"/>
        <v>0</v>
      </c>
      <c r="BI72" s="143">
        <f t="shared" si="183"/>
        <v>3709</v>
      </c>
      <c r="BJ72" s="143">
        <f t="shared" si="183"/>
        <v>0</v>
      </c>
      <c r="BK72" s="78">
        <f t="shared" si="183"/>
        <v>0</v>
      </c>
      <c r="BL72" s="78">
        <f t="shared" si="183"/>
        <v>0</v>
      </c>
      <c r="BM72" s="78">
        <f t="shared" si="183"/>
        <v>0</v>
      </c>
      <c r="BN72" s="78">
        <f t="shared" si="183"/>
        <v>0</v>
      </c>
      <c r="BO72" s="84">
        <f t="shared" si="183"/>
        <v>3709</v>
      </c>
      <c r="BP72" s="84">
        <f t="shared" si="183"/>
        <v>0</v>
      </c>
      <c r="BQ72" s="11">
        <f t="shared" si="184"/>
        <v>0</v>
      </c>
      <c r="BR72" s="11">
        <f t="shared" si="184"/>
        <v>0</v>
      </c>
      <c r="BS72" s="11">
        <f t="shared" si="184"/>
        <v>0</v>
      </c>
      <c r="BT72" s="11">
        <f t="shared" si="184"/>
        <v>0</v>
      </c>
      <c r="BU72" s="18">
        <f t="shared" si="184"/>
        <v>3709</v>
      </c>
      <c r="BV72" s="18">
        <f t="shared" si="184"/>
        <v>0</v>
      </c>
      <c r="BW72" s="11">
        <f t="shared" si="184"/>
        <v>0</v>
      </c>
      <c r="BX72" s="11">
        <f t="shared" si="184"/>
        <v>0</v>
      </c>
      <c r="BY72" s="11">
        <f t="shared" si="184"/>
        <v>0</v>
      </c>
      <c r="BZ72" s="11">
        <f t="shared" si="184"/>
        <v>0</v>
      </c>
      <c r="CA72" s="18">
        <f t="shared" si="184"/>
        <v>3709</v>
      </c>
      <c r="CB72" s="18">
        <f t="shared" si="184"/>
        <v>0</v>
      </c>
    </row>
    <row r="73" spans="1:80" ht="78" hidden="1" customHeight="1">
      <c r="A73" s="57" t="s">
        <v>540</v>
      </c>
      <c r="B73" s="14">
        <f t="shared" si="185"/>
        <v>901</v>
      </c>
      <c r="C73" s="14" t="s">
        <v>22</v>
      </c>
      <c r="D73" s="14" t="s">
        <v>8</v>
      </c>
      <c r="E73" s="14" t="s">
        <v>106</v>
      </c>
      <c r="F73" s="14" t="s">
        <v>92</v>
      </c>
      <c r="G73" s="11">
        <f t="shared" si="179"/>
        <v>1366</v>
      </c>
      <c r="H73" s="11">
        <f t="shared" si="179"/>
        <v>0</v>
      </c>
      <c r="I73" s="11">
        <f t="shared" si="179"/>
        <v>0</v>
      </c>
      <c r="J73" s="11">
        <f t="shared" si="179"/>
        <v>0</v>
      </c>
      <c r="K73" s="11">
        <f t="shared" si="179"/>
        <v>0</v>
      </c>
      <c r="L73" s="11">
        <f t="shared" si="179"/>
        <v>0</v>
      </c>
      <c r="M73" s="11">
        <f t="shared" si="179"/>
        <v>1366</v>
      </c>
      <c r="N73" s="11">
        <f t="shared" si="179"/>
        <v>0</v>
      </c>
      <c r="O73" s="11">
        <f t="shared" si="179"/>
        <v>0</v>
      </c>
      <c r="P73" s="11">
        <f t="shared" si="179"/>
        <v>0</v>
      </c>
      <c r="Q73" s="11">
        <f t="shared" si="179"/>
        <v>0</v>
      </c>
      <c r="R73" s="11">
        <f t="shared" si="179"/>
        <v>0</v>
      </c>
      <c r="S73" s="11">
        <f t="shared" si="180"/>
        <v>1366</v>
      </c>
      <c r="T73" s="11">
        <f t="shared" si="180"/>
        <v>0</v>
      </c>
      <c r="U73" s="11">
        <f t="shared" si="180"/>
        <v>0</v>
      </c>
      <c r="V73" s="11">
        <f t="shared" si="180"/>
        <v>0</v>
      </c>
      <c r="W73" s="11">
        <f t="shared" si="180"/>
        <v>0</v>
      </c>
      <c r="X73" s="11">
        <f t="shared" si="180"/>
        <v>0</v>
      </c>
      <c r="Y73" s="11">
        <f t="shared" si="180"/>
        <v>1366</v>
      </c>
      <c r="Z73" s="11">
        <f t="shared" si="180"/>
        <v>0</v>
      </c>
      <c r="AA73" s="11">
        <f t="shared" si="180"/>
        <v>0</v>
      </c>
      <c r="AB73" s="11">
        <f t="shared" si="180"/>
        <v>0</v>
      </c>
      <c r="AC73" s="11">
        <f t="shared" si="180"/>
        <v>0</v>
      </c>
      <c r="AD73" s="11">
        <f t="shared" si="180"/>
        <v>0</v>
      </c>
      <c r="AE73" s="11">
        <f t="shared" si="180"/>
        <v>1366</v>
      </c>
      <c r="AF73" s="11">
        <f t="shared" si="180"/>
        <v>0</v>
      </c>
      <c r="AG73" s="11">
        <f t="shared" si="181"/>
        <v>0</v>
      </c>
      <c r="AH73" s="11">
        <f t="shared" si="181"/>
        <v>0</v>
      </c>
      <c r="AI73" s="11">
        <f t="shared" si="181"/>
        <v>0</v>
      </c>
      <c r="AJ73" s="11">
        <f t="shared" si="181"/>
        <v>0</v>
      </c>
      <c r="AK73" s="78">
        <f t="shared" si="181"/>
        <v>1366</v>
      </c>
      <c r="AL73" s="78">
        <f t="shared" si="181"/>
        <v>0</v>
      </c>
      <c r="AM73" s="11">
        <f t="shared" si="181"/>
        <v>0</v>
      </c>
      <c r="AN73" s="11">
        <f t="shared" si="181"/>
        <v>0</v>
      </c>
      <c r="AO73" s="11">
        <f t="shared" si="181"/>
        <v>0</v>
      </c>
      <c r="AP73" s="11">
        <f t="shared" si="181"/>
        <v>0</v>
      </c>
      <c r="AQ73" s="11">
        <f t="shared" si="181"/>
        <v>1366</v>
      </c>
      <c r="AR73" s="11">
        <f t="shared" si="181"/>
        <v>0</v>
      </c>
      <c r="AS73" s="11">
        <f t="shared" si="182"/>
        <v>0</v>
      </c>
      <c r="AT73" s="11">
        <f t="shared" si="182"/>
        <v>0</v>
      </c>
      <c r="AU73" s="11">
        <f t="shared" si="182"/>
        <v>826</v>
      </c>
      <c r="AV73" s="11">
        <f t="shared" si="182"/>
        <v>0</v>
      </c>
      <c r="AW73" s="11">
        <f t="shared" si="182"/>
        <v>2192</v>
      </c>
      <c r="AX73" s="11">
        <f t="shared" si="182"/>
        <v>0</v>
      </c>
      <c r="AY73" s="78">
        <f t="shared" si="182"/>
        <v>1517</v>
      </c>
      <c r="AZ73" s="78">
        <f t="shared" si="182"/>
        <v>0</v>
      </c>
      <c r="BA73" s="78">
        <f t="shared" si="182"/>
        <v>0</v>
      </c>
      <c r="BB73" s="78">
        <f t="shared" si="182"/>
        <v>0</v>
      </c>
      <c r="BC73" s="78">
        <f t="shared" si="182"/>
        <v>3709</v>
      </c>
      <c r="BD73" s="78">
        <f t="shared" si="182"/>
        <v>0</v>
      </c>
      <c r="BE73" s="11">
        <f t="shared" si="183"/>
        <v>0</v>
      </c>
      <c r="BF73" s="11">
        <f t="shared" si="183"/>
        <v>0</v>
      </c>
      <c r="BG73" s="11">
        <f t="shared" si="183"/>
        <v>0</v>
      </c>
      <c r="BH73" s="11">
        <f t="shared" si="183"/>
        <v>0</v>
      </c>
      <c r="BI73" s="141">
        <f t="shared" si="183"/>
        <v>3709</v>
      </c>
      <c r="BJ73" s="141">
        <f t="shared" si="183"/>
        <v>0</v>
      </c>
      <c r="BK73" s="78">
        <f t="shared" si="183"/>
        <v>0</v>
      </c>
      <c r="BL73" s="78">
        <f t="shared" si="183"/>
        <v>0</v>
      </c>
      <c r="BM73" s="78">
        <f t="shared" si="183"/>
        <v>0</v>
      </c>
      <c r="BN73" s="78">
        <f t="shared" si="183"/>
        <v>0</v>
      </c>
      <c r="BO73" s="78">
        <f t="shared" si="183"/>
        <v>3709</v>
      </c>
      <c r="BP73" s="78">
        <f t="shared" si="183"/>
        <v>0</v>
      </c>
      <c r="BQ73" s="11">
        <f t="shared" si="184"/>
        <v>0</v>
      </c>
      <c r="BR73" s="11">
        <f t="shared" si="184"/>
        <v>0</v>
      </c>
      <c r="BS73" s="11">
        <f t="shared" si="184"/>
        <v>0</v>
      </c>
      <c r="BT73" s="11">
        <f t="shared" si="184"/>
        <v>0</v>
      </c>
      <c r="BU73" s="11">
        <f t="shared" si="184"/>
        <v>3709</v>
      </c>
      <c r="BV73" s="11">
        <f t="shared" si="184"/>
        <v>0</v>
      </c>
      <c r="BW73" s="11">
        <f t="shared" si="184"/>
        <v>0</v>
      </c>
      <c r="BX73" s="11">
        <f t="shared" si="184"/>
        <v>0</v>
      </c>
      <c r="BY73" s="11">
        <f t="shared" si="184"/>
        <v>0</v>
      </c>
      <c r="BZ73" s="11">
        <f t="shared" si="184"/>
        <v>0</v>
      </c>
      <c r="CA73" s="11">
        <f t="shared" si="184"/>
        <v>3709</v>
      </c>
      <c r="CB73" s="11">
        <f t="shared" si="184"/>
        <v>0</v>
      </c>
    </row>
    <row r="74" spans="1:80" ht="33.6" hidden="1">
      <c r="A74" s="57" t="s">
        <v>93</v>
      </c>
      <c r="B74" s="14">
        <f t="shared" si="185"/>
        <v>901</v>
      </c>
      <c r="C74" s="14" t="s">
        <v>22</v>
      </c>
      <c r="D74" s="14" t="s">
        <v>8</v>
      </c>
      <c r="E74" s="14" t="s">
        <v>106</v>
      </c>
      <c r="F74" s="14" t="s">
        <v>94</v>
      </c>
      <c r="G74" s="11">
        <v>1366</v>
      </c>
      <c r="H74" s="16"/>
      <c r="I74" s="11"/>
      <c r="J74" s="11"/>
      <c r="K74" s="11"/>
      <c r="L74" s="11"/>
      <c r="M74" s="11">
        <f>G74+I74+J74+K74+L74</f>
        <v>1366</v>
      </c>
      <c r="N74" s="16">
        <f>H74+J74</f>
        <v>0</v>
      </c>
      <c r="O74" s="11"/>
      <c r="P74" s="11"/>
      <c r="Q74" s="11"/>
      <c r="R74" s="11"/>
      <c r="S74" s="11">
        <f>M74+O74+P74+Q74+R74</f>
        <v>1366</v>
      </c>
      <c r="T74" s="16">
        <f>N74+P74</f>
        <v>0</v>
      </c>
      <c r="U74" s="11"/>
      <c r="V74" s="11"/>
      <c r="W74" s="11"/>
      <c r="X74" s="11"/>
      <c r="Y74" s="11">
        <f>S74+U74+V74+W74+X74</f>
        <v>1366</v>
      </c>
      <c r="Z74" s="16">
        <f>T74+V74</f>
        <v>0</v>
      </c>
      <c r="AA74" s="11"/>
      <c r="AB74" s="11"/>
      <c r="AC74" s="11"/>
      <c r="AD74" s="11"/>
      <c r="AE74" s="11">
        <f>Y74+AA74+AB74+AC74+AD74</f>
        <v>1366</v>
      </c>
      <c r="AF74" s="16">
        <f>Z74+AB74</f>
        <v>0</v>
      </c>
      <c r="AG74" s="11"/>
      <c r="AH74" s="11"/>
      <c r="AI74" s="11"/>
      <c r="AJ74" s="11"/>
      <c r="AK74" s="78">
        <f>AE74+AG74+AH74+AI74+AJ74</f>
        <v>1366</v>
      </c>
      <c r="AL74" s="83">
        <f>AF74+AH74</f>
        <v>0</v>
      </c>
      <c r="AM74" s="11"/>
      <c r="AN74" s="11"/>
      <c r="AO74" s="11"/>
      <c r="AP74" s="11"/>
      <c r="AQ74" s="11">
        <f>AK74+AM74+AN74+AO74+AP74</f>
        <v>1366</v>
      </c>
      <c r="AR74" s="16">
        <f>AL74+AN74</f>
        <v>0</v>
      </c>
      <c r="AS74" s="11"/>
      <c r="AT74" s="11"/>
      <c r="AU74" s="11">
        <v>826</v>
      </c>
      <c r="AV74" s="11"/>
      <c r="AW74" s="11">
        <f>AQ74+AS74+AT74+AU74+AV74</f>
        <v>2192</v>
      </c>
      <c r="AX74" s="16">
        <f>AR74+AT74</f>
        <v>0</v>
      </c>
      <c r="AY74" s="78">
        <v>1517</v>
      </c>
      <c r="AZ74" s="78"/>
      <c r="BA74" s="78"/>
      <c r="BB74" s="78"/>
      <c r="BC74" s="78">
        <f>AW74+AY74+AZ74+BA74+BB74</f>
        <v>3709</v>
      </c>
      <c r="BD74" s="83">
        <f>AX74+AZ74</f>
        <v>0</v>
      </c>
      <c r="BE74" s="11"/>
      <c r="BF74" s="11"/>
      <c r="BG74" s="11"/>
      <c r="BH74" s="11"/>
      <c r="BI74" s="141">
        <f>BC74+BE74+BF74+BG74+BH74</f>
        <v>3709</v>
      </c>
      <c r="BJ74" s="142">
        <f>BD74+BF74</f>
        <v>0</v>
      </c>
      <c r="BK74" s="78"/>
      <c r="BL74" s="78"/>
      <c r="BM74" s="78"/>
      <c r="BN74" s="78"/>
      <c r="BO74" s="78">
        <f>BI74+BK74+BL74+BM74+BN74</f>
        <v>3709</v>
      </c>
      <c r="BP74" s="83">
        <f>BJ74+BL74</f>
        <v>0</v>
      </c>
      <c r="BQ74" s="11"/>
      <c r="BR74" s="11"/>
      <c r="BS74" s="11"/>
      <c r="BT74" s="11"/>
      <c r="BU74" s="11">
        <f>BO74+BQ74+BR74+BS74+BT74</f>
        <v>3709</v>
      </c>
      <c r="BV74" s="16">
        <f>BP74+BR74</f>
        <v>0</v>
      </c>
      <c r="BW74" s="11"/>
      <c r="BX74" s="11"/>
      <c r="BY74" s="11"/>
      <c r="BZ74" s="11"/>
      <c r="CA74" s="11">
        <f>BU74+BW74+BX74+BY74+BZ74</f>
        <v>3709</v>
      </c>
      <c r="CB74" s="16">
        <f>BV74+BX74</f>
        <v>0</v>
      </c>
    </row>
    <row r="75" spans="1:80" hidden="1">
      <c r="A75" s="57"/>
      <c r="B75" s="14"/>
      <c r="C75" s="14"/>
      <c r="D75" s="14"/>
      <c r="E75" s="14"/>
      <c r="F75" s="14"/>
      <c r="G75" s="11"/>
      <c r="H75" s="16"/>
      <c r="I75" s="11"/>
      <c r="J75" s="11"/>
      <c r="K75" s="11"/>
      <c r="L75" s="11"/>
      <c r="M75" s="11"/>
      <c r="N75" s="16"/>
      <c r="O75" s="11"/>
      <c r="P75" s="11"/>
      <c r="Q75" s="11"/>
      <c r="R75" s="11"/>
      <c r="S75" s="11"/>
      <c r="T75" s="16"/>
      <c r="U75" s="11"/>
      <c r="V75" s="11"/>
      <c r="W75" s="11"/>
      <c r="X75" s="11"/>
      <c r="Y75" s="11"/>
      <c r="Z75" s="16"/>
      <c r="AA75" s="11"/>
      <c r="AB75" s="11"/>
      <c r="AC75" s="11"/>
      <c r="AD75" s="11"/>
      <c r="AE75" s="11"/>
      <c r="AF75" s="16"/>
      <c r="AG75" s="11"/>
      <c r="AH75" s="11"/>
      <c r="AI75" s="11"/>
      <c r="AJ75" s="11"/>
      <c r="AK75" s="78"/>
      <c r="AL75" s="83"/>
      <c r="AM75" s="11"/>
      <c r="AN75" s="11"/>
      <c r="AO75" s="11"/>
      <c r="AP75" s="11"/>
      <c r="AQ75" s="11"/>
      <c r="AR75" s="16"/>
      <c r="AS75" s="11"/>
      <c r="AT75" s="11"/>
      <c r="AU75" s="11"/>
      <c r="AV75" s="11"/>
      <c r="AW75" s="11"/>
      <c r="AX75" s="16"/>
      <c r="AY75" s="78"/>
      <c r="AZ75" s="78"/>
      <c r="BA75" s="78"/>
      <c r="BB75" s="78"/>
      <c r="BC75" s="78"/>
      <c r="BD75" s="83"/>
      <c r="BE75" s="11"/>
      <c r="BF75" s="11"/>
      <c r="BG75" s="11"/>
      <c r="BH75" s="11"/>
      <c r="BI75" s="141"/>
      <c r="BJ75" s="142"/>
      <c r="BK75" s="78"/>
      <c r="BL75" s="78"/>
      <c r="BM75" s="78"/>
      <c r="BN75" s="78"/>
      <c r="BO75" s="78"/>
      <c r="BP75" s="83"/>
      <c r="BQ75" s="11"/>
      <c r="BR75" s="11"/>
      <c r="BS75" s="11"/>
      <c r="BT75" s="11"/>
      <c r="BU75" s="11"/>
      <c r="BV75" s="16"/>
      <c r="BW75" s="11"/>
      <c r="BX75" s="11"/>
      <c r="BY75" s="11"/>
      <c r="BZ75" s="11"/>
      <c r="CA75" s="11"/>
      <c r="CB75" s="16"/>
    </row>
    <row r="76" spans="1:80" ht="69.599999999999994" hidden="1">
      <c r="A76" s="56" t="s">
        <v>107</v>
      </c>
      <c r="B76" s="12">
        <f>B73</f>
        <v>901</v>
      </c>
      <c r="C76" s="12" t="s">
        <v>22</v>
      </c>
      <c r="D76" s="12" t="s">
        <v>30</v>
      </c>
      <c r="E76" s="12"/>
      <c r="F76" s="12"/>
      <c r="G76" s="21">
        <f t="shared" ref="G76:R79" si="186">G77</f>
        <v>470172</v>
      </c>
      <c r="H76" s="21">
        <f t="shared" si="186"/>
        <v>0</v>
      </c>
      <c r="I76" s="11">
        <f t="shared" si="186"/>
        <v>0</v>
      </c>
      <c r="J76" s="11">
        <f t="shared" si="186"/>
        <v>0</v>
      </c>
      <c r="K76" s="11">
        <f t="shared" si="186"/>
        <v>0</v>
      </c>
      <c r="L76" s="11">
        <f t="shared" si="186"/>
        <v>0</v>
      </c>
      <c r="M76" s="21">
        <f t="shared" si="186"/>
        <v>470172</v>
      </c>
      <c r="N76" s="21">
        <f t="shared" si="186"/>
        <v>0</v>
      </c>
      <c r="O76" s="21">
        <f t="shared" si="186"/>
        <v>0</v>
      </c>
      <c r="P76" s="21">
        <f t="shared" si="186"/>
        <v>47539</v>
      </c>
      <c r="Q76" s="21">
        <f t="shared" si="186"/>
        <v>0</v>
      </c>
      <c r="R76" s="21">
        <f t="shared" si="186"/>
        <v>0</v>
      </c>
      <c r="S76" s="21">
        <f t="shared" ref="S76:AH79" si="187">S77</f>
        <v>517711</v>
      </c>
      <c r="T76" s="21">
        <f t="shared" si="187"/>
        <v>47539</v>
      </c>
      <c r="U76" s="21">
        <f t="shared" si="187"/>
        <v>0</v>
      </c>
      <c r="V76" s="21">
        <f t="shared" si="187"/>
        <v>0</v>
      </c>
      <c r="W76" s="21">
        <f t="shared" si="187"/>
        <v>0</v>
      </c>
      <c r="X76" s="21">
        <f t="shared" si="187"/>
        <v>0</v>
      </c>
      <c r="Y76" s="21">
        <f t="shared" si="187"/>
        <v>517711</v>
      </c>
      <c r="Z76" s="21">
        <f t="shared" si="187"/>
        <v>47539</v>
      </c>
      <c r="AA76" s="21">
        <f t="shared" si="187"/>
        <v>0</v>
      </c>
      <c r="AB76" s="21">
        <f t="shared" si="187"/>
        <v>0</v>
      </c>
      <c r="AC76" s="21">
        <f t="shared" si="187"/>
        <v>0</v>
      </c>
      <c r="AD76" s="21">
        <f t="shared" si="187"/>
        <v>0</v>
      </c>
      <c r="AE76" s="21">
        <f t="shared" si="187"/>
        <v>517711</v>
      </c>
      <c r="AF76" s="21">
        <f t="shared" si="187"/>
        <v>47539</v>
      </c>
      <c r="AG76" s="21">
        <f t="shared" si="187"/>
        <v>0</v>
      </c>
      <c r="AH76" s="21">
        <f t="shared" si="187"/>
        <v>0</v>
      </c>
      <c r="AI76" s="21">
        <f t="shared" ref="AG76:AV79" si="188">AI77</f>
        <v>0</v>
      </c>
      <c r="AJ76" s="21">
        <f t="shared" si="188"/>
        <v>0</v>
      </c>
      <c r="AK76" s="86">
        <f t="shared" si="188"/>
        <v>517711</v>
      </c>
      <c r="AL76" s="86">
        <f t="shared" si="188"/>
        <v>47539</v>
      </c>
      <c r="AM76" s="21">
        <f t="shared" si="188"/>
        <v>0</v>
      </c>
      <c r="AN76" s="21">
        <f t="shared" si="188"/>
        <v>0</v>
      </c>
      <c r="AO76" s="21">
        <f t="shared" si="188"/>
        <v>0</v>
      </c>
      <c r="AP76" s="21">
        <f t="shared" si="188"/>
        <v>0</v>
      </c>
      <c r="AQ76" s="21">
        <f t="shared" si="188"/>
        <v>517711</v>
      </c>
      <c r="AR76" s="21">
        <f t="shared" si="188"/>
        <v>47539</v>
      </c>
      <c r="AS76" s="21">
        <f t="shared" si="188"/>
        <v>0</v>
      </c>
      <c r="AT76" s="21">
        <f t="shared" si="188"/>
        <v>0</v>
      </c>
      <c r="AU76" s="21">
        <f t="shared" si="188"/>
        <v>0</v>
      </c>
      <c r="AV76" s="21">
        <f t="shared" si="188"/>
        <v>0</v>
      </c>
      <c r="AW76" s="21">
        <f t="shared" ref="AS76:BH79" si="189">AW77</f>
        <v>517711</v>
      </c>
      <c r="AX76" s="21">
        <f t="shared" si="189"/>
        <v>47539</v>
      </c>
      <c r="AY76" s="86">
        <f t="shared" si="189"/>
        <v>-1517</v>
      </c>
      <c r="AZ76" s="86">
        <f t="shared" si="189"/>
        <v>0</v>
      </c>
      <c r="BA76" s="86">
        <f t="shared" si="189"/>
        <v>0</v>
      </c>
      <c r="BB76" s="86">
        <f t="shared" si="189"/>
        <v>0</v>
      </c>
      <c r="BC76" s="86">
        <f t="shared" si="189"/>
        <v>516194</v>
      </c>
      <c r="BD76" s="86">
        <f t="shared" si="189"/>
        <v>47539</v>
      </c>
      <c r="BE76" s="21">
        <f t="shared" si="189"/>
        <v>0</v>
      </c>
      <c r="BF76" s="21">
        <f t="shared" si="189"/>
        <v>0</v>
      </c>
      <c r="BG76" s="21">
        <f t="shared" si="189"/>
        <v>0</v>
      </c>
      <c r="BH76" s="21">
        <f t="shared" si="189"/>
        <v>0</v>
      </c>
      <c r="BI76" s="145">
        <f t="shared" ref="BE76:BT79" si="190">BI77</f>
        <v>516194</v>
      </c>
      <c r="BJ76" s="145">
        <f t="shared" si="190"/>
        <v>47539</v>
      </c>
      <c r="BK76" s="86">
        <f t="shared" si="190"/>
        <v>0</v>
      </c>
      <c r="BL76" s="86">
        <f t="shared" si="190"/>
        <v>0</v>
      </c>
      <c r="BM76" s="86">
        <f t="shared" si="190"/>
        <v>0</v>
      </c>
      <c r="BN76" s="86">
        <f t="shared" si="190"/>
        <v>0</v>
      </c>
      <c r="BO76" s="86">
        <f t="shared" si="190"/>
        <v>516194</v>
      </c>
      <c r="BP76" s="86">
        <f t="shared" si="190"/>
        <v>47539</v>
      </c>
      <c r="BQ76" s="21">
        <f t="shared" si="190"/>
        <v>0</v>
      </c>
      <c r="BR76" s="21">
        <f t="shared" si="190"/>
        <v>0</v>
      </c>
      <c r="BS76" s="21">
        <f t="shared" si="190"/>
        <v>0</v>
      </c>
      <c r="BT76" s="21">
        <f t="shared" si="190"/>
        <v>0</v>
      </c>
      <c r="BU76" s="21">
        <f t="shared" ref="BQ76:CB79" si="191">BU77</f>
        <v>516194</v>
      </c>
      <c r="BV76" s="21">
        <f t="shared" si="191"/>
        <v>47539</v>
      </c>
      <c r="BW76" s="21">
        <f t="shared" si="191"/>
        <v>0</v>
      </c>
      <c r="BX76" s="21">
        <f t="shared" si="191"/>
        <v>0</v>
      </c>
      <c r="BY76" s="21">
        <f t="shared" si="191"/>
        <v>0</v>
      </c>
      <c r="BZ76" s="21">
        <f t="shared" si="191"/>
        <v>0</v>
      </c>
      <c r="CA76" s="21">
        <f t="shared" si="191"/>
        <v>516194</v>
      </c>
      <c r="CB76" s="21">
        <f t="shared" si="191"/>
        <v>47539</v>
      </c>
    </row>
    <row r="77" spans="1:80" ht="50.4" hidden="1">
      <c r="A77" s="53" t="s">
        <v>503</v>
      </c>
      <c r="B77" s="14">
        <f t="shared" ref="B77:B82" si="192">B76</f>
        <v>901</v>
      </c>
      <c r="C77" s="14" t="s">
        <v>22</v>
      </c>
      <c r="D77" s="14" t="s">
        <v>30</v>
      </c>
      <c r="E77" s="14" t="s">
        <v>78</v>
      </c>
      <c r="F77" s="14"/>
      <c r="G77" s="18">
        <f t="shared" si="186"/>
        <v>470172</v>
      </c>
      <c r="H77" s="18">
        <f t="shared" si="186"/>
        <v>0</v>
      </c>
      <c r="I77" s="11">
        <f t="shared" si="186"/>
        <v>0</v>
      </c>
      <c r="J77" s="11">
        <f t="shared" si="186"/>
        <v>0</v>
      </c>
      <c r="K77" s="11">
        <f t="shared" si="186"/>
        <v>0</v>
      </c>
      <c r="L77" s="11">
        <f t="shared" si="186"/>
        <v>0</v>
      </c>
      <c r="M77" s="18">
        <f t="shared" si="186"/>
        <v>470172</v>
      </c>
      <c r="N77" s="18">
        <f t="shared" si="186"/>
        <v>0</v>
      </c>
      <c r="O77" s="11">
        <f t="shared" si="186"/>
        <v>0</v>
      </c>
      <c r="P77" s="11">
        <f t="shared" si="186"/>
        <v>47539</v>
      </c>
      <c r="Q77" s="11">
        <f t="shared" si="186"/>
        <v>0</v>
      </c>
      <c r="R77" s="11">
        <f t="shared" si="186"/>
        <v>0</v>
      </c>
      <c r="S77" s="18">
        <f t="shared" si="187"/>
        <v>517711</v>
      </c>
      <c r="T77" s="18">
        <f t="shared" si="187"/>
        <v>47539</v>
      </c>
      <c r="U77" s="11">
        <f t="shared" si="187"/>
        <v>0</v>
      </c>
      <c r="V77" s="11">
        <f t="shared" si="187"/>
        <v>0</v>
      </c>
      <c r="W77" s="11">
        <f t="shared" si="187"/>
        <v>0</v>
      </c>
      <c r="X77" s="11">
        <f t="shared" si="187"/>
        <v>0</v>
      </c>
      <c r="Y77" s="18">
        <f t="shared" si="187"/>
        <v>517711</v>
      </c>
      <c r="Z77" s="18">
        <f t="shared" si="187"/>
        <v>47539</v>
      </c>
      <c r="AA77" s="11">
        <f t="shared" si="187"/>
        <v>0</v>
      </c>
      <c r="AB77" s="11">
        <f t="shared" si="187"/>
        <v>0</v>
      </c>
      <c r="AC77" s="11">
        <f t="shared" si="187"/>
        <v>0</v>
      </c>
      <c r="AD77" s="11">
        <f t="shared" si="187"/>
        <v>0</v>
      </c>
      <c r="AE77" s="18">
        <f t="shared" si="187"/>
        <v>517711</v>
      </c>
      <c r="AF77" s="18">
        <f t="shared" si="187"/>
        <v>47539</v>
      </c>
      <c r="AG77" s="11">
        <f t="shared" si="188"/>
        <v>0</v>
      </c>
      <c r="AH77" s="11">
        <f t="shared" si="188"/>
        <v>0</v>
      </c>
      <c r="AI77" s="11">
        <f t="shared" si="188"/>
        <v>0</v>
      </c>
      <c r="AJ77" s="11">
        <f t="shared" si="188"/>
        <v>0</v>
      </c>
      <c r="AK77" s="84">
        <f t="shared" si="188"/>
        <v>517711</v>
      </c>
      <c r="AL77" s="84">
        <f t="shared" si="188"/>
        <v>47539</v>
      </c>
      <c r="AM77" s="11">
        <f t="shared" si="188"/>
        <v>0</v>
      </c>
      <c r="AN77" s="11">
        <f t="shared" si="188"/>
        <v>0</v>
      </c>
      <c r="AO77" s="11">
        <f t="shared" si="188"/>
        <v>0</v>
      </c>
      <c r="AP77" s="11">
        <f t="shared" si="188"/>
        <v>0</v>
      </c>
      <c r="AQ77" s="18">
        <f t="shared" si="188"/>
        <v>517711</v>
      </c>
      <c r="AR77" s="18">
        <f t="shared" si="188"/>
        <v>47539</v>
      </c>
      <c r="AS77" s="11">
        <f t="shared" si="189"/>
        <v>0</v>
      </c>
      <c r="AT77" s="11">
        <f t="shared" si="189"/>
        <v>0</v>
      </c>
      <c r="AU77" s="11">
        <f t="shared" si="189"/>
        <v>0</v>
      </c>
      <c r="AV77" s="11">
        <f t="shared" si="189"/>
        <v>0</v>
      </c>
      <c r="AW77" s="18">
        <f t="shared" si="189"/>
        <v>517711</v>
      </c>
      <c r="AX77" s="18">
        <f t="shared" si="189"/>
        <v>47539</v>
      </c>
      <c r="AY77" s="78">
        <f t="shared" si="189"/>
        <v>-1517</v>
      </c>
      <c r="AZ77" s="78">
        <f t="shared" si="189"/>
        <v>0</v>
      </c>
      <c r="BA77" s="78">
        <f t="shared" si="189"/>
        <v>0</v>
      </c>
      <c r="BB77" s="78">
        <f t="shared" si="189"/>
        <v>0</v>
      </c>
      <c r="BC77" s="84">
        <f t="shared" si="189"/>
        <v>516194</v>
      </c>
      <c r="BD77" s="84">
        <f t="shared" si="189"/>
        <v>47539</v>
      </c>
      <c r="BE77" s="11">
        <f t="shared" si="190"/>
        <v>0</v>
      </c>
      <c r="BF77" s="11">
        <f t="shared" si="190"/>
        <v>0</v>
      </c>
      <c r="BG77" s="11">
        <f t="shared" si="190"/>
        <v>0</v>
      </c>
      <c r="BH77" s="11">
        <f t="shared" si="190"/>
        <v>0</v>
      </c>
      <c r="BI77" s="143">
        <f t="shared" si="190"/>
        <v>516194</v>
      </c>
      <c r="BJ77" s="143">
        <f t="shared" si="190"/>
        <v>47539</v>
      </c>
      <c r="BK77" s="78">
        <f t="shared" si="190"/>
        <v>0</v>
      </c>
      <c r="BL77" s="78">
        <f t="shared" si="190"/>
        <v>0</v>
      </c>
      <c r="BM77" s="78">
        <f t="shared" si="190"/>
        <v>0</v>
      </c>
      <c r="BN77" s="78">
        <f t="shared" si="190"/>
        <v>0</v>
      </c>
      <c r="BO77" s="84">
        <f t="shared" si="190"/>
        <v>516194</v>
      </c>
      <c r="BP77" s="84">
        <f t="shared" si="190"/>
        <v>47539</v>
      </c>
      <c r="BQ77" s="11">
        <f t="shared" si="191"/>
        <v>0</v>
      </c>
      <c r="BR77" s="11">
        <f t="shared" si="191"/>
        <v>0</v>
      </c>
      <c r="BS77" s="11">
        <f t="shared" si="191"/>
        <v>0</v>
      </c>
      <c r="BT77" s="11">
        <f t="shared" si="191"/>
        <v>0</v>
      </c>
      <c r="BU77" s="18">
        <f t="shared" si="191"/>
        <v>516194</v>
      </c>
      <c r="BV77" s="18">
        <f t="shared" si="191"/>
        <v>47539</v>
      </c>
      <c r="BW77" s="11">
        <f t="shared" si="191"/>
        <v>0</v>
      </c>
      <c r="BX77" s="11">
        <f t="shared" si="191"/>
        <v>0</v>
      </c>
      <c r="BY77" s="11">
        <f t="shared" si="191"/>
        <v>0</v>
      </c>
      <c r="BZ77" s="11">
        <f t="shared" si="191"/>
        <v>0</v>
      </c>
      <c r="CA77" s="18">
        <f t="shared" si="191"/>
        <v>516194</v>
      </c>
      <c r="CB77" s="18">
        <f t="shared" si="191"/>
        <v>47539</v>
      </c>
    </row>
    <row r="78" spans="1:80" hidden="1">
      <c r="A78" s="57" t="s">
        <v>79</v>
      </c>
      <c r="B78" s="14">
        <f t="shared" si="192"/>
        <v>901</v>
      </c>
      <c r="C78" s="14" t="s">
        <v>22</v>
      </c>
      <c r="D78" s="14" t="s">
        <v>30</v>
      </c>
      <c r="E78" s="14" t="s">
        <v>103</v>
      </c>
      <c r="F78" s="14"/>
      <c r="G78" s="11">
        <f>G79</f>
        <v>470172</v>
      </c>
      <c r="H78" s="11">
        <f t="shared" si="186"/>
        <v>0</v>
      </c>
      <c r="I78" s="11">
        <f t="shared" si="186"/>
        <v>0</v>
      </c>
      <c r="J78" s="11">
        <f t="shared" si="186"/>
        <v>0</v>
      </c>
      <c r="K78" s="11">
        <f t="shared" si="186"/>
        <v>0</v>
      </c>
      <c r="L78" s="11">
        <f t="shared" si="186"/>
        <v>0</v>
      </c>
      <c r="M78" s="11">
        <f t="shared" si="186"/>
        <v>470172</v>
      </c>
      <c r="N78" s="11">
        <f t="shared" si="186"/>
        <v>0</v>
      </c>
      <c r="O78" s="11">
        <f t="shared" ref="O78:T78" si="193">O79+O89</f>
        <v>0</v>
      </c>
      <c r="P78" s="11">
        <f t="shared" si="193"/>
        <v>47539</v>
      </c>
      <c r="Q78" s="11">
        <f t="shared" si="193"/>
        <v>0</v>
      </c>
      <c r="R78" s="11">
        <f t="shared" si="193"/>
        <v>0</v>
      </c>
      <c r="S78" s="11">
        <f t="shared" si="193"/>
        <v>517711</v>
      </c>
      <c r="T78" s="11">
        <f t="shared" si="193"/>
        <v>47539</v>
      </c>
      <c r="U78" s="11">
        <f t="shared" ref="U78:Z78" si="194">U79+U89</f>
        <v>0</v>
      </c>
      <c r="V78" s="11">
        <f t="shared" si="194"/>
        <v>0</v>
      </c>
      <c r="W78" s="11">
        <f t="shared" si="194"/>
        <v>0</v>
      </c>
      <c r="X78" s="11">
        <f t="shared" si="194"/>
        <v>0</v>
      </c>
      <c r="Y78" s="11">
        <f t="shared" si="194"/>
        <v>517711</v>
      </c>
      <c r="Z78" s="11">
        <f t="shared" si="194"/>
        <v>47539</v>
      </c>
      <c r="AA78" s="11">
        <f t="shared" ref="AA78:AF78" si="195">AA79+AA89</f>
        <v>0</v>
      </c>
      <c r="AB78" s="11">
        <f t="shared" si="195"/>
        <v>0</v>
      </c>
      <c r="AC78" s="11">
        <f t="shared" si="195"/>
        <v>0</v>
      </c>
      <c r="AD78" s="11">
        <f t="shared" si="195"/>
        <v>0</v>
      </c>
      <c r="AE78" s="11">
        <f t="shared" si="195"/>
        <v>517711</v>
      </c>
      <c r="AF78" s="11">
        <f t="shared" si="195"/>
        <v>47539</v>
      </c>
      <c r="AG78" s="11">
        <f t="shared" ref="AG78:AL78" si="196">AG79+AG89</f>
        <v>0</v>
      </c>
      <c r="AH78" s="11">
        <f t="shared" si="196"/>
        <v>0</v>
      </c>
      <c r="AI78" s="11">
        <f t="shared" si="196"/>
        <v>0</v>
      </c>
      <c r="AJ78" s="11">
        <f t="shared" si="196"/>
        <v>0</v>
      </c>
      <c r="AK78" s="78">
        <f t="shared" si="196"/>
        <v>517711</v>
      </c>
      <c r="AL78" s="78">
        <f t="shared" si="196"/>
        <v>47539</v>
      </c>
      <c r="AM78" s="11">
        <f t="shared" ref="AM78:AR78" si="197">AM79+AM89</f>
        <v>0</v>
      </c>
      <c r="AN78" s="11">
        <f t="shared" si="197"/>
        <v>0</v>
      </c>
      <c r="AO78" s="11">
        <f t="shared" si="197"/>
        <v>0</v>
      </c>
      <c r="AP78" s="11">
        <f t="shared" si="197"/>
        <v>0</v>
      </c>
      <c r="AQ78" s="11">
        <f t="shared" si="197"/>
        <v>517711</v>
      </c>
      <c r="AR78" s="11">
        <f t="shared" si="197"/>
        <v>47539</v>
      </c>
      <c r="AS78" s="11">
        <f t="shared" ref="AS78:AX78" si="198">AS79+AS89</f>
        <v>0</v>
      </c>
      <c r="AT78" s="11">
        <f t="shared" si="198"/>
        <v>0</v>
      </c>
      <c r="AU78" s="11">
        <f t="shared" si="198"/>
        <v>0</v>
      </c>
      <c r="AV78" s="11">
        <f t="shared" si="198"/>
        <v>0</v>
      </c>
      <c r="AW78" s="11">
        <f t="shared" si="198"/>
        <v>517711</v>
      </c>
      <c r="AX78" s="11">
        <f t="shared" si="198"/>
        <v>47539</v>
      </c>
      <c r="AY78" s="78">
        <f t="shared" ref="AY78:BD78" si="199">AY79+AY89</f>
        <v>-1517</v>
      </c>
      <c r="AZ78" s="78">
        <f t="shared" si="199"/>
        <v>0</v>
      </c>
      <c r="BA78" s="78">
        <f t="shared" si="199"/>
        <v>0</v>
      </c>
      <c r="BB78" s="78">
        <f t="shared" si="199"/>
        <v>0</v>
      </c>
      <c r="BC78" s="78">
        <f t="shared" si="199"/>
        <v>516194</v>
      </c>
      <c r="BD78" s="78">
        <f t="shared" si="199"/>
        <v>47539</v>
      </c>
      <c r="BE78" s="11">
        <f t="shared" ref="BE78:BJ78" si="200">BE79+BE89</f>
        <v>0</v>
      </c>
      <c r="BF78" s="11">
        <f t="shared" si="200"/>
        <v>0</v>
      </c>
      <c r="BG78" s="11">
        <f t="shared" si="200"/>
        <v>0</v>
      </c>
      <c r="BH78" s="11">
        <f t="shared" si="200"/>
        <v>0</v>
      </c>
      <c r="BI78" s="141">
        <f t="shared" si="200"/>
        <v>516194</v>
      </c>
      <c r="BJ78" s="141">
        <f t="shared" si="200"/>
        <v>47539</v>
      </c>
      <c r="BK78" s="78">
        <f t="shared" ref="BK78:BP78" si="201">BK79+BK89</f>
        <v>0</v>
      </c>
      <c r="BL78" s="78">
        <f t="shared" si="201"/>
        <v>0</v>
      </c>
      <c r="BM78" s="78">
        <f t="shared" si="201"/>
        <v>0</v>
      </c>
      <c r="BN78" s="78">
        <f t="shared" si="201"/>
        <v>0</v>
      </c>
      <c r="BO78" s="78">
        <f t="shared" si="201"/>
        <v>516194</v>
      </c>
      <c r="BP78" s="78">
        <f t="shared" si="201"/>
        <v>47539</v>
      </c>
      <c r="BQ78" s="11">
        <f t="shared" ref="BQ78:BV78" si="202">BQ79+BQ89</f>
        <v>0</v>
      </c>
      <c r="BR78" s="11">
        <f t="shared" si="202"/>
        <v>0</v>
      </c>
      <c r="BS78" s="11">
        <f t="shared" si="202"/>
        <v>0</v>
      </c>
      <c r="BT78" s="11">
        <f t="shared" si="202"/>
        <v>0</v>
      </c>
      <c r="BU78" s="11">
        <f t="shared" si="202"/>
        <v>516194</v>
      </c>
      <c r="BV78" s="11">
        <f t="shared" si="202"/>
        <v>47539</v>
      </c>
      <c r="BW78" s="11">
        <f t="shared" ref="BW78:CB78" si="203">BW79+BW89</f>
        <v>0</v>
      </c>
      <c r="BX78" s="11">
        <f t="shared" si="203"/>
        <v>0</v>
      </c>
      <c r="BY78" s="11">
        <f t="shared" si="203"/>
        <v>0</v>
      </c>
      <c r="BZ78" s="11">
        <f t="shared" si="203"/>
        <v>0</v>
      </c>
      <c r="CA78" s="11">
        <f t="shared" si="203"/>
        <v>516194</v>
      </c>
      <c r="CB78" s="11">
        <f t="shared" si="203"/>
        <v>47539</v>
      </c>
    </row>
    <row r="79" spans="1:80" ht="33.6" hidden="1">
      <c r="A79" s="57" t="s">
        <v>88</v>
      </c>
      <c r="B79" s="14">
        <f t="shared" si="192"/>
        <v>901</v>
      </c>
      <c r="C79" s="14" t="s">
        <v>22</v>
      </c>
      <c r="D79" s="14" t="s">
        <v>30</v>
      </c>
      <c r="E79" s="14" t="s">
        <v>104</v>
      </c>
      <c r="F79" s="14"/>
      <c r="G79" s="18">
        <f t="shared" si="186"/>
        <v>470172</v>
      </c>
      <c r="H79" s="18">
        <f t="shared" si="186"/>
        <v>0</v>
      </c>
      <c r="I79" s="11">
        <f t="shared" si="186"/>
        <v>0</v>
      </c>
      <c r="J79" s="11">
        <f t="shared" si="186"/>
        <v>0</v>
      </c>
      <c r="K79" s="11">
        <f t="shared" si="186"/>
        <v>0</v>
      </c>
      <c r="L79" s="11">
        <f t="shared" si="186"/>
        <v>0</v>
      </c>
      <c r="M79" s="18">
        <f t="shared" si="186"/>
        <v>470172</v>
      </c>
      <c r="N79" s="18">
        <f t="shared" si="186"/>
        <v>0</v>
      </c>
      <c r="O79" s="11">
        <f t="shared" si="186"/>
        <v>0</v>
      </c>
      <c r="P79" s="11">
        <f t="shared" si="186"/>
        <v>0</v>
      </c>
      <c r="Q79" s="11">
        <f t="shared" si="186"/>
        <v>0</v>
      </c>
      <c r="R79" s="11">
        <f t="shared" si="186"/>
        <v>0</v>
      </c>
      <c r="S79" s="18">
        <f t="shared" si="187"/>
        <v>470172</v>
      </c>
      <c r="T79" s="18">
        <f t="shared" si="187"/>
        <v>0</v>
      </c>
      <c r="U79" s="11">
        <f t="shared" si="187"/>
        <v>0</v>
      </c>
      <c r="V79" s="11">
        <f t="shared" si="187"/>
        <v>0</v>
      </c>
      <c r="W79" s="11">
        <f t="shared" si="187"/>
        <v>0</v>
      </c>
      <c r="X79" s="11">
        <f t="shared" si="187"/>
        <v>0</v>
      </c>
      <c r="Y79" s="18">
        <f t="shared" si="187"/>
        <v>470172</v>
      </c>
      <c r="Z79" s="18">
        <f t="shared" si="187"/>
        <v>0</v>
      </c>
      <c r="AA79" s="11">
        <f t="shared" si="187"/>
        <v>0</v>
      </c>
      <c r="AB79" s="11">
        <f t="shared" si="187"/>
        <v>0</v>
      </c>
      <c r="AC79" s="11">
        <f t="shared" si="187"/>
        <v>0</v>
      </c>
      <c r="AD79" s="11">
        <f t="shared" si="187"/>
        <v>0</v>
      </c>
      <c r="AE79" s="18">
        <f t="shared" si="187"/>
        <v>470172</v>
      </c>
      <c r="AF79" s="18">
        <f t="shared" si="187"/>
        <v>0</v>
      </c>
      <c r="AG79" s="11">
        <f t="shared" si="188"/>
        <v>0</v>
      </c>
      <c r="AH79" s="11">
        <f t="shared" si="188"/>
        <v>0</v>
      </c>
      <c r="AI79" s="11">
        <f t="shared" si="188"/>
        <v>0</v>
      </c>
      <c r="AJ79" s="11">
        <f t="shared" si="188"/>
        <v>0</v>
      </c>
      <c r="AK79" s="84">
        <f t="shared" si="188"/>
        <v>470172</v>
      </c>
      <c r="AL79" s="84">
        <f t="shared" si="188"/>
        <v>0</v>
      </c>
      <c r="AM79" s="11">
        <f t="shared" si="188"/>
        <v>0</v>
      </c>
      <c r="AN79" s="11">
        <f t="shared" si="188"/>
        <v>0</v>
      </c>
      <c r="AO79" s="11">
        <f t="shared" si="188"/>
        <v>0</v>
      </c>
      <c r="AP79" s="11">
        <f t="shared" si="188"/>
        <v>0</v>
      </c>
      <c r="AQ79" s="18">
        <f t="shared" si="188"/>
        <v>470172</v>
      </c>
      <c r="AR79" s="18">
        <f t="shared" si="188"/>
        <v>0</v>
      </c>
      <c r="AS79" s="11">
        <f t="shared" si="189"/>
        <v>0</v>
      </c>
      <c r="AT79" s="11">
        <f t="shared" si="189"/>
        <v>0</v>
      </c>
      <c r="AU79" s="11">
        <f t="shared" si="189"/>
        <v>0</v>
      </c>
      <c r="AV79" s="11">
        <f t="shared" si="189"/>
        <v>0</v>
      </c>
      <c r="AW79" s="18">
        <f t="shared" si="189"/>
        <v>470172</v>
      </c>
      <c r="AX79" s="18">
        <f t="shared" si="189"/>
        <v>0</v>
      </c>
      <c r="AY79" s="78">
        <f t="shared" si="189"/>
        <v>-1517</v>
      </c>
      <c r="AZ79" s="78">
        <f t="shared" si="189"/>
        <v>0</v>
      </c>
      <c r="BA79" s="78">
        <f t="shared" si="189"/>
        <v>0</v>
      </c>
      <c r="BB79" s="78">
        <f t="shared" si="189"/>
        <v>0</v>
      </c>
      <c r="BC79" s="84">
        <f t="shared" si="189"/>
        <v>468655</v>
      </c>
      <c r="BD79" s="84">
        <f t="shared" si="189"/>
        <v>0</v>
      </c>
      <c r="BE79" s="11">
        <f t="shared" si="190"/>
        <v>0</v>
      </c>
      <c r="BF79" s="11">
        <f t="shared" si="190"/>
        <v>0</v>
      </c>
      <c r="BG79" s="11">
        <f t="shared" si="190"/>
        <v>0</v>
      </c>
      <c r="BH79" s="11">
        <f t="shared" si="190"/>
        <v>0</v>
      </c>
      <c r="BI79" s="143">
        <f t="shared" si="190"/>
        <v>468655</v>
      </c>
      <c r="BJ79" s="143">
        <f t="shared" si="190"/>
        <v>0</v>
      </c>
      <c r="BK79" s="78">
        <f t="shared" si="190"/>
        <v>0</v>
      </c>
      <c r="BL79" s="78">
        <f t="shared" si="190"/>
        <v>0</v>
      </c>
      <c r="BM79" s="78">
        <f t="shared" si="190"/>
        <v>0</v>
      </c>
      <c r="BN79" s="78">
        <f t="shared" si="190"/>
        <v>0</v>
      </c>
      <c r="BO79" s="84">
        <f t="shared" si="190"/>
        <v>468655</v>
      </c>
      <c r="BP79" s="84">
        <f t="shared" si="190"/>
        <v>0</v>
      </c>
      <c r="BQ79" s="11">
        <f t="shared" si="191"/>
        <v>0</v>
      </c>
      <c r="BR79" s="11">
        <f t="shared" si="191"/>
        <v>0</v>
      </c>
      <c r="BS79" s="11">
        <f t="shared" si="191"/>
        <v>0</v>
      </c>
      <c r="BT79" s="11">
        <f t="shared" si="191"/>
        <v>0</v>
      </c>
      <c r="BU79" s="18">
        <f t="shared" si="191"/>
        <v>468655</v>
      </c>
      <c r="BV79" s="18">
        <f t="shared" si="191"/>
        <v>0</v>
      </c>
      <c r="BW79" s="11">
        <f t="shared" si="191"/>
        <v>0</v>
      </c>
      <c r="BX79" s="11">
        <f t="shared" si="191"/>
        <v>0</v>
      </c>
      <c r="BY79" s="11">
        <f t="shared" si="191"/>
        <v>0</v>
      </c>
      <c r="BZ79" s="11">
        <f t="shared" si="191"/>
        <v>0</v>
      </c>
      <c r="CA79" s="18">
        <f t="shared" si="191"/>
        <v>468655</v>
      </c>
      <c r="CB79" s="18">
        <f t="shared" si="191"/>
        <v>0</v>
      </c>
    </row>
    <row r="80" spans="1:80" hidden="1">
      <c r="A80" s="57" t="s">
        <v>97</v>
      </c>
      <c r="B80" s="14">
        <f t="shared" si="192"/>
        <v>901</v>
      </c>
      <c r="C80" s="14" t="s">
        <v>22</v>
      </c>
      <c r="D80" s="14" t="s">
        <v>30</v>
      </c>
      <c r="E80" s="14" t="s">
        <v>108</v>
      </c>
      <c r="F80" s="14"/>
      <c r="G80" s="18">
        <f>G81+G83</f>
        <v>470172</v>
      </c>
      <c r="H80" s="18">
        <f t="shared" ref="H80:N80" si="204">H81+H83</f>
        <v>0</v>
      </c>
      <c r="I80" s="11">
        <f t="shared" si="204"/>
        <v>0</v>
      </c>
      <c r="J80" s="11">
        <f t="shared" si="204"/>
        <v>0</v>
      </c>
      <c r="K80" s="11">
        <f t="shared" si="204"/>
        <v>0</v>
      </c>
      <c r="L80" s="11">
        <f t="shared" si="204"/>
        <v>0</v>
      </c>
      <c r="M80" s="18">
        <f t="shared" si="204"/>
        <v>470172</v>
      </c>
      <c r="N80" s="18">
        <f t="shared" si="204"/>
        <v>0</v>
      </c>
      <c r="O80" s="11">
        <f t="shared" ref="O80:T80" si="205">O81+O83+O85</f>
        <v>0</v>
      </c>
      <c r="P80" s="11">
        <f t="shared" si="205"/>
        <v>0</v>
      </c>
      <c r="Q80" s="11">
        <f t="shared" si="205"/>
        <v>0</v>
      </c>
      <c r="R80" s="11">
        <f t="shared" si="205"/>
        <v>0</v>
      </c>
      <c r="S80" s="11">
        <f t="shared" si="205"/>
        <v>470172</v>
      </c>
      <c r="T80" s="11">
        <f t="shared" si="205"/>
        <v>0</v>
      </c>
      <c r="U80" s="11">
        <f t="shared" ref="U80:Z80" si="206">U81+U83+U85</f>
        <v>0</v>
      </c>
      <c r="V80" s="11">
        <f t="shared" si="206"/>
        <v>0</v>
      </c>
      <c r="W80" s="11">
        <f t="shared" si="206"/>
        <v>0</v>
      </c>
      <c r="X80" s="11">
        <f t="shared" si="206"/>
        <v>0</v>
      </c>
      <c r="Y80" s="11">
        <f t="shared" si="206"/>
        <v>470172</v>
      </c>
      <c r="Z80" s="11">
        <f t="shared" si="206"/>
        <v>0</v>
      </c>
      <c r="AA80" s="11">
        <f t="shared" ref="AA80:AF80" si="207">AA81+AA83+AA85</f>
        <v>0</v>
      </c>
      <c r="AB80" s="11">
        <f t="shared" si="207"/>
        <v>0</v>
      </c>
      <c r="AC80" s="11">
        <f t="shared" si="207"/>
        <v>0</v>
      </c>
      <c r="AD80" s="11">
        <f t="shared" si="207"/>
        <v>0</v>
      </c>
      <c r="AE80" s="11">
        <f t="shared" si="207"/>
        <v>470172</v>
      </c>
      <c r="AF80" s="11">
        <f t="shared" si="207"/>
        <v>0</v>
      </c>
      <c r="AG80" s="11">
        <f t="shared" ref="AG80:AL80" si="208">AG81+AG83+AG85</f>
        <v>0</v>
      </c>
      <c r="AH80" s="11">
        <f t="shared" si="208"/>
        <v>0</v>
      </c>
      <c r="AI80" s="11">
        <f t="shared" si="208"/>
        <v>0</v>
      </c>
      <c r="AJ80" s="11">
        <f t="shared" si="208"/>
        <v>0</v>
      </c>
      <c r="AK80" s="78">
        <f t="shared" si="208"/>
        <v>470172</v>
      </c>
      <c r="AL80" s="78">
        <f t="shared" si="208"/>
        <v>0</v>
      </c>
      <c r="AM80" s="11">
        <f t="shared" ref="AM80:AR80" si="209">AM81+AM83+AM85</f>
        <v>0</v>
      </c>
      <c r="AN80" s="11">
        <f t="shared" si="209"/>
        <v>0</v>
      </c>
      <c r="AO80" s="11">
        <f t="shared" si="209"/>
        <v>0</v>
      </c>
      <c r="AP80" s="11">
        <f t="shared" si="209"/>
        <v>0</v>
      </c>
      <c r="AQ80" s="11">
        <f t="shared" si="209"/>
        <v>470172</v>
      </c>
      <c r="AR80" s="11">
        <f t="shared" si="209"/>
        <v>0</v>
      </c>
      <c r="AS80" s="11">
        <f>AS81+AS83+AS85+AS87</f>
        <v>0</v>
      </c>
      <c r="AT80" s="11">
        <f t="shared" ref="AT80:AX80" si="210">AT81+AT83+AT85+AT87</f>
        <v>0</v>
      </c>
      <c r="AU80" s="11">
        <f t="shared" si="210"/>
        <v>0</v>
      </c>
      <c r="AV80" s="11">
        <f t="shared" si="210"/>
        <v>0</v>
      </c>
      <c r="AW80" s="11">
        <f t="shared" si="210"/>
        <v>470172</v>
      </c>
      <c r="AX80" s="11">
        <f t="shared" si="210"/>
        <v>0</v>
      </c>
      <c r="AY80" s="78">
        <f>AY81+AY83+AY85+AY87</f>
        <v>-1517</v>
      </c>
      <c r="AZ80" s="78">
        <f t="shared" ref="AZ80:BD80" si="211">AZ81+AZ83+AZ85+AZ87</f>
        <v>0</v>
      </c>
      <c r="BA80" s="78">
        <f t="shared" si="211"/>
        <v>0</v>
      </c>
      <c r="BB80" s="78">
        <f t="shared" si="211"/>
        <v>0</v>
      </c>
      <c r="BC80" s="78">
        <f t="shared" si="211"/>
        <v>468655</v>
      </c>
      <c r="BD80" s="78">
        <f t="shared" si="211"/>
        <v>0</v>
      </c>
      <c r="BE80" s="11">
        <f>BE81+BE83+BE85+BE87</f>
        <v>0</v>
      </c>
      <c r="BF80" s="11">
        <f t="shared" ref="BF80:BJ80" si="212">BF81+BF83+BF85+BF87</f>
        <v>0</v>
      </c>
      <c r="BG80" s="11">
        <f t="shared" si="212"/>
        <v>0</v>
      </c>
      <c r="BH80" s="11">
        <f t="shared" si="212"/>
        <v>0</v>
      </c>
      <c r="BI80" s="141">
        <f t="shared" si="212"/>
        <v>468655</v>
      </c>
      <c r="BJ80" s="141">
        <f t="shared" si="212"/>
        <v>0</v>
      </c>
      <c r="BK80" s="78">
        <f>BK81+BK83+BK85+BK87</f>
        <v>0</v>
      </c>
      <c r="BL80" s="78">
        <f t="shared" ref="BL80:BP80" si="213">BL81+BL83+BL85+BL87</f>
        <v>0</v>
      </c>
      <c r="BM80" s="78">
        <f t="shared" si="213"/>
        <v>0</v>
      </c>
      <c r="BN80" s="78">
        <f t="shared" si="213"/>
        <v>0</v>
      </c>
      <c r="BO80" s="78">
        <f t="shared" si="213"/>
        <v>468655</v>
      </c>
      <c r="BP80" s="78">
        <f t="shared" si="213"/>
        <v>0</v>
      </c>
      <c r="BQ80" s="11">
        <f>BQ81+BQ83+BQ85+BQ87</f>
        <v>0</v>
      </c>
      <c r="BR80" s="11">
        <f t="shared" ref="BR80:BV80" si="214">BR81+BR83+BR85+BR87</f>
        <v>0</v>
      </c>
      <c r="BS80" s="11">
        <f t="shared" si="214"/>
        <v>0</v>
      </c>
      <c r="BT80" s="11">
        <f t="shared" si="214"/>
        <v>0</v>
      </c>
      <c r="BU80" s="11">
        <f t="shared" si="214"/>
        <v>468655</v>
      </c>
      <c r="BV80" s="11">
        <f t="shared" si="214"/>
        <v>0</v>
      </c>
      <c r="BW80" s="11">
        <f>BW81+BW83+BW85+BW87</f>
        <v>0</v>
      </c>
      <c r="BX80" s="11">
        <f t="shared" ref="BX80:CB80" si="215">BX81+BX83+BX85+BX87</f>
        <v>0</v>
      </c>
      <c r="BY80" s="11">
        <f t="shared" si="215"/>
        <v>0</v>
      </c>
      <c r="BZ80" s="11">
        <f t="shared" si="215"/>
        <v>0</v>
      </c>
      <c r="CA80" s="11">
        <f t="shared" si="215"/>
        <v>468655</v>
      </c>
      <c r="CB80" s="11">
        <f t="shared" si="215"/>
        <v>0</v>
      </c>
    </row>
    <row r="81" spans="1:80" ht="76.5" hidden="1" customHeight="1">
      <c r="A81" s="57" t="s">
        <v>540</v>
      </c>
      <c r="B81" s="14">
        <f t="shared" si="192"/>
        <v>901</v>
      </c>
      <c r="C81" s="14" t="s">
        <v>22</v>
      </c>
      <c r="D81" s="14" t="s">
        <v>30</v>
      </c>
      <c r="E81" s="14" t="s">
        <v>108</v>
      </c>
      <c r="F81" s="14" t="s">
        <v>92</v>
      </c>
      <c r="G81" s="11">
        <f>G82</f>
        <v>470158</v>
      </c>
      <c r="H81" s="11">
        <f t="shared" ref="H81:R81" si="216">H82</f>
        <v>0</v>
      </c>
      <c r="I81" s="11">
        <f t="shared" si="216"/>
        <v>0</v>
      </c>
      <c r="J81" s="11">
        <f t="shared" si="216"/>
        <v>0</v>
      </c>
      <c r="K81" s="11">
        <f t="shared" si="216"/>
        <v>0</v>
      </c>
      <c r="L81" s="11">
        <f t="shared" si="216"/>
        <v>0</v>
      </c>
      <c r="M81" s="11">
        <f t="shared" si="216"/>
        <v>470158</v>
      </c>
      <c r="N81" s="11">
        <f t="shared" si="216"/>
        <v>0</v>
      </c>
      <c r="O81" s="11">
        <f t="shared" si="216"/>
        <v>-378</v>
      </c>
      <c r="P81" s="11">
        <f t="shared" si="216"/>
        <v>0</v>
      </c>
      <c r="Q81" s="11">
        <f t="shared" si="216"/>
        <v>0</v>
      </c>
      <c r="R81" s="11">
        <f t="shared" si="216"/>
        <v>0</v>
      </c>
      <c r="S81" s="11">
        <f t="shared" ref="S81:CB81" si="217">S82</f>
        <v>469780</v>
      </c>
      <c r="T81" s="11">
        <f t="shared" si="217"/>
        <v>0</v>
      </c>
      <c r="U81" s="11">
        <f t="shared" si="217"/>
        <v>0</v>
      </c>
      <c r="V81" s="11">
        <f t="shared" si="217"/>
        <v>0</v>
      </c>
      <c r="W81" s="11">
        <f t="shared" si="217"/>
        <v>0</v>
      </c>
      <c r="X81" s="11">
        <f t="shared" si="217"/>
        <v>0</v>
      </c>
      <c r="Y81" s="11">
        <f t="shared" si="217"/>
        <v>469780</v>
      </c>
      <c r="Z81" s="11">
        <f t="shared" si="217"/>
        <v>0</v>
      </c>
      <c r="AA81" s="11">
        <f t="shared" si="217"/>
        <v>0</v>
      </c>
      <c r="AB81" s="11">
        <f t="shared" si="217"/>
        <v>0</v>
      </c>
      <c r="AC81" s="11">
        <f t="shared" si="217"/>
        <v>0</v>
      </c>
      <c r="AD81" s="11">
        <f t="shared" si="217"/>
        <v>0</v>
      </c>
      <c r="AE81" s="11">
        <f t="shared" si="217"/>
        <v>469780</v>
      </c>
      <c r="AF81" s="11">
        <f t="shared" si="217"/>
        <v>0</v>
      </c>
      <c r="AG81" s="11">
        <f t="shared" si="217"/>
        <v>0</v>
      </c>
      <c r="AH81" s="11">
        <f t="shared" si="217"/>
        <v>0</v>
      </c>
      <c r="AI81" s="11">
        <f t="shared" si="217"/>
        <v>0</v>
      </c>
      <c r="AJ81" s="11">
        <f t="shared" si="217"/>
        <v>0</v>
      </c>
      <c r="AK81" s="78">
        <f t="shared" si="217"/>
        <v>469780</v>
      </c>
      <c r="AL81" s="78">
        <f t="shared" si="217"/>
        <v>0</v>
      </c>
      <c r="AM81" s="11">
        <f t="shared" si="217"/>
        <v>0</v>
      </c>
      <c r="AN81" s="11">
        <f t="shared" si="217"/>
        <v>0</v>
      </c>
      <c r="AO81" s="11">
        <f t="shared" si="217"/>
        <v>0</v>
      </c>
      <c r="AP81" s="11">
        <f t="shared" si="217"/>
        <v>0</v>
      </c>
      <c r="AQ81" s="11">
        <f t="shared" si="217"/>
        <v>469780</v>
      </c>
      <c r="AR81" s="11">
        <f t="shared" si="217"/>
        <v>0</v>
      </c>
      <c r="AS81" s="11">
        <f t="shared" si="217"/>
        <v>-20</v>
      </c>
      <c r="AT81" s="11">
        <f t="shared" si="217"/>
        <v>0</v>
      </c>
      <c r="AU81" s="11">
        <f t="shared" si="217"/>
        <v>0</v>
      </c>
      <c r="AV81" s="11">
        <f t="shared" si="217"/>
        <v>0</v>
      </c>
      <c r="AW81" s="11">
        <f t="shared" si="217"/>
        <v>469760</v>
      </c>
      <c r="AX81" s="11">
        <f t="shared" si="217"/>
        <v>0</v>
      </c>
      <c r="AY81" s="78">
        <f t="shared" si="217"/>
        <v>-1517</v>
      </c>
      <c r="AZ81" s="78">
        <f t="shared" si="217"/>
        <v>0</v>
      </c>
      <c r="BA81" s="78">
        <f t="shared" si="217"/>
        <v>0</v>
      </c>
      <c r="BB81" s="78">
        <f t="shared" si="217"/>
        <v>0</v>
      </c>
      <c r="BC81" s="78">
        <f t="shared" si="217"/>
        <v>468243</v>
      </c>
      <c r="BD81" s="78">
        <f t="shared" si="217"/>
        <v>0</v>
      </c>
      <c r="BE81" s="11">
        <f t="shared" si="217"/>
        <v>0</v>
      </c>
      <c r="BF81" s="11">
        <f t="shared" si="217"/>
        <v>0</v>
      </c>
      <c r="BG81" s="11">
        <f t="shared" si="217"/>
        <v>0</v>
      </c>
      <c r="BH81" s="11">
        <f t="shared" si="217"/>
        <v>0</v>
      </c>
      <c r="BI81" s="141">
        <f t="shared" si="217"/>
        <v>468243</v>
      </c>
      <c r="BJ81" s="141">
        <f t="shared" si="217"/>
        <v>0</v>
      </c>
      <c r="BK81" s="78">
        <f t="shared" si="217"/>
        <v>0</v>
      </c>
      <c r="BL81" s="78">
        <f t="shared" si="217"/>
        <v>0</v>
      </c>
      <c r="BM81" s="78">
        <f t="shared" si="217"/>
        <v>0</v>
      </c>
      <c r="BN81" s="78">
        <f t="shared" si="217"/>
        <v>0</v>
      </c>
      <c r="BO81" s="78">
        <f t="shared" si="217"/>
        <v>468243</v>
      </c>
      <c r="BP81" s="78">
        <f t="shared" si="217"/>
        <v>0</v>
      </c>
      <c r="BQ81" s="11">
        <f t="shared" si="217"/>
        <v>0</v>
      </c>
      <c r="BR81" s="11">
        <f t="shared" si="217"/>
        <v>0</v>
      </c>
      <c r="BS81" s="11">
        <f t="shared" si="217"/>
        <v>0</v>
      </c>
      <c r="BT81" s="11">
        <f t="shared" si="217"/>
        <v>0</v>
      </c>
      <c r="BU81" s="11">
        <f t="shared" si="217"/>
        <v>468243</v>
      </c>
      <c r="BV81" s="11">
        <f t="shared" si="217"/>
        <v>0</v>
      </c>
      <c r="BW81" s="11">
        <f t="shared" si="217"/>
        <v>0</v>
      </c>
      <c r="BX81" s="11">
        <f t="shared" si="217"/>
        <v>0</v>
      </c>
      <c r="BY81" s="11">
        <f t="shared" si="217"/>
        <v>0</v>
      </c>
      <c r="BZ81" s="11">
        <f t="shared" si="217"/>
        <v>0</v>
      </c>
      <c r="CA81" s="11">
        <f t="shared" si="217"/>
        <v>468243</v>
      </c>
      <c r="CB81" s="11">
        <f t="shared" si="217"/>
        <v>0</v>
      </c>
    </row>
    <row r="82" spans="1:80" ht="33.6" hidden="1">
      <c r="A82" s="57" t="s">
        <v>93</v>
      </c>
      <c r="B82" s="14">
        <f t="shared" si="192"/>
        <v>901</v>
      </c>
      <c r="C82" s="14" t="s">
        <v>22</v>
      </c>
      <c r="D82" s="14" t="s">
        <v>30</v>
      </c>
      <c r="E82" s="14" t="s">
        <v>108</v>
      </c>
      <c r="F82" s="14" t="s">
        <v>94</v>
      </c>
      <c r="G82" s="11">
        <v>470158</v>
      </c>
      <c r="H82" s="16"/>
      <c r="I82" s="11"/>
      <c r="J82" s="11"/>
      <c r="K82" s="11"/>
      <c r="L82" s="11"/>
      <c r="M82" s="11">
        <f>G82+I82+J82+K82+L82</f>
        <v>470158</v>
      </c>
      <c r="N82" s="16">
        <f>H82+J82</f>
        <v>0</v>
      </c>
      <c r="O82" s="11">
        <v>-378</v>
      </c>
      <c r="P82" s="11"/>
      <c r="Q82" s="11"/>
      <c r="R82" s="11"/>
      <c r="S82" s="11">
        <f>M82+O82+P82+Q82+R82</f>
        <v>469780</v>
      </c>
      <c r="T82" s="16">
        <f>N82+P82</f>
        <v>0</v>
      </c>
      <c r="U82" s="11"/>
      <c r="V82" s="11"/>
      <c r="W82" s="11"/>
      <c r="X82" s="11"/>
      <c r="Y82" s="11">
        <f>S82+U82+V82+W82+X82</f>
        <v>469780</v>
      </c>
      <c r="Z82" s="16">
        <f>T82+V82</f>
        <v>0</v>
      </c>
      <c r="AA82" s="11"/>
      <c r="AB82" s="11"/>
      <c r="AC82" s="11"/>
      <c r="AD82" s="11"/>
      <c r="AE82" s="11">
        <f>Y82+AA82+AB82+AC82+AD82</f>
        <v>469780</v>
      </c>
      <c r="AF82" s="16">
        <f>Z82+AB82</f>
        <v>0</v>
      </c>
      <c r="AG82" s="11"/>
      <c r="AH82" s="11"/>
      <c r="AI82" s="11"/>
      <c r="AJ82" s="11"/>
      <c r="AK82" s="78">
        <f>AE82+AG82+AH82+AI82+AJ82</f>
        <v>469780</v>
      </c>
      <c r="AL82" s="83">
        <f>AF82+AH82</f>
        <v>0</v>
      </c>
      <c r="AM82" s="11"/>
      <c r="AN82" s="11"/>
      <c r="AO82" s="11"/>
      <c r="AP82" s="11"/>
      <c r="AQ82" s="11">
        <f>AK82+AM82+AN82+AO82+AP82</f>
        <v>469780</v>
      </c>
      <c r="AR82" s="16">
        <f>AL82+AN82</f>
        <v>0</v>
      </c>
      <c r="AS82" s="11">
        <f>-5-15</f>
        <v>-20</v>
      </c>
      <c r="AT82" s="11"/>
      <c r="AU82" s="11"/>
      <c r="AV82" s="11"/>
      <c r="AW82" s="11">
        <f>AQ82+AS82+AT82+AU82+AV82</f>
        <v>469760</v>
      </c>
      <c r="AX82" s="16">
        <f>AR82+AT82</f>
        <v>0</v>
      </c>
      <c r="AY82" s="78">
        <v>-1517</v>
      </c>
      <c r="AZ82" s="78"/>
      <c r="BA82" s="78"/>
      <c r="BB82" s="78"/>
      <c r="BC82" s="78">
        <f>AW82+AY82+AZ82+BA82+BB82</f>
        <v>468243</v>
      </c>
      <c r="BD82" s="83">
        <f>AX82+AZ82</f>
        <v>0</v>
      </c>
      <c r="BE82" s="11"/>
      <c r="BF82" s="11"/>
      <c r="BG82" s="11"/>
      <c r="BH82" s="11"/>
      <c r="BI82" s="141">
        <f>BC82+BE82+BF82+BG82+BH82</f>
        <v>468243</v>
      </c>
      <c r="BJ82" s="142">
        <f>BD82+BF82</f>
        <v>0</v>
      </c>
      <c r="BK82" s="78"/>
      <c r="BL82" s="78"/>
      <c r="BM82" s="78"/>
      <c r="BN82" s="78"/>
      <c r="BO82" s="78">
        <f>BI82+BK82+BL82+BM82+BN82</f>
        <v>468243</v>
      </c>
      <c r="BP82" s="83">
        <f>BJ82+BL82</f>
        <v>0</v>
      </c>
      <c r="BQ82" s="11"/>
      <c r="BR82" s="11"/>
      <c r="BS82" s="11"/>
      <c r="BT82" s="11"/>
      <c r="BU82" s="11">
        <f>BO82+BQ82+BR82+BS82+BT82</f>
        <v>468243</v>
      </c>
      <c r="BV82" s="16">
        <f>BP82+BR82</f>
        <v>0</v>
      </c>
      <c r="BW82" s="11"/>
      <c r="BX82" s="11"/>
      <c r="BY82" s="11"/>
      <c r="BZ82" s="11"/>
      <c r="CA82" s="11">
        <f>BU82+BW82+BX82+BY82+BZ82</f>
        <v>468243</v>
      </c>
      <c r="CB82" s="16">
        <f>BV82+BX82</f>
        <v>0</v>
      </c>
    </row>
    <row r="83" spans="1:80" ht="33.6" hidden="1">
      <c r="A83" s="57" t="s">
        <v>270</v>
      </c>
      <c r="B83" s="14">
        <f>B81</f>
        <v>901</v>
      </c>
      <c r="C83" s="14" t="s">
        <v>22</v>
      </c>
      <c r="D83" s="14" t="s">
        <v>30</v>
      </c>
      <c r="E83" s="14" t="s">
        <v>108</v>
      </c>
      <c r="F83" s="14" t="s">
        <v>33</v>
      </c>
      <c r="G83" s="11">
        <f>G84</f>
        <v>14</v>
      </c>
      <c r="H83" s="11">
        <f t="shared" ref="H83:R83" si="218">H84</f>
        <v>0</v>
      </c>
      <c r="I83" s="11">
        <f t="shared" si="218"/>
        <v>0</v>
      </c>
      <c r="J83" s="11">
        <f t="shared" si="218"/>
        <v>0</v>
      </c>
      <c r="K83" s="11">
        <f t="shared" si="218"/>
        <v>0</v>
      </c>
      <c r="L83" s="11">
        <f t="shared" si="218"/>
        <v>0</v>
      </c>
      <c r="M83" s="11">
        <f t="shared" si="218"/>
        <v>14</v>
      </c>
      <c r="N83" s="11">
        <f t="shared" si="218"/>
        <v>0</v>
      </c>
      <c r="O83" s="11">
        <f t="shared" si="218"/>
        <v>0</v>
      </c>
      <c r="P83" s="11">
        <f t="shared" si="218"/>
        <v>0</v>
      </c>
      <c r="Q83" s="11">
        <f t="shared" si="218"/>
        <v>0</v>
      </c>
      <c r="R83" s="11">
        <f t="shared" si="218"/>
        <v>0</v>
      </c>
      <c r="S83" s="11">
        <f t="shared" ref="S83:CB83" si="219">S84</f>
        <v>14</v>
      </c>
      <c r="T83" s="11">
        <f t="shared" si="219"/>
        <v>0</v>
      </c>
      <c r="U83" s="11">
        <f t="shared" si="219"/>
        <v>0</v>
      </c>
      <c r="V83" s="11">
        <f t="shared" si="219"/>
        <v>0</v>
      </c>
      <c r="W83" s="11">
        <f t="shared" si="219"/>
        <v>0</v>
      </c>
      <c r="X83" s="11">
        <f t="shared" si="219"/>
        <v>0</v>
      </c>
      <c r="Y83" s="11">
        <f t="shared" si="219"/>
        <v>14</v>
      </c>
      <c r="Z83" s="11">
        <f t="shared" si="219"/>
        <v>0</v>
      </c>
      <c r="AA83" s="11">
        <f t="shared" si="219"/>
        <v>0</v>
      </c>
      <c r="AB83" s="11">
        <f t="shared" si="219"/>
        <v>0</v>
      </c>
      <c r="AC83" s="11">
        <f t="shared" si="219"/>
        <v>0</v>
      </c>
      <c r="AD83" s="11">
        <f t="shared" si="219"/>
        <v>0</v>
      </c>
      <c r="AE83" s="11">
        <f t="shared" si="219"/>
        <v>14</v>
      </c>
      <c r="AF83" s="11">
        <f t="shared" si="219"/>
        <v>0</v>
      </c>
      <c r="AG83" s="11">
        <f t="shared" si="219"/>
        <v>0</v>
      </c>
      <c r="AH83" s="11">
        <f t="shared" si="219"/>
        <v>0</v>
      </c>
      <c r="AI83" s="11">
        <f t="shared" si="219"/>
        <v>0</v>
      </c>
      <c r="AJ83" s="11">
        <f t="shared" si="219"/>
        <v>0</v>
      </c>
      <c r="AK83" s="78">
        <f t="shared" si="219"/>
        <v>14</v>
      </c>
      <c r="AL83" s="78">
        <f t="shared" si="219"/>
        <v>0</v>
      </c>
      <c r="AM83" s="11">
        <f t="shared" si="219"/>
        <v>0</v>
      </c>
      <c r="AN83" s="11">
        <f t="shared" si="219"/>
        <v>0</v>
      </c>
      <c r="AO83" s="11">
        <f t="shared" si="219"/>
        <v>0</v>
      </c>
      <c r="AP83" s="11">
        <f t="shared" si="219"/>
        <v>0</v>
      </c>
      <c r="AQ83" s="11">
        <f t="shared" si="219"/>
        <v>14</v>
      </c>
      <c r="AR83" s="11">
        <f t="shared" si="219"/>
        <v>0</v>
      </c>
      <c r="AS83" s="11">
        <f t="shared" si="219"/>
        <v>5</v>
      </c>
      <c r="AT83" s="11">
        <f t="shared" si="219"/>
        <v>0</v>
      </c>
      <c r="AU83" s="11">
        <f t="shared" si="219"/>
        <v>0</v>
      </c>
      <c r="AV83" s="11">
        <f t="shared" si="219"/>
        <v>0</v>
      </c>
      <c r="AW83" s="11">
        <f t="shared" si="219"/>
        <v>19</v>
      </c>
      <c r="AX83" s="11">
        <f t="shared" si="219"/>
        <v>0</v>
      </c>
      <c r="AY83" s="78">
        <f t="shared" si="219"/>
        <v>0</v>
      </c>
      <c r="AZ83" s="78">
        <f t="shared" si="219"/>
        <v>0</v>
      </c>
      <c r="BA83" s="78">
        <f t="shared" si="219"/>
        <v>0</v>
      </c>
      <c r="BB83" s="78">
        <f t="shared" si="219"/>
        <v>0</v>
      </c>
      <c r="BC83" s="78">
        <f t="shared" si="219"/>
        <v>19</v>
      </c>
      <c r="BD83" s="78">
        <f t="shared" si="219"/>
        <v>0</v>
      </c>
      <c r="BE83" s="11">
        <f t="shared" si="219"/>
        <v>0</v>
      </c>
      <c r="BF83" s="11">
        <f t="shared" si="219"/>
        <v>0</v>
      </c>
      <c r="BG83" s="11">
        <f t="shared" si="219"/>
        <v>0</v>
      </c>
      <c r="BH83" s="11">
        <f t="shared" si="219"/>
        <v>0</v>
      </c>
      <c r="BI83" s="141">
        <f t="shared" si="219"/>
        <v>19</v>
      </c>
      <c r="BJ83" s="141">
        <f t="shared" si="219"/>
        <v>0</v>
      </c>
      <c r="BK83" s="78">
        <f t="shared" si="219"/>
        <v>0</v>
      </c>
      <c r="BL83" s="78">
        <f t="shared" si="219"/>
        <v>0</v>
      </c>
      <c r="BM83" s="78">
        <f t="shared" si="219"/>
        <v>0</v>
      </c>
      <c r="BN83" s="78">
        <f t="shared" si="219"/>
        <v>0</v>
      </c>
      <c r="BO83" s="78">
        <f t="shared" si="219"/>
        <v>19</v>
      </c>
      <c r="BP83" s="78">
        <f t="shared" si="219"/>
        <v>0</v>
      </c>
      <c r="BQ83" s="11">
        <f t="shared" si="219"/>
        <v>0</v>
      </c>
      <c r="BR83" s="11">
        <f t="shared" si="219"/>
        <v>0</v>
      </c>
      <c r="BS83" s="11">
        <f t="shared" si="219"/>
        <v>0</v>
      </c>
      <c r="BT83" s="11">
        <f t="shared" si="219"/>
        <v>0</v>
      </c>
      <c r="BU83" s="11">
        <f t="shared" si="219"/>
        <v>19</v>
      </c>
      <c r="BV83" s="11">
        <f t="shared" si="219"/>
        <v>0</v>
      </c>
      <c r="BW83" s="11">
        <f t="shared" si="219"/>
        <v>0</v>
      </c>
      <c r="BX83" s="11">
        <f t="shared" si="219"/>
        <v>0</v>
      </c>
      <c r="BY83" s="11">
        <f t="shared" si="219"/>
        <v>0</v>
      </c>
      <c r="BZ83" s="11">
        <f t="shared" si="219"/>
        <v>0</v>
      </c>
      <c r="CA83" s="11">
        <f t="shared" si="219"/>
        <v>19</v>
      </c>
      <c r="CB83" s="11">
        <f t="shared" si="219"/>
        <v>0</v>
      </c>
    </row>
    <row r="84" spans="1:80" ht="33.6" hidden="1">
      <c r="A84" s="57" t="s">
        <v>39</v>
      </c>
      <c r="B84" s="14">
        <f>B82</f>
        <v>901</v>
      </c>
      <c r="C84" s="14" t="s">
        <v>22</v>
      </c>
      <c r="D84" s="14" t="s">
        <v>30</v>
      </c>
      <c r="E84" s="14" t="s">
        <v>108</v>
      </c>
      <c r="F84" s="14" t="s">
        <v>40</v>
      </c>
      <c r="G84" s="11">
        <v>14</v>
      </c>
      <c r="H84" s="16"/>
      <c r="I84" s="11"/>
      <c r="J84" s="11"/>
      <c r="K84" s="11"/>
      <c r="L84" s="11"/>
      <c r="M84" s="11">
        <f>G84+I84+J84+K84+L84</f>
        <v>14</v>
      </c>
      <c r="N84" s="16">
        <f>H84+J84</f>
        <v>0</v>
      </c>
      <c r="O84" s="11"/>
      <c r="P84" s="11"/>
      <c r="Q84" s="11"/>
      <c r="R84" s="11"/>
      <c r="S84" s="11">
        <f>M84+O84+P84+Q84+R84</f>
        <v>14</v>
      </c>
      <c r="T84" s="16">
        <f>N84+P84</f>
        <v>0</v>
      </c>
      <c r="U84" s="11"/>
      <c r="V84" s="11"/>
      <c r="W84" s="11"/>
      <c r="X84" s="11"/>
      <c r="Y84" s="11">
        <f>S84+U84+V84+W84+X84</f>
        <v>14</v>
      </c>
      <c r="Z84" s="16">
        <f>T84+V84</f>
        <v>0</v>
      </c>
      <c r="AA84" s="11"/>
      <c r="AB84" s="11"/>
      <c r="AC84" s="11"/>
      <c r="AD84" s="11"/>
      <c r="AE84" s="11">
        <f>Y84+AA84+AB84+AC84+AD84</f>
        <v>14</v>
      </c>
      <c r="AF84" s="16">
        <f>Z84+AB84</f>
        <v>0</v>
      </c>
      <c r="AG84" s="11"/>
      <c r="AH84" s="11"/>
      <c r="AI84" s="11"/>
      <c r="AJ84" s="11"/>
      <c r="AK84" s="78">
        <f>AE84+AG84+AH84+AI84+AJ84</f>
        <v>14</v>
      </c>
      <c r="AL84" s="83">
        <f>AF84+AH84</f>
        <v>0</v>
      </c>
      <c r="AM84" s="11"/>
      <c r="AN84" s="11"/>
      <c r="AO84" s="11"/>
      <c r="AP84" s="11"/>
      <c r="AQ84" s="11">
        <f>AK84+AM84+AN84+AO84+AP84</f>
        <v>14</v>
      </c>
      <c r="AR84" s="16">
        <f>AL84+AN84</f>
        <v>0</v>
      </c>
      <c r="AS84" s="11">
        <v>5</v>
      </c>
      <c r="AT84" s="11"/>
      <c r="AU84" s="11"/>
      <c r="AV84" s="11"/>
      <c r="AW84" s="11">
        <f>AQ84+AS84+AT84+AU84+AV84</f>
        <v>19</v>
      </c>
      <c r="AX84" s="16">
        <f>AR84+AT84</f>
        <v>0</v>
      </c>
      <c r="AY84" s="78"/>
      <c r="AZ84" s="78"/>
      <c r="BA84" s="78"/>
      <c r="BB84" s="78"/>
      <c r="BC84" s="78">
        <f>AW84+AY84+AZ84+BA84+BB84</f>
        <v>19</v>
      </c>
      <c r="BD84" s="83">
        <f>AX84+AZ84</f>
        <v>0</v>
      </c>
      <c r="BE84" s="11"/>
      <c r="BF84" s="11"/>
      <c r="BG84" s="11"/>
      <c r="BH84" s="11"/>
      <c r="BI84" s="141">
        <f>BC84+BE84+BF84+BG84+BH84</f>
        <v>19</v>
      </c>
      <c r="BJ84" s="142">
        <f>BD84+BF84</f>
        <v>0</v>
      </c>
      <c r="BK84" s="78"/>
      <c r="BL84" s="78"/>
      <c r="BM84" s="78"/>
      <c r="BN84" s="78"/>
      <c r="BO84" s="78">
        <f>BI84+BK84+BL84+BM84+BN84</f>
        <v>19</v>
      </c>
      <c r="BP84" s="83">
        <f>BJ84+BL84</f>
        <v>0</v>
      </c>
      <c r="BQ84" s="11"/>
      <c r="BR84" s="11"/>
      <c r="BS84" s="11"/>
      <c r="BT84" s="11"/>
      <c r="BU84" s="11">
        <f>BO84+BQ84+BR84+BS84+BT84</f>
        <v>19</v>
      </c>
      <c r="BV84" s="16">
        <f>BP84+BR84</f>
        <v>0</v>
      </c>
      <c r="BW84" s="11"/>
      <c r="BX84" s="11"/>
      <c r="BY84" s="11"/>
      <c r="BZ84" s="11"/>
      <c r="CA84" s="11">
        <f>BU84+BW84+BX84+BY84+BZ84</f>
        <v>19</v>
      </c>
      <c r="CB84" s="16">
        <f>BV84+BX84</f>
        <v>0</v>
      </c>
    </row>
    <row r="85" spans="1:80" ht="36" hidden="1" customHeight="1">
      <c r="A85" s="53" t="s">
        <v>112</v>
      </c>
      <c r="B85" s="14">
        <f>B83</f>
        <v>901</v>
      </c>
      <c r="C85" s="14" t="s">
        <v>22</v>
      </c>
      <c r="D85" s="14" t="s">
        <v>30</v>
      </c>
      <c r="E85" s="14" t="s">
        <v>108</v>
      </c>
      <c r="F85" s="14" t="s">
        <v>113</v>
      </c>
      <c r="G85" s="11"/>
      <c r="H85" s="16"/>
      <c r="I85" s="11"/>
      <c r="J85" s="11"/>
      <c r="K85" s="11"/>
      <c r="L85" s="11"/>
      <c r="M85" s="11"/>
      <c r="N85" s="16"/>
      <c r="O85" s="11">
        <f t="shared" ref="O85:BZ85" si="220">O86</f>
        <v>378</v>
      </c>
      <c r="P85" s="11">
        <f t="shared" si="220"/>
        <v>0</v>
      </c>
      <c r="Q85" s="11">
        <f t="shared" si="220"/>
        <v>0</v>
      </c>
      <c r="R85" s="11">
        <f t="shared" si="220"/>
        <v>0</v>
      </c>
      <c r="S85" s="11">
        <f t="shared" si="220"/>
        <v>378</v>
      </c>
      <c r="T85" s="11">
        <f t="shared" si="220"/>
        <v>0</v>
      </c>
      <c r="U85" s="11">
        <f t="shared" si="220"/>
        <v>0</v>
      </c>
      <c r="V85" s="11">
        <f t="shared" si="220"/>
        <v>0</v>
      </c>
      <c r="W85" s="11">
        <f t="shared" si="220"/>
        <v>0</v>
      </c>
      <c r="X85" s="11">
        <f t="shared" si="220"/>
        <v>0</v>
      </c>
      <c r="Y85" s="11">
        <f t="shared" si="220"/>
        <v>378</v>
      </c>
      <c r="Z85" s="11">
        <f t="shared" si="220"/>
        <v>0</v>
      </c>
      <c r="AA85" s="11">
        <f t="shared" si="220"/>
        <v>0</v>
      </c>
      <c r="AB85" s="11">
        <f t="shared" si="220"/>
        <v>0</v>
      </c>
      <c r="AC85" s="11">
        <f t="shared" si="220"/>
        <v>0</v>
      </c>
      <c r="AD85" s="11">
        <f t="shared" si="220"/>
        <v>0</v>
      </c>
      <c r="AE85" s="11">
        <f t="shared" si="220"/>
        <v>378</v>
      </c>
      <c r="AF85" s="11">
        <f t="shared" si="220"/>
        <v>0</v>
      </c>
      <c r="AG85" s="11">
        <f t="shared" si="220"/>
        <v>0</v>
      </c>
      <c r="AH85" s="11">
        <f t="shared" si="220"/>
        <v>0</v>
      </c>
      <c r="AI85" s="11">
        <f t="shared" si="220"/>
        <v>0</v>
      </c>
      <c r="AJ85" s="11">
        <f t="shared" si="220"/>
        <v>0</v>
      </c>
      <c r="AK85" s="78">
        <f t="shared" si="220"/>
        <v>378</v>
      </c>
      <c r="AL85" s="78">
        <f t="shared" si="220"/>
        <v>0</v>
      </c>
      <c r="AM85" s="11">
        <f t="shared" si="220"/>
        <v>0</v>
      </c>
      <c r="AN85" s="11">
        <f t="shared" si="220"/>
        <v>0</v>
      </c>
      <c r="AO85" s="11">
        <f t="shared" si="220"/>
        <v>0</v>
      </c>
      <c r="AP85" s="11">
        <f t="shared" si="220"/>
        <v>0</v>
      </c>
      <c r="AQ85" s="11">
        <f t="shared" si="220"/>
        <v>378</v>
      </c>
      <c r="AR85" s="11">
        <f t="shared" si="220"/>
        <v>0</v>
      </c>
      <c r="AS85" s="11">
        <f t="shared" si="220"/>
        <v>0</v>
      </c>
      <c r="AT85" s="11">
        <f t="shared" si="220"/>
        <v>0</v>
      </c>
      <c r="AU85" s="11">
        <f t="shared" si="220"/>
        <v>0</v>
      </c>
      <c r="AV85" s="11">
        <f t="shared" si="220"/>
        <v>0</v>
      </c>
      <c r="AW85" s="11">
        <f t="shared" si="220"/>
        <v>378</v>
      </c>
      <c r="AX85" s="11">
        <f t="shared" si="220"/>
        <v>0</v>
      </c>
      <c r="AY85" s="78">
        <f t="shared" si="220"/>
        <v>0</v>
      </c>
      <c r="AZ85" s="78">
        <f t="shared" si="220"/>
        <v>0</v>
      </c>
      <c r="BA85" s="78">
        <f t="shared" si="220"/>
        <v>0</v>
      </c>
      <c r="BB85" s="78">
        <f t="shared" si="220"/>
        <v>0</v>
      </c>
      <c r="BC85" s="78">
        <f t="shared" si="220"/>
        <v>378</v>
      </c>
      <c r="BD85" s="78">
        <f t="shared" si="220"/>
        <v>0</v>
      </c>
      <c r="BE85" s="11">
        <f t="shared" si="220"/>
        <v>0</v>
      </c>
      <c r="BF85" s="11">
        <f t="shared" si="220"/>
        <v>0</v>
      </c>
      <c r="BG85" s="11">
        <f t="shared" si="220"/>
        <v>0</v>
      </c>
      <c r="BH85" s="11">
        <f t="shared" si="220"/>
        <v>0</v>
      </c>
      <c r="BI85" s="141">
        <f t="shared" si="220"/>
        <v>378</v>
      </c>
      <c r="BJ85" s="141">
        <f t="shared" si="220"/>
        <v>0</v>
      </c>
      <c r="BK85" s="78">
        <f t="shared" si="220"/>
        <v>0</v>
      </c>
      <c r="BL85" s="78">
        <f t="shared" si="220"/>
        <v>0</v>
      </c>
      <c r="BM85" s="78">
        <f t="shared" si="220"/>
        <v>0</v>
      </c>
      <c r="BN85" s="78">
        <f t="shared" si="220"/>
        <v>0</v>
      </c>
      <c r="BO85" s="78">
        <f t="shared" si="220"/>
        <v>378</v>
      </c>
      <c r="BP85" s="78">
        <f t="shared" si="220"/>
        <v>0</v>
      </c>
      <c r="BQ85" s="11">
        <f t="shared" si="220"/>
        <v>0</v>
      </c>
      <c r="BR85" s="11">
        <f t="shared" si="220"/>
        <v>0</v>
      </c>
      <c r="BS85" s="11">
        <f t="shared" si="220"/>
        <v>0</v>
      </c>
      <c r="BT85" s="11">
        <f t="shared" si="220"/>
        <v>0</v>
      </c>
      <c r="BU85" s="11">
        <f t="shared" si="220"/>
        <v>378</v>
      </c>
      <c r="BV85" s="11">
        <f t="shared" si="220"/>
        <v>0</v>
      </c>
      <c r="BW85" s="11">
        <f t="shared" si="220"/>
        <v>0</v>
      </c>
      <c r="BX85" s="11">
        <f t="shared" si="220"/>
        <v>0</v>
      </c>
      <c r="BY85" s="11">
        <f t="shared" si="220"/>
        <v>0</v>
      </c>
      <c r="BZ85" s="11">
        <f t="shared" si="220"/>
        <v>0</v>
      </c>
      <c r="CA85" s="11">
        <f t="shared" ref="CA85:CB85" si="221">CA86</f>
        <v>378</v>
      </c>
      <c r="CB85" s="11">
        <f t="shared" si="221"/>
        <v>0</v>
      </c>
    </row>
    <row r="86" spans="1:80" ht="48.75" hidden="1" customHeight="1">
      <c r="A86" s="53" t="s">
        <v>194</v>
      </c>
      <c r="B86" s="14">
        <f>B84</f>
        <v>901</v>
      </c>
      <c r="C86" s="14" t="s">
        <v>22</v>
      </c>
      <c r="D86" s="14" t="s">
        <v>30</v>
      </c>
      <c r="E86" s="14" t="s">
        <v>108</v>
      </c>
      <c r="F86" s="14" t="s">
        <v>195</v>
      </c>
      <c r="G86" s="11"/>
      <c r="H86" s="16"/>
      <c r="I86" s="11"/>
      <c r="J86" s="11"/>
      <c r="K86" s="11"/>
      <c r="L86" s="11"/>
      <c r="M86" s="11"/>
      <c r="N86" s="16"/>
      <c r="O86" s="11">
        <v>378</v>
      </c>
      <c r="P86" s="11"/>
      <c r="Q86" s="11"/>
      <c r="R86" s="11"/>
      <c r="S86" s="11">
        <f>M86+O86+P86+Q86+R86</f>
        <v>378</v>
      </c>
      <c r="T86" s="16">
        <f>N86+P86</f>
        <v>0</v>
      </c>
      <c r="U86" s="11"/>
      <c r="V86" s="11"/>
      <c r="W86" s="11"/>
      <c r="X86" s="11"/>
      <c r="Y86" s="11">
        <f>S86+U86+V86+W86+X86</f>
        <v>378</v>
      </c>
      <c r="Z86" s="16">
        <f>T86+V86</f>
        <v>0</v>
      </c>
      <c r="AA86" s="11"/>
      <c r="AB86" s="11"/>
      <c r="AC86" s="11"/>
      <c r="AD86" s="11"/>
      <c r="AE86" s="11">
        <f>Y86+AA86+AB86+AC86+AD86</f>
        <v>378</v>
      </c>
      <c r="AF86" s="16">
        <f>Z86+AB86</f>
        <v>0</v>
      </c>
      <c r="AG86" s="11"/>
      <c r="AH86" s="11"/>
      <c r="AI86" s="11"/>
      <c r="AJ86" s="11"/>
      <c r="AK86" s="78">
        <f>AE86+AG86+AH86+AI86+AJ86</f>
        <v>378</v>
      </c>
      <c r="AL86" s="83">
        <f>AF86+AH86</f>
        <v>0</v>
      </c>
      <c r="AM86" s="11"/>
      <c r="AN86" s="11"/>
      <c r="AO86" s="11"/>
      <c r="AP86" s="11"/>
      <c r="AQ86" s="11">
        <f>AK86+AM86+AN86+AO86+AP86</f>
        <v>378</v>
      </c>
      <c r="AR86" s="16">
        <f>AL86+AN86</f>
        <v>0</v>
      </c>
      <c r="AS86" s="11"/>
      <c r="AT86" s="11"/>
      <c r="AU86" s="11"/>
      <c r="AV86" s="11"/>
      <c r="AW86" s="11">
        <f>AQ86+AS86+AT86+AU86+AV86</f>
        <v>378</v>
      </c>
      <c r="AX86" s="16">
        <f>AR86+AT86</f>
        <v>0</v>
      </c>
      <c r="AY86" s="78"/>
      <c r="AZ86" s="78"/>
      <c r="BA86" s="78"/>
      <c r="BB86" s="78"/>
      <c r="BC86" s="78">
        <f>AW86+AY86+AZ86+BA86+BB86</f>
        <v>378</v>
      </c>
      <c r="BD86" s="83">
        <f>AX86+AZ86</f>
        <v>0</v>
      </c>
      <c r="BE86" s="11"/>
      <c r="BF86" s="11"/>
      <c r="BG86" s="11"/>
      <c r="BH86" s="11"/>
      <c r="BI86" s="141">
        <f>BC86+BE86+BF86+BG86+BH86</f>
        <v>378</v>
      </c>
      <c r="BJ86" s="142">
        <f>BD86+BF86</f>
        <v>0</v>
      </c>
      <c r="BK86" s="78"/>
      <c r="BL86" s="78"/>
      <c r="BM86" s="78"/>
      <c r="BN86" s="78"/>
      <c r="BO86" s="78">
        <f>BI86+BK86+BL86+BM86+BN86</f>
        <v>378</v>
      </c>
      <c r="BP86" s="83">
        <f>BJ86+BL86</f>
        <v>0</v>
      </c>
      <c r="BQ86" s="11"/>
      <c r="BR86" s="11"/>
      <c r="BS86" s="11"/>
      <c r="BT86" s="11"/>
      <c r="BU86" s="11">
        <f>BO86+BQ86+BR86+BS86+BT86</f>
        <v>378</v>
      </c>
      <c r="BV86" s="16">
        <f>BP86+BR86</f>
        <v>0</v>
      </c>
      <c r="BW86" s="11"/>
      <c r="BX86" s="11"/>
      <c r="BY86" s="11"/>
      <c r="BZ86" s="11"/>
      <c r="CA86" s="11">
        <f>BU86+BW86+BX86+BY86+BZ86</f>
        <v>378</v>
      </c>
      <c r="CB86" s="16">
        <f>BV86+BX86</f>
        <v>0</v>
      </c>
    </row>
    <row r="87" spans="1:80" ht="21.75" hidden="1" customHeight="1">
      <c r="A87" s="57" t="s">
        <v>70</v>
      </c>
      <c r="B87" s="14">
        <f t="shared" ref="B87:B88" si="222">B85</f>
        <v>901</v>
      </c>
      <c r="C87" s="22" t="s">
        <v>22</v>
      </c>
      <c r="D87" s="22" t="s">
        <v>30</v>
      </c>
      <c r="E87" s="22" t="s">
        <v>108</v>
      </c>
      <c r="F87" s="23">
        <v>800</v>
      </c>
      <c r="G87" s="11"/>
      <c r="H87" s="16"/>
      <c r="I87" s="11"/>
      <c r="J87" s="11"/>
      <c r="K87" s="11"/>
      <c r="L87" s="11"/>
      <c r="M87" s="11"/>
      <c r="N87" s="16"/>
      <c r="O87" s="11"/>
      <c r="P87" s="11"/>
      <c r="Q87" s="11"/>
      <c r="R87" s="11"/>
      <c r="S87" s="11"/>
      <c r="T87" s="16"/>
      <c r="U87" s="11"/>
      <c r="V87" s="11"/>
      <c r="W87" s="11"/>
      <c r="X87" s="11"/>
      <c r="Y87" s="11"/>
      <c r="Z87" s="16"/>
      <c r="AA87" s="11"/>
      <c r="AB87" s="11"/>
      <c r="AC87" s="11"/>
      <c r="AD87" s="11"/>
      <c r="AE87" s="11"/>
      <c r="AF87" s="16"/>
      <c r="AG87" s="11"/>
      <c r="AH87" s="11"/>
      <c r="AI87" s="11"/>
      <c r="AJ87" s="11"/>
      <c r="AK87" s="11"/>
      <c r="AL87" s="16"/>
      <c r="AM87" s="11"/>
      <c r="AN87" s="11"/>
      <c r="AO87" s="11"/>
      <c r="AP87" s="11"/>
      <c r="AQ87" s="11"/>
      <c r="AR87" s="16"/>
      <c r="AS87" s="11">
        <f>AS88</f>
        <v>15</v>
      </c>
      <c r="AT87" s="11">
        <f t="shared" ref="AT87:CB87" si="223">AT88</f>
        <v>0</v>
      </c>
      <c r="AU87" s="11">
        <f t="shared" si="223"/>
        <v>0</v>
      </c>
      <c r="AV87" s="11">
        <f t="shared" si="223"/>
        <v>0</v>
      </c>
      <c r="AW87" s="11">
        <f t="shared" si="223"/>
        <v>15</v>
      </c>
      <c r="AX87" s="11">
        <f t="shared" si="223"/>
        <v>0</v>
      </c>
      <c r="AY87" s="78">
        <f>AY88</f>
        <v>0</v>
      </c>
      <c r="AZ87" s="78">
        <f t="shared" si="223"/>
        <v>0</v>
      </c>
      <c r="BA87" s="78">
        <f t="shared" si="223"/>
        <v>0</v>
      </c>
      <c r="BB87" s="78">
        <f t="shared" si="223"/>
        <v>0</v>
      </c>
      <c r="BC87" s="78">
        <f t="shared" si="223"/>
        <v>15</v>
      </c>
      <c r="BD87" s="78">
        <f t="shared" si="223"/>
        <v>0</v>
      </c>
      <c r="BE87" s="11">
        <f>BE88</f>
        <v>0</v>
      </c>
      <c r="BF87" s="11">
        <f t="shared" si="223"/>
        <v>0</v>
      </c>
      <c r="BG87" s="11">
        <f t="shared" si="223"/>
        <v>0</v>
      </c>
      <c r="BH87" s="11">
        <f t="shared" si="223"/>
        <v>0</v>
      </c>
      <c r="BI87" s="141">
        <f t="shared" si="223"/>
        <v>15</v>
      </c>
      <c r="BJ87" s="141">
        <f t="shared" si="223"/>
        <v>0</v>
      </c>
      <c r="BK87" s="78">
        <f>BK88</f>
        <v>0</v>
      </c>
      <c r="BL87" s="78">
        <f t="shared" si="223"/>
        <v>0</v>
      </c>
      <c r="BM87" s="78">
        <f t="shared" si="223"/>
        <v>0</v>
      </c>
      <c r="BN87" s="78">
        <f t="shared" si="223"/>
        <v>0</v>
      </c>
      <c r="BO87" s="78">
        <f t="shared" si="223"/>
        <v>15</v>
      </c>
      <c r="BP87" s="78">
        <f t="shared" si="223"/>
        <v>0</v>
      </c>
      <c r="BQ87" s="11">
        <f>BQ88</f>
        <v>0</v>
      </c>
      <c r="BR87" s="11">
        <f t="shared" si="223"/>
        <v>0</v>
      </c>
      <c r="BS87" s="11">
        <f t="shared" si="223"/>
        <v>0</v>
      </c>
      <c r="BT87" s="11">
        <f t="shared" si="223"/>
        <v>0</v>
      </c>
      <c r="BU87" s="11">
        <f t="shared" si="223"/>
        <v>15</v>
      </c>
      <c r="BV87" s="11">
        <f t="shared" si="223"/>
        <v>0</v>
      </c>
      <c r="BW87" s="11">
        <f>BW88</f>
        <v>0</v>
      </c>
      <c r="BX87" s="11">
        <f t="shared" si="223"/>
        <v>0</v>
      </c>
      <c r="BY87" s="11">
        <f t="shared" si="223"/>
        <v>0</v>
      </c>
      <c r="BZ87" s="11">
        <f t="shared" si="223"/>
        <v>0</v>
      </c>
      <c r="CA87" s="11">
        <f t="shared" si="223"/>
        <v>15</v>
      </c>
      <c r="CB87" s="11">
        <f t="shared" si="223"/>
        <v>0</v>
      </c>
    </row>
    <row r="88" spans="1:80" ht="19.5" hidden="1" customHeight="1">
      <c r="A88" s="57" t="s">
        <v>72</v>
      </c>
      <c r="B88" s="14">
        <f t="shared" si="222"/>
        <v>901</v>
      </c>
      <c r="C88" s="22" t="s">
        <v>22</v>
      </c>
      <c r="D88" s="22" t="s">
        <v>30</v>
      </c>
      <c r="E88" s="22" t="s">
        <v>108</v>
      </c>
      <c r="F88" s="23">
        <v>850</v>
      </c>
      <c r="G88" s="11"/>
      <c r="H88" s="16"/>
      <c r="I88" s="11"/>
      <c r="J88" s="11"/>
      <c r="K88" s="11"/>
      <c r="L88" s="11"/>
      <c r="M88" s="11"/>
      <c r="N88" s="16"/>
      <c r="O88" s="11"/>
      <c r="P88" s="11"/>
      <c r="Q88" s="11"/>
      <c r="R88" s="11"/>
      <c r="S88" s="11"/>
      <c r="T88" s="16"/>
      <c r="U88" s="11"/>
      <c r="V88" s="11"/>
      <c r="W88" s="11"/>
      <c r="X88" s="11"/>
      <c r="Y88" s="11"/>
      <c r="Z88" s="16"/>
      <c r="AA88" s="11"/>
      <c r="AB88" s="11"/>
      <c r="AC88" s="11"/>
      <c r="AD88" s="11"/>
      <c r="AE88" s="11"/>
      <c r="AF88" s="16"/>
      <c r="AG88" s="11"/>
      <c r="AH88" s="11"/>
      <c r="AI88" s="11"/>
      <c r="AJ88" s="11"/>
      <c r="AK88" s="11"/>
      <c r="AL88" s="16"/>
      <c r="AM88" s="11"/>
      <c r="AN88" s="11"/>
      <c r="AO88" s="11"/>
      <c r="AP88" s="11"/>
      <c r="AQ88" s="11"/>
      <c r="AR88" s="16"/>
      <c r="AS88" s="11">
        <v>15</v>
      </c>
      <c r="AT88" s="11"/>
      <c r="AU88" s="11"/>
      <c r="AV88" s="11"/>
      <c r="AW88" s="11">
        <f>AQ88+AS88+AT88+AU88+AV88</f>
        <v>15</v>
      </c>
      <c r="AX88" s="16">
        <f>AR88+AT88</f>
        <v>0</v>
      </c>
      <c r="AY88" s="78"/>
      <c r="AZ88" s="78"/>
      <c r="BA88" s="78"/>
      <c r="BB88" s="78"/>
      <c r="BC88" s="78">
        <f>AW88+AY88+AZ88+BA88+BB88</f>
        <v>15</v>
      </c>
      <c r="BD88" s="83">
        <f>AX88+AZ88</f>
        <v>0</v>
      </c>
      <c r="BE88" s="11"/>
      <c r="BF88" s="11"/>
      <c r="BG88" s="11"/>
      <c r="BH88" s="11"/>
      <c r="BI88" s="141">
        <f>BC88+BE88+BF88+BG88+BH88</f>
        <v>15</v>
      </c>
      <c r="BJ88" s="142">
        <f>BD88+BF88</f>
        <v>0</v>
      </c>
      <c r="BK88" s="78"/>
      <c r="BL88" s="78"/>
      <c r="BM88" s="78"/>
      <c r="BN88" s="78"/>
      <c r="BO88" s="78">
        <f>BI88+BK88+BL88+BM88+BN88</f>
        <v>15</v>
      </c>
      <c r="BP88" s="83">
        <f>BJ88+BL88</f>
        <v>0</v>
      </c>
      <c r="BQ88" s="11"/>
      <c r="BR88" s="11"/>
      <c r="BS88" s="11"/>
      <c r="BT88" s="11"/>
      <c r="BU88" s="11">
        <f>BO88+BQ88+BR88+BS88+BT88</f>
        <v>15</v>
      </c>
      <c r="BV88" s="16">
        <f>BP88+BR88</f>
        <v>0</v>
      </c>
      <c r="BW88" s="11"/>
      <c r="BX88" s="11"/>
      <c r="BY88" s="11"/>
      <c r="BZ88" s="11"/>
      <c r="CA88" s="11">
        <f>BU88+BW88+BX88+BY88+BZ88</f>
        <v>15</v>
      </c>
      <c r="CB88" s="16">
        <f>BV88+BX88</f>
        <v>0</v>
      </c>
    </row>
    <row r="89" spans="1:80" hidden="1">
      <c r="A89" s="57" t="s">
        <v>586</v>
      </c>
      <c r="B89" s="14">
        <f>B83</f>
        <v>901</v>
      </c>
      <c r="C89" s="14" t="s">
        <v>22</v>
      </c>
      <c r="D89" s="14" t="s">
        <v>30</v>
      </c>
      <c r="E89" s="14" t="s">
        <v>578</v>
      </c>
      <c r="F89" s="14"/>
      <c r="G89" s="11"/>
      <c r="H89" s="16"/>
      <c r="I89" s="11"/>
      <c r="J89" s="11"/>
      <c r="K89" s="11"/>
      <c r="L89" s="11"/>
      <c r="M89" s="11"/>
      <c r="N89" s="16"/>
      <c r="O89" s="11">
        <f t="shared" ref="O89:T89" si="224">O90+O93+O96+O99+O102+O107+O110</f>
        <v>0</v>
      </c>
      <c r="P89" s="11">
        <f t="shared" si="224"/>
        <v>47539</v>
      </c>
      <c r="Q89" s="11">
        <f t="shared" si="224"/>
        <v>0</v>
      </c>
      <c r="R89" s="11">
        <f t="shared" si="224"/>
        <v>0</v>
      </c>
      <c r="S89" s="11">
        <f t="shared" si="224"/>
        <v>47539</v>
      </c>
      <c r="T89" s="11">
        <f t="shared" si="224"/>
        <v>47539</v>
      </c>
      <c r="U89" s="11">
        <f t="shared" ref="U89:Z89" si="225">U90+U93+U96+U99+U102+U107+U110</f>
        <v>0</v>
      </c>
      <c r="V89" s="11">
        <f t="shared" si="225"/>
        <v>0</v>
      </c>
      <c r="W89" s="11">
        <f t="shared" si="225"/>
        <v>0</v>
      </c>
      <c r="X89" s="11">
        <f t="shared" si="225"/>
        <v>0</v>
      </c>
      <c r="Y89" s="11">
        <f t="shared" si="225"/>
        <v>47539</v>
      </c>
      <c r="Z89" s="11">
        <f t="shared" si="225"/>
        <v>47539</v>
      </c>
      <c r="AA89" s="11">
        <f t="shared" ref="AA89:AF89" si="226">AA90+AA93+AA96+AA99+AA102+AA107+AA110</f>
        <v>0</v>
      </c>
      <c r="AB89" s="11">
        <f t="shared" si="226"/>
        <v>0</v>
      </c>
      <c r="AC89" s="11">
        <f t="shared" si="226"/>
        <v>0</v>
      </c>
      <c r="AD89" s="11">
        <f t="shared" si="226"/>
        <v>0</v>
      </c>
      <c r="AE89" s="11">
        <f t="shared" si="226"/>
        <v>47539</v>
      </c>
      <c r="AF89" s="11">
        <f t="shared" si="226"/>
        <v>47539</v>
      </c>
      <c r="AG89" s="11">
        <f t="shared" ref="AG89:AL89" si="227">AG90+AG93+AG96+AG99+AG102+AG107+AG110</f>
        <v>0</v>
      </c>
      <c r="AH89" s="11">
        <f t="shared" si="227"/>
        <v>0</v>
      </c>
      <c r="AI89" s="11">
        <f t="shared" si="227"/>
        <v>0</v>
      </c>
      <c r="AJ89" s="11">
        <f t="shared" si="227"/>
        <v>0</v>
      </c>
      <c r="AK89" s="78">
        <f t="shared" si="227"/>
        <v>47539</v>
      </c>
      <c r="AL89" s="78">
        <f t="shared" si="227"/>
        <v>47539</v>
      </c>
      <c r="AM89" s="11">
        <f t="shared" ref="AM89:AR89" si="228">AM90+AM93+AM96+AM99+AM102+AM107+AM110</f>
        <v>0</v>
      </c>
      <c r="AN89" s="11">
        <f t="shared" si="228"/>
        <v>0</v>
      </c>
      <c r="AO89" s="11">
        <f t="shared" si="228"/>
        <v>0</v>
      </c>
      <c r="AP89" s="11">
        <f t="shared" si="228"/>
        <v>0</v>
      </c>
      <c r="AQ89" s="11">
        <f t="shared" si="228"/>
        <v>47539</v>
      </c>
      <c r="AR89" s="11">
        <f t="shared" si="228"/>
        <v>47539</v>
      </c>
      <c r="AS89" s="11">
        <f t="shared" ref="AS89:AX89" si="229">AS90+AS93+AS96+AS99+AS102+AS107+AS110</f>
        <v>0</v>
      </c>
      <c r="AT89" s="11">
        <f t="shared" si="229"/>
        <v>0</v>
      </c>
      <c r="AU89" s="11">
        <f t="shared" si="229"/>
        <v>0</v>
      </c>
      <c r="AV89" s="11">
        <f t="shared" si="229"/>
        <v>0</v>
      </c>
      <c r="AW89" s="11">
        <f t="shared" si="229"/>
        <v>47539</v>
      </c>
      <c r="AX89" s="11">
        <f t="shared" si="229"/>
        <v>47539</v>
      </c>
      <c r="AY89" s="78">
        <f t="shared" ref="AY89:BD89" si="230">AY90+AY93+AY96+AY99+AY102+AY107+AY110</f>
        <v>0</v>
      </c>
      <c r="AZ89" s="78">
        <f t="shared" si="230"/>
        <v>0</v>
      </c>
      <c r="BA89" s="78">
        <f t="shared" si="230"/>
        <v>0</v>
      </c>
      <c r="BB89" s="78">
        <f t="shared" si="230"/>
        <v>0</v>
      </c>
      <c r="BC89" s="78">
        <f t="shared" si="230"/>
        <v>47539</v>
      </c>
      <c r="BD89" s="78">
        <f t="shared" si="230"/>
        <v>47539</v>
      </c>
      <c r="BE89" s="11">
        <f t="shared" ref="BE89:BJ89" si="231">BE90+BE93+BE96+BE99+BE102+BE107+BE110</f>
        <v>0</v>
      </c>
      <c r="BF89" s="11">
        <f t="shared" si="231"/>
        <v>0</v>
      </c>
      <c r="BG89" s="11">
        <f t="shared" si="231"/>
        <v>0</v>
      </c>
      <c r="BH89" s="11">
        <f t="shared" si="231"/>
        <v>0</v>
      </c>
      <c r="BI89" s="141">
        <f t="shared" si="231"/>
        <v>47539</v>
      </c>
      <c r="BJ89" s="141">
        <f t="shared" si="231"/>
        <v>47539</v>
      </c>
      <c r="BK89" s="78">
        <f t="shared" ref="BK89:BP89" si="232">BK90+BK93+BK96+BK99+BK102+BK107+BK110</f>
        <v>0</v>
      </c>
      <c r="BL89" s="78">
        <f t="shared" si="232"/>
        <v>0</v>
      </c>
      <c r="BM89" s="78">
        <f t="shared" si="232"/>
        <v>0</v>
      </c>
      <c r="BN89" s="78">
        <f t="shared" si="232"/>
        <v>0</v>
      </c>
      <c r="BO89" s="78">
        <f t="shared" si="232"/>
        <v>47539</v>
      </c>
      <c r="BP89" s="78">
        <f t="shared" si="232"/>
        <v>47539</v>
      </c>
      <c r="BQ89" s="11">
        <f t="shared" ref="BQ89:BV89" si="233">BQ90+BQ93+BQ96+BQ99+BQ102+BQ107+BQ110</f>
        <v>0</v>
      </c>
      <c r="BR89" s="11">
        <f t="shared" si="233"/>
        <v>0</v>
      </c>
      <c r="BS89" s="11">
        <f t="shared" si="233"/>
        <v>0</v>
      </c>
      <c r="BT89" s="11">
        <f t="shared" si="233"/>
        <v>0</v>
      </c>
      <c r="BU89" s="11">
        <f t="shared" si="233"/>
        <v>47539</v>
      </c>
      <c r="BV89" s="11">
        <f t="shared" si="233"/>
        <v>47539</v>
      </c>
      <c r="BW89" s="11">
        <f t="shared" ref="BW89:CB89" si="234">BW90+BW93+BW96+BW99+BW102+BW107+BW110</f>
        <v>0</v>
      </c>
      <c r="BX89" s="11">
        <f t="shared" si="234"/>
        <v>0</v>
      </c>
      <c r="BY89" s="11">
        <f t="shared" si="234"/>
        <v>0</v>
      </c>
      <c r="BZ89" s="11">
        <f t="shared" si="234"/>
        <v>0</v>
      </c>
      <c r="CA89" s="11">
        <f t="shared" si="234"/>
        <v>47539</v>
      </c>
      <c r="CB89" s="11">
        <f t="shared" si="234"/>
        <v>47539</v>
      </c>
    </row>
    <row r="90" spans="1:80" ht="33.6" hidden="1">
      <c r="A90" s="57" t="s">
        <v>587</v>
      </c>
      <c r="B90" s="14">
        <f>B84</f>
        <v>901</v>
      </c>
      <c r="C90" s="14" t="s">
        <v>22</v>
      </c>
      <c r="D90" s="14" t="s">
        <v>30</v>
      </c>
      <c r="E90" s="14" t="s">
        <v>579</v>
      </c>
      <c r="F90" s="14"/>
      <c r="G90" s="11"/>
      <c r="H90" s="16"/>
      <c r="I90" s="11"/>
      <c r="J90" s="11"/>
      <c r="K90" s="11"/>
      <c r="L90" s="11"/>
      <c r="M90" s="11"/>
      <c r="N90" s="16"/>
      <c r="O90" s="11">
        <f>O91</f>
        <v>0</v>
      </c>
      <c r="P90" s="11">
        <f t="shared" ref="P90:AG91" si="235">P91</f>
        <v>450</v>
      </c>
      <c r="Q90" s="11">
        <f t="shared" si="235"/>
        <v>0</v>
      </c>
      <c r="R90" s="11">
        <f t="shared" si="235"/>
        <v>0</v>
      </c>
      <c r="S90" s="11">
        <f t="shared" si="235"/>
        <v>450</v>
      </c>
      <c r="T90" s="11">
        <f t="shared" si="235"/>
        <v>450</v>
      </c>
      <c r="U90" s="11">
        <f t="shared" si="235"/>
        <v>0</v>
      </c>
      <c r="V90" s="11">
        <f t="shared" si="235"/>
        <v>0</v>
      </c>
      <c r="W90" s="11">
        <f t="shared" si="235"/>
        <v>0</v>
      </c>
      <c r="X90" s="11">
        <f t="shared" si="235"/>
        <v>0</v>
      </c>
      <c r="Y90" s="11">
        <f t="shared" si="235"/>
        <v>450</v>
      </c>
      <c r="Z90" s="11">
        <f t="shared" si="235"/>
        <v>450</v>
      </c>
      <c r="AA90" s="11">
        <f t="shared" si="235"/>
        <v>0</v>
      </c>
      <c r="AB90" s="11">
        <f t="shared" si="235"/>
        <v>0</v>
      </c>
      <c r="AC90" s="11">
        <f t="shared" si="235"/>
        <v>0</v>
      </c>
      <c r="AD90" s="11">
        <f t="shared" si="235"/>
        <v>0</v>
      </c>
      <c r="AE90" s="11">
        <f t="shared" si="235"/>
        <v>450</v>
      </c>
      <c r="AF90" s="11">
        <f t="shared" ref="AA90:AF91" si="236">AF91</f>
        <v>450</v>
      </c>
      <c r="AG90" s="11">
        <f t="shared" si="235"/>
        <v>0</v>
      </c>
      <c r="AH90" s="11">
        <f t="shared" ref="AG90:AV91" si="237">AH91</f>
        <v>0</v>
      </c>
      <c r="AI90" s="11">
        <f t="shared" si="237"/>
        <v>0</v>
      </c>
      <c r="AJ90" s="11">
        <f t="shared" si="237"/>
        <v>0</v>
      </c>
      <c r="AK90" s="78">
        <f t="shared" si="237"/>
        <v>450</v>
      </c>
      <c r="AL90" s="78">
        <f t="shared" si="237"/>
        <v>450</v>
      </c>
      <c r="AM90" s="11">
        <f t="shared" si="237"/>
        <v>0</v>
      </c>
      <c r="AN90" s="11">
        <f t="shared" si="237"/>
        <v>0</v>
      </c>
      <c r="AO90" s="11">
        <f t="shared" si="237"/>
        <v>0</v>
      </c>
      <c r="AP90" s="11">
        <f t="shared" si="237"/>
        <v>0</v>
      </c>
      <c r="AQ90" s="11">
        <f t="shared" si="237"/>
        <v>450</v>
      </c>
      <c r="AR90" s="11">
        <f t="shared" si="237"/>
        <v>450</v>
      </c>
      <c r="AS90" s="11">
        <f t="shared" si="237"/>
        <v>0</v>
      </c>
      <c r="AT90" s="11">
        <f t="shared" si="237"/>
        <v>0</v>
      </c>
      <c r="AU90" s="11">
        <f t="shared" si="237"/>
        <v>0</v>
      </c>
      <c r="AV90" s="11">
        <f t="shared" si="237"/>
        <v>0</v>
      </c>
      <c r="AW90" s="11">
        <f t="shared" ref="AS90:BH91" si="238">AW91</f>
        <v>450</v>
      </c>
      <c r="AX90" s="11">
        <f t="shared" si="238"/>
        <v>450</v>
      </c>
      <c r="AY90" s="78">
        <f t="shared" si="238"/>
        <v>0</v>
      </c>
      <c r="AZ90" s="78">
        <f t="shared" si="238"/>
        <v>0</v>
      </c>
      <c r="BA90" s="78">
        <f t="shared" si="238"/>
        <v>0</v>
      </c>
      <c r="BB90" s="78">
        <f t="shared" si="238"/>
        <v>0</v>
      </c>
      <c r="BC90" s="78">
        <f t="shared" si="238"/>
        <v>450</v>
      </c>
      <c r="BD90" s="78">
        <f t="shared" si="238"/>
        <v>450</v>
      </c>
      <c r="BE90" s="11">
        <f t="shared" si="238"/>
        <v>0</v>
      </c>
      <c r="BF90" s="11">
        <f t="shared" si="238"/>
        <v>0</v>
      </c>
      <c r="BG90" s="11">
        <f t="shared" si="238"/>
        <v>0</v>
      </c>
      <c r="BH90" s="11">
        <f t="shared" si="238"/>
        <v>0</v>
      </c>
      <c r="BI90" s="141">
        <f t="shared" ref="BE90:BT91" si="239">BI91</f>
        <v>450</v>
      </c>
      <c r="BJ90" s="141">
        <f t="shared" si="239"/>
        <v>450</v>
      </c>
      <c r="BK90" s="78">
        <f t="shared" si="239"/>
        <v>0</v>
      </c>
      <c r="BL90" s="78">
        <f t="shared" si="239"/>
        <v>0</v>
      </c>
      <c r="BM90" s="78">
        <f t="shared" si="239"/>
        <v>0</v>
      </c>
      <c r="BN90" s="78">
        <f t="shared" si="239"/>
        <v>0</v>
      </c>
      <c r="BO90" s="78">
        <f t="shared" si="239"/>
        <v>450</v>
      </c>
      <c r="BP90" s="78">
        <f t="shared" si="239"/>
        <v>450</v>
      </c>
      <c r="BQ90" s="11">
        <f t="shared" si="239"/>
        <v>0</v>
      </c>
      <c r="BR90" s="11">
        <f t="shared" si="239"/>
        <v>0</v>
      </c>
      <c r="BS90" s="11">
        <f t="shared" si="239"/>
        <v>0</v>
      </c>
      <c r="BT90" s="11">
        <f t="shared" si="239"/>
        <v>0</v>
      </c>
      <c r="BU90" s="11">
        <f t="shared" ref="BQ90:CB91" si="240">BU91</f>
        <v>450</v>
      </c>
      <c r="BV90" s="11">
        <f t="shared" si="240"/>
        <v>450</v>
      </c>
      <c r="BW90" s="11">
        <f t="shared" si="240"/>
        <v>0</v>
      </c>
      <c r="BX90" s="11">
        <f t="shared" si="240"/>
        <v>0</v>
      </c>
      <c r="BY90" s="11">
        <f t="shared" si="240"/>
        <v>0</v>
      </c>
      <c r="BZ90" s="11">
        <f t="shared" si="240"/>
        <v>0</v>
      </c>
      <c r="CA90" s="11">
        <f t="shared" si="240"/>
        <v>450</v>
      </c>
      <c r="CB90" s="11">
        <f t="shared" si="240"/>
        <v>450</v>
      </c>
    </row>
    <row r="91" spans="1:80" ht="73.5" hidden="1" customHeight="1">
      <c r="A91" s="57" t="s">
        <v>540</v>
      </c>
      <c r="B91" s="14">
        <f t="shared" ref="B91:B112" si="241">B89</f>
        <v>901</v>
      </c>
      <c r="C91" s="14" t="s">
        <v>22</v>
      </c>
      <c r="D91" s="14" t="s">
        <v>30</v>
      </c>
      <c r="E91" s="14" t="s">
        <v>579</v>
      </c>
      <c r="F91" s="14" t="s">
        <v>92</v>
      </c>
      <c r="G91" s="11"/>
      <c r="H91" s="16"/>
      <c r="I91" s="11"/>
      <c r="J91" s="11"/>
      <c r="K91" s="11"/>
      <c r="L91" s="11"/>
      <c r="M91" s="11"/>
      <c r="N91" s="16"/>
      <c r="O91" s="11">
        <f>O92</f>
        <v>0</v>
      </c>
      <c r="P91" s="11">
        <f t="shared" si="235"/>
        <v>450</v>
      </c>
      <c r="Q91" s="11">
        <f t="shared" si="235"/>
        <v>0</v>
      </c>
      <c r="R91" s="11">
        <f t="shared" si="235"/>
        <v>0</v>
      </c>
      <c r="S91" s="11">
        <f t="shared" si="235"/>
        <v>450</v>
      </c>
      <c r="T91" s="11">
        <f t="shared" si="235"/>
        <v>450</v>
      </c>
      <c r="U91" s="11">
        <f t="shared" si="235"/>
        <v>0</v>
      </c>
      <c r="V91" s="11">
        <f t="shared" si="235"/>
        <v>0</v>
      </c>
      <c r="W91" s="11">
        <f t="shared" si="235"/>
        <v>0</v>
      </c>
      <c r="X91" s="11">
        <f t="shared" si="235"/>
        <v>0</v>
      </c>
      <c r="Y91" s="11">
        <f t="shared" si="235"/>
        <v>450</v>
      </c>
      <c r="Z91" s="11">
        <f t="shared" si="235"/>
        <v>450</v>
      </c>
      <c r="AA91" s="11">
        <f t="shared" si="236"/>
        <v>0</v>
      </c>
      <c r="AB91" s="11">
        <f t="shared" si="236"/>
        <v>0</v>
      </c>
      <c r="AC91" s="11">
        <f t="shared" si="236"/>
        <v>0</v>
      </c>
      <c r="AD91" s="11">
        <f t="shared" si="236"/>
        <v>0</v>
      </c>
      <c r="AE91" s="11">
        <f t="shared" si="236"/>
        <v>450</v>
      </c>
      <c r="AF91" s="11">
        <f t="shared" si="236"/>
        <v>450</v>
      </c>
      <c r="AG91" s="11">
        <f t="shared" si="237"/>
        <v>0</v>
      </c>
      <c r="AH91" s="11">
        <f t="shared" si="237"/>
        <v>0</v>
      </c>
      <c r="AI91" s="11">
        <f t="shared" si="237"/>
        <v>0</v>
      </c>
      <c r="AJ91" s="11">
        <f t="shared" si="237"/>
        <v>0</v>
      </c>
      <c r="AK91" s="78">
        <f t="shared" si="237"/>
        <v>450</v>
      </c>
      <c r="AL91" s="78">
        <f t="shared" si="237"/>
        <v>450</v>
      </c>
      <c r="AM91" s="11">
        <f t="shared" si="237"/>
        <v>0</v>
      </c>
      <c r="AN91" s="11">
        <f t="shared" si="237"/>
        <v>0</v>
      </c>
      <c r="AO91" s="11">
        <f t="shared" si="237"/>
        <v>0</v>
      </c>
      <c r="AP91" s="11">
        <f t="shared" si="237"/>
        <v>0</v>
      </c>
      <c r="AQ91" s="11">
        <f t="shared" si="237"/>
        <v>450</v>
      </c>
      <c r="AR91" s="11">
        <f t="shared" si="237"/>
        <v>450</v>
      </c>
      <c r="AS91" s="11">
        <f t="shared" si="238"/>
        <v>0</v>
      </c>
      <c r="AT91" s="11">
        <f t="shared" si="238"/>
        <v>0</v>
      </c>
      <c r="AU91" s="11">
        <f t="shared" si="238"/>
        <v>0</v>
      </c>
      <c r="AV91" s="11">
        <f t="shared" si="238"/>
        <v>0</v>
      </c>
      <c r="AW91" s="11">
        <f t="shared" si="238"/>
        <v>450</v>
      </c>
      <c r="AX91" s="11">
        <f t="shared" si="238"/>
        <v>450</v>
      </c>
      <c r="AY91" s="78">
        <f t="shared" si="238"/>
        <v>0</v>
      </c>
      <c r="AZ91" s="78">
        <f t="shared" si="238"/>
        <v>0</v>
      </c>
      <c r="BA91" s="78">
        <f t="shared" si="238"/>
        <v>0</v>
      </c>
      <c r="BB91" s="78">
        <f t="shared" si="238"/>
        <v>0</v>
      </c>
      <c r="BC91" s="78">
        <f t="shared" si="238"/>
        <v>450</v>
      </c>
      <c r="BD91" s="78">
        <f t="shared" si="238"/>
        <v>450</v>
      </c>
      <c r="BE91" s="11">
        <f t="shared" si="239"/>
        <v>0</v>
      </c>
      <c r="BF91" s="11">
        <f t="shared" si="239"/>
        <v>0</v>
      </c>
      <c r="BG91" s="11">
        <f t="shared" si="239"/>
        <v>0</v>
      </c>
      <c r="BH91" s="11">
        <f t="shared" si="239"/>
        <v>0</v>
      </c>
      <c r="BI91" s="141">
        <f t="shared" si="239"/>
        <v>450</v>
      </c>
      <c r="BJ91" s="141">
        <f t="shared" si="239"/>
        <v>450</v>
      </c>
      <c r="BK91" s="78">
        <f t="shared" si="239"/>
        <v>0</v>
      </c>
      <c r="BL91" s="78">
        <f t="shared" si="239"/>
        <v>0</v>
      </c>
      <c r="BM91" s="78">
        <f t="shared" si="239"/>
        <v>0</v>
      </c>
      <c r="BN91" s="78">
        <f t="shared" si="239"/>
        <v>0</v>
      </c>
      <c r="BO91" s="78">
        <f t="shared" si="239"/>
        <v>450</v>
      </c>
      <c r="BP91" s="78">
        <f t="shared" si="239"/>
        <v>450</v>
      </c>
      <c r="BQ91" s="11">
        <f t="shared" si="240"/>
        <v>0</v>
      </c>
      <c r="BR91" s="11">
        <f t="shared" si="240"/>
        <v>0</v>
      </c>
      <c r="BS91" s="11">
        <f t="shared" si="240"/>
        <v>0</v>
      </c>
      <c r="BT91" s="11">
        <f t="shared" si="240"/>
        <v>0</v>
      </c>
      <c r="BU91" s="11">
        <f t="shared" si="240"/>
        <v>450</v>
      </c>
      <c r="BV91" s="11">
        <f t="shared" si="240"/>
        <v>450</v>
      </c>
      <c r="BW91" s="11">
        <f t="shared" si="240"/>
        <v>0</v>
      </c>
      <c r="BX91" s="11">
        <f t="shared" si="240"/>
        <v>0</v>
      </c>
      <c r="BY91" s="11">
        <f t="shared" si="240"/>
        <v>0</v>
      </c>
      <c r="BZ91" s="11">
        <f t="shared" si="240"/>
        <v>0</v>
      </c>
      <c r="CA91" s="11">
        <f t="shared" si="240"/>
        <v>450</v>
      </c>
      <c r="CB91" s="11">
        <f t="shared" si="240"/>
        <v>450</v>
      </c>
    </row>
    <row r="92" spans="1:80" ht="36" hidden="1" customHeight="1">
      <c r="A92" s="57" t="s">
        <v>93</v>
      </c>
      <c r="B92" s="14">
        <f t="shared" si="241"/>
        <v>901</v>
      </c>
      <c r="C92" s="14" t="s">
        <v>22</v>
      </c>
      <c r="D92" s="14" t="s">
        <v>30</v>
      </c>
      <c r="E92" s="14" t="s">
        <v>579</v>
      </c>
      <c r="F92" s="14" t="s">
        <v>94</v>
      </c>
      <c r="G92" s="11"/>
      <c r="H92" s="16"/>
      <c r="I92" s="11"/>
      <c r="J92" s="11"/>
      <c r="K92" s="11"/>
      <c r="L92" s="11"/>
      <c r="M92" s="11"/>
      <c r="N92" s="16"/>
      <c r="O92" s="11"/>
      <c r="P92" s="11">
        <v>450</v>
      </c>
      <c r="Q92" s="11"/>
      <c r="R92" s="11"/>
      <c r="S92" s="11">
        <f>M92+O92+P92+Q92+R92</f>
        <v>450</v>
      </c>
      <c r="T92" s="11">
        <f>N92+P92</f>
        <v>450</v>
      </c>
      <c r="U92" s="11"/>
      <c r="V92" s="11"/>
      <c r="W92" s="11"/>
      <c r="X92" s="11"/>
      <c r="Y92" s="11">
        <f>S92+U92+V92+W92+X92</f>
        <v>450</v>
      </c>
      <c r="Z92" s="11">
        <f>T92+V92</f>
        <v>450</v>
      </c>
      <c r="AA92" s="11"/>
      <c r="AB92" s="11"/>
      <c r="AC92" s="11"/>
      <c r="AD92" s="11"/>
      <c r="AE92" s="11">
        <f>Y92+AA92+AB92+AC92+AD92</f>
        <v>450</v>
      </c>
      <c r="AF92" s="11">
        <f>Z92+AB92</f>
        <v>450</v>
      </c>
      <c r="AG92" s="11"/>
      <c r="AH92" s="11"/>
      <c r="AI92" s="11"/>
      <c r="AJ92" s="11"/>
      <c r="AK92" s="78">
        <f>AE92+AG92+AH92+AI92+AJ92</f>
        <v>450</v>
      </c>
      <c r="AL92" s="78">
        <f>AF92+AH92</f>
        <v>450</v>
      </c>
      <c r="AM92" s="11"/>
      <c r="AN92" s="11"/>
      <c r="AO92" s="11"/>
      <c r="AP92" s="11"/>
      <c r="AQ92" s="11">
        <f>AK92+AM92+AN92+AO92+AP92</f>
        <v>450</v>
      </c>
      <c r="AR92" s="11">
        <f>AL92+AN92</f>
        <v>450</v>
      </c>
      <c r="AS92" s="11"/>
      <c r="AT92" s="11"/>
      <c r="AU92" s="11"/>
      <c r="AV92" s="11"/>
      <c r="AW92" s="11">
        <f>AQ92+AS92+AT92+AU92+AV92</f>
        <v>450</v>
      </c>
      <c r="AX92" s="11">
        <f>AR92+AT92</f>
        <v>450</v>
      </c>
      <c r="AY92" s="78"/>
      <c r="AZ92" s="78"/>
      <c r="BA92" s="78"/>
      <c r="BB92" s="78"/>
      <c r="BC92" s="78">
        <f>AW92+AY92+AZ92+BA92+BB92</f>
        <v>450</v>
      </c>
      <c r="BD92" s="78">
        <f>AX92+AZ92</f>
        <v>450</v>
      </c>
      <c r="BE92" s="11"/>
      <c r="BF92" s="11"/>
      <c r="BG92" s="11"/>
      <c r="BH92" s="11"/>
      <c r="BI92" s="141">
        <f>BC92+BE92+BF92+BG92+BH92</f>
        <v>450</v>
      </c>
      <c r="BJ92" s="141">
        <f>BD92+BF92</f>
        <v>450</v>
      </c>
      <c r="BK92" s="78"/>
      <c r="BL92" s="78"/>
      <c r="BM92" s="78"/>
      <c r="BN92" s="78"/>
      <c r="BO92" s="78">
        <f>BI92+BK92+BL92+BM92+BN92</f>
        <v>450</v>
      </c>
      <c r="BP92" s="78">
        <f>BJ92+BL92</f>
        <v>450</v>
      </c>
      <c r="BQ92" s="11"/>
      <c r="BR92" s="11"/>
      <c r="BS92" s="11"/>
      <c r="BT92" s="11"/>
      <c r="BU92" s="11">
        <f>BO92+BQ92+BR92+BS92+BT92</f>
        <v>450</v>
      </c>
      <c r="BV92" s="11">
        <f>BP92+BR92</f>
        <v>450</v>
      </c>
      <c r="BW92" s="11"/>
      <c r="BX92" s="11"/>
      <c r="BY92" s="11"/>
      <c r="BZ92" s="11"/>
      <c r="CA92" s="11">
        <f>BU92+BW92+BX92+BY92+BZ92</f>
        <v>450</v>
      </c>
      <c r="CB92" s="11">
        <f>BV92+BX92</f>
        <v>450</v>
      </c>
    </row>
    <row r="93" spans="1:80" ht="38.25" hidden="1" customHeight="1">
      <c r="A93" s="57" t="s">
        <v>588</v>
      </c>
      <c r="B93" s="14">
        <f t="shared" si="241"/>
        <v>901</v>
      </c>
      <c r="C93" s="14" t="s">
        <v>22</v>
      </c>
      <c r="D93" s="14" t="s">
        <v>30</v>
      </c>
      <c r="E93" s="14" t="s">
        <v>580</v>
      </c>
      <c r="F93" s="14"/>
      <c r="G93" s="11"/>
      <c r="H93" s="16"/>
      <c r="I93" s="11"/>
      <c r="J93" s="11"/>
      <c r="K93" s="11"/>
      <c r="L93" s="11"/>
      <c r="M93" s="11"/>
      <c r="N93" s="16"/>
      <c r="O93" s="11">
        <f>O94</f>
        <v>0</v>
      </c>
      <c r="P93" s="11">
        <f t="shared" ref="P93:AG94" si="242">P94</f>
        <v>2668</v>
      </c>
      <c r="Q93" s="11">
        <f t="shared" si="242"/>
        <v>0</v>
      </c>
      <c r="R93" s="11">
        <f t="shared" si="242"/>
        <v>0</v>
      </c>
      <c r="S93" s="11">
        <f t="shared" si="242"/>
        <v>2668</v>
      </c>
      <c r="T93" s="11">
        <f t="shared" si="242"/>
        <v>2668</v>
      </c>
      <c r="U93" s="11">
        <f t="shared" si="242"/>
        <v>0</v>
      </c>
      <c r="V93" s="11">
        <f t="shared" si="242"/>
        <v>0</v>
      </c>
      <c r="W93" s="11">
        <f t="shared" si="242"/>
        <v>0</v>
      </c>
      <c r="X93" s="11">
        <f t="shared" si="242"/>
        <v>0</v>
      </c>
      <c r="Y93" s="11">
        <f t="shared" si="242"/>
        <v>2668</v>
      </c>
      <c r="Z93" s="11">
        <f t="shared" si="242"/>
        <v>2668</v>
      </c>
      <c r="AA93" s="11">
        <f t="shared" si="242"/>
        <v>0</v>
      </c>
      <c r="AB93" s="11">
        <f t="shared" si="242"/>
        <v>0</v>
      </c>
      <c r="AC93" s="11">
        <f t="shared" si="242"/>
        <v>0</v>
      </c>
      <c r="AD93" s="11">
        <f t="shared" si="242"/>
        <v>0</v>
      </c>
      <c r="AE93" s="11">
        <f t="shared" si="242"/>
        <v>2668</v>
      </c>
      <c r="AF93" s="11">
        <f t="shared" ref="AA93:AF94" si="243">AF94</f>
        <v>2668</v>
      </c>
      <c r="AG93" s="11">
        <f t="shared" si="242"/>
        <v>0</v>
      </c>
      <c r="AH93" s="11">
        <f t="shared" ref="AG93:AV94" si="244">AH94</f>
        <v>0</v>
      </c>
      <c r="AI93" s="11">
        <f t="shared" si="244"/>
        <v>0</v>
      </c>
      <c r="AJ93" s="11">
        <f t="shared" si="244"/>
        <v>0</v>
      </c>
      <c r="AK93" s="78">
        <f t="shared" si="244"/>
        <v>2668</v>
      </c>
      <c r="AL93" s="78">
        <f t="shared" si="244"/>
        <v>2668</v>
      </c>
      <c r="AM93" s="11">
        <f t="shared" si="244"/>
        <v>0</v>
      </c>
      <c r="AN93" s="11">
        <f t="shared" si="244"/>
        <v>0</v>
      </c>
      <c r="AO93" s="11">
        <f t="shared" si="244"/>
        <v>0</v>
      </c>
      <c r="AP93" s="11">
        <f t="shared" si="244"/>
        <v>0</v>
      </c>
      <c r="AQ93" s="11">
        <f t="shared" si="244"/>
        <v>2668</v>
      </c>
      <c r="AR93" s="11">
        <f t="shared" si="244"/>
        <v>2668</v>
      </c>
      <c r="AS93" s="11">
        <f t="shared" si="244"/>
        <v>0</v>
      </c>
      <c r="AT93" s="11">
        <f t="shared" si="244"/>
        <v>0</v>
      </c>
      <c r="AU93" s="11">
        <f t="shared" si="244"/>
        <v>0</v>
      </c>
      <c r="AV93" s="11">
        <f t="shared" si="244"/>
        <v>0</v>
      </c>
      <c r="AW93" s="11">
        <f t="shared" ref="AS93:BH94" si="245">AW94</f>
        <v>2668</v>
      </c>
      <c r="AX93" s="11">
        <f t="shared" si="245"/>
        <v>2668</v>
      </c>
      <c r="AY93" s="78">
        <f t="shared" si="245"/>
        <v>0</v>
      </c>
      <c r="AZ93" s="78">
        <f t="shared" si="245"/>
        <v>0</v>
      </c>
      <c r="BA93" s="78">
        <f t="shared" si="245"/>
        <v>0</v>
      </c>
      <c r="BB93" s="78">
        <f t="shared" si="245"/>
        <v>0</v>
      </c>
      <c r="BC93" s="78">
        <f t="shared" si="245"/>
        <v>2668</v>
      </c>
      <c r="BD93" s="78">
        <f t="shared" si="245"/>
        <v>2668</v>
      </c>
      <c r="BE93" s="11">
        <f t="shared" si="245"/>
        <v>0</v>
      </c>
      <c r="BF93" s="11">
        <f t="shared" si="245"/>
        <v>0</v>
      </c>
      <c r="BG93" s="11">
        <f t="shared" si="245"/>
        <v>0</v>
      </c>
      <c r="BH93" s="11">
        <f t="shared" si="245"/>
        <v>0</v>
      </c>
      <c r="BI93" s="141">
        <f t="shared" ref="BE93:BT94" si="246">BI94</f>
        <v>2668</v>
      </c>
      <c r="BJ93" s="141">
        <f t="shared" si="246"/>
        <v>2668</v>
      </c>
      <c r="BK93" s="78">
        <f t="shared" si="246"/>
        <v>0</v>
      </c>
      <c r="BL93" s="78">
        <f t="shared" si="246"/>
        <v>0</v>
      </c>
      <c r="BM93" s="78">
        <f t="shared" si="246"/>
        <v>0</v>
      </c>
      <c r="BN93" s="78">
        <f t="shared" si="246"/>
        <v>0</v>
      </c>
      <c r="BO93" s="78">
        <f t="shared" si="246"/>
        <v>2668</v>
      </c>
      <c r="BP93" s="78">
        <f t="shared" si="246"/>
        <v>2668</v>
      </c>
      <c r="BQ93" s="11">
        <f t="shared" si="246"/>
        <v>0</v>
      </c>
      <c r="BR93" s="11">
        <f t="shared" si="246"/>
        <v>0</v>
      </c>
      <c r="BS93" s="11">
        <f t="shared" si="246"/>
        <v>0</v>
      </c>
      <c r="BT93" s="11">
        <f t="shared" si="246"/>
        <v>0</v>
      </c>
      <c r="BU93" s="11">
        <f t="shared" ref="BQ93:CB94" si="247">BU94</f>
        <v>2668</v>
      </c>
      <c r="BV93" s="11">
        <f t="shared" si="247"/>
        <v>2668</v>
      </c>
      <c r="BW93" s="11">
        <f t="shared" si="247"/>
        <v>0</v>
      </c>
      <c r="BX93" s="11">
        <f t="shared" si="247"/>
        <v>0</v>
      </c>
      <c r="BY93" s="11">
        <f t="shared" si="247"/>
        <v>0</v>
      </c>
      <c r="BZ93" s="11">
        <f t="shared" si="247"/>
        <v>0</v>
      </c>
      <c r="CA93" s="11">
        <f t="shared" si="247"/>
        <v>2668</v>
      </c>
      <c r="CB93" s="11">
        <f t="shared" si="247"/>
        <v>2668</v>
      </c>
    </row>
    <row r="94" spans="1:80" ht="76.5" hidden="1" customHeight="1">
      <c r="A94" s="57" t="s">
        <v>540</v>
      </c>
      <c r="B94" s="14">
        <f t="shared" si="241"/>
        <v>901</v>
      </c>
      <c r="C94" s="14" t="s">
        <v>22</v>
      </c>
      <c r="D94" s="14" t="s">
        <v>30</v>
      </c>
      <c r="E94" s="14" t="s">
        <v>580</v>
      </c>
      <c r="F94" s="14" t="s">
        <v>92</v>
      </c>
      <c r="G94" s="11"/>
      <c r="H94" s="16"/>
      <c r="I94" s="11"/>
      <c r="J94" s="11"/>
      <c r="K94" s="11"/>
      <c r="L94" s="11"/>
      <c r="M94" s="11"/>
      <c r="N94" s="16"/>
      <c r="O94" s="11">
        <f>O95</f>
        <v>0</v>
      </c>
      <c r="P94" s="11">
        <f t="shared" si="242"/>
        <v>2668</v>
      </c>
      <c r="Q94" s="11">
        <f t="shared" si="242"/>
        <v>0</v>
      </c>
      <c r="R94" s="11">
        <f t="shared" si="242"/>
        <v>0</v>
      </c>
      <c r="S94" s="11">
        <f t="shared" si="242"/>
        <v>2668</v>
      </c>
      <c r="T94" s="11">
        <f t="shared" si="242"/>
        <v>2668</v>
      </c>
      <c r="U94" s="11">
        <f t="shared" si="242"/>
        <v>0</v>
      </c>
      <c r="V94" s="11">
        <f t="shared" si="242"/>
        <v>0</v>
      </c>
      <c r="W94" s="11">
        <f t="shared" si="242"/>
        <v>0</v>
      </c>
      <c r="X94" s="11">
        <f t="shared" si="242"/>
        <v>0</v>
      </c>
      <c r="Y94" s="11">
        <f t="shared" si="242"/>
        <v>2668</v>
      </c>
      <c r="Z94" s="11">
        <f t="shared" si="242"/>
        <v>2668</v>
      </c>
      <c r="AA94" s="11">
        <f t="shared" si="243"/>
        <v>0</v>
      </c>
      <c r="AB94" s="11">
        <f t="shared" si="243"/>
        <v>0</v>
      </c>
      <c r="AC94" s="11">
        <f t="shared" si="243"/>
        <v>0</v>
      </c>
      <c r="AD94" s="11">
        <f t="shared" si="243"/>
        <v>0</v>
      </c>
      <c r="AE94" s="11">
        <f t="shared" si="243"/>
        <v>2668</v>
      </c>
      <c r="AF94" s="11">
        <f t="shared" si="243"/>
        <v>2668</v>
      </c>
      <c r="AG94" s="11">
        <f t="shared" si="244"/>
        <v>0</v>
      </c>
      <c r="AH94" s="11">
        <f t="shared" si="244"/>
        <v>0</v>
      </c>
      <c r="AI94" s="11">
        <f t="shared" si="244"/>
        <v>0</v>
      </c>
      <c r="AJ94" s="11">
        <f t="shared" si="244"/>
        <v>0</v>
      </c>
      <c r="AK94" s="78">
        <f t="shared" si="244"/>
        <v>2668</v>
      </c>
      <c r="AL94" s="78">
        <f t="shared" si="244"/>
        <v>2668</v>
      </c>
      <c r="AM94" s="11">
        <f t="shared" si="244"/>
        <v>0</v>
      </c>
      <c r="AN94" s="11">
        <f t="shared" si="244"/>
        <v>0</v>
      </c>
      <c r="AO94" s="11">
        <f t="shared" si="244"/>
        <v>0</v>
      </c>
      <c r="AP94" s="11">
        <f t="shared" si="244"/>
        <v>0</v>
      </c>
      <c r="AQ94" s="11">
        <f t="shared" si="244"/>
        <v>2668</v>
      </c>
      <c r="AR94" s="11">
        <f t="shared" si="244"/>
        <v>2668</v>
      </c>
      <c r="AS94" s="11">
        <f t="shared" si="245"/>
        <v>0</v>
      </c>
      <c r="AT94" s="11">
        <f t="shared" si="245"/>
        <v>0</v>
      </c>
      <c r="AU94" s="11">
        <f t="shared" si="245"/>
        <v>0</v>
      </c>
      <c r="AV94" s="11">
        <f t="shared" si="245"/>
        <v>0</v>
      </c>
      <c r="AW94" s="11">
        <f t="shared" si="245"/>
        <v>2668</v>
      </c>
      <c r="AX94" s="11">
        <f t="shared" si="245"/>
        <v>2668</v>
      </c>
      <c r="AY94" s="78">
        <f t="shared" si="245"/>
        <v>0</v>
      </c>
      <c r="AZ94" s="78">
        <f t="shared" si="245"/>
        <v>0</v>
      </c>
      <c r="BA94" s="78">
        <f t="shared" si="245"/>
        <v>0</v>
      </c>
      <c r="BB94" s="78">
        <f t="shared" si="245"/>
        <v>0</v>
      </c>
      <c r="BC94" s="78">
        <f t="shared" si="245"/>
        <v>2668</v>
      </c>
      <c r="BD94" s="78">
        <f t="shared" si="245"/>
        <v>2668</v>
      </c>
      <c r="BE94" s="11">
        <f t="shared" si="246"/>
        <v>0</v>
      </c>
      <c r="BF94" s="11">
        <f t="shared" si="246"/>
        <v>0</v>
      </c>
      <c r="BG94" s="11">
        <f t="shared" si="246"/>
        <v>0</v>
      </c>
      <c r="BH94" s="11">
        <f t="shared" si="246"/>
        <v>0</v>
      </c>
      <c r="BI94" s="141">
        <f t="shared" si="246"/>
        <v>2668</v>
      </c>
      <c r="BJ94" s="141">
        <f t="shared" si="246"/>
        <v>2668</v>
      </c>
      <c r="BK94" s="78">
        <f t="shared" si="246"/>
        <v>0</v>
      </c>
      <c r="BL94" s="78">
        <f t="shared" si="246"/>
        <v>0</v>
      </c>
      <c r="BM94" s="78">
        <f t="shared" si="246"/>
        <v>0</v>
      </c>
      <c r="BN94" s="78">
        <f t="shared" si="246"/>
        <v>0</v>
      </c>
      <c r="BO94" s="78">
        <f t="shared" si="246"/>
        <v>2668</v>
      </c>
      <c r="BP94" s="78">
        <f t="shared" si="246"/>
        <v>2668</v>
      </c>
      <c r="BQ94" s="11">
        <f t="shared" si="247"/>
        <v>0</v>
      </c>
      <c r="BR94" s="11">
        <f t="shared" si="247"/>
        <v>0</v>
      </c>
      <c r="BS94" s="11">
        <f t="shared" si="247"/>
        <v>0</v>
      </c>
      <c r="BT94" s="11">
        <f t="shared" si="247"/>
        <v>0</v>
      </c>
      <c r="BU94" s="11">
        <f t="shared" si="247"/>
        <v>2668</v>
      </c>
      <c r="BV94" s="11">
        <f t="shared" si="247"/>
        <v>2668</v>
      </c>
      <c r="BW94" s="11">
        <f t="shared" si="247"/>
        <v>0</v>
      </c>
      <c r="BX94" s="11">
        <f t="shared" si="247"/>
        <v>0</v>
      </c>
      <c r="BY94" s="11">
        <f t="shared" si="247"/>
        <v>0</v>
      </c>
      <c r="BZ94" s="11">
        <f t="shared" si="247"/>
        <v>0</v>
      </c>
      <c r="CA94" s="11">
        <f t="shared" si="247"/>
        <v>2668</v>
      </c>
      <c r="CB94" s="11">
        <f t="shared" si="247"/>
        <v>2668</v>
      </c>
    </row>
    <row r="95" spans="1:80" ht="33.6" hidden="1">
      <c r="A95" s="57" t="s">
        <v>93</v>
      </c>
      <c r="B95" s="14">
        <f t="shared" si="241"/>
        <v>901</v>
      </c>
      <c r="C95" s="14" t="s">
        <v>22</v>
      </c>
      <c r="D95" s="14" t="s">
        <v>30</v>
      </c>
      <c r="E95" s="14" t="s">
        <v>580</v>
      </c>
      <c r="F95" s="14" t="s">
        <v>94</v>
      </c>
      <c r="G95" s="11"/>
      <c r="H95" s="16"/>
      <c r="I95" s="11"/>
      <c r="J95" s="11"/>
      <c r="K95" s="11"/>
      <c r="L95" s="11"/>
      <c r="M95" s="11"/>
      <c r="N95" s="16"/>
      <c r="O95" s="11"/>
      <c r="P95" s="11">
        <v>2668</v>
      </c>
      <c r="Q95" s="11"/>
      <c r="R95" s="11"/>
      <c r="S95" s="11">
        <f>M95+O95+P95+Q95+R95</f>
        <v>2668</v>
      </c>
      <c r="T95" s="11">
        <f>N95+P95</f>
        <v>2668</v>
      </c>
      <c r="U95" s="11"/>
      <c r="V95" s="11"/>
      <c r="W95" s="11"/>
      <c r="X95" s="11"/>
      <c r="Y95" s="11">
        <f>S95+U95+V95+W95+X95</f>
        <v>2668</v>
      </c>
      <c r="Z95" s="11">
        <f>T95+V95</f>
        <v>2668</v>
      </c>
      <c r="AA95" s="11"/>
      <c r="AB95" s="11"/>
      <c r="AC95" s="11"/>
      <c r="AD95" s="11"/>
      <c r="AE95" s="11">
        <f>Y95+AA95+AB95+AC95+AD95</f>
        <v>2668</v>
      </c>
      <c r="AF95" s="11">
        <f>Z95+AB95</f>
        <v>2668</v>
      </c>
      <c r="AG95" s="11"/>
      <c r="AH95" s="11"/>
      <c r="AI95" s="11"/>
      <c r="AJ95" s="11"/>
      <c r="AK95" s="78">
        <f>AE95+AG95+AH95+AI95+AJ95</f>
        <v>2668</v>
      </c>
      <c r="AL95" s="78">
        <f>AF95+AH95</f>
        <v>2668</v>
      </c>
      <c r="AM95" s="11"/>
      <c r="AN95" s="11"/>
      <c r="AO95" s="11"/>
      <c r="AP95" s="11"/>
      <c r="AQ95" s="11">
        <f>AK95+AM95+AN95+AO95+AP95</f>
        <v>2668</v>
      </c>
      <c r="AR95" s="11">
        <f>AL95+AN95</f>
        <v>2668</v>
      </c>
      <c r="AS95" s="11"/>
      <c r="AT95" s="11"/>
      <c r="AU95" s="11"/>
      <c r="AV95" s="11"/>
      <c r="AW95" s="11">
        <f>AQ95+AS95+AT95+AU95+AV95</f>
        <v>2668</v>
      </c>
      <c r="AX95" s="11">
        <f>AR95+AT95</f>
        <v>2668</v>
      </c>
      <c r="AY95" s="78"/>
      <c r="AZ95" s="78"/>
      <c r="BA95" s="78"/>
      <c r="BB95" s="78"/>
      <c r="BC95" s="78">
        <f>AW95+AY95+AZ95+BA95+BB95</f>
        <v>2668</v>
      </c>
      <c r="BD95" s="78">
        <f>AX95+AZ95</f>
        <v>2668</v>
      </c>
      <c r="BE95" s="11"/>
      <c r="BF95" s="11"/>
      <c r="BG95" s="11"/>
      <c r="BH95" s="11"/>
      <c r="BI95" s="141">
        <f>BC95+BE95+BF95+BG95+BH95</f>
        <v>2668</v>
      </c>
      <c r="BJ95" s="141">
        <f>BD95+BF95</f>
        <v>2668</v>
      </c>
      <c r="BK95" s="78"/>
      <c r="BL95" s="78"/>
      <c r="BM95" s="78"/>
      <c r="BN95" s="78"/>
      <c r="BO95" s="78">
        <f>BI95+BK95+BL95+BM95+BN95</f>
        <v>2668</v>
      </c>
      <c r="BP95" s="78">
        <f>BJ95+BL95</f>
        <v>2668</v>
      </c>
      <c r="BQ95" s="11"/>
      <c r="BR95" s="11"/>
      <c r="BS95" s="11"/>
      <c r="BT95" s="11"/>
      <c r="BU95" s="11">
        <f>BO95+BQ95+BR95+BS95+BT95</f>
        <v>2668</v>
      </c>
      <c r="BV95" s="11">
        <f>BP95+BR95</f>
        <v>2668</v>
      </c>
      <c r="BW95" s="11"/>
      <c r="BX95" s="11"/>
      <c r="BY95" s="11"/>
      <c r="BZ95" s="11"/>
      <c r="CA95" s="11">
        <f>BU95+BW95+BX95+BY95+BZ95</f>
        <v>2668</v>
      </c>
      <c r="CB95" s="11">
        <f>BV95+BX95</f>
        <v>2668</v>
      </c>
    </row>
    <row r="96" spans="1:80" ht="33.6" hidden="1">
      <c r="A96" s="57" t="s">
        <v>589</v>
      </c>
      <c r="B96" s="14">
        <f t="shared" si="241"/>
        <v>901</v>
      </c>
      <c r="C96" s="14" t="s">
        <v>22</v>
      </c>
      <c r="D96" s="14" t="s">
        <v>30</v>
      </c>
      <c r="E96" s="14" t="s">
        <v>581</v>
      </c>
      <c r="F96" s="14"/>
      <c r="G96" s="11"/>
      <c r="H96" s="16"/>
      <c r="I96" s="11"/>
      <c r="J96" s="11"/>
      <c r="K96" s="11"/>
      <c r="L96" s="11"/>
      <c r="M96" s="11"/>
      <c r="N96" s="16"/>
      <c r="O96" s="11">
        <f>O97</f>
        <v>0</v>
      </c>
      <c r="P96" s="11">
        <f t="shared" ref="P96:AG97" si="248">P97</f>
        <v>255</v>
      </c>
      <c r="Q96" s="11">
        <f t="shared" si="248"/>
        <v>0</v>
      </c>
      <c r="R96" s="11">
        <f t="shared" si="248"/>
        <v>0</v>
      </c>
      <c r="S96" s="11">
        <f t="shared" si="248"/>
        <v>255</v>
      </c>
      <c r="T96" s="11">
        <f t="shared" si="248"/>
        <v>255</v>
      </c>
      <c r="U96" s="11">
        <f t="shared" si="248"/>
        <v>0</v>
      </c>
      <c r="V96" s="11">
        <f t="shared" si="248"/>
        <v>0</v>
      </c>
      <c r="W96" s="11">
        <f t="shared" si="248"/>
        <v>0</v>
      </c>
      <c r="X96" s="11">
        <f t="shared" si="248"/>
        <v>0</v>
      </c>
      <c r="Y96" s="11">
        <f t="shared" si="248"/>
        <v>255</v>
      </c>
      <c r="Z96" s="11">
        <f t="shared" si="248"/>
        <v>255</v>
      </c>
      <c r="AA96" s="11">
        <f t="shared" si="248"/>
        <v>0</v>
      </c>
      <c r="AB96" s="11">
        <f t="shared" si="248"/>
        <v>0</v>
      </c>
      <c r="AC96" s="11">
        <f t="shared" si="248"/>
        <v>0</v>
      </c>
      <c r="AD96" s="11">
        <f t="shared" si="248"/>
        <v>0</v>
      </c>
      <c r="AE96" s="11">
        <f t="shared" si="248"/>
        <v>255</v>
      </c>
      <c r="AF96" s="11">
        <f t="shared" ref="AA96:AF97" si="249">AF97</f>
        <v>255</v>
      </c>
      <c r="AG96" s="11">
        <f t="shared" si="248"/>
        <v>0</v>
      </c>
      <c r="AH96" s="11">
        <f t="shared" ref="AG96:AV97" si="250">AH97</f>
        <v>0</v>
      </c>
      <c r="AI96" s="11">
        <f t="shared" si="250"/>
        <v>0</v>
      </c>
      <c r="AJ96" s="11">
        <f t="shared" si="250"/>
        <v>0</v>
      </c>
      <c r="AK96" s="78">
        <f t="shared" si="250"/>
        <v>255</v>
      </c>
      <c r="AL96" s="78">
        <f t="shared" si="250"/>
        <v>255</v>
      </c>
      <c r="AM96" s="11">
        <f t="shared" si="250"/>
        <v>0</v>
      </c>
      <c r="AN96" s="11">
        <f t="shared" si="250"/>
        <v>0</v>
      </c>
      <c r="AO96" s="11">
        <f t="shared" si="250"/>
        <v>0</v>
      </c>
      <c r="AP96" s="11">
        <f t="shared" si="250"/>
        <v>0</v>
      </c>
      <c r="AQ96" s="11">
        <f t="shared" si="250"/>
        <v>255</v>
      </c>
      <c r="AR96" s="11">
        <f t="shared" si="250"/>
        <v>255</v>
      </c>
      <c r="AS96" s="11">
        <f t="shared" si="250"/>
        <v>0</v>
      </c>
      <c r="AT96" s="11">
        <f t="shared" si="250"/>
        <v>0</v>
      </c>
      <c r="AU96" s="11">
        <f t="shared" si="250"/>
        <v>0</v>
      </c>
      <c r="AV96" s="11">
        <f t="shared" si="250"/>
        <v>0</v>
      </c>
      <c r="AW96" s="11">
        <f t="shared" ref="AS96:BH97" si="251">AW97</f>
        <v>255</v>
      </c>
      <c r="AX96" s="11">
        <f t="shared" si="251"/>
        <v>255</v>
      </c>
      <c r="AY96" s="78">
        <f t="shared" si="251"/>
        <v>0</v>
      </c>
      <c r="AZ96" s="78">
        <f t="shared" si="251"/>
        <v>0</v>
      </c>
      <c r="BA96" s="78">
        <f t="shared" si="251"/>
        <v>0</v>
      </c>
      <c r="BB96" s="78">
        <f t="shared" si="251"/>
        <v>0</v>
      </c>
      <c r="BC96" s="78">
        <f t="shared" si="251"/>
        <v>255</v>
      </c>
      <c r="BD96" s="78">
        <f t="shared" si="251"/>
        <v>255</v>
      </c>
      <c r="BE96" s="11">
        <f t="shared" si="251"/>
        <v>0</v>
      </c>
      <c r="BF96" s="11">
        <f t="shared" si="251"/>
        <v>0</v>
      </c>
      <c r="BG96" s="11">
        <f t="shared" si="251"/>
        <v>0</v>
      </c>
      <c r="BH96" s="11">
        <f t="shared" si="251"/>
        <v>0</v>
      </c>
      <c r="BI96" s="141">
        <f t="shared" ref="BE96:BT97" si="252">BI97</f>
        <v>255</v>
      </c>
      <c r="BJ96" s="141">
        <f t="shared" si="252"/>
        <v>255</v>
      </c>
      <c r="BK96" s="78">
        <f t="shared" si="252"/>
        <v>0</v>
      </c>
      <c r="BL96" s="78">
        <f t="shared" si="252"/>
        <v>0</v>
      </c>
      <c r="BM96" s="78">
        <f t="shared" si="252"/>
        <v>0</v>
      </c>
      <c r="BN96" s="78">
        <f t="shared" si="252"/>
        <v>0</v>
      </c>
      <c r="BO96" s="78">
        <f t="shared" si="252"/>
        <v>255</v>
      </c>
      <c r="BP96" s="78">
        <f t="shared" si="252"/>
        <v>255</v>
      </c>
      <c r="BQ96" s="11">
        <f t="shared" si="252"/>
        <v>0</v>
      </c>
      <c r="BR96" s="11">
        <f t="shared" si="252"/>
        <v>0</v>
      </c>
      <c r="BS96" s="11">
        <f t="shared" si="252"/>
        <v>0</v>
      </c>
      <c r="BT96" s="11">
        <f t="shared" si="252"/>
        <v>0</v>
      </c>
      <c r="BU96" s="11">
        <f t="shared" ref="BQ96:CB97" si="253">BU97</f>
        <v>255</v>
      </c>
      <c r="BV96" s="11">
        <f t="shared" si="253"/>
        <v>255</v>
      </c>
      <c r="BW96" s="11">
        <f t="shared" si="253"/>
        <v>0</v>
      </c>
      <c r="BX96" s="11">
        <f t="shared" si="253"/>
        <v>0</v>
      </c>
      <c r="BY96" s="11">
        <f t="shared" si="253"/>
        <v>0</v>
      </c>
      <c r="BZ96" s="11">
        <f t="shared" si="253"/>
        <v>0</v>
      </c>
      <c r="CA96" s="11">
        <f t="shared" si="253"/>
        <v>255</v>
      </c>
      <c r="CB96" s="11">
        <f t="shared" si="253"/>
        <v>255</v>
      </c>
    </row>
    <row r="97" spans="1:80" ht="66.75" hidden="1" customHeight="1">
      <c r="A97" s="57" t="s">
        <v>540</v>
      </c>
      <c r="B97" s="14">
        <f t="shared" si="241"/>
        <v>901</v>
      </c>
      <c r="C97" s="14" t="s">
        <v>22</v>
      </c>
      <c r="D97" s="14" t="s">
        <v>30</v>
      </c>
      <c r="E97" s="14" t="s">
        <v>581</v>
      </c>
      <c r="F97" s="14" t="s">
        <v>92</v>
      </c>
      <c r="G97" s="11"/>
      <c r="H97" s="16"/>
      <c r="I97" s="11"/>
      <c r="J97" s="11"/>
      <c r="K97" s="11"/>
      <c r="L97" s="11"/>
      <c r="M97" s="11"/>
      <c r="N97" s="16"/>
      <c r="O97" s="11">
        <f>O98</f>
        <v>0</v>
      </c>
      <c r="P97" s="11">
        <f t="shared" si="248"/>
        <v>255</v>
      </c>
      <c r="Q97" s="11">
        <f t="shared" si="248"/>
        <v>0</v>
      </c>
      <c r="R97" s="11">
        <f t="shared" si="248"/>
        <v>0</v>
      </c>
      <c r="S97" s="11">
        <f t="shared" si="248"/>
        <v>255</v>
      </c>
      <c r="T97" s="11">
        <f t="shared" si="248"/>
        <v>255</v>
      </c>
      <c r="U97" s="11">
        <f t="shared" si="248"/>
        <v>0</v>
      </c>
      <c r="V97" s="11">
        <f t="shared" si="248"/>
        <v>0</v>
      </c>
      <c r="W97" s="11">
        <f t="shared" si="248"/>
        <v>0</v>
      </c>
      <c r="X97" s="11">
        <f t="shared" si="248"/>
        <v>0</v>
      </c>
      <c r="Y97" s="11">
        <f t="shared" si="248"/>
        <v>255</v>
      </c>
      <c r="Z97" s="11">
        <f t="shared" si="248"/>
        <v>255</v>
      </c>
      <c r="AA97" s="11">
        <f t="shared" si="249"/>
        <v>0</v>
      </c>
      <c r="AB97" s="11">
        <f t="shared" si="249"/>
        <v>0</v>
      </c>
      <c r="AC97" s="11">
        <f t="shared" si="249"/>
        <v>0</v>
      </c>
      <c r="AD97" s="11">
        <f t="shared" si="249"/>
        <v>0</v>
      </c>
      <c r="AE97" s="11">
        <f t="shared" si="249"/>
        <v>255</v>
      </c>
      <c r="AF97" s="11">
        <f t="shared" si="249"/>
        <v>255</v>
      </c>
      <c r="AG97" s="11">
        <f t="shared" si="250"/>
        <v>0</v>
      </c>
      <c r="AH97" s="11">
        <f t="shared" si="250"/>
        <v>0</v>
      </c>
      <c r="AI97" s="11">
        <f t="shared" si="250"/>
        <v>0</v>
      </c>
      <c r="AJ97" s="11">
        <f t="shared" si="250"/>
        <v>0</v>
      </c>
      <c r="AK97" s="78">
        <f t="shared" si="250"/>
        <v>255</v>
      </c>
      <c r="AL97" s="78">
        <f t="shared" si="250"/>
        <v>255</v>
      </c>
      <c r="AM97" s="11">
        <f t="shared" si="250"/>
        <v>0</v>
      </c>
      <c r="AN97" s="11">
        <f t="shared" si="250"/>
        <v>0</v>
      </c>
      <c r="AO97" s="11">
        <f t="shared" si="250"/>
        <v>0</v>
      </c>
      <c r="AP97" s="11">
        <f t="shared" si="250"/>
        <v>0</v>
      </c>
      <c r="AQ97" s="11">
        <f t="shared" si="250"/>
        <v>255</v>
      </c>
      <c r="AR97" s="11">
        <f t="shared" si="250"/>
        <v>255</v>
      </c>
      <c r="AS97" s="11">
        <f t="shared" si="251"/>
        <v>0</v>
      </c>
      <c r="AT97" s="11">
        <f t="shared" si="251"/>
        <v>0</v>
      </c>
      <c r="AU97" s="11">
        <f t="shared" si="251"/>
        <v>0</v>
      </c>
      <c r="AV97" s="11">
        <f t="shared" si="251"/>
        <v>0</v>
      </c>
      <c r="AW97" s="11">
        <f t="shared" si="251"/>
        <v>255</v>
      </c>
      <c r="AX97" s="11">
        <f t="shared" si="251"/>
        <v>255</v>
      </c>
      <c r="AY97" s="78">
        <f t="shared" si="251"/>
        <v>0</v>
      </c>
      <c r="AZ97" s="78">
        <f t="shared" si="251"/>
        <v>0</v>
      </c>
      <c r="BA97" s="78">
        <f t="shared" si="251"/>
        <v>0</v>
      </c>
      <c r="BB97" s="78">
        <f t="shared" si="251"/>
        <v>0</v>
      </c>
      <c r="BC97" s="78">
        <f t="shared" si="251"/>
        <v>255</v>
      </c>
      <c r="BD97" s="78">
        <f t="shared" si="251"/>
        <v>255</v>
      </c>
      <c r="BE97" s="11">
        <f t="shared" si="252"/>
        <v>0</v>
      </c>
      <c r="BF97" s="11">
        <f t="shared" si="252"/>
        <v>0</v>
      </c>
      <c r="BG97" s="11">
        <f t="shared" si="252"/>
        <v>0</v>
      </c>
      <c r="BH97" s="11">
        <f t="shared" si="252"/>
        <v>0</v>
      </c>
      <c r="BI97" s="141">
        <f t="shared" si="252"/>
        <v>255</v>
      </c>
      <c r="BJ97" s="141">
        <f t="shared" si="252"/>
        <v>255</v>
      </c>
      <c r="BK97" s="78">
        <f t="shared" si="252"/>
        <v>0</v>
      </c>
      <c r="BL97" s="78">
        <f t="shared" si="252"/>
        <v>0</v>
      </c>
      <c r="BM97" s="78">
        <f t="shared" si="252"/>
        <v>0</v>
      </c>
      <c r="BN97" s="78">
        <f t="shared" si="252"/>
        <v>0</v>
      </c>
      <c r="BO97" s="78">
        <f t="shared" si="252"/>
        <v>255</v>
      </c>
      <c r="BP97" s="78">
        <f t="shared" si="252"/>
        <v>255</v>
      </c>
      <c r="BQ97" s="11">
        <f t="shared" si="253"/>
        <v>0</v>
      </c>
      <c r="BR97" s="11">
        <f t="shared" si="253"/>
        <v>0</v>
      </c>
      <c r="BS97" s="11">
        <f t="shared" si="253"/>
        <v>0</v>
      </c>
      <c r="BT97" s="11">
        <f t="shared" si="253"/>
        <v>0</v>
      </c>
      <c r="BU97" s="11">
        <f t="shared" si="253"/>
        <v>255</v>
      </c>
      <c r="BV97" s="11">
        <f t="shared" si="253"/>
        <v>255</v>
      </c>
      <c r="BW97" s="11">
        <f t="shared" si="253"/>
        <v>0</v>
      </c>
      <c r="BX97" s="11">
        <f t="shared" si="253"/>
        <v>0</v>
      </c>
      <c r="BY97" s="11">
        <f t="shared" si="253"/>
        <v>0</v>
      </c>
      <c r="BZ97" s="11">
        <f t="shared" si="253"/>
        <v>0</v>
      </c>
      <c r="CA97" s="11">
        <f t="shared" si="253"/>
        <v>255</v>
      </c>
      <c r="CB97" s="11">
        <f t="shared" si="253"/>
        <v>255</v>
      </c>
    </row>
    <row r="98" spans="1:80" ht="33.6" hidden="1">
      <c r="A98" s="57" t="s">
        <v>93</v>
      </c>
      <c r="B98" s="14">
        <f t="shared" si="241"/>
        <v>901</v>
      </c>
      <c r="C98" s="14" t="s">
        <v>22</v>
      </c>
      <c r="D98" s="14" t="s">
        <v>30</v>
      </c>
      <c r="E98" s="14" t="s">
        <v>581</v>
      </c>
      <c r="F98" s="14" t="s">
        <v>94</v>
      </c>
      <c r="G98" s="11"/>
      <c r="H98" s="16"/>
      <c r="I98" s="11"/>
      <c r="J98" s="11"/>
      <c r="K98" s="11"/>
      <c r="L98" s="11"/>
      <c r="M98" s="11"/>
      <c r="N98" s="16"/>
      <c r="O98" s="11"/>
      <c r="P98" s="11">
        <v>255</v>
      </c>
      <c r="Q98" s="11"/>
      <c r="R98" s="11"/>
      <c r="S98" s="11">
        <f>M98+O98+P98+Q98+R98</f>
        <v>255</v>
      </c>
      <c r="T98" s="11">
        <f>N98+P98</f>
        <v>255</v>
      </c>
      <c r="U98" s="11"/>
      <c r="V98" s="11"/>
      <c r="W98" s="11"/>
      <c r="X98" s="11"/>
      <c r="Y98" s="11">
        <f>S98+U98+V98+W98+X98</f>
        <v>255</v>
      </c>
      <c r="Z98" s="11">
        <f>T98+V98</f>
        <v>255</v>
      </c>
      <c r="AA98" s="11"/>
      <c r="AB98" s="11"/>
      <c r="AC98" s="11"/>
      <c r="AD98" s="11"/>
      <c r="AE98" s="11">
        <f>Y98+AA98+AB98+AC98+AD98</f>
        <v>255</v>
      </c>
      <c r="AF98" s="11">
        <f>Z98+AB98</f>
        <v>255</v>
      </c>
      <c r="AG98" s="11"/>
      <c r="AH98" s="11"/>
      <c r="AI98" s="11"/>
      <c r="AJ98" s="11"/>
      <c r="AK98" s="78">
        <f>AE98+AG98+AH98+AI98+AJ98</f>
        <v>255</v>
      </c>
      <c r="AL98" s="78">
        <f>AF98+AH98</f>
        <v>255</v>
      </c>
      <c r="AM98" s="11"/>
      <c r="AN98" s="11"/>
      <c r="AO98" s="11"/>
      <c r="AP98" s="11"/>
      <c r="AQ98" s="11">
        <f>AK98+AM98+AN98+AO98+AP98</f>
        <v>255</v>
      </c>
      <c r="AR98" s="11">
        <f>AL98+AN98</f>
        <v>255</v>
      </c>
      <c r="AS98" s="11"/>
      <c r="AT98" s="11"/>
      <c r="AU98" s="11"/>
      <c r="AV98" s="11"/>
      <c r="AW98" s="11">
        <f>AQ98+AS98+AT98+AU98+AV98</f>
        <v>255</v>
      </c>
      <c r="AX98" s="11">
        <f>AR98+AT98</f>
        <v>255</v>
      </c>
      <c r="AY98" s="78"/>
      <c r="AZ98" s="78"/>
      <c r="BA98" s="78"/>
      <c r="BB98" s="78"/>
      <c r="BC98" s="78">
        <f>AW98+AY98+AZ98+BA98+BB98</f>
        <v>255</v>
      </c>
      <c r="BD98" s="78">
        <f>AX98+AZ98</f>
        <v>255</v>
      </c>
      <c r="BE98" s="11"/>
      <c r="BF98" s="11"/>
      <c r="BG98" s="11"/>
      <c r="BH98" s="11"/>
      <c r="BI98" s="141">
        <f>BC98+BE98+BF98+BG98+BH98</f>
        <v>255</v>
      </c>
      <c r="BJ98" s="141">
        <f>BD98+BF98</f>
        <v>255</v>
      </c>
      <c r="BK98" s="78"/>
      <c r="BL98" s="78"/>
      <c r="BM98" s="78"/>
      <c r="BN98" s="78"/>
      <c r="BO98" s="78">
        <f>BI98+BK98+BL98+BM98+BN98</f>
        <v>255</v>
      </c>
      <c r="BP98" s="78">
        <f>BJ98+BL98</f>
        <v>255</v>
      </c>
      <c r="BQ98" s="11"/>
      <c r="BR98" s="11"/>
      <c r="BS98" s="11"/>
      <c r="BT98" s="11"/>
      <c r="BU98" s="11">
        <f>BO98+BQ98+BR98+BS98+BT98</f>
        <v>255</v>
      </c>
      <c r="BV98" s="11">
        <f>BP98+BR98</f>
        <v>255</v>
      </c>
      <c r="BW98" s="11"/>
      <c r="BX98" s="11"/>
      <c r="BY98" s="11"/>
      <c r="BZ98" s="11"/>
      <c r="CA98" s="11">
        <f>BU98+BW98+BX98+BY98+BZ98</f>
        <v>255</v>
      </c>
      <c r="CB98" s="11">
        <f>BV98+BX98</f>
        <v>255</v>
      </c>
    </row>
    <row r="99" spans="1:80" ht="21" hidden="1" customHeight="1">
      <c r="A99" s="57" t="s">
        <v>590</v>
      </c>
      <c r="B99" s="14">
        <f t="shared" si="241"/>
        <v>901</v>
      </c>
      <c r="C99" s="14" t="s">
        <v>22</v>
      </c>
      <c r="D99" s="14" t="s">
        <v>30</v>
      </c>
      <c r="E99" s="14" t="s">
        <v>582</v>
      </c>
      <c r="F99" s="14"/>
      <c r="G99" s="11"/>
      <c r="H99" s="16"/>
      <c r="I99" s="11"/>
      <c r="J99" s="11"/>
      <c r="K99" s="11"/>
      <c r="L99" s="11"/>
      <c r="M99" s="11"/>
      <c r="N99" s="16"/>
      <c r="O99" s="11">
        <f>O100</f>
        <v>0</v>
      </c>
      <c r="P99" s="11">
        <f t="shared" ref="P99:AG100" si="254">P100</f>
        <v>7057</v>
      </c>
      <c r="Q99" s="11">
        <f t="shared" si="254"/>
        <v>0</v>
      </c>
      <c r="R99" s="11">
        <f t="shared" si="254"/>
        <v>0</v>
      </c>
      <c r="S99" s="11">
        <f t="shared" si="254"/>
        <v>7057</v>
      </c>
      <c r="T99" s="11">
        <f t="shared" si="254"/>
        <v>7057</v>
      </c>
      <c r="U99" s="11">
        <f t="shared" si="254"/>
        <v>0</v>
      </c>
      <c r="V99" s="11">
        <f t="shared" si="254"/>
        <v>0</v>
      </c>
      <c r="W99" s="11">
        <f t="shared" si="254"/>
        <v>0</v>
      </c>
      <c r="X99" s="11">
        <f t="shared" si="254"/>
        <v>0</v>
      </c>
      <c r="Y99" s="11">
        <f t="shared" si="254"/>
        <v>7057</v>
      </c>
      <c r="Z99" s="11">
        <f t="shared" si="254"/>
        <v>7057</v>
      </c>
      <c r="AA99" s="11">
        <f t="shared" si="254"/>
        <v>0</v>
      </c>
      <c r="AB99" s="11">
        <f t="shared" si="254"/>
        <v>0</v>
      </c>
      <c r="AC99" s="11">
        <f t="shared" si="254"/>
        <v>0</v>
      </c>
      <c r="AD99" s="11">
        <f t="shared" si="254"/>
        <v>0</v>
      </c>
      <c r="AE99" s="11">
        <f t="shared" si="254"/>
        <v>7057</v>
      </c>
      <c r="AF99" s="11">
        <f t="shared" ref="AA99:AF100" si="255">AF100</f>
        <v>7057</v>
      </c>
      <c r="AG99" s="11">
        <f t="shared" si="254"/>
        <v>0</v>
      </c>
      <c r="AH99" s="11">
        <f t="shared" ref="AG99:AV100" si="256">AH100</f>
        <v>0</v>
      </c>
      <c r="AI99" s="11">
        <f t="shared" si="256"/>
        <v>0</v>
      </c>
      <c r="AJ99" s="11">
        <f t="shared" si="256"/>
        <v>0</v>
      </c>
      <c r="AK99" s="78">
        <f t="shared" si="256"/>
        <v>7057</v>
      </c>
      <c r="AL99" s="78">
        <f t="shared" si="256"/>
        <v>7057</v>
      </c>
      <c r="AM99" s="11">
        <f t="shared" si="256"/>
        <v>0</v>
      </c>
      <c r="AN99" s="11">
        <f t="shared" si="256"/>
        <v>0</v>
      </c>
      <c r="AO99" s="11">
        <f t="shared" si="256"/>
        <v>0</v>
      </c>
      <c r="AP99" s="11">
        <f t="shared" si="256"/>
        <v>0</v>
      </c>
      <c r="AQ99" s="11">
        <f t="shared" si="256"/>
        <v>7057</v>
      </c>
      <c r="AR99" s="11">
        <f t="shared" si="256"/>
        <v>7057</v>
      </c>
      <c r="AS99" s="11">
        <f t="shared" si="256"/>
        <v>0</v>
      </c>
      <c r="AT99" s="11">
        <f t="shared" si="256"/>
        <v>0</v>
      </c>
      <c r="AU99" s="11">
        <f t="shared" si="256"/>
        <v>0</v>
      </c>
      <c r="AV99" s="11">
        <f t="shared" si="256"/>
        <v>0</v>
      </c>
      <c r="AW99" s="11">
        <f t="shared" ref="AS99:BH100" si="257">AW100</f>
        <v>7057</v>
      </c>
      <c r="AX99" s="11">
        <f t="shared" si="257"/>
        <v>7057</v>
      </c>
      <c r="AY99" s="78">
        <f t="shared" si="257"/>
        <v>0</v>
      </c>
      <c r="AZ99" s="78">
        <f t="shared" si="257"/>
        <v>0</v>
      </c>
      <c r="BA99" s="78">
        <f t="shared" si="257"/>
        <v>0</v>
      </c>
      <c r="BB99" s="78">
        <f t="shared" si="257"/>
        <v>0</v>
      </c>
      <c r="BC99" s="78">
        <f t="shared" si="257"/>
        <v>7057</v>
      </c>
      <c r="BD99" s="78">
        <f t="shared" si="257"/>
        <v>7057</v>
      </c>
      <c r="BE99" s="11">
        <f t="shared" si="257"/>
        <v>0</v>
      </c>
      <c r="BF99" s="11">
        <f t="shared" si="257"/>
        <v>0</v>
      </c>
      <c r="BG99" s="11">
        <f t="shared" si="257"/>
        <v>0</v>
      </c>
      <c r="BH99" s="11">
        <f t="shared" si="257"/>
        <v>0</v>
      </c>
      <c r="BI99" s="141">
        <f t="shared" ref="BE99:BT100" si="258">BI100</f>
        <v>7057</v>
      </c>
      <c r="BJ99" s="141">
        <f t="shared" si="258"/>
        <v>7057</v>
      </c>
      <c r="BK99" s="78">
        <f t="shared" si="258"/>
        <v>0</v>
      </c>
      <c r="BL99" s="78">
        <f t="shared" si="258"/>
        <v>0</v>
      </c>
      <c r="BM99" s="78">
        <f t="shared" si="258"/>
        <v>0</v>
      </c>
      <c r="BN99" s="78">
        <f t="shared" si="258"/>
        <v>0</v>
      </c>
      <c r="BO99" s="78">
        <f t="shared" si="258"/>
        <v>7057</v>
      </c>
      <c r="BP99" s="78">
        <f t="shared" si="258"/>
        <v>7057</v>
      </c>
      <c r="BQ99" s="11">
        <f t="shared" si="258"/>
        <v>0</v>
      </c>
      <c r="BR99" s="11">
        <f t="shared" si="258"/>
        <v>0</v>
      </c>
      <c r="BS99" s="11">
        <f t="shared" si="258"/>
        <v>0</v>
      </c>
      <c r="BT99" s="11">
        <f t="shared" si="258"/>
        <v>0</v>
      </c>
      <c r="BU99" s="11">
        <f t="shared" ref="BQ99:CB100" si="259">BU100</f>
        <v>7057</v>
      </c>
      <c r="BV99" s="11">
        <f t="shared" si="259"/>
        <v>7057</v>
      </c>
      <c r="BW99" s="11">
        <f t="shared" si="259"/>
        <v>0</v>
      </c>
      <c r="BX99" s="11">
        <f t="shared" si="259"/>
        <v>0</v>
      </c>
      <c r="BY99" s="11">
        <f t="shared" si="259"/>
        <v>0</v>
      </c>
      <c r="BZ99" s="11">
        <f t="shared" si="259"/>
        <v>0</v>
      </c>
      <c r="CA99" s="11">
        <f t="shared" si="259"/>
        <v>7057</v>
      </c>
      <c r="CB99" s="11">
        <f t="shared" si="259"/>
        <v>7057</v>
      </c>
    </row>
    <row r="100" spans="1:80" ht="70.5" hidden="1" customHeight="1">
      <c r="A100" s="57" t="s">
        <v>540</v>
      </c>
      <c r="B100" s="14">
        <f t="shared" si="241"/>
        <v>901</v>
      </c>
      <c r="C100" s="14" t="s">
        <v>22</v>
      </c>
      <c r="D100" s="14" t="s">
        <v>30</v>
      </c>
      <c r="E100" s="14" t="s">
        <v>582</v>
      </c>
      <c r="F100" s="14" t="s">
        <v>583</v>
      </c>
      <c r="G100" s="11"/>
      <c r="H100" s="16"/>
      <c r="I100" s="11"/>
      <c r="J100" s="11"/>
      <c r="K100" s="11"/>
      <c r="L100" s="11"/>
      <c r="M100" s="11"/>
      <c r="N100" s="16"/>
      <c r="O100" s="11">
        <f>O101</f>
        <v>0</v>
      </c>
      <c r="P100" s="11">
        <f t="shared" si="254"/>
        <v>7057</v>
      </c>
      <c r="Q100" s="11">
        <f t="shared" si="254"/>
        <v>0</v>
      </c>
      <c r="R100" s="11">
        <f t="shared" si="254"/>
        <v>0</v>
      </c>
      <c r="S100" s="11">
        <f t="shared" si="254"/>
        <v>7057</v>
      </c>
      <c r="T100" s="11">
        <f t="shared" si="254"/>
        <v>7057</v>
      </c>
      <c r="U100" s="11">
        <f t="shared" si="254"/>
        <v>0</v>
      </c>
      <c r="V100" s="11">
        <f t="shared" si="254"/>
        <v>0</v>
      </c>
      <c r="W100" s="11">
        <f t="shared" si="254"/>
        <v>0</v>
      </c>
      <c r="X100" s="11">
        <f t="shared" si="254"/>
        <v>0</v>
      </c>
      <c r="Y100" s="11">
        <f t="shared" si="254"/>
        <v>7057</v>
      </c>
      <c r="Z100" s="11">
        <f t="shared" si="254"/>
        <v>7057</v>
      </c>
      <c r="AA100" s="11">
        <f t="shared" si="255"/>
        <v>0</v>
      </c>
      <c r="AB100" s="11">
        <f t="shared" si="255"/>
        <v>0</v>
      </c>
      <c r="AC100" s="11">
        <f t="shared" si="255"/>
        <v>0</v>
      </c>
      <c r="AD100" s="11">
        <f t="shared" si="255"/>
        <v>0</v>
      </c>
      <c r="AE100" s="11">
        <f t="shared" si="255"/>
        <v>7057</v>
      </c>
      <c r="AF100" s="11">
        <f t="shared" si="255"/>
        <v>7057</v>
      </c>
      <c r="AG100" s="11">
        <f t="shared" si="256"/>
        <v>0</v>
      </c>
      <c r="AH100" s="11">
        <f t="shared" si="256"/>
        <v>0</v>
      </c>
      <c r="AI100" s="11">
        <f t="shared" si="256"/>
        <v>0</v>
      </c>
      <c r="AJ100" s="11">
        <f t="shared" si="256"/>
        <v>0</v>
      </c>
      <c r="AK100" s="78">
        <f t="shared" si="256"/>
        <v>7057</v>
      </c>
      <c r="AL100" s="78">
        <f t="shared" si="256"/>
        <v>7057</v>
      </c>
      <c r="AM100" s="11">
        <f t="shared" si="256"/>
        <v>0</v>
      </c>
      <c r="AN100" s="11">
        <f t="shared" si="256"/>
        <v>0</v>
      </c>
      <c r="AO100" s="11">
        <f t="shared" si="256"/>
        <v>0</v>
      </c>
      <c r="AP100" s="11">
        <f t="shared" si="256"/>
        <v>0</v>
      </c>
      <c r="AQ100" s="11">
        <f t="shared" si="256"/>
        <v>7057</v>
      </c>
      <c r="AR100" s="11">
        <f t="shared" si="256"/>
        <v>7057</v>
      </c>
      <c r="AS100" s="11">
        <f t="shared" si="257"/>
        <v>0</v>
      </c>
      <c r="AT100" s="11">
        <f t="shared" si="257"/>
        <v>0</v>
      </c>
      <c r="AU100" s="11">
        <f t="shared" si="257"/>
        <v>0</v>
      </c>
      <c r="AV100" s="11">
        <f t="shared" si="257"/>
        <v>0</v>
      </c>
      <c r="AW100" s="11">
        <f t="shared" si="257"/>
        <v>7057</v>
      </c>
      <c r="AX100" s="11">
        <f t="shared" si="257"/>
        <v>7057</v>
      </c>
      <c r="AY100" s="78">
        <f t="shared" si="257"/>
        <v>0</v>
      </c>
      <c r="AZ100" s="78">
        <f t="shared" si="257"/>
        <v>0</v>
      </c>
      <c r="BA100" s="78">
        <f t="shared" si="257"/>
        <v>0</v>
      </c>
      <c r="BB100" s="78">
        <f t="shared" si="257"/>
        <v>0</v>
      </c>
      <c r="BC100" s="78">
        <f t="shared" si="257"/>
        <v>7057</v>
      </c>
      <c r="BD100" s="78">
        <f t="shared" si="257"/>
        <v>7057</v>
      </c>
      <c r="BE100" s="11">
        <f t="shared" si="258"/>
        <v>0</v>
      </c>
      <c r="BF100" s="11">
        <f t="shared" si="258"/>
        <v>0</v>
      </c>
      <c r="BG100" s="11">
        <f t="shared" si="258"/>
        <v>0</v>
      </c>
      <c r="BH100" s="11">
        <f t="shared" si="258"/>
        <v>0</v>
      </c>
      <c r="BI100" s="141">
        <f t="shared" si="258"/>
        <v>7057</v>
      </c>
      <c r="BJ100" s="141">
        <f t="shared" si="258"/>
        <v>7057</v>
      </c>
      <c r="BK100" s="78">
        <f t="shared" si="258"/>
        <v>0</v>
      </c>
      <c r="BL100" s="78">
        <f t="shared" si="258"/>
        <v>0</v>
      </c>
      <c r="BM100" s="78">
        <f t="shared" si="258"/>
        <v>0</v>
      </c>
      <c r="BN100" s="78">
        <f t="shared" si="258"/>
        <v>0</v>
      </c>
      <c r="BO100" s="78">
        <f t="shared" si="258"/>
        <v>7057</v>
      </c>
      <c r="BP100" s="78">
        <f t="shared" si="258"/>
        <v>7057</v>
      </c>
      <c r="BQ100" s="11">
        <f t="shared" si="259"/>
        <v>0</v>
      </c>
      <c r="BR100" s="11">
        <f t="shared" si="259"/>
        <v>0</v>
      </c>
      <c r="BS100" s="11">
        <f t="shared" si="259"/>
        <v>0</v>
      </c>
      <c r="BT100" s="11">
        <f t="shared" si="259"/>
        <v>0</v>
      </c>
      <c r="BU100" s="11">
        <f t="shared" si="259"/>
        <v>7057</v>
      </c>
      <c r="BV100" s="11">
        <f t="shared" si="259"/>
        <v>7057</v>
      </c>
      <c r="BW100" s="11">
        <f t="shared" si="259"/>
        <v>0</v>
      </c>
      <c r="BX100" s="11">
        <f t="shared" si="259"/>
        <v>0</v>
      </c>
      <c r="BY100" s="11">
        <f t="shared" si="259"/>
        <v>0</v>
      </c>
      <c r="BZ100" s="11">
        <f t="shared" si="259"/>
        <v>0</v>
      </c>
      <c r="CA100" s="11">
        <f t="shared" si="259"/>
        <v>7057</v>
      </c>
      <c r="CB100" s="11">
        <f t="shared" si="259"/>
        <v>7057</v>
      </c>
    </row>
    <row r="101" spans="1:80" ht="36" hidden="1" customHeight="1">
      <c r="A101" s="57" t="s">
        <v>93</v>
      </c>
      <c r="B101" s="14">
        <f t="shared" si="241"/>
        <v>901</v>
      </c>
      <c r="C101" s="14" t="s">
        <v>22</v>
      </c>
      <c r="D101" s="14" t="s">
        <v>30</v>
      </c>
      <c r="E101" s="14" t="s">
        <v>582</v>
      </c>
      <c r="F101" s="14" t="s">
        <v>94</v>
      </c>
      <c r="G101" s="11"/>
      <c r="H101" s="16"/>
      <c r="I101" s="11"/>
      <c r="J101" s="11"/>
      <c r="K101" s="11"/>
      <c r="L101" s="11"/>
      <c r="M101" s="11"/>
      <c r="N101" s="16"/>
      <c r="O101" s="11"/>
      <c r="P101" s="11">
        <v>7057</v>
      </c>
      <c r="Q101" s="11"/>
      <c r="R101" s="11"/>
      <c r="S101" s="11">
        <f>M101+O101+P101+Q101+R101</f>
        <v>7057</v>
      </c>
      <c r="T101" s="11">
        <f>N101+P101</f>
        <v>7057</v>
      </c>
      <c r="U101" s="11"/>
      <c r="V101" s="11"/>
      <c r="W101" s="11"/>
      <c r="X101" s="11"/>
      <c r="Y101" s="11">
        <f>S101+U101+V101+W101+X101</f>
        <v>7057</v>
      </c>
      <c r="Z101" s="11">
        <f>T101+V101</f>
        <v>7057</v>
      </c>
      <c r="AA101" s="11"/>
      <c r="AB101" s="11"/>
      <c r="AC101" s="11"/>
      <c r="AD101" s="11"/>
      <c r="AE101" s="11">
        <f>Y101+AA101+AB101+AC101+AD101</f>
        <v>7057</v>
      </c>
      <c r="AF101" s="11">
        <f>Z101+AB101</f>
        <v>7057</v>
      </c>
      <c r="AG101" s="11"/>
      <c r="AH101" s="11"/>
      <c r="AI101" s="11"/>
      <c r="AJ101" s="11"/>
      <c r="AK101" s="78">
        <f>AE101+AG101+AH101+AI101+AJ101</f>
        <v>7057</v>
      </c>
      <c r="AL101" s="78">
        <f>AF101+AH101</f>
        <v>7057</v>
      </c>
      <c r="AM101" s="11"/>
      <c r="AN101" s="11"/>
      <c r="AO101" s="11"/>
      <c r="AP101" s="11"/>
      <c r="AQ101" s="11">
        <f>AK101+AM101+AN101+AO101+AP101</f>
        <v>7057</v>
      </c>
      <c r="AR101" s="11">
        <f>AL101+AN101</f>
        <v>7057</v>
      </c>
      <c r="AS101" s="11"/>
      <c r="AT101" s="11"/>
      <c r="AU101" s="11"/>
      <c r="AV101" s="11"/>
      <c r="AW101" s="11">
        <f>AQ101+AS101+AT101+AU101+AV101</f>
        <v>7057</v>
      </c>
      <c r="AX101" s="11">
        <f>AR101+AT101</f>
        <v>7057</v>
      </c>
      <c r="AY101" s="78"/>
      <c r="AZ101" s="78"/>
      <c r="BA101" s="78"/>
      <c r="BB101" s="78"/>
      <c r="BC101" s="78">
        <f>AW101+AY101+AZ101+BA101+BB101</f>
        <v>7057</v>
      </c>
      <c r="BD101" s="78">
        <f>AX101+AZ101</f>
        <v>7057</v>
      </c>
      <c r="BE101" s="11"/>
      <c r="BF101" s="11"/>
      <c r="BG101" s="11"/>
      <c r="BH101" s="11"/>
      <c r="BI101" s="141">
        <f>BC101+BE101+BF101+BG101+BH101</f>
        <v>7057</v>
      </c>
      <c r="BJ101" s="141">
        <f>BD101+BF101</f>
        <v>7057</v>
      </c>
      <c r="BK101" s="78"/>
      <c r="BL101" s="78"/>
      <c r="BM101" s="78"/>
      <c r="BN101" s="78"/>
      <c r="BO101" s="78">
        <f>BI101+BK101+BL101+BM101+BN101</f>
        <v>7057</v>
      </c>
      <c r="BP101" s="78">
        <f>BJ101+BL101</f>
        <v>7057</v>
      </c>
      <c r="BQ101" s="11"/>
      <c r="BR101" s="11"/>
      <c r="BS101" s="11"/>
      <c r="BT101" s="11"/>
      <c r="BU101" s="11">
        <f>BO101+BQ101+BR101+BS101+BT101</f>
        <v>7057</v>
      </c>
      <c r="BV101" s="11">
        <f>BP101+BR101</f>
        <v>7057</v>
      </c>
      <c r="BW101" s="11"/>
      <c r="BX101" s="11"/>
      <c r="BY101" s="11"/>
      <c r="BZ101" s="11"/>
      <c r="CA101" s="11">
        <f>BU101+BW101+BX101+BY101+BZ101</f>
        <v>7057</v>
      </c>
      <c r="CB101" s="11">
        <f>BV101+BX101</f>
        <v>7057</v>
      </c>
    </row>
    <row r="102" spans="1:80" ht="57.75" hidden="1" customHeight="1">
      <c r="A102" s="57" t="s">
        <v>591</v>
      </c>
      <c r="B102" s="14">
        <f t="shared" si="241"/>
        <v>901</v>
      </c>
      <c r="C102" s="14" t="s">
        <v>22</v>
      </c>
      <c r="D102" s="14" t="s">
        <v>30</v>
      </c>
      <c r="E102" s="14" t="s">
        <v>584</v>
      </c>
      <c r="F102" s="14"/>
      <c r="G102" s="11"/>
      <c r="H102" s="16"/>
      <c r="I102" s="11"/>
      <c r="J102" s="11"/>
      <c r="K102" s="11"/>
      <c r="L102" s="11"/>
      <c r="M102" s="11"/>
      <c r="N102" s="16"/>
      <c r="O102" s="11">
        <f t="shared" ref="O102:T102" si="260">O103+O105</f>
        <v>0</v>
      </c>
      <c r="P102" s="11">
        <f t="shared" si="260"/>
        <v>30847</v>
      </c>
      <c r="Q102" s="11">
        <f t="shared" si="260"/>
        <v>0</v>
      </c>
      <c r="R102" s="11">
        <f t="shared" si="260"/>
        <v>0</v>
      </c>
      <c r="S102" s="11">
        <f t="shared" si="260"/>
        <v>30847</v>
      </c>
      <c r="T102" s="11">
        <f t="shared" si="260"/>
        <v>30847</v>
      </c>
      <c r="U102" s="11">
        <f t="shared" ref="U102:Z102" si="261">U103+U105</f>
        <v>0</v>
      </c>
      <c r="V102" s="11">
        <f t="shared" si="261"/>
        <v>0</v>
      </c>
      <c r="W102" s="11">
        <f t="shared" si="261"/>
        <v>0</v>
      </c>
      <c r="X102" s="11">
        <f t="shared" si="261"/>
        <v>0</v>
      </c>
      <c r="Y102" s="11">
        <f t="shared" si="261"/>
        <v>30847</v>
      </c>
      <c r="Z102" s="11">
        <f t="shared" si="261"/>
        <v>30847</v>
      </c>
      <c r="AA102" s="11">
        <f t="shared" ref="AA102:AF102" si="262">AA103+AA105</f>
        <v>0</v>
      </c>
      <c r="AB102" s="11">
        <f t="shared" si="262"/>
        <v>0</v>
      </c>
      <c r="AC102" s="11">
        <f t="shared" si="262"/>
        <v>0</v>
      </c>
      <c r="AD102" s="11">
        <f t="shared" si="262"/>
        <v>0</v>
      </c>
      <c r="AE102" s="11">
        <f t="shared" si="262"/>
        <v>30847</v>
      </c>
      <c r="AF102" s="11">
        <f t="shared" si="262"/>
        <v>30847</v>
      </c>
      <c r="AG102" s="11">
        <f t="shared" ref="AG102:AL102" si="263">AG103+AG105</f>
        <v>0</v>
      </c>
      <c r="AH102" s="11">
        <f t="shared" si="263"/>
        <v>0</v>
      </c>
      <c r="AI102" s="11">
        <f t="shared" si="263"/>
        <v>0</v>
      </c>
      <c r="AJ102" s="11">
        <f t="shared" si="263"/>
        <v>0</v>
      </c>
      <c r="AK102" s="78">
        <f t="shared" si="263"/>
        <v>30847</v>
      </c>
      <c r="AL102" s="78">
        <f t="shared" si="263"/>
        <v>30847</v>
      </c>
      <c r="AM102" s="11">
        <f t="shared" ref="AM102:AR102" si="264">AM103+AM105</f>
        <v>0</v>
      </c>
      <c r="AN102" s="11">
        <f t="shared" si="264"/>
        <v>0</v>
      </c>
      <c r="AO102" s="11">
        <f t="shared" si="264"/>
        <v>0</v>
      </c>
      <c r="AP102" s="11">
        <f t="shared" si="264"/>
        <v>0</v>
      </c>
      <c r="AQ102" s="11">
        <f t="shared" si="264"/>
        <v>30847</v>
      </c>
      <c r="AR102" s="11">
        <f t="shared" si="264"/>
        <v>30847</v>
      </c>
      <c r="AS102" s="11">
        <f t="shared" ref="AS102:AX102" si="265">AS103+AS105</f>
        <v>0</v>
      </c>
      <c r="AT102" s="11">
        <f t="shared" si="265"/>
        <v>0</v>
      </c>
      <c r="AU102" s="11">
        <f t="shared" si="265"/>
        <v>0</v>
      </c>
      <c r="AV102" s="11">
        <f t="shared" si="265"/>
        <v>0</v>
      </c>
      <c r="AW102" s="11">
        <f t="shared" si="265"/>
        <v>30847</v>
      </c>
      <c r="AX102" s="11">
        <f t="shared" si="265"/>
        <v>30847</v>
      </c>
      <c r="AY102" s="78">
        <f t="shared" ref="AY102:BD102" si="266">AY103+AY105</f>
        <v>0</v>
      </c>
      <c r="AZ102" s="78">
        <f t="shared" si="266"/>
        <v>0</v>
      </c>
      <c r="BA102" s="78">
        <f t="shared" si="266"/>
        <v>0</v>
      </c>
      <c r="BB102" s="78">
        <f t="shared" si="266"/>
        <v>0</v>
      </c>
      <c r="BC102" s="78">
        <f t="shared" si="266"/>
        <v>30847</v>
      </c>
      <c r="BD102" s="78">
        <f t="shared" si="266"/>
        <v>30847</v>
      </c>
      <c r="BE102" s="11">
        <f t="shared" ref="BE102:BJ102" si="267">BE103+BE105</f>
        <v>0</v>
      </c>
      <c r="BF102" s="11">
        <f t="shared" si="267"/>
        <v>0</v>
      </c>
      <c r="BG102" s="11">
        <f t="shared" si="267"/>
        <v>0</v>
      </c>
      <c r="BH102" s="11">
        <f t="shared" si="267"/>
        <v>0</v>
      </c>
      <c r="BI102" s="141">
        <f t="shared" si="267"/>
        <v>30847</v>
      </c>
      <c r="BJ102" s="141">
        <f t="shared" si="267"/>
        <v>30847</v>
      </c>
      <c r="BK102" s="78">
        <f t="shared" ref="BK102:BP102" si="268">BK103+BK105</f>
        <v>0</v>
      </c>
      <c r="BL102" s="78">
        <f t="shared" si="268"/>
        <v>0</v>
      </c>
      <c r="BM102" s="78">
        <f t="shared" si="268"/>
        <v>0</v>
      </c>
      <c r="BN102" s="78">
        <f t="shared" si="268"/>
        <v>0</v>
      </c>
      <c r="BO102" s="78">
        <f t="shared" si="268"/>
        <v>30847</v>
      </c>
      <c r="BP102" s="78">
        <f t="shared" si="268"/>
        <v>30847</v>
      </c>
      <c r="BQ102" s="11">
        <f t="shared" ref="BQ102:BV102" si="269">BQ103+BQ105</f>
        <v>0</v>
      </c>
      <c r="BR102" s="11">
        <f t="shared" si="269"/>
        <v>0</v>
      </c>
      <c r="BS102" s="11">
        <f t="shared" si="269"/>
        <v>0</v>
      </c>
      <c r="BT102" s="11">
        <f t="shared" si="269"/>
        <v>0</v>
      </c>
      <c r="BU102" s="11">
        <f t="shared" si="269"/>
        <v>30847</v>
      </c>
      <c r="BV102" s="11">
        <f t="shared" si="269"/>
        <v>30847</v>
      </c>
      <c r="BW102" s="11">
        <f t="shared" ref="BW102:CB102" si="270">BW103+BW105</f>
        <v>0</v>
      </c>
      <c r="BX102" s="11">
        <f t="shared" si="270"/>
        <v>0</v>
      </c>
      <c r="BY102" s="11">
        <f t="shared" si="270"/>
        <v>0</v>
      </c>
      <c r="BZ102" s="11">
        <f t="shared" si="270"/>
        <v>0</v>
      </c>
      <c r="CA102" s="11">
        <f t="shared" si="270"/>
        <v>30847</v>
      </c>
      <c r="CB102" s="11">
        <f t="shared" si="270"/>
        <v>30847</v>
      </c>
    </row>
    <row r="103" spans="1:80" ht="76.5" hidden="1" customHeight="1">
      <c r="A103" s="57" t="s">
        <v>540</v>
      </c>
      <c r="B103" s="14">
        <f t="shared" si="241"/>
        <v>901</v>
      </c>
      <c r="C103" s="14" t="s">
        <v>22</v>
      </c>
      <c r="D103" s="14" t="s">
        <v>30</v>
      </c>
      <c r="E103" s="14" t="s">
        <v>584</v>
      </c>
      <c r="F103" s="14" t="s">
        <v>92</v>
      </c>
      <c r="G103" s="11"/>
      <c r="H103" s="16"/>
      <c r="I103" s="11"/>
      <c r="J103" s="11"/>
      <c r="K103" s="11"/>
      <c r="L103" s="11"/>
      <c r="M103" s="11"/>
      <c r="N103" s="16"/>
      <c r="O103" s="11">
        <f t="shared" ref="O103:BZ103" si="271">O104</f>
        <v>0</v>
      </c>
      <c r="P103" s="11">
        <f t="shared" si="271"/>
        <v>30820</v>
      </c>
      <c r="Q103" s="11">
        <f t="shared" si="271"/>
        <v>0</v>
      </c>
      <c r="R103" s="11">
        <f t="shared" si="271"/>
        <v>0</v>
      </c>
      <c r="S103" s="11">
        <f t="shared" si="271"/>
        <v>30820</v>
      </c>
      <c r="T103" s="11">
        <f t="shared" si="271"/>
        <v>30820</v>
      </c>
      <c r="U103" s="11">
        <f t="shared" si="271"/>
        <v>0</v>
      </c>
      <c r="V103" s="11">
        <f t="shared" si="271"/>
        <v>0</v>
      </c>
      <c r="W103" s="11">
        <f t="shared" si="271"/>
        <v>0</v>
      </c>
      <c r="X103" s="11">
        <f t="shared" si="271"/>
        <v>0</v>
      </c>
      <c r="Y103" s="11">
        <f t="shared" si="271"/>
        <v>30820</v>
      </c>
      <c r="Z103" s="11">
        <f t="shared" si="271"/>
        <v>30820</v>
      </c>
      <c r="AA103" s="11">
        <f t="shared" si="271"/>
        <v>0</v>
      </c>
      <c r="AB103" s="11">
        <f t="shared" si="271"/>
        <v>0</v>
      </c>
      <c r="AC103" s="11">
        <f t="shared" si="271"/>
        <v>0</v>
      </c>
      <c r="AD103" s="11">
        <f t="shared" si="271"/>
        <v>0</v>
      </c>
      <c r="AE103" s="11">
        <f t="shared" si="271"/>
        <v>30820</v>
      </c>
      <c r="AF103" s="11">
        <f t="shared" si="271"/>
        <v>30820</v>
      </c>
      <c r="AG103" s="11">
        <f t="shared" si="271"/>
        <v>0</v>
      </c>
      <c r="AH103" s="11">
        <f t="shared" si="271"/>
        <v>0</v>
      </c>
      <c r="AI103" s="11">
        <f t="shared" si="271"/>
        <v>0</v>
      </c>
      <c r="AJ103" s="11">
        <f t="shared" si="271"/>
        <v>0</v>
      </c>
      <c r="AK103" s="78">
        <f t="shared" si="271"/>
        <v>30820</v>
      </c>
      <c r="AL103" s="78">
        <f t="shared" si="271"/>
        <v>30820</v>
      </c>
      <c r="AM103" s="11">
        <f t="shared" si="271"/>
        <v>0</v>
      </c>
      <c r="AN103" s="11">
        <f t="shared" si="271"/>
        <v>0</v>
      </c>
      <c r="AO103" s="11">
        <f t="shared" si="271"/>
        <v>0</v>
      </c>
      <c r="AP103" s="11">
        <f t="shared" si="271"/>
        <v>0</v>
      </c>
      <c r="AQ103" s="11">
        <f t="shared" si="271"/>
        <v>30820</v>
      </c>
      <c r="AR103" s="11">
        <f t="shared" si="271"/>
        <v>30820</v>
      </c>
      <c r="AS103" s="11">
        <f t="shared" si="271"/>
        <v>0</v>
      </c>
      <c r="AT103" s="11">
        <f t="shared" si="271"/>
        <v>0</v>
      </c>
      <c r="AU103" s="11">
        <f t="shared" si="271"/>
        <v>0</v>
      </c>
      <c r="AV103" s="11">
        <f t="shared" si="271"/>
        <v>0</v>
      </c>
      <c r="AW103" s="11">
        <f t="shared" si="271"/>
        <v>30820</v>
      </c>
      <c r="AX103" s="11">
        <f t="shared" si="271"/>
        <v>30820</v>
      </c>
      <c r="AY103" s="78">
        <f t="shared" si="271"/>
        <v>0</v>
      </c>
      <c r="AZ103" s="78">
        <f t="shared" si="271"/>
        <v>0</v>
      </c>
      <c r="BA103" s="78">
        <f t="shared" si="271"/>
        <v>0</v>
      </c>
      <c r="BB103" s="78">
        <f t="shared" si="271"/>
        <v>0</v>
      </c>
      <c r="BC103" s="78">
        <f t="shared" si="271"/>
        <v>30820</v>
      </c>
      <c r="BD103" s="78">
        <f t="shared" si="271"/>
        <v>30820</v>
      </c>
      <c r="BE103" s="11">
        <f t="shared" si="271"/>
        <v>0</v>
      </c>
      <c r="BF103" s="11">
        <f t="shared" si="271"/>
        <v>0</v>
      </c>
      <c r="BG103" s="11">
        <f t="shared" si="271"/>
        <v>0</v>
      </c>
      <c r="BH103" s="11">
        <f t="shared" si="271"/>
        <v>0</v>
      </c>
      <c r="BI103" s="141">
        <f t="shared" si="271"/>
        <v>30820</v>
      </c>
      <c r="BJ103" s="141">
        <f t="shared" si="271"/>
        <v>30820</v>
      </c>
      <c r="BK103" s="78">
        <f t="shared" si="271"/>
        <v>0</v>
      </c>
      <c r="BL103" s="78">
        <f t="shared" si="271"/>
        <v>0</v>
      </c>
      <c r="BM103" s="78">
        <f t="shared" si="271"/>
        <v>0</v>
      </c>
      <c r="BN103" s="78">
        <f t="shared" si="271"/>
        <v>0</v>
      </c>
      <c r="BO103" s="78">
        <f t="shared" si="271"/>
        <v>30820</v>
      </c>
      <c r="BP103" s="78">
        <f t="shared" si="271"/>
        <v>30820</v>
      </c>
      <c r="BQ103" s="11">
        <f t="shared" si="271"/>
        <v>0</v>
      </c>
      <c r="BR103" s="11">
        <f t="shared" si="271"/>
        <v>0</v>
      </c>
      <c r="BS103" s="11">
        <f t="shared" si="271"/>
        <v>0</v>
      </c>
      <c r="BT103" s="11">
        <f t="shared" si="271"/>
        <v>0</v>
      </c>
      <c r="BU103" s="11">
        <f t="shared" si="271"/>
        <v>30820</v>
      </c>
      <c r="BV103" s="11">
        <f t="shared" si="271"/>
        <v>30820</v>
      </c>
      <c r="BW103" s="11">
        <f t="shared" si="271"/>
        <v>0</v>
      </c>
      <c r="BX103" s="11">
        <f t="shared" si="271"/>
        <v>0</v>
      </c>
      <c r="BY103" s="11">
        <f t="shared" si="271"/>
        <v>0</v>
      </c>
      <c r="BZ103" s="11">
        <f t="shared" si="271"/>
        <v>0</v>
      </c>
      <c r="CA103" s="11">
        <f t="shared" ref="CA103:CB103" si="272">CA104</f>
        <v>30820</v>
      </c>
      <c r="CB103" s="11">
        <f t="shared" si="272"/>
        <v>30820</v>
      </c>
    </row>
    <row r="104" spans="1:80" ht="33.6" hidden="1">
      <c r="A104" s="57" t="s">
        <v>93</v>
      </c>
      <c r="B104" s="14">
        <f t="shared" si="241"/>
        <v>901</v>
      </c>
      <c r="C104" s="14" t="s">
        <v>22</v>
      </c>
      <c r="D104" s="14" t="s">
        <v>30</v>
      </c>
      <c r="E104" s="14" t="s">
        <v>584</v>
      </c>
      <c r="F104" s="14" t="s">
        <v>94</v>
      </c>
      <c r="G104" s="11"/>
      <c r="H104" s="16"/>
      <c r="I104" s="11"/>
      <c r="J104" s="11"/>
      <c r="K104" s="11"/>
      <c r="L104" s="11"/>
      <c r="M104" s="11"/>
      <c r="N104" s="16"/>
      <c r="O104" s="11"/>
      <c r="P104" s="11">
        <f>30847-27</f>
        <v>30820</v>
      </c>
      <c r="Q104" s="11"/>
      <c r="R104" s="11"/>
      <c r="S104" s="11">
        <f>M104+O104+P104+Q104+R104</f>
        <v>30820</v>
      </c>
      <c r="T104" s="11">
        <f>N104+P104</f>
        <v>30820</v>
      </c>
      <c r="U104" s="11"/>
      <c r="V104" s="11"/>
      <c r="W104" s="11"/>
      <c r="X104" s="11"/>
      <c r="Y104" s="11">
        <f>S104+U104+V104+W104+X104</f>
        <v>30820</v>
      </c>
      <c r="Z104" s="11">
        <f>T104+V104</f>
        <v>30820</v>
      </c>
      <c r="AA104" s="11"/>
      <c r="AB104" s="11"/>
      <c r="AC104" s="11"/>
      <c r="AD104" s="11"/>
      <c r="AE104" s="11">
        <f>Y104+AA104+AB104+AC104+AD104</f>
        <v>30820</v>
      </c>
      <c r="AF104" s="11">
        <f>Z104+AB104</f>
        <v>30820</v>
      </c>
      <c r="AG104" s="11"/>
      <c r="AH104" s="11"/>
      <c r="AI104" s="11"/>
      <c r="AJ104" s="11"/>
      <c r="AK104" s="78">
        <f>AE104+AG104+AH104+AI104+AJ104</f>
        <v>30820</v>
      </c>
      <c r="AL104" s="78">
        <f>AF104+AH104</f>
        <v>30820</v>
      </c>
      <c r="AM104" s="11"/>
      <c r="AN104" s="11"/>
      <c r="AO104" s="11"/>
      <c r="AP104" s="11"/>
      <c r="AQ104" s="11">
        <f>AK104+AM104+AN104+AO104+AP104</f>
        <v>30820</v>
      </c>
      <c r="AR104" s="11">
        <f>AL104+AN104</f>
        <v>30820</v>
      </c>
      <c r="AS104" s="11"/>
      <c r="AT104" s="11"/>
      <c r="AU104" s="11"/>
      <c r="AV104" s="11"/>
      <c r="AW104" s="11">
        <f>AQ104+AS104+AT104+AU104+AV104</f>
        <v>30820</v>
      </c>
      <c r="AX104" s="11">
        <f>AR104+AT104</f>
        <v>30820</v>
      </c>
      <c r="AY104" s="78"/>
      <c r="AZ104" s="78"/>
      <c r="BA104" s="78"/>
      <c r="BB104" s="78"/>
      <c r="BC104" s="78">
        <f>AW104+AY104+AZ104+BA104+BB104</f>
        <v>30820</v>
      </c>
      <c r="BD104" s="78">
        <f>AX104+AZ104</f>
        <v>30820</v>
      </c>
      <c r="BE104" s="11"/>
      <c r="BF104" s="11"/>
      <c r="BG104" s="11"/>
      <c r="BH104" s="11"/>
      <c r="BI104" s="141">
        <f>BC104+BE104+BF104+BG104+BH104</f>
        <v>30820</v>
      </c>
      <c r="BJ104" s="141">
        <f>BD104+BF104</f>
        <v>30820</v>
      </c>
      <c r="BK104" s="78"/>
      <c r="BL104" s="78"/>
      <c r="BM104" s="78"/>
      <c r="BN104" s="78"/>
      <c r="BO104" s="78">
        <f>BI104+BK104+BL104+BM104+BN104</f>
        <v>30820</v>
      </c>
      <c r="BP104" s="78">
        <f>BJ104+BL104</f>
        <v>30820</v>
      </c>
      <c r="BQ104" s="11"/>
      <c r="BR104" s="11"/>
      <c r="BS104" s="11"/>
      <c r="BT104" s="11"/>
      <c r="BU104" s="11">
        <f>BO104+BQ104+BR104+BS104+BT104</f>
        <v>30820</v>
      </c>
      <c r="BV104" s="11">
        <f>BP104+BR104</f>
        <v>30820</v>
      </c>
      <c r="BW104" s="11"/>
      <c r="BX104" s="11"/>
      <c r="BY104" s="11"/>
      <c r="BZ104" s="11"/>
      <c r="CA104" s="11">
        <f>BU104+BW104+BX104+BY104+BZ104</f>
        <v>30820</v>
      </c>
      <c r="CB104" s="11">
        <f>BV104+BX104</f>
        <v>30820</v>
      </c>
    </row>
    <row r="105" spans="1:80" ht="39.75" hidden="1" customHeight="1">
      <c r="A105" s="53" t="s">
        <v>112</v>
      </c>
      <c r="B105" s="14">
        <f t="shared" si="241"/>
        <v>901</v>
      </c>
      <c r="C105" s="14" t="s">
        <v>22</v>
      </c>
      <c r="D105" s="14" t="s">
        <v>30</v>
      </c>
      <c r="E105" s="14" t="s">
        <v>584</v>
      </c>
      <c r="F105" s="14" t="s">
        <v>113</v>
      </c>
      <c r="G105" s="11"/>
      <c r="H105" s="16"/>
      <c r="I105" s="11"/>
      <c r="J105" s="11"/>
      <c r="K105" s="11"/>
      <c r="L105" s="11"/>
      <c r="M105" s="11"/>
      <c r="N105" s="16"/>
      <c r="O105" s="11">
        <f t="shared" ref="O105:BZ105" si="273">O106</f>
        <v>0</v>
      </c>
      <c r="P105" s="11">
        <f t="shared" si="273"/>
        <v>27</v>
      </c>
      <c r="Q105" s="11">
        <f t="shared" si="273"/>
        <v>0</v>
      </c>
      <c r="R105" s="11">
        <f t="shared" si="273"/>
        <v>0</v>
      </c>
      <c r="S105" s="11">
        <f t="shared" si="273"/>
        <v>27</v>
      </c>
      <c r="T105" s="11">
        <f t="shared" si="273"/>
        <v>27</v>
      </c>
      <c r="U105" s="11">
        <f t="shared" si="273"/>
        <v>0</v>
      </c>
      <c r="V105" s="11">
        <f t="shared" si="273"/>
        <v>0</v>
      </c>
      <c r="W105" s="11">
        <f t="shared" si="273"/>
        <v>0</v>
      </c>
      <c r="X105" s="11">
        <f t="shared" si="273"/>
        <v>0</v>
      </c>
      <c r="Y105" s="11">
        <f t="shared" si="273"/>
        <v>27</v>
      </c>
      <c r="Z105" s="11">
        <f t="shared" si="273"/>
        <v>27</v>
      </c>
      <c r="AA105" s="11">
        <f t="shared" si="273"/>
        <v>0</v>
      </c>
      <c r="AB105" s="11">
        <f t="shared" si="273"/>
        <v>0</v>
      </c>
      <c r="AC105" s="11">
        <f t="shared" si="273"/>
        <v>0</v>
      </c>
      <c r="AD105" s="11">
        <f t="shared" si="273"/>
        <v>0</v>
      </c>
      <c r="AE105" s="11">
        <f t="shared" si="273"/>
        <v>27</v>
      </c>
      <c r="AF105" s="11">
        <f t="shared" si="273"/>
        <v>27</v>
      </c>
      <c r="AG105" s="11">
        <f t="shared" si="273"/>
        <v>0</v>
      </c>
      <c r="AH105" s="11">
        <f t="shared" si="273"/>
        <v>0</v>
      </c>
      <c r="AI105" s="11">
        <f t="shared" si="273"/>
        <v>0</v>
      </c>
      <c r="AJ105" s="11">
        <f t="shared" si="273"/>
        <v>0</v>
      </c>
      <c r="AK105" s="78">
        <f t="shared" si="273"/>
        <v>27</v>
      </c>
      <c r="AL105" s="78">
        <f t="shared" si="273"/>
        <v>27</v>
      </c>
      <c r="AM105" s="11">
        <f t="shared" si="273"/>
        <v>0</v>
      </c>
      <c r="AN105" s="11">
        <f t="shared" si="273"/>
        <v>0</v>
      </c>
      <c r="AO105" s="11">
        <f t="shared" si="273"/>
        <v>0</v>
      </c>
      <c r="AP105" s="11">
        <f t="shared" si="273"/>
        <v>0</v>
      </c>
      <c r="AQ105" s="11">
        <f t="shared" si="273"/>
        <v>27</v>
      </c>
      <c r="AR105" s="11">
        <f t="shared" si="273"/>
        <v>27</v>
      </c>
      <c r="AS105" s="11">
        <f t="shared" si="273"/>
        <v>0</v>
      </c>
      <c r="AT105" s="11">
        <f t="shared" si="273"/>
        <v>0</v>
      </c>
      <c r="AU105" s="11">
        <f t="shared" si="273"/>
        <v>0</v>
      </c>
      <c r="AV105" s="11">
        <f t="shared" si="273"/>
        <v>0</v>
      </c>
      <c r="AW105" s="11">
        <f t="shared" si="273"/>
        <v>27</v>
      </c>
      <c r="AX105" s="11">
        <f t="shared" si="273"/>
        <v>27</v>
      </c>
      <c r="AY105" s="78">
        <f t="shared" si="273"/>
        <v>0</v>
      </c>
      <c r="AZ105" s="78">
        <f t="shared" si="273"/>
        <v>0</v>
      </c>
      <c r="BA105" s="78">
        <f t="shared" si="273"/>
        <v>0</v>
      </c>
      <c r="BB105" s="78">
        <f t="shared" si="273"/>
        <v>0</v>
      </c>
      <c r="BC105" s="78">
        <f t="shared" si="273"/>
        <v>27</v>
      </c>
      <c r="BD105" s="78">
        <f t="shared" si="273"/>
        <v>27</v>
      </c>
      <c r="BE105" s="11">
        <f t="shared" si="273"/>
        <v>0</v>
      </c>
      <c r="BF105" s="11">
        <f t="shared" si="273"/>
        <v>0</v>
      </c>
      <c r="BG105" s="11">
        <f t="shared" si="273"/>
        <v>0</v>
      </c>
      <c r="BH105" s="11">
        <f t="shared" si="273"/>
        <v>0</v>
      </c>
      <c r="BI105" s="141">
        <f t="shared" si="273"/>
        <v>27</v>
      </c>
      <c r="BJ105" s="141">
        <f t="shared" si="273"/>
        <v>27</v>
      </c>
      <c r="BK105" s="78">
        <f t="shared" si="273"/>
        <v>0</v>
      </c>
      <c r="BL105" s="78">
        <f t="shared" si="273"/>
        <v>0</v>
      </c>
      <c r="BM105" s="78">
        <f t="shared" si="273"/>
        <v>0</v>
      </c>
      <c r="BN105" s="78">
        <f t="shared" si="273"/>
        <v>0</v>
      </c>
      <c r="BO105" s="78">
        <f t="shared" si="273"/>
        <v>27</v>
      </c>
      <c r="BP105" s="78">
        <f t="shared" si="273"/>
        <v>27</v>
      </c>
      <c r="BQ105" s="11">
        <f t="shared" si="273"/>
        <v>0</v>
      </c>
      <c r="BR105" s="11">
        <f t="shared" si="273"/>
        <v>0</v>
      </c>
      <c r="BS105" s="11">
        <f t="shared" si="273"/>
        <v>0</v>
      </c>
      <c r="BT105" s="11">
        <f t="shared" si="273"/>
        <v>0</v>
      </c>
      <c r="BU105" s="11">
        <f t="shared" si="273"/>
        <v>27</v>
      </c>
      <c r="BV105" s="11">
        <f t="shared" si="273"/>
        <v>27</v>
      </c>
      <c r="BW105" s="11">
        <f t="shared" si="273"/>
        <v>0</v>
      </c>
      <c r="BX105" s="11">
        <f t="shared" si="273"/>
        <v>0</v>
      </c>
      <c r="BY105" s="11">
        <f t="shared" si="273"/>
        <v>0</v>
      </c>
      <c r="BZ105" s="11">
        <f t="shared" si="273"/>
        <v>0</v>
      </c>
      <c r="CA105" s="11">
        <f t="shared" ref="CA105:CB105" si="274">CA106</f>
        <v>27</v>
      </c>
      <c r="CB105" s="11">
        <f t="shared" si="274"/>
        <v>27</v>
      </c>
    </row>
    <row r="106" spans="1:80" ht="47.25" hidden="1" customHeight="1">
      <c r="A106" s="53" t="s">
        <v>194</v>
      </c>
      <c r="B106" s="14">
        <f t="shared" si="241"/>
        <v>901</v>
      </c>
      <c r="C106" s="14" t="s">
        <v>22</v>
      </c>
      <c r="D106" s="14" t="s">
        <v>30</v>
      </c>
      <c r="E106" s="14" t="s">
        <v>584</v>
      </c>
      <c r="F106" s="14" t="s">
        <v>195</v>
      </c>
      <c r="G106" s="11"/>
      <c r="H106" s="16"/>
      <c r="I106" s="11"/>
      <c r="J106" s="11"/>
      <c r="K106" s="11"/>
      <c r="L106" s="11"/>
      <c r="M106" s="11"/>
      <c r="N106" s="16"/>
      <c r="O106" s="11"/>
      <c r="P106" s="11">
        <v>27</v>
      </c>
      <c r="Q106" s="11"/>
      <c r="R106" s="11"/>
      <c r="S106" s="11">
        <f>M106+O106+P106+Q106+R106</f>
        <v>27</v>
      </c>
      <c r="T106" s="11">
        <f>N106+P106</f>
        <v>27</v>
      </c>
      <c r="U106" s="11"/>
      <c r="V106" s="11"/>
      <c r="W106" s="11"/>
      <c r="X106" s="11"/>
      <c r="Y106" s="11">
        <f>S106+U106+V106+W106+X106</f>
        <v>27</v>
      </c>
      <c r="Z106" s="11">
        <f>T106+V106</f>
        <v>27</v>
      </c>
      <c r="AA106" s="11"/>
      <c r="AB106" s="11"/>
      <c r="AC106" s="11"/>
      <c r="AD106" s="11"/>
      <c r="AE106" s="11">
        <f>Y106+AA106+AB106+AC106+AD106</f>
        <v>27</v>
      </c>
      <c r="AF106" s="11">
        <f>Z106+AB106</f>
        <v>27</v>
      </c>
      <c r="AG106" s="11"/>
      <c r="AH106" s="11"/>
      <c r="AI106" s="11"/>
      <c r="AJ106" s="11"/>
      <c r="AK106" s="78">
        <f>AE106+AG106+AH106+AI106+AJ106</f>
        <v>27</v>
      </c>
      <c r="AL106" s="78">
        <f>AF106+AH106</f>
        <v>27</v>
      </c>
      <c r="AM106" s="11"/>
      <c r="AN106" s="11"/>
      <c r="AO106" s="11"/>
      <c r="AP106" s="11"/>
      <c r="AQ106" s="11">
        <f>AK106+AM106+AN106+AO106+AP106</f>
        <v>27</v>
      </c>
      <c r="AR106" s="11">
        <f>AL106+AN106</f>
        <v>27</v>
      </c>
      <c r="AS106" s="11"/>
      <c r="AT106" s="11"/>
      <c r="AU106" s="11"/>
      <c r="AV106" s="11"/>
      <c r="AW106" s="11">
        <f>AQ106+AS106+AT106+AU106+AV106</f>
        <v>27</v>
      </c>
      <c r="AX106" s="11">
        <f>AR106+AT106</f>
        <v>27</v>
      </c>
      <c r="AY106" s="78"/>
      <c r="AZ106" s="78"/>
      <c r="BA106" s="78"/>
      <c r="BB106" s="78"/>
      <c r="BC106" s="78">
        <f>AW106+AY106+AZ106+BA106+BB106</f>
        <v>27</v>
      </c>
      <c r="BD106" s="78">
        <f>AX106+AZ106</f>
        <v>27</v>
      </c>
      <c r="BE106" s="11"/>
      <c r="BF106" s="11"/>
      <c r="BG106" s="11"/>
      <c r="BH106" s="11"/>
      <c r="BI106" s="141">
        <f>BC106+BE106+BF106+BG106+BH106</f>
        <v>27</v>
      </c>
      <c r="BJ106" s="141">
        <f>BD106+BF106</f>
        <v>27</v>
      </c>
      <c r="BK106" s="78"/>
      <c r="BL106" s="78"/>
      <c r="BM106" s="78"/>
      <c r="BN106" s="78"/>
      <c r="BO106" s="78">
        <f>BI106+BK106+BL106+BM106+BN106</f>
        <v>27</v>
      </c>
      <c r="BP106" s="78">
        <f>BJ106+BL106</f>
        <v>27</v>
      </c>
      <c r="BQ106" s="11"/>
      <c r="BR106" s="11"/>
      <c r="BS106" s="11"/>
      <c r="BT106" s="11"/>
      <c r="BU106" s="11">
        <f>BO106+BQ106+BR106+BS106+BT106</f>
        <v>27</v>
      </c>
      <c r="BV106" s="11">
        <f>BP106+BR106</f>
        <v>27</v>
      </c>
      <c r="BW106" s="11"/>
      <c r="BX106" s="11"/>
      <c r="BY106" s="11"/>
      <c r="BZ106" s="11"/>
      <c r="CA106" s="11">
        <f>BU106+BW106+BX106+BY106+BZ106</f>
        <v>27</v>
      </c>
      <c r="CB106" s="11">
        <f>BV106+BX106</f>
        <v>27</v>
      </c>
    </row>
    <row r="107" spans="1:80" ht="33.6" hidden="1">
      <c r="A107" s="57" t="s">
        <v>592</v>
      </c>
      <c r="B107" s="14">
        <f>B103</f>
        <v>901</v>
      </c>
      <c r="C107" s="14" t="s">
        <v>22</v>
      </c>
      <c r="D107" s="14" t="s">
        <v>30</v>
      </c>
      <c r="E107" s="14" t="s">
        <v>585</v>
      </c>
      <c r="F107" s="14"/>
      <c r="G107" s="11"/>
      <c r="H107" s="16"/>
      <c r="I107" s="11"/>
      <c r="J107" s="11"/>
      <c r="K107" s="11"/>
      <c r="L107" s="11"/>
      <c r="M107" s="11"/>
      <c r="N107" s="16"/>
      <c r="O107" s="11">
        <f>O108</f>
        <v>0</v>
      </c>
      <c r="P107" s="11">
        <f t="shared" ref="P107:AG108" si="275">P108</f>
        <v>4651</v>
      </c>
      <c r="Q107" s="11">
        <f t="shared" si="275"/>
        <v>0</v>
      </c>
      <c r="R107" s="11">
        <f t="shared" si="275"/>
        <v>0</v>
      </c>
      <c r="S107" s="11">
        <f t="shared" si="275"/>
        <v>4651</v>
      </c>
      <c r="T107" s="11">
        <f t="shared" si="275"/>
        <v>4651</v>
      </c>
      <c r="U107" s="11">
        <f t="shared" si="275"/>
        <v>0</v>
      </c>
      <c r="V107" s="11">
        <f t="shared" si="275"/>
        <v>0</v>
      </c>
      <c r="W107" s="11">
        <f t="shared" si="275"/>
        <v>0</v>
      </c>
      <c r="X107" s="11">
        <f t="shared" si="275"/>
        <v>0</v>
      </c>
      <c r="Y107" s="11">
        <f t="shared" si="275"/>
        <v>4651</v>
      </c>
      <c r="Z107" s="11">
        <f t="shared" si="275"/>
        <v>4651</v>
      </c>
      <c r="AA107" s="11">
        <f t="shared" si="275"/>
        <v>0</v>
      </c>
      <c r="AB107" s="11">
        <f t="shared" si="275"/>
        <v>0</v>
      </c>
      <c r="AC107" s="11">
        <f t="shared" si="275"/>
        <v>0</v>
      </c>
      <c r="AD107" s="11">
        <f t="shared" si="275"/>
        <v>0</v>
      </c>
      <c r="AE107" s="11">
        <f t="shared" si="275"/>
        <v>4651</v>
      </c>
      <c r="AF107" s="11">
        <f t="shared" ref="AA107:AF108" si="276">AF108</f>
        <v>4651</v>
      </c>
      <c r="AG107" s="11">
        <f t="shared" si="275"/>
        <v>0</v>
      </c>
      <c r="AH107" s="11">
        <f t="shared" ref="AG107:AV108" si="277">AH108</f>
        <v>0</v>
      </c>
      <c r="AI107" s="11">
        <f t="shared" si="277"/>
        <v>0</v>
      </c>
      <c r="AJ107" s="11">
        <f t="shared" si="277"/>
        <v>0</v>
      </c>
      <c r="AK107" s="78">
        <f t="shared" si="277"/>
        <v>4651</v>
      </c>
      <c r="AL107" s="78">
        <f t="shared" si="277"/>
        <v>4651</v>
      </c>
      <c r="AM107" s="11">
        <f t="shared" si="277"/>
        <v>0</v>
      </c>
      <c r="AN107" s="11">
        <f t="shared" si="277"/>
        <v>0</v>
      </c>
      <c r="AO107" s="11">
        <f t="shared" si="277"/>
        <v>0</v>
      </c>
      <c r="AP107" s="11">
        <f t="shared" si="277"/>
        <v>0</v>
      </c>
      <c r="AQ107" s="11">
        <f t="shared" si="277"/>
        <v>4651</v>
      </c>
      <c r="AR107" s="11">
        <f t="shared" si="277"/>
        <v>4651</v>
      </c>
      <c r="AS107" s="11">
        <f t="shared" si="277"/>
        <v>0</v>
      </c>
      <c r="AT107" s="11">
        <f t="shared" si="277"/>
        <v>0</v>
      </c>
      <c r="AU107" s="11">
        <f t="shared" si="277"/>
        <v>0</v>
      </c>
      <c r="AV107" s="11">
        <f t="shared" si="277"/>
        <v>0</v>
      </c>
      <c r="AW107" s="11">
        <f t="shared" ref="AS107:BH108" si="278">AW108</f>
        <v>4651</v>
      </c>
      <c r="AX107" s="11">
        <f t="shared" si="278"/>
        <v>4651</v>
      </c>
      <c r="AY107" s="78">
        <f t="shared" si="278"/>
        <v>0</v>
      </c>
      <c r="AZ107" s="78">
        <f t="shared" si="278"/>
        <v>0</v>
      </c>
      <c r="BA107" s="78">
        <f t="shared" si="278"/>
        <v>0</v>
      </c>
      <c r="BB107" s="78">
        <f t="shared" si="278"/>
        <v>0</v>
      </c>
      <c r="BC107" s="78">
        <f t="shared" si="278"/>
        <v>4651</v>
      </c>
      <c r="BD107" s="78">
        <f t="shared" si="278"/>
        <v>4651</v>
      </c>
      <c r="BE107" s="11">
        <f t="shared" si="278"/>
        <v>0</v>
      </c>
      <c r="BF107" s="11">
        <f t="shared" si="278"/>
        <v>0</v>
      </c>
      <c r="BG107" s="11">
        <f t="shared" si="278"/>
        <v>0</v>
      </c>
      <c r="BH107" s="11">
        <f t="shared" si="278"/>
        <v>0</v>
      </c>
      <c r="BI107" s="141">
        <f t="shared" ref="BE107:BT108" si="279">BI108</f>
        <v>4651</v>
      </c>
      <c r="BJ107" s="141">
        <f t="shared" si="279"/>
        <v>4651</v>
      </c>
      <c r="BK107" s="78">
        <f t="shared" si="279"/>
        <v>0</v>
      </c>
      <c r="BL107" s="78">
        <f t="shared" si="279"/>
        <v>0</v>
      </c>
      <c r="BM107" s="78">
        <f t="shared" si="279"/>
        <v>0</v>
      </c>
      <c r="BN107" s="78">
        <f t="shared" si="279"/>
        <v>0</v>
      </c>
      <c r="BO107" s="78">
        <f t="shared" si="279"/>
        <v>4651</v>
      </c>
      <c r="BP107" s="78">
        <f t="shared" si="279"/>
        <v>4651</v>
      </c>
      <c r="BQ107" s="11">
        <f t="shared" si="279"/>
        <v>0</v>
      </c>
      <c r="BR107" s="11">
        <f t="shared" si="279"/>
        <v>0</v>
      </c>
      <c r="BS107" s="11">
        <f t="shared" si="279"/>
        <v>0</v>
      </c>
      <c r="BT107" s="11">
        <f t="shared" si="279"/>
        <v>0</v>
      </c>
      <c r="BU107" s="11">
        <f t="shared" ref="BQ107:CB108" si="280">BU108</f>
        <v>4651</v>
      </c>
      <c r="BV107" s="11">
        <f t="shared" si="280"/>
        <v>4651</v>
      </c>
      <c r="BW107" s="11">
        <f t="shared" si="280"/>
        <v>0</v>
      </c>
      <c r="BX107" s="11">
        <f t="shared" si="280"/>
        <v>0</v>
      </c>
      <c r="BY107" s="11">
        <f t="shared" si="280"/>
        <v>0</v>
      </c>
      <c r="BZ107" s="11">
        <f t="shared" si="280"/>
        <v>0</v>
      </c>
      <c r="CA107" s="11">
        <f t="shared" si="280"/>
        <v>4651</v>
      </c>
      <c r="CB107" s="11">
        <f t="shared" si="280"/>
        <v>4651</v>
      </c>
    </row>
    <row r="108" spans="1:80" ht="76.5" hidden="1" customHeight="1">
      <c r="A108" s="57" t="s">
        <v>540</v>
      </c>
      <c r="B108" s="14">
        <f>B104</f>
        <v>901</v>
      </c>
      <c r="C108" s="14" t="s">
        <v>22</v>
      </c>
      <c r="D108" s="14" t="s">
        <v>30</v>
      </c>
      <c r="E108" s="14" t="s">
        <v>585</v>
      </c>
      <c r="F108" s="14" t="s">
        <v>92</v>
      </c>
      <c r="G108" s="11"/>
      <c r="H108" s="16"/>
      <c r="I108" s="11"/>
      <c r="J108" s="11"/>
      <c r="K108" s="11"/>
      <c r="L108" s="11"/>
      <c r="M108" s="11"/>
      <c r="N108" s="16"/>
      <c r="O108" s="11">
        <f>O109</f>
        <v>0</v>
      </c>
      <c r="P108" s="11">
        <f t="shared" si="275"/>
        <v>4651</v>
      </c>
      <c r="Q108" s="11">
        <f t="shared" si="275"/>
        <v>0</v>
      </c>
      <c r="R108" s="11">
        <f t="shared" si="275"/>
        <v>0</v>
      </c>
      <c r="S108" s="11">
        <f t="shared" si="275"/>
        <v>4651</v>
      </c>
      <c r="T108" s="11">
        <f t="shared" si="275"/>
        <v>4651</v>
      </c>
      <c r="U108" s="11">
        <f t="shared" si="275"/>
        <v>0</v>
      </c>
      <c r="V108" s="11">
        <f t="shared" si="275"/>
        <v>0</v>
      </c>
      <c r="W108" s="11">
        <f t="shared" si="275"/>
        <v>0</v>
      </c>
      <c r="X108" s="11">
        <f t="shared" si="275"/>
        <v>0</v>
      </c>
      <c r="Y108" s="11">
        <f t="shared" si="275"/>
        <v>4651</v>
      </c>
      <c r="Z108" s="11">
        <f t="shared" si="275"/>
        <v>4651</v>
      </c>
      <c r="AA108" s="11">
        <f t="shared" si="276"/>
        <v>0</v>
      </c>
      <c r="AB108" s="11">
        <f t="shared" si="276"/>
        <v>0</v>
      </c>
      <c r="AC108" s="11">
        <f t="shared" si="276"/>
        <v>0</v>
      </c>
      <c r="AD108" s="11">
        <f t="shared" si="276"/>
        <v>0</v>
      </c>
      <c r="AE108" s="11">
        <f t="shared" si="276"/>
        <v>4651</v>
      </c>
      <c r="AF108" s="11">
        <f t="shared" si="276"/>
        <v>4651</v>
      </c>
      <c r="AG108" s="11">
        <f t="shared" si="277"/>
        <v>0</v>
      </c>
      <c r="AH108" s="11">
        <f t="shared" si="277"/>
        <v>0</v>
      </c>
      <c r="AI108" s="11">
        <f t="shared" si="277"/>
        <v>0</v>
      </c>
      <c r="AJ108" s="11">
        <f t="shared" si="277"/>
        <v>0</v>
      </c>
      <c r="AK108" s="78">
        <f t="shared" si="277"/>
        <v>4651</v>
      </c>
      <c r="AL108" s="78">
        <f t="shared" si="277"/>
        <v>4651</v>
      </c>
      <c r="AM108" s="11">
        <f t="shared" si="277"/>
        <v>0</v>
      </c>
      <c r="AN108" s="11">
        <f t="shared" si="277"/>
        <v>0</v>
      </c>
      <c r="AO108" s="11">
        <f t="shared" si="277"/>
        <v>0</v>
      </c>
      <c r="AP108" s="11">
        <f t="shared" si="277"/>
        <v>0</v>
      </c>
      <c r="AQ108" s="11">
        <f t="shared" si="277"/>
        <v>4651</v>
      </c>
      <c r="AR108" s="11">
        <f t="shared" si="277"/>
        <v>4651</v>
      </c>
      <c r="AS108" s="11">
        <f t="shared" si="278"/>
        <v>0</v>
      </c>
      <c r="AT108" s="11">
        <f t="shared" si="278"/>
        <v>0</v>
      </c>
      <c r="AU108" s="11">
        <f t="shared" si="278"/>
        <v>0</v>
      </c>
      <c r="AV108" s="11">
        <f t="shared" si="278"/>
        <v>0</v>
      </c>
      <c r="AW108" s="11">
        <f t="shared" si="278"/>
        <v>4651</v>
      </c>
      <c r="AX108" s="11">
        <f t="shared" si="278"/>
        <v>4651</v>
      </c>
      <c r="AY108" s="78">
        <f t="shared" si="278"/>
        <v>0</v>
      </c>
      <c r="AZ108" s="78">
        <f t="shared" si="278"/>
        <v>0</v>
      </c>
      <c r="BA108" s="78">
        <f t="shared" si="278"/>
        <v>0</v>
      </c>
      <c r="BB108" s="78">
        <f t="shared" si="278"/>
        <v>0</v>
      </c>
      <c r="BC108" s="78">
        <f t="shared" si="278"/>
        <v>4651</v>
      </c>
      <c r="BD108" s="78">
        <f t="shared" si="278"/>
        <v>4651</v>
      </c>
      <c r="BE108" s="11">
        <f t="shared" si="279"/>
        <v>0</v>
      </c>
      <c r="BF108" s="11">
        <f t="shared" si="279"/>
        <v>0</v>
      </c>
      <c r="BG108" s="11">
        <f t="shared" si="279"/>
        <v>0</v>
      </c>
      <c r="BH108" s="11">
        <f t="shared" si="279"/>
        <v>0</v>
      </c>
      <c r="BI108" s="141">
        <f t="shared" si="279"/>
        <v>4651</v>
      </c>
      <c r="BJ108" s="141">
        <f t="shared" si="279"/>
        <v>4651</v>
      </c>
      <c r="BK108" s="78">
        <f t="shared" si="279"/>
        <v>0</v>
      </c>
      <c r="BL108" s="78">
        <f t="shared" si="279"/>
        <v>0</v>
      </c>
      <c r="BM108" s="78">
        <f t="shared" si="279"/>
        <v>0</v>
      </c>
      <c r="BN108" s="78">
        <f t="shared" si="279"/>
        <v>0</v>
      </c>
      <c r="BO108" s="78">
        <f t="shared" si="279"/>
        <v>4651</v>
      </c>
      <c r="BP108" s="78">
        <f t="shared" si="279"/>
        <v>4651</v>
      </c>
      <c r="BQ108" s="11">
        <f t="shared" si="280"/>
        <v>0</v>
      </c>
      <c r="BR108" s="11">
        <f t="shared" si="280"/>
        <v>0</v>
      </c>
      <c r="BS108" s="11">
        <f t="shared" si="280"/>
        <v>0</v>
      </c>
      <c r="BT108" s="11">
        <f t="shared" si="280"/>
        <v>0</v>
      </c>
      <c r="BU108" s="11">
        <f t="shared" si="280"/>
        <v>4651</v>
      </c>
      <c r="BV108" s="11">
        <f t="shared" si="280"/>
        <v>4651</v>
      </c>
      <c r="BW108" s="11">
        <f t="shared" si="280"/>
        <v>0</v>
      </c>
      <c r="BX108" s="11">
        <f t="shared" si="280"/>
        <v>0</v>
      </c>
      <c r="BY108" s="11">
        <f t="shared" si="280"/>
        <v>0</v>
      </c>
      <c r="BZ108" s="11">
        <f t="shared" si="280"/>
        <v>0</v>
      </c>
      <c r="CA108" s="11">
        <f t="shared" si="280"/>
        <v>4651</v>
      </c>
      <c r="CB108" s="11">
        <f t="shared" si="280"/>
        <v>4651</v>
      </c>
    </row>
    <row r="109" spans="1:80" ht="36" hidden="1" customHeight="1">
      <c r="A109" s="57" t="s">
        <v>93</v>
      </c>
      <c r="B109" s="14">
        <f t="shared" si="241"/>
        <v>901</v>
      </c>
      <c r="C109" s="14" t="s">
        <v>22</v>
      </c>
      <c r="D109" s="14" t="s">
        <v>30</v>
      </c>
      <c r="E109" s="14" t="s">
        <v>585</v>
      </c>
      <c r="F109" s="14" t="s">
        <v>94</v>
      </c>
      <c r="G109" s="11"/>
      <c r="H109" s="16"/>
      <c r="I109" s="11"/>
      <c r="J109" s="11"/>
      <c r="K109" s="11"/>
      <c r="L109" s="11"/>
      <c r="M109" s="11"/>
      <c r="N109" s="16"/>
      <c r="O109" s="11"/>
      <c r="P109" s="11">
        <v>4651</v>
      </c>
      <c r="Q109" s="11"/>
      <c r="R109" s="11"/>
      <c r="S109" s="11">
        <f>M109+O109+P109+Q109+R109</f>
        <v>4651</v>
      </c>
      <c r="T109" s="11">
        <f>N109+P109</f>
        <v>4651</v>
      </c>
      <c r="U109" s="11"/>
      <c r="V109" s="11"/>
      <c r="W109" s="11"/>
      <c r="X109" s="11"/>
      <c r="Y109" s="11">
        <f>S109+U109+V109+W109+X109</f>
        <v>4651</v>
      </c>
      <c r="Z109" s="11">
        <f>T109+V109</f>
        <v>4651</v>
      </c>
      <c r="AA109" s="11"/>
      <c r="AB109" s="11"/>
      <c r="AC109" s="11"/>
      <c r="AD109" s="11"/>
      <c r="AE109" s="11">
        <f>Y109+AA109+AB109+AC109+AD109</f>
        <v>4651</v>
      </c>
      <c r="AF109" s="11">
        <f>Z109+AB109</f>
        <v>4651</v>
      </c>
      <c r="AG109" s="11"/>
      <c r="AH109" s="11"/>
      <c r="AI109" s="11"/>
      <c r="AJ109" s="11"/>
      <c r="AK109" s="78">
        <f>AE109+AG109+AH109+AI109+AJ109</f>
        <v>4651</v>
      </c>
      <c r="AL109" s="78">
        <f>AF109+AH109</f>
        <v>4651</v>
      </c>
      <c r="AM109" s="11"/>
      <c r="AN109" s="11"/>
      <c r="AO109" s="11"/>
      <c r="AP109" s="11"/>
      <c r="AQ109" s="11">
        <f>AK109+AM109+AN109+AO109+AP109</f>
        <v>4651</v>
      </c>
      <c r="AR109" s="11">
        <f>AL109+AN109</f>
        <v>4651</v>
      </c>
      <c r="AS109" s="11"/>
      <c r="AT109" s="11"/>
      <c r="AU109" s="11"/>
      <c r="AV109" s="11"/>
      <c r="AW109" s="11">
        <f>AQ109+AS109+AT109+AU109+AV109</f>
        <v>4651</v>
      </c>
      <c r="AX109" s="11">
        <f>AR109+AT109</f>
        <v>4651</v>
      </c>
      <c r="AY109" s="78"/>
      <c r="AZ109" s="78"/>
      <c r="BA109" s="78"/>
      <c r="BB109" s="78"/>
      <c r="BC109" s="78">
        <f>AW109+AY109+AZ109+BA109+BB109</f>
        <v>4651</v>
      </c>
      <c r="BD109" s="78">
        <f>AX109+AZ109</f>
        <v>4651</v>
      </c>
      <c r="BE109" s="11"/>
      <c r="BF109" s="11"/>
      <c r="BG109" s="11"/>
      <c r="BH109" s="11"/>
      <c r="BI109" s="141">
        <f>BC109+BE109+BF109+BG109+BH109</f>
        <v>4651</v>
      </c>
      <c r="BJ109" s="141">
        <f>BD109+BF109</f>
        <v>4651</v>
      </c>
      <c r="BK109" s="78"/>
      <c r="BL109" s="78"/>
      <c r="BM109" s="78"/>
      <c r="BN109" s="78"/>
      <c r="BO109" s="78">
        <f>BI109+BK109+BL109+BM109+BN109</f>
        <v>4651</v>
      </c>
      <c r="BP109" s="78">
        <f>BJ109+BL109</f>
        <v>4651</v>
      </c>
      <c r="BQ109" s="11"/>
      <c r="BR109" s="11"/>
      <c r="BS109" s="11"/>
      <c r="BT109" s="11"/>
      <c r="BU109" s="11">
        <f>BO109+BQ109+BR109+BS109+BT109</f>
        <v>4651</v>
      </c>
      <c r="BV109" s="11">
        <f>BP109+BR109</f>
        <v>4651</v>
      </c>
      <c r="BW109" s="11"/>
      <c r="BX109" s="11"/>
      <c r="BY109" s="11"/>
      <c r="BZ109" s="11"/>
      <c r="CA109" s="11">
        <f>BU109+BW109+BX109+BY109+BZ109</f>
        <v>4651</v>
      </c>
      <c r="CB109" s="11">
        <f>BV109+BX109</f>
        <v>4651</v>
      </c>
    </row>
    <row r="110" spans="1:80" hidden="1">
      <c r="A110" s="57" t="s">
        <v>593</v>
      </c>
      <c r="B110" s="14">
        <f t="shared" si="241"/>
        <v>901</v>
      </c>
      <c r="C110" s="14" t="s">
        <v>22</v>
      </c>
      <c r="D110" s="14" t="s">
        <v>30</v>
      </c>
      <c r="E110" s="14" t="s">
        <v>577</v>
      </c>
      <c r="F110" s="14"/>
      <c r="G110" s="11"/>
      <c r="H110" s="16"/>
      <c r="I110" s="11"/>
      <c r="J110" s="11"/>
      <c r="K110" s="11"/>
      <c r="L110" s="11"/>
      <c r="M110" s="11"/>
      <c r="N110" s="16"/>
      <c r="O110" s="11">
        <f>O111</f>
        <v>0</v>
      </c>
      <c r="P110" s="11">
        <f t="shared" ref="P110:AG111" si="281">P111</f>
        <v>1611</v>
      </c>
      <c r="Q110" s="11">
        <f t="shared" si="281"/>
        <v>0</v>
      </c>
      <c r="R110" s="11">
        <f t="shared" si="281"/>
        <v>0</v>
      </c>
      <c r="S110" s="11">
        <f t="shared" si="281"/>
        <v>1611</v>
      </c>
      <c r="T110" s="11">
        <f t="shared" si="281"/>
        <v>1611</v>
      </c>
      <c r="U110" s="11">
        <f t="shared" si="281"/>
        <v>0</v>
      </c>
      <c r="V110" s="11">
        <f t="shared" si="281"/>
        <v>0</v>
      </c>
      <c r="W110" s="11">
        <f t="shared" si="281"/>
        <v>0</v>
      </c>
      <c r="X110" s="11">
        <f t="shared" si="281"/>
        <v>0</v>
      </c>
      <c r="Y110" s="11">
        <f t="shared" si="281"/>
        <v>1611</v>
      </c>
      <c r="Z110" s="11">
        <f t="shared" si="281"/>
        <v>1611</v>
      </c>
      <c r="AA110" s="11">
        <f t="shared" si="281"/>
        <v>0</v>
      </c>
      <c r="AB110" s="11">
        <f t="shared" si="281"/>
        <v>0</v>
      </c>
      <c r="AC110" s="11">
        <f t="shared" si="281"/>
        <v>0</v>
      </c>
      <c r="AD110" s="11">
        <f t="shared" si="281"/>
        <v>0</v>
      </c>
      <c r="AE110" s="11">
        <f t="shared" si="281"/>
        <v>1611</v>
      </c>
      <c r="AF110" s="11">
        <f t="shared" ref="AA110:AF111" si="282">AF111</f>
        <v>1611</v>
      </c>
      <c r="AG110" s="11">
        <f t="shared" si="281"/>
        <v>0</v>
      </c>
      <c r="AH110" s="11">
        <f t="shared" ref="AG110:AV111" si="283">AH111</f>
        <v>0</v>
      </c>
      <c r="AI110" s="11">
        <f t="shared" si="283"/>
        <v>0</v>
      </c>
      <c r="AJ110" s="11">
        <f t="shared" si="283"/>
        <v>0</v>
      </c>
      <c r="AK110" s="78">
        <f t="shared" si="283"/>
        <v>1611</v>
      </c>
      <c r="AL110" s="78">
        <f t="shared" si="283"/>
        <v>1611</v>
      </c>
      <c r="AM110" s="11">
        <f t="shared" si="283"/>
        <v>0</v>
      </c>
      <c r="AN110" s="11">
        <f t="shared" si="283"/>
        <v>0</v>
      </c>
      <c r="AO110" s="11">
        <f t="shared" si="283"/>
        <v>0</v>
      </c>
      <c r="AP110" s="11">
        <f t="shared" si="283"/>
        <v>0</v>
      </c>
      <c r="AQ110" s="11">
        <f t="shared" si="283"/>
        <v>1611</v>
      </c>
      <c r="AR110" s="11">
        <f t="shared" si="283"/>
        <v>1611</v>
      </c>
      <c r="AS110" s="11">
        <f t="shared" si="283"/>
        <v>0</v>
      </c>
      <c r="AT110" s="11">
        <f t="shared" si="283"/>
        <v>0</v>
      </c>
      <c r="AU110" s="11">
        <f t="shared" si="283"/>
        <v>0</v>
      </c>
      <c r="AV110" s="11">
        <f t="shared" si="283"/>
        <v>0</v>
      </c>
      <c r="AW110" s="11">
        <f t="shared" ref="AS110:BH111" si="284">AW111</f>
        <v>1611</v>
      </c>
      <c r="AX110" s="11">
        <f t="shared" si="284"/>
        <v>1611</v>
      </c>
      <c r="AY110" s="78">
        <f t="shared" si="284"/>
        <v>0</v>
      </c>
      <c r="AZ110" s="78">
        <f t="shared" si="284"/>
        <v>0</v>
      </c>
      <c r="BA110" s="78">
        <f t="shared" si="284"/>
        <v>0</v>
      </c>
      <c r="BB110" s="78">
        <f t="shared" si="284"/>
        <v>0</v>
      </c>
      <c r="BC110" s="78">
        <f t="shared" si="284"/>
        <v>1611</v>
      </c>
      <c r="BD110" s="78">
        <f t="shared" si="284"/>
        <v>1611</v>
      </c>
      <c r="BE110" s="11">
        <f t="shared" si="284"/>
        <v>0</v>
      </c>
      <c r="BF110" s="11">
        <f t="shared" si="284"/>
        <v>0</v>
      </c>
      <c r="BG110" s="11">
        <f t="shared" si="284"/>
        <v>0</v>
      </c>
      <c r="BH110" s="11">
        <f t="shared" si="284"/>
        <v>0</v>
      </c>
      <c r="BI110" s="141">
        <f t="shared" ref="BE110:BT111" si="285">BI111</f>
        <v>1611</v>
      </c>
      <c r="BJ110" s="141">
        <f t="shared" si="285"/>
        <v>1611</v>
      </c>
      <c r="BK110" s="78">
        <f t="shared" si="285"/>
        <v>0</v>
      </c>
      <c r="BL110" s="78">
        <f t="shared" si="285"/>
        <v>0</v>
      </c>
      <c r="BM110" s="78">
        <f t="shared" si="285"/>
        <v>0</v>
      </c>
      <c r="BN110" s="78">
        <f t="shared" si="285"/>
        <v>0</v>
      </c>
      <c r="BO110" s="78">
        <f t="shared" si="285"/>
        <v>1611</v>
      </c>
      <c r="BP110" s="78">
        <f t="shared" si="285"/>
        <v>1611</v>
      </c>
      <c r="BQ110" s="11">
        <f t="shared" si="285"/>
        <v>0</v>
      </c>
      <c r="BR110" s="11">
        <f t="shared" si="285"/>
        <v>0</v>
      </c>
      <c r="BS110" s="11">
        <f t="shared" si="285"/>
        <v>0</v>
      </c>
      <c r="BT110" s="11">
        <f t="shared" si="285"/>
        <v>0</v>
      </c>
      <c r="BU110" s="11">
        <f t="shared" ref="BQ110:CB111" si="286">BU111</f>
        <v>1611</v>
      </c>
      <c r="BV110" s="11">
        <f t="shared" si="286"/>
        <v>1611</v>
      </c>
      <c r="BW110" s="11">
        <f t="shared" si="286"/>
        <v>0</v>
      </c>
      <c r="BX110" s="11">
        <f t="shared" si="286"/>
        <v>0</v>
      </c>
      <c r="BY110" s="11">
        <f t="shared" si="286"/>
        <v>0</v>
      </c>
      <c r="BZ110" s="11">
        <f t="shared" si="286"/>
        <v>0</v>
      </c>
      <c r="CA110" s="11">
        <f t="shared" si="286"/>
        <v>1611</v>
      </c>
      <c r="CB110" s="11">
        <f t="shared" si="286"/>
        <v>1611</v>
      </c>
    </row>
    <row r="111" spans="1:80" ht="84.75" hidden="1" customHeight="1">
      <c r="A111" s="57" t="s">
        <v>540</v>
      </c>
      <c r="B111" s="14">
        <f t="shared" si="241"/>
        <v>901</v>
      </c>
      <c r="C111" s="14" t="s">
        <v>22</v>
      </c>
      <c r="D111" s="14" t="s">
        <v>30</v>
      </c>
      <c r="E111" s="14" t="s">
        <v>577</v>
      </c>
      <c r="F111" s="14" t="s">
        <v>92</v>
      </c>
      <c r="G111" s="11"/>
      <c r="H111" s="16"/>
      <c r="I111" s="11"/>
      <c r="J111" s="11"/>
      <c r="K111" s="11"/>
      <c r="L111" s="11"/>
      <c r="M111" s="11"/>
      <c r="N111" s="16"/>
      <c r="O111" s="11">
        <f>O112</f>
        <v>0</v>
      </c>
      <c r="P111" s="11">
        <f t="shared" si="281"/>
        <v>1611</v>
      </c>
      <c r="Q111" s="11">
        <f t="shared" si="281"/>
        <v>0</v>
      </c>
      <c r="R111" s="11">
        <f t="shared" si="281"/>
        <v>0</v>
      </c>
      <c r="S111" s="11">
        <f t="shared" si="281"/>
        <v>1611</v>
      </c>
      <c r="T111" s="11">
        <f t="shared" si="281"/>
        <v>1611</v>
      </c>
      <c r="U111" s="11">
        <f t="shared" si="281"/>
        <v>0</v>
      </c>
      <c r="V111" s="11">
        <f t="shared" si="281"/>
        <v>0</v>
      </c>
      <c r="W111" s="11">
        <f t="shared" si="281"/>
        <v>0</v>
      </c>
      <c r="X111" s="11">
        <f t="shared" si="281"/>
        <v>0</v>
      </c>
      <c r="Y111" s="11">
        <f t="shared" si="281"/>
        <v>1611</v>
      </c>
      <c r="Z111" s="11">
        <f t="shared" si="281"/>
        <v>1611</v>
      </c>
      <c r="AA111" s="11">
        <f t="shared" si="282"/>
        <v>0</v>
      </c>
      <c r="AB111" s="11">
        <f t="shared" si="282"/>
        <v>0</v>
      </c>
      <c r="AC111" s="11">
        <f t="shared" si="282"/>
        <v>0</v>
      </c>
      <c r="AD111" s="11">
        <f t="shared" si="282"/>
        <v>0</v>
      </c>
      <c r="AE111" s="11">
        <f t="shared" si="282"/>
        <v>1611</v>
      </c>
      <c r="AF111" s="11">
        <f t="shared" si="282"/>
        <v>1611</v>
      </c>
      <c r="AG111" s="11">
        <f t="shared" si="283"/>
        <v>0</v>
      </c>
      <c r="AH111" s="11">
        <f t="shared" si="283"/>
        <v>0</v>
      </c>
      <c r="AI111" s="11">
        <f t="shared" si="283"/>
        <v>0</v>
      </c>
      <c r="AJ111" s="11">
        <f t="shared" si="283"/>
        <v>0</v>
      </c>
      <c r="AK111" s="78">
        <f t="shared" si="283"/>
        <v>1611</v>
      </c>
      <c r="AL111" s="78">
        <f t="shared" si="283"/>
        <v>1611</v>
      </c>
      <c r="AM111" s="11">
        <f t="shared" si="283"/>
        <v>0</v>
      </c>
      <c r="AN111" s="11">
        <f t="shared" si="283"/>
        <v>0</v>
      </c>
      <c r="AO111" s="11">
        <f t="shared" si="283"/>
        <v>0</v>
      </c>
      <c r="AP111" s="11">
        <f t="shared" si="283"/>
        <v>0</v>
      </c>
      <c r="AQ111" s="11">
        <f t="shared" si="283"/>
        <v>1611</v>
      </c>
      <c r="AR111" s="11">
        <f t="shared" si="283"/>
        <v>1611</v>
      </c>
      <c r="AS111" s="11">
        <f t="shared" si="284"/>
        <v>0</v>
      </c>
      <c r="AT111" s="11">
        <f t="shared" si="284"/>
        <v>0</v>
      </c>
      <c r="AU111" s="11">
        <f t="shared" si="284"/>
        <v>0</v>
      </c>
      <c r="AV111" s="11">
        <f t="shared" si="284"/>
        <v>0</v>
      </c>
      <c r="AW111" s="11">
        <f t="shared" si="284"/>
        <v>1611</v>
      </c>
      <c r="AX111" s="11">
        <f t="shared" si="284"/>
        <v>1611</v>
      </c>
      <c r="AY111" s="78">
        <f t="shared" si="284"/>
        <v>0</v>
      </c>
      <c r="AZ111" s="78">
        <f t="shared" si="284"/>
        <v>0</v>
      </c>
      <c r="BA111" s="78">
        <f t="shared" si="284"/>
        <v>0</v>
      </c>
      <c r="BB111" s="78">
        <f t="shared" si="284"/>
        <v>0</v>
      </c>
      <c r="BC111" s="78">
        <f t="shared" si="284"/>
        <v>1611</v>
      </c>
      <c r="BD111" s="78">
        <f t="shared" si="284"/>
        <v>1611</v>
      </c>
      <c r="BE111" s="11">
        <f t="shared" si="285"/>
        <v>0</v>
      </c>
      <c r="BF111" s="11">
        <f t="shared" si="285"/>
        <v>0</v>
      </c>
      <c r="BG111" s="11">
        <f t="shared" si="285"/>
        <v>0</v>
      </c>
      <c r="BH111" s="11">
        <f t="shared" si="285"/>
        <v>0</v>
      </c>
      <c r="BI111" s="141">
        <f t="shared" si="285"/>
        <v>1611</v>
      </c>
      <c r="BJ111" s="141">
        <f t="shared" si="285"/>
        <v>1611</v>
      </c>
      <c r="BK111" s="78">
        <f t="shared" si="285"/>
        <v>0</v>
      </c>
      <c r="BL111" s="78">
        <f t="shared" si="285"/>
        <v>0</v>
      </c>
      <c r="BM111" s="78">
        <f t="shared" si="285"/>
        <v>0</v>
      </c>
      <c r="BN111" s="78">
        <f t="shared" si="285"/>
        <v>0</v>
      </c>
      <c r="BO111" s="78">
        <f t="shared" si="285"/>
        <v>1611</v>
      </c>
      <c r="BP111" s="78">
        <f t="shared" si="285"/>
        <v>1611</v>
      </c>
      <c r="BQ111" s="11">
        <f t="shared" si="286"/>
        <v>0</v>
      </c>
      <c r="BR111" s="11">
        <f t="shared" si="286"/>
        <v>0</v>
      </c>
      <c r="BS111" s="11">
        <f t="shared" si="286"/>
        <v>0</v>
      </c>
      <c r="BT111" s="11">
        <f t="shared" si="286"/>
        <v>0</v>
      </c>
      <c r="BU111" s="11">
        <f t="shared" si="286"/>
        <v>1611</v>
      </c>
      <c r="BV111" s="11">
        <f t="shared" si="286"/>
        <v>1611</v>
      </c>
      <c r="BW111" s="11">
        <f t="shared" si="286"/>
        <v>0</v>
      </c>
      <c r="BX111" s="11">
        <f t="shared" si="286"/>
        <v>0</v>
      </c>
      <c r="BY111" s="11">
        <f t="shared" si="286"/>
        <v>0</v>
      </c>
      <c r="BZ111" s="11">
        <f t="shared" si="286"/>
        <v>0</v>
      </c>
      <c r="CA111" s="11">
        <f t="shared" si="286"/>
        <v>1611</v>
      </c>
      <c r="CB111" s="11">
        <f t="shared" si="286"/>
        <v>1611</v>
      </c>
    </row>
    <row r="112" spans="1:80" ht="40.5" hidden="1" customHeight="1">
      <c r="A112" s="57" t="s">
        <v>93</v>
      </c>
      <c r="B112" s="14">
        <f t="shared" si="241"/>
        <v>901</v>
      </c>
      <c r="C112" s="14" t="s">
        <v>22</v>
      </c>
      <c r="D112" s="14" t="s">
        <v>30</v>
      </c>
      <c r="E112" s="14" t="s">
        <v>577</v>
      </c>
      <c r="F112" s="14" t="s">
        <v>94</v>
      </c>
      <c r="G112" s="11"/>
      <c r="H112" s="16"/>
      <c r="I112" s="11"/>
      <c r="J112" s="11"/>
      <c r="K112" s="11"/>
      <c r="L112" s="11"/>
      <c r="M112" s="11"/>
      <c r="N112" s="16"/>
      <c r="O112" s="11"/>
      <c r="P112" s="11">
        <v>1611</v>
      </c>
      <c r="Q112" s="11"/>
      <c r="R112" s="11"/>
      <c r="S112" s="11">
        <f>M112+O112+P112+Q112+R112</f>
        <v>1611</v>
      </c>
      <c r="T112" s="11">
        <f>N112+P112</f>
        <v>1611</v>
      </c>
      <c r="U112" s="11"/>
      <c r="V112" s="11"/>
      <c r="W112" s="11"/>
      <c r="X112" s="11"/>
      <c r="Y112" s="11">
        <f>S112+U112+V112+W112+X112</f>
        <v>1611</v>
      </c>
      <c r="Z112" s="11">
        <f>T112+V112</f>
        <v>1611</v>
      </c>
      <c r="AA112" s="11"/>
      <c r="AB112" s="11"/>
      <c r="AC112" s="11"/>
      <c r="AD112" s="11"/>
      <c r="AE112" s="11">
        <f>Y112+AA112+AB112+AC112+AD112</f>
        <v>1611</v>
      </c>
      <c r="AF112" s="11">
        <f>Z112+AB112</f>
        <v>1611</v>
      </c>
      <c r="AG112" s="11"/>
      <c r="AH112" s="11"/>
      <c r="AI112" s="11"/>
      <c r="AJ112" s="11"/>
      <c r="AK112" s="78">
        <f>AE112+AG112+AH112+AI112+AJ112</f>
        <v>1611</v>
      </c>
      <c r="AL112" s="78">
        <f>AF112+AH112</f>
        <v>1611</v>
      </c>
      <c r="AM112" s="11"/>
      <c r="AN112" s="11"/>
      <c r="AO112" s="11"/>
      <c r="AP112" s="11"/>
      <c r="AQ112" s="11">
        <f>AK112+AM112+AN112+AO112+AP112</f>
        <v>1611</v>
      </c>
      <c r="AR112" s="11">
        <f>AL112+AN112</f>
        <v>1611</v>
      </c>
      <c r="AS112" s="11"/>
      <c r="AT112" s="11"/>
      <c r="AU112" s="11"/>
      <c r="AV112" s="11"/>
      <c r="AW112" s="11">
        <f>AQ112+AS112+AT112+AU112+AV112</f>
        <v>1611</v>
      </c>
      <c r="AX112" s="11">
        <f>AR112+AT112</f>
        <v>1611</v>
      </c>
      <c r="AY112" s="78"/>
      <c r="AZ112" s="78"/>
      <c r="BA112" s="78"/>
      <c r="BB112" s="78"/>
      <c r="BC112" s="78">
        <f>AW112+AY112+AZ112+BA112+BB112</f>
        <v>1611</v>
      </c>
      <c r="BD112" s="78">
        <f>AX112+AZ112</f>
        <v>1611</v>
      </c>
      <c r="BE112" s="11"/>
      <c r="BF112" s="11"/>
      <c r="BG112" s="11"/>
      <c r="BH112" s="11"/>
      <c r="BI112" s="141">
        <f>BC112+BE112+BF112+BG112+BH112</f>
        <v>1611</v>
      </c>
      <c r="BJ112" s="141">
        <f>BD112+BF112</f>
        <v>1611</v>
      </c>
      <c r="BK112" s="78"/>
      <c r="BL112" s="78"/>
      <c r="BM112" s="78"/>
      <c r="BN112" s="78"/>
      <c r="BO112" s="78">
        <f>BI112+BK112+BL112+BM112+BN112</f>
        <v>1611</v>
      </c>
      <c r="BP112" s="78">
        <f>BJ112+BL112</f>
        <v>1611</v>
      </c>
      <c r="BQ112" s="11"/>
      <c r="BR112" s="11"/>
      <c r="BS112" s="11"/>
      <c r="BT112" s="11"/>
      <c r="BU112" s="11">
        <f>BO112+BQ112+BR112+BS112+BT112</f>
        <v>1611</v>
      </c>
      <c r="BV112" s="11">
        <f>BP112+BR112</f>
        <v>1611</v>
      </c>
      <c r="BW112" s="11"/>
      <c r="BX112" s="11"/>
      <c r="BY112" s="11"/>
      <c r="BZ112" s="11"/>
      <c r="CA112" s="11">
        <f>BU112+BW112+BX112+BY112+BZ112</f>
        <v>1611</v>
      </c>
      <c r="CB112" s="11">
        <f>BV112+BX112</f>
        <v>1611</v>
      </c>
    </row>
    <row r="113" spans="1:80" hidden="1">
      <c r="A113" s="57"/>
      <c r="B113" s="14"/>
      <c r="C113" s="14"/>
      <c r="D113" s="14"/>
      <c r="E113" s="14"/>
      <c r="F113" s="14"/>
      <c r="G113" s="11"/>
      <c r="H113" s="16"/>
      <c r="I113" s="11"/>
      <c r="J113" s="11"/>
      <c r="K113" s="11"/>
      <c r="L113" s="11"/>
      <c r="M113" s="11"/>
      <c r="N113" s="16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78"/>
      <c r="AL113" s="78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78"/>
      <c r="AZ113" s="78"/>
      <c r="BA113" s="78"/>
      <c r="BB113" s="78"/>
      <c r="BC113" s="78"/>
      <c r="BD113" s="78"/>
      <c r="BE113" s="11"/>
      <c r="BF113" s="11"/>
      <c r="BG113" s="11"/>
      <c r="BH113" s="11"/>
      <c r="BI113" s="141"/>
      <c r="BJ113" s="141"/>
      <c r="BK113" s="78"/>
      <c r="BL113" s="78"/>
      <c r="BM113" s="78"/>
      <c r="BN113" s="78"/>
      <c r="BO113" s="78"/>
      <c r="BP113" s="78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</row>
    <row r="114" spans="1:80" ht="22.5" hidden="1" customHeight="1">
      <c r="A114" s="56" t="s">
        <v>63</v>
      </c>
      <c r="B114" s="12" t="s">
        <v>522</v>
      </c>
      <c r="C114" s="12" t="s">
        <v>22</v>
      </c>
      <c r="D114" s="12" t="s">
        <v>64</v>
      </c>
      <c r="E114" s="12"/>
      <c r="F114" s="12"/>
      <c r="G114" s="21">
        <f t="shared" ref="G114:R119" si="287">G115</f>
        <v>200</v>
      </c>
      <c r="H114" s="21">
        <f t="shared" si="287"/>
        <v>0</v>
      </c>
      <c r="I114" s="11">
        <f t="shared" si="287"/>
        <v>0</v>
      </c>
      <c r="J114" s="11">
        <f t="shared" si="287"/>
        <v>0</v>
      </c>
      <c r="K114" s="11">
        <f t="shared" si="287"/>
        <v>0</v>
      </c>
      <c r="L114" s="11">
        <f t="shared" si="287"/>
        <v>0</v>
      </c>
      <c r="M114" s="21">
        <f t="shared" si="287"/>
        <v>200</v>
      </c>
      <c r="N114" s="21">
        <f t="shared" si="287"/>
        <v>0</v>
      </c>
      <c r="O114" s="11">
        <f t="shared" si="287"/>
        <v>0</v>
      </c>
      <c r="P114" s="11">
        <f t="shared" si="287"/>
        <v>0</v>
      </c>
      <c r="Q114" s="11">
        <f t="shared" si="287"/>
        <v>0</v>
      </c>
      <c r="R114" s="11">
        <f t="shared" si="287"/>
        <v>0</v>
      </c>
      <c r="S114" s="21">
        <f t="shared" ref="S114:AH119" si="288">S115</f>
        <v>200</v>
      </c>
      <c r="T114" s="21">
        <f t="shared" si="288"/>
        <v>0</v>
      </c>
      <c r="U114" s="11">
        <f t="shared" si="288"/>
        <v>0</v>
      </c>
      <c r="V114" s="11">
        <f t="shared" si="288"/>
        <v>0</v>
      </c>
      <c r="W114" s="11">
        <f t="shared" si="288"/>
        <v>0</v>
      </c>
      <c r="X114" s="11">
        <f t="shared" si="288"/>
        <v>0</v>
      </c>
      <c r="Y114" s="21">
        <f t="shared" si="288"/>
        <v>200</v>
      </c>
      <c r="Z114" s="21">
        <f t="shared" si="288"/>
        <v>0</v>
      </c>
      <c r="AA114" s="11">
        <f t="shared" si="288"/>
        <v>0</v>
      </c>
      <c r="AB114" s="11">
        <f t="shared" si="288"/>
        <v>0</v>
      </c>
      <c r="AC114" s="11">
        <f t="shared" si="288"/>
        <v>0</v>
      </c>
      <c r="AD114" s="11">
        <f t="shared" si="288"/>
        <v>0</v>
      </c>
      <c r="AE114" s="21">
        <f t="shared" si="288"/>
        <v>200</v>
      </c>
      <c r="AF114" s="21">
        <f t="shared" si="288"/>
        <v>0</v>
      </c>
      <c r="AG114" s="11">
        <f t="shared" si="288"/>
        <v>0</v>
      </c>
      <c r="AH114" s="11">
        <f t="shared" si="288"/>
        <v>0</v>
      </c>
      <c r="AI114" s="11">
        <f t="shared" ref="AG114:AV119" si="289">AI115</f>
        <v>0</v>
      </c>
      <c r="AJ114" s="11">
        <f t="shared" si="289"/>
        <v>0</v>
      </c>
      <c r="AK114" s="86">
        <f t="shared" si="289"/>
        <v>200</v>
      </c>
      <c r="AL114" s="86">
        <f t="shared" si="289"/>
        <v>0</v>
      </c>
      <c r="AM114" s="11">
        <f t="shared" si="289"/>
        <v>0</v>
      </c>
      <c r="AN114" s="11">
        <f t="shared" si="289"/>
        <v>0</v>
      </c>
      <c r="AO114" s="11">
        <f t="shared" si="289"/>
        <v>0</v>
      </c>
      <c r="AP114" s="11">
        <f t="shared" si="289"/>
        <v>0</v>
      </c>
      <c r="AQ114" s="21">
        <f t="shared" si="289"/>
        <v>200</v>
      </c>
      <c r="AR114" s="21">
        <f t="shared" si="289"/>
        <v>0</v>
      </c>
      <c r="AS114" s="11">
        <f t="shared" si="289"/>
        <v>0</v>
      </c>
      <c r="AT114" s="11">
        <f t="shared" si="289"/>
        <v>0</v>
      </c>
      <c r="AU114" s="11">
        <f t="shared" si="289"/>
        <v>0</v>
      </c>
      <c r="AV114" s="11">
        <f t="shared" si="289"/>
        <v>0</v>
      </c>
      <c r="AW114" s="21">
        <f t="shared" ref="AS114:BH119" si="290">AW115</f>
        <v>200</v>
      </c>
      <c r="AX114" s="21">
        <f t="shared" si="290"/>
        <v>0</v>
      </c>
      <c r="AY114" s="78">
        <f t="shared" si="290"/>
        <v>0</v>
      </c>
      <c r="AZ114" s="78">
        <f t="shared" si="290"/>
        <v>0</v>
      </c>
      <c r="BA114" s="78">
        <f t="shared" si="290"/>
        <v>0</v>
      </c>
      <c r="BB114" s="78">
        <f t="shared" si="290"/>
        <v>0</v>
      </c>
      <c r="BC114" s="86">
        <f t="shared" si="290"/>
        <v>200</v>
      </c>
      <c r="BD114" s="86">
        <f t="shared" si="290"/>
        <v>0</v>
      </c>
      <c r="BE114" s="11">
        <f t="shared" si="290"/>
        <v>0</v>
      </c>
      <c r="BF114" s="11">
        <f t="shared" si="290"/>
        <v>0</v>
      </c>
      <c r="BG114" s="11">
        <f t="shared" si="290"/>
        <v>0</v>
      </c>
      <c r="BH114" s="11">
        <f t="shared" si="290"/>
        <v>0</v>
      </c>
      <c r="BI114" s="145">
        <f t="shared" ref="BE114:BT119" si="291">BI115</f>
        <v>200</v>
      </c>
      <c r="BJ114" s="145">
        <f t="shared" si="291"/>
        <v>0</v>
      </c>
      <c r="BK114" s="78">
        <f t="shared" si="291"/>
        <v>0</v>
      </c>
      <c r="BL114" s="78">
        <f t="shared" si="291"/>
        <v>0</v>
      </c>
      <c r="BM114" s="78">
        <f t="shared" si="291"/>
        <v>0</v>
      </c>
      <c r="BN114" s="78">
        <f t="shared" si="291"/>
        <v>0</v>
      </c>
      <c r="BO114" s="86">
        <f t="shared" si="291"/>
        <v>200</v>
      </c>
      <c r="BP114" s="86">
        <f t="shared" si="291"/>
        <v>0</v>
      </c>
      <c r="BQ114" s="11">
        <f t="shared" si="291"/>
        <v>0</v>
      </c>
      <c r="BR114" s="11">
        <f t="shared" si="291"/>
        <v>0</v>
      </c>
      <c r="BS114" s="11">
        <f t="shared" si="291"/>
        <v>0</v>
      </c>
      <c r="BT114" s="11">
        <f t="shared" si="291"/>
        <v>0</v>
      </c>
      <c r="BU114" s="21">
        <f t="shared" ref="BQ114:CB119" si="292">BU115</f>
        <v>200</v>
      </c>
      <c r="BV114" s="21">
        <f t="shared" si="292"/>
        <v>0</v>
      </c>
      <c r="BW114" s="11">
        <f t="shared" si="292"/>
        <v>0</v>
      </c>
      <c r="BX114" s="11">
        <f t="shared" si="292"/>
        <v>0</v>
      </c>
      <c r="BY114" s="11">
        <f t="shared" si="292"/>
        <v>0</v>
      </c>
      <c r="BZ114" s="11">
        <f t="shared" si="292"/>
        <v>0</v>
      </c>
      <c r="CA114" s="21">
        <f t="shared" si="292"/>
        <v>200</v>
      </c>
      <c r="CB114" s="21">
        <f t="shared" si="292"/>
        <v>0</v>
      </c>
    </row>
    <row r="115" spans="1:80" ht="50.4" hidden="1">
      <c r="A115" s="53" t="s">
        <v>503</v>
      </c>
      <c r="B115" s="14">
        <v>901</v>
      </c>
      <c r="C115" s="14" t="s">
        <v>22</v>
      </c>
      <c r="D115" s="14" t="s">
        <v>64</v>
      </c>
      <c r="E115" s="14" t="s">
        <v>78</v>
      </c>
      <c r="F115" s="14"/>
      <c r="G115" s="18">
        <f t="shared" ref="G115:R117" si="293">G116</f>
        <v>200</v>
      </c>
      <c r="H115" s="18">
        <f t="shared" si="293"/>
        <v>0</v>
      </c>
      <c r="I115" s="11">
        <f t="shared" si="293"/>
        <v>0</v>
      </c>
      <c r="J115" s="11">
        <f t="shared" si="293"/>
        <v>0</v>
      </c>
      <c r="K115" s="11">
        <f t="shared" si="293"/>
        <v>0</v>
      </c>
      <c r="L115" s="11">
        <f t="shared" si="293"/>
        <v>0</v>
      </c>
      <c r="M115" s="18">
        <f t="shared" si="293"/>
        <v>200</v>
      </c>
      <c r="N115" s="18">
        <f t="shared" si="293"/>
        <v>0</v>
      </c>
      <c r="O115" s="11">
        <f t="shared" si="293"/>
        <v>0</v>
      </c>
      <c r="P115" s="11">
        <f t="shared" si="293"/>
        <v>0</v>
      </c>
      <c r="Q115" s="11">
        <f t="shared" si="293"/>
        <v>0</v>
      </c>
      <c r="R115" s="11">
        <f t="shared" si="293"/>
        <v>0</v>
      </c>
      <c r="S115" s="18">
        <f t="shared" si="288"/>
        <v>200</v>
      </c>
      <c r="T115" s="18">
        <f t="shared" si="288"/>
        <v>0</v>
      </c>
      <c r="U115" s="11">
        <f t="shared" si="288"/>
        <v>0</v>
      </c>
      <c r="V115" s="11">
        <f t="shared" si="288"/>
        <v>0</v>
      </c>
      <c r="W115" s="11">
        <f t="shared" si="288"/>
        <v>0</v>
      </c>
      <c r="X115" s="11">
        <f t="shared" si="288"/>
        <v>0</v>
      </c>
      <c r="Y115" s="18">
        <f t="shared" si="288"/>
        <v>200</v>
      </c>
      <c r="Z115" s="18">
        <f t="shared" si="288"/>
        <v>0</v>
      </c>
      <c r="AA115" s="11">
        <f t="shared" si="288"/>
        <v>0</v>
      </c>
      <c r="AB115" s="11">
        <f t="shared" si="288"/>
        <v>0</v>
      </c>
      <c r="AC115" s="11">
        <f t="shared" si="288"/>
        <v>0</v>
      </c>
      <c r="AD115" s="11">
        <f t="shared" si="288"/>
        <v>0</v>
      </c>
      <c r="AE115" s="18">
        <f t="shared" si="288"/>
        <v>200</v>
      </c>
      <c r="AF115" s="18">
        <f t="shared" si="288"/>
        <v>0</v>
      </c>
      <c r="AG115" s="11">
        <f t="shared" si="289"/>
        <v>0</v>
      </c>
      <c r="AH115" s="11">
        <f t="shared" si="289"/>
        <v>0</v>
      </c>
      <c r="AI115" s="11">
        <f t="shared" si="289"/>
        <v>0</v>
      </c>
      <c r="AJ115" s="11">
        <f t="shared" si="289"/>
        <v>0</v>
      </c>
      <c r="AK115" s="84">
        <f t="shared" si="289"/>
        <v>200</v>
      </c>
      <c r="AL115" s="84">
        <f t="shared" si="289"/>
        <v>0</v>
      </c>
      <c r="AM115" s="11">
        <f t="shared" si="289"/>
        <v>0</v>
      </c>
      <c r="AN115" s="11">
        <f t="shared" si="289"/>
        <v>0</v>
      </c>
      <c r="AO115" s="11">
        <f t="shared" si="289"/>
        <v>0</v>
      </c>
      <c r="AP115" s="11">
        <f t="shared" si="289"/>
        <v>0</v>
      </c>
      <c r="AQ115" s="18">
        <f t="shared" si="289"/>
        <v>200</v>
      </c>
      <c r="AR115" s="18">
        <f t="shared" si="289"/>
        <v>0</v>
      </c>
      <c r="AS115" s="11">
        <f t="shared" si="290"/>
        <v>0</v>
      </c>
      <c r="AT115" s="11">
        <f t="shared" si="290"/>
        <v>0</v>
      </c>
      <c r="AU115" s="11">
        <f t="shared" si="290"/>
        <v>0</v>
      </c>
      <c r="AV115" s="11">
        <f t="shared" si="290"/>
        <v>0</v>
      </c>
      <c r="AW115" s="18">
        <f t="shared" si="290"/>
        <v>200</v>
      </c>
      <c r="AX115" s="18">
        <f t="shared" si="290"/>
        <v>0</v>
      </c>
      <c r="AY115" s="78">
        <f t="shared" si="290"/>
        <v>0</v>
      </c>
      <c r="AZ115" s="78">
        <f t="shared" si="290"/>
        <v>0</v>
      </c>
      <c r="BA115" s="78">
        <f t="shared" si="290"/>
        <v>0</v>
      </c>
      <c r="BB115" s="78">
        <f t="shared" si="290"/>
        <v>0</v>
      </c>
      <c r="BC115" s="84">
        <f t="shared" si="290"/>
        <v>200</v>
      </c>
      <c r="BD115" s="84">
        <f t="shared" si="290"/>
        <v>0</v>
      </c>
      <c r="BE115" s="11">
        <f t="shared" si="291"/>
        <v>0</v>
      </c>
      <c r="BF115" s="11">
        <f t="shared" si="291"/>
        <v>0</v>
      </c>
      <c r="BG115" s="11">
        <f t="shared" si="291"/>
        <v>0</v>
      </c>
      <c r="BH115" s="11">
        <f t="shared" si="291"/>
        <v>0</v>
      </c>
      <c r="BI115" s="143">
        <f t="shared" si="291"/>
        <v>200</v>
      </c>
      <c r="BJ115" s="143">
        <f t="shared" si="291"/>
        <v>0</v>
      </c>
      <c r="BK115" s="78">
        <f t="shared" si="291"/>
        <v>0</v>
      </c>
      <c r="BL115" s="78">
        <f t="shared" si="291"/>
        <v>0</v>
      </c>
      <c r="BM115" s="78">
        <f t="shared" si="291"/>
        <v>0</v>
      </c>
      <c r="BN115" s="78">
        <f t="shared" si="291"/>
        <v>0</v>
      </c>
      <c r="BO115" s="84">
        <f t="shared" si="291"/>
        <v>200</v>
      </c>
      <c r="BP115" s="84">
        <f t="shared" si="291"/>
        <v>0</v>
      </c>
      <c r="BQ115" s="11">
        <f t="shared" si="292"/>
        <v>0</v>
      </c>
      <c r="BR115" s="11">
        <f t="shared" si="292"/>
        <v>0</v>
      </c>
      <c r="BS115" s="11">
        <f t="shared" si="292"/>
        <v>0</v>
      </c>
      <c r="BT115" s="11">
        <f t="shared" si="292"/>
        <v>0</v>
      </c>
      <c r="BU115" s="18">
        <f t="shared" si="292"/>
        <v>200</v>
      </c>
      <c r="BV115" s="18">
        <f t="shared" si="292"/>
        <v>0</v>
      </c>
      <c r="BW115" s="11">
        <f t="shared" si="292"/>
        <v>0</v>
      </c>
      <c r="BX115" s="11">
        <f t="shared" si="292"/>
        <v>0</v>
      </c>
      <c r="BY115" s="11">
        <f t="shared" si="292"/>
        <v>0</v>
      </c>
      <c r="BZ115" s="11">
        <f t="shared" si="292"/>
        <v>0</v>
      </c>
      <c r="CA115" s="18">
        <f t="shared" si="292"/>
        <v>200</v>
      </c>
      <c r="CB115" s="18">
        <f t="shared" si="292"/>
        <v>0</v>
      </c>
    </row>
    <row r="116" spans="1:80" ht="33.6" hidden="1">
      <c r="A116" s="57" t="s">
        <v>537</v>
      </c>
      <c r="B116" s="14">
        <v>901</v>
      </c>
      <c r="C116" s="14" t="s">
        <v>22</v>
      </c>
      <c r="D116" s="14" t="s">
        <v>64</v>
      </c>
      <c r="E116" s="14" t="s">
        <v>525</v>
      </c>
      <c r="F116" s="14"/>
      <c r="G116" s="18">
        <f t="shared" si="293"/>
        <v>200</v>
      </c>
      <c r="H116" s="18">
        <f t="shared" si="293"/>
        <v>0</v>
      </c>
      <c r="I116" s="11">
        <f t="shared" si="293"/>
        <v>0</v>
      </c>
      <c r="J116" s="11">
        <f t="shared" si="293"/>
        <v>0</v>
      </c>
      <c r="K116" s="11">
        <f t="shared" si="293"/>
        <v>0</v>
      </c>
      <c r="L116" s="11">
        <f t="shared" si="293"/>
        <v>0</v>
      </c>
      <c r="M116" s="18">
        <f t="shared" si="293"/>
        <v>200</v>
      </c>
      <c r="N116" s="18">
        <f t="shared" si="293"/>
        <v>0</v>
      </c>
      <c r="O116" s="11">
        <f t="shared" si="293"/>
        <v>0</v>
      </c>
      <c r="P116" s="11">
        <f t="shared" si="293"/>
        <v>0</v>
      </c>
      <c r="Q116" s="11">
        <f t="shared" si="293"/>
        <v>0</v>
      </c>
      <c r="R116" s="11">
        <f t="shared" si="293"/>
        <v>0</v>
      </c>
      <c r="S116" s="18">
        <f t="shared" si="288"/>
        <v>200</v>
      </c>
      <c r="T116" s="18">
        <f t="shared" si="288"/>
        <v>0</v>
      </c>
      <c r="U116" s="11">
        <f t="shared" si="288"/>
        <v>0</v>
      </c>
      <c r="V116" s="11">
        <f t="shared" si="288"/>
        <v>0</v>
      </c>
      <c r="W116" s="11">
        <f t="shared" si="288"/>
        <v>0</v>
      </c>
      <c r="X116" s="11">
        <f t="shared" si="288"/>
        <v>0</v>
      </c>
      <c r="Y116" s="18">
        <f t="shared" si="288"/>
        <v>200</v>
      </c>
      <c r="Z116" s="18">
        <f t="shared" si="288"/>
        <v>0</v>
      </c>
      <c r="AA116" s="11">
        <f t="shared" si="288"/>
        <v>0</v>
      </c>
      <c r="AB116" s="11">
        <f t="shared" si="288"/>
        <v>0</v>
      </c>
      <c r="AC116" s="11">
        <f t="shared" si="288"/>
        <v>0</v>
      </c>
      <c r="AD116" s="11">
        <f t="shared" si="288"/>
        <v>0</v>
      </c>
      <c r="AE116" s="18">
        <f t="shared" si="288"/>
        <v>200</v>
      </c>
      <c r="AF116" s="18">
        <f t="shared" si="288"/>
        <v>0</v>
      </c>
      <c r="AG116" s="11">
        <f t="shared" si="289"/>
        <v>0</v>
      </c>
      <c r="AH116" s="11">
        <f t="shared" si="289"/>
        <v>0</v>
      </c>
      <c r="AI116" s="11">
        <f t="shared" si="289"/>
        <v>0</v>
      </c>
      <c r="AJ116" s="11">
        <f t="shared" si="289"/>
        <v>0</v>
      </c>
      <c r="AK116" s="84">
        <f t="shared" si="289"/>
        <v>200</v>
      </c>
      <c r="AL116" s="84">
        <f t="shared" si="289"/>
        <v>0</v>
      </c>
      <c r="AM116" s="11">
        <f t="shared" si="289"/>
        <v>0</v>
      </c>
      <c r="AN116" s="11">
        <f t="shared" si="289"/>
        <v>0</v>
      </c>
      <c r="AO116" s="11">
        <f t="shared" si="289"/>
        <v>0</v>
      </c>
      <c r="AP116" s="11">
        <f t="shared" si="289"/>
        <v>0</v>
      </c>
      <c r="AQ116" s="18">
        <f t="shared" si="289"/>
        <v>200</v>
      </c>
      <c r="AR116" s="18">
        <f t="shared" si="289"/>
        <v>0</v>
      </c>
      <c r="AS116" s="11">
        <f t="shared" si="290"/>
        <v>0</v>
      </c>
      <c r="AT116" s="11">
        <f t="shared" si="290"/>
        <v>0</v>
      </c>
      <c r="AU116" s="11">
        <f t="shared" si="290"/>
        <v>0</v>
      </c>
      <c r="AV116" s="11">
        <f t="shared" si="290"/>
        <v>0</v>
      </c>
      <c r="AW116" s="18">
        <f t="shared" si="290"/>
        <v>200</v>
      </c>
      <c r="AX116" s="18">
        <f t="shared" si="290"/>
        <v>0</v>
      </c>
      <c r="AY116" s="78">
        <f t="shared" si="290"/>
        <v>0</v>
      </c>
      <c r="AZ116" s="78">
        <f t="shared" si="290"/>
        <v>0</v>
      </c>
      <c r="BA116" s="78">
        <f t="shared" si="290"/>
        <v>0</v>
      </c>
      <c r="BB116" s="78">
        <f t="shared" si="290"/>
        <v>0</v>
      </c>
      <c r="BC116" s="84">
        <f t="shared" si="290"/>
        <v>200</v>
      </c>
      <c r="BD116" s="84">
        <f t="shared" si="290"/>
        <v>0</v>
      </c>
      <c r="BE116" s="11">
        <f t="shared" si="291"/>
        <v>0</v>
      </c>
      <c r="BF116" s="11">
        <f t="shared" si="291"/>
        <v>0</v>
      </c>
      <c r="BG116" s="11">
        <f t="shared" si="291"/>
        <v>0</v>
      </c>
      <c r="BH116" s="11">
        <f t="shared" si="291"/>
        <v>0</v>
      </c>
      <c r="BI116" s="143">
        <f t="shared" si="291"/>
        <v>200</v>
      </c>
      <c r="BJ116" s="143">
        <f t="shared" si="291"/>
        <v>0</v>
      </c>
      <c r="BK116" s="78">
        <f t="shared" si="291"/>
        <v>0</v>
      </c>
      <c r="BL116" s="78">
        <f t="shared" si="291"/>
        <v>0</v>
      </c>
      <c r="BM116" s="78">
        <f t="shared" si="291"/>
        <v>0</v>
      </c>
      <c r="BN116" s="78">
        <f t="shared" si="291"/>
        <v>0</v>
      </c>
      <c r="BO116" s="84">
        <f t="shared" si="291"/>
        <v>200</v>
      </c>
      <c r="BP116" s="84">
        <f t="shared" si="291"/>
        <v>0</v>
      </c>
      <c r="BQ116" s="11">
        <f t="shared" si="292"/>
        <v>0</v>
      </c>
      <c r="BR116" s="11">
        <f t="shared" si="292"/>
        <v>0</v>
      </c>
      <c r="BS116" s="11">
        <f t="shared" si="292"/>
        <v>0</v>
      </c>
      <c r="BT116" s="11">
        <f t="shared" si="292"/>
        <v>0</v>
      </c>
      <c r="BU116" s="18">
        <f t="shared" si="292"/>
        <v>200</v>
      </c>
      <c r="BV116" s="18">
        <f t="shared" si="292"/>
        <v>0</v>
      </c>
      <c r="BW116" s="11">
        <f t="shared" si="292"/>
        <v>0</v>
      </c>
      <c r="BX116" s="11">
        <f t="shared" si="292"/>
        <v>0</v>
      </c>
      <c r="BY116" s="11">
        <f t="shared" si="292"/>
        <v>0</v>
      </c>
      <c r="BZ116" s="11">
        <f t="shared" si="292"/>
        <v>0</v>
      </c>
      <c r="CA116" s="18">
        <f t="shared" si="292"/>
        <v>200</v>
      </c>
      <c r="CB116" s="18">
        <f t="shared" si="292"/>
        <v>0</v>
      </c>
    </row>
    <row r="117" spans="1:80" hidden="1">
      <c r="A117" s="57" t="s">
        <v>15</v>
      </c>
      <c r="B117" s="14">
        <v>901</v>
      </c>
      <c r="C117" s="14" t="s">
        <v>22</v>
      </c>
      <c r="D117" s="14" t="s">
        <v>64</v>
      </c>
      <c r="E117" s="14" t="s">
        <v>523</v>
      </c>
      <c r="F117" s="14"/>
      <c r="G117" s="18">
        <f t="shared" si="293"/>
        <v>200</v>
      </c>
      <c r="H117" s="18">
        <f t="shared" si="293"/>
        <v>0</v>
      </c>
      <c r="I117" s="11">
        <f t="shared" si="293"/>
        <v>0</v>
      </c>
      <c r="J117" s="11">
        <f t="shared" si="293"/>
        <v>0</v>
      </c>
      <c r="K117" s="11">
        <f t="shared" si="293"/>
        <v>0</v>
      </c>
      <c r="L117" s="11">
        <f t="shared" si="293"/>
        <v>0</v>
      </c>
      <c r="M117" s="18">
        <f t="shared" si="293"/>
        <v>200</v>
      </c>
      <c r="N117" s="18">
        <f t="shared" si="293"/>
        <v>0</v>
      </c>
      <c r="O117" s="11">
        <f t="shared" si="293"/>
        <v>0</v>
      </c>
      <c r="P117" s="11">
        <f t="shared" si="293"/>
        <v>0</v>
      </c>
      <c r="Q117" s="11">
        <f t="shared" si="293"/>
        <v>0</v>
      </c>
      <c r="R117" s="11">
        <f t="shared" si="293"/>
        <v>0</v>
      </c>
      <c r="S117" s="18">
        <f t="shared" si="288"/>
        <v>200</v>
      </c>
      <c r="T117" s="18">
        <f t="shared" si="288"/>
        <v>0</v>
      </c>
      <c r="U117" s="11">
        <f t="shared" si="288"/>
        <v>0</v>
      </c>
      <c r="V117" s="11">
        <f t="shared" si="288"/>
        <v>0</v>
      </c>
      <c r="W117" s="11">
        <f t="shared" si="288"/>
        <v>0</v>
      </c>
      <c r="X117" s="11">
        <f t="shared" si="288"/>
        <v>0</v>
      </c>
      <c r="Y117" s="18">
        <f t="shared" si="288"/>
        <v>200</v>
      </c>
      <c r="Z117" s="18">
        <f t="shared" si="288"/>
        <v>0</v>
      </c>
      <c r="AA117" s="11">
        <f t="shared" si="288"/>
        <v>0</v>
      </c>
      <c r="AB117" s="11">
        <f t="shared" si="288"/>
        <v>0</v>
      </c>
      <c r="AC117" s="11">
        <f t="shared" si="288"/>
        <v>0</v>
      </c>
      <c r="AD117" s="11">
        <f t="shared" si="288"/>
        <v>0</v>
      </c>
      <c r="AE117" s="18">
        <f t="shared" si="288"/>
        <v>200</v>
      </c>
      <c r="AF117" s="18">
        <f t="shared" si="288"/>
        <v>0</v>
      </c>
      <c r="AG117" s="11">
        <f t="shared" si="289"/>
        <v>0</v>
      </c>
      <c r="AH117" s="11">
        <f t="shared" si="289"/>
        <v>0</v>
      </c>
      <c r="AI117" s="11">
        <f t="shared" si="289"/>
        <v>0</v>
      </c>
      <c r="AJ117" s="11">
        <f t="shared" si="289"/>
        <v>0</v>
      </c>
      <c r="AK117" s="84">
        <f t="shared" si="289"/>
        <v>200</v>
      </c>
      <c r="AL117" s="84">
        <f t="shared" si="289"/>
        <v>0</v>
      </c>
      <c r="AM117" s="11">
        <f t="shared" si="289"/>
        <v>0</v>
      </c>
      <c r="AN117" s="11">
        <f t="shared" si="289"/>
        <v>0</v>
      </c>
      <c r="AO117" s="11">
        <f t="shared" si="289"/>
        <v>0</v>
      </c>
      <c r="AP117" s="11">
        <f t="shared" si="289"/>
        <v>0</v>
      </c>
      <c r="AQ117" s="18">
        <f t="shared" si="289"/>
        <v>200</v>
      </c>
      <c r="AR117" s="18">
        <f t="shared" si="289"/>
        <v>0</v>
      </c>
      <c r="AS117" s="11">
        <f t="shared" si="290"/>
        <v>0</v>
      </c>
      <c r="AT117" s="11">
        <f t="shared" si="290"/>
        <v>0</v>
      </c>
      <c r="AU117" s="11">
        <f t="shared" si="290"/>
        <v>0</v>
      </c>
      <c r="AV117" s="11">
        <f t="shared" si="290"/>
        <v>0</v>
      </c>
      <c r="AW117" s="18">
        <f t="shared" si="290"/>
        <v>200</v>
      </c>
      <c r="AX117" s="18">
        <f t="shared" si="290"/>
        <v>0</v>
      </c>
      <c r="AY117" s="78">
        <f t="shared" si="290"/>
        <v>0</v>
      </c>
      <c r="AZ117" s="78">
        <f t="shared" si="290"/>
        <v>0</v>
      </c>
      <c r="BA117" s="78">
        <f t="shared" si="290"/>
        <v>0</v>
      </c>
      <c r="BB117" s="78">
        <f t="shared" si="290"/>
        <v>0</v>
      </c>
      <c r="BC117" s="84">
        <f t="shared" si="290"/>
        <v>200</v>
      </c>
      <c r="BD117" s="84">
        <f t="shared" si="290"/>
        <v>0</v>
      </c>
      <c r="BE117" s="11">
        <f t="shared" si="291"/>
        <v>0</v>
      </c>
      <c r="BF117" s="11">
        <f t="shared" si="291"/>
        <v>0</v>
      </c>
      <c r="BG117" s="11">
        <f t="shared" si="291"/>
        <v>0</v>
      </c>
      <c r="BH117" s="11">
        <f t="shared" si="291"/>
        <v>0</v>
      </c>
      <c r="BI117" s="143">
        <f t="shared" si="291"/>
        <v>200</v>
      </c>
      <c r="BJ117" s="143">
        <f t="shared" si="291"/>
        <v>0</v>
      </c>
      <c r="BK117" s="78">
        <f t="shared" si="291"/>
        <v>0</v>
      </c>
      <c r="BL117" s="78">
        <f t="shared" si="291"/>
        <v>0</v>
      </c>
      <c r="BM117" s="78">
        <f t="shared" si="291"/>
        <v>0</v>
      </c>
      <c r="BN117" s="78">
        <f t="shared" si="291"/>
        <v>0</v>
      </c>
      <c r="BO117" s="84">
        <f t="shared" si="291"/>
        <v>200</v>
      </c>
      <c r="BP117" s="84">
        <f t="shared" si="291"/>
        <v>0</v>
      </c>
      <c r="BQ117" s="11">
        <f t="shared" si="292"/>
        <v>0</v>
      </c>
      <c r="BR117" s="11">
        <f t="shared" si="292"/>
        <v>0</v>
      </c>
      <c r="BS117" s="11">
        <f t="shared" si="292"/>
        <v>0</v>
      </c>
      <c r="BT117" s="11">
        <f t="shared" si="292"/>
        <v>0</v>
      </c>
      <c r="BU117" s="18">
        <f t="shared" si="292"/>
        <v>200</v>
      </c>
      <c r="BV117" s="18">
        <f t="shared" si="292"/>
        <v>0</v>
      </c>
      <c r="BW117" s="11">
        <f t="shared" si="292"/>
        <v>0</v>
      </c>
      <c r="BX117" s="11">
        <f t="shared" si="292"/>
        <v>0</v>
      </c>
      <c r="BY117" s="11">
        <f t="shared" si="292"/>
        <v>0</v>
      </c>
      <c r="BZ117" s="11">
        <f t="shared" si="292"/>
        <v>0</v>
      </c>
      <c r="CA117" s="18">
        <f t="shared" si="292"/>
        <v>200</v>
      </c>
      <c r="CB117" s="18">
        <f t="shared" si="292"/>
        <v>0</v>
      </c>
    </row>
    <row r="118" spans="1:80" ht="33.6" hidden="1">
      <c r="A118" s="57" t="s">
        <v>101</v>
      </c>
      <c r="B118" s="14">
        <v>901</v>
      </c>
      <c r="C118" s="14" t="s">
        <v>22</v>
      </c>
      <c r="D118" s="14" t="s">
        <v>64</v>
      </c>
      <c r="E118" s="14" t="s">
        <v>524</v>
      </c>
      <c r="F118" s="14"/>
      <c r="G118" s="18">
        <f t="shared" si="287"/>
        <v>200</v>
      </c>
      <c r="H118" s="18">
        <f t="shared" si="287"/>
        <v>0</v>
      </c>
      <c r="I118" s="11">
        <f t="shared" si="287"/>
        <v>0</v>
      </c>
      <c r="J118" s="11">
        <f t="shared" si="287"/>
        <v>0</v>
      </c>
      <c r="K118" s="11">
        <f t="shared" si="287"/>
        <v>0</v>
      </c>
      <c r="L118" s="11">
        <f t="shared" si="287"/>
        <v>0</v>
      </c>
      <c r="M118" s="18">
        <f t="shared" si="287"/>
        <v>200</v>
      </c>
      <c r="N118" s="18">
        <f t="shared" si="287"/>
        <v>0</v>
      </c>
      <c r="O118" s="11">
        <f t="shared" si="287"/>
        <v>0</v>
      </c>
      <c r="P118" s="11">
        <f t="shared" si="287"/>
        <v>0</v>
      </c>
      <c r="Q118" s="11">
        <f t="shared" si="287"/>
        <v>0</v>
      </c>
      <c r="R118" s="11">
        <f t="shared" si="287"/>
        <v>0</v>
      </c>
      <c r="S118" s="18">
        <f t="shared" si="288"/>
        <v>200</v>
      </c>
      <c r="T118" s="18">
        <f t="shared" si="288"/>
        <v>0</v>
      </c>
      <c r="U118" s="11">
        <f t="shared" si="288"/>
        <v>0</v>
      </c>
      <c r="V118" s="11">
        <f t="shared" si="288"/>
        <v>0</v>
      </c>
      <c r="W118" s="11">
        <f t="shared" si="288"/>
        <v>0</v>
      </c>
      <c r="X118" s="11">
        <f t="shared" si="288"/>
        <v>0</v>
      </c>
      <c r="Y118" s="18">
        <f t="shared" si="288"/>
        <v>200</v>
      </c>
      <c r="Z118" s="18">
        <f t="shared" si="288"/>
        <v>0</v>
      </c>
      <c r="AA118" s="11">
        <f t="shared" si="288"/>
        <v>0</v>
      </c>
      <c r="AB118" s="11">
        <f t="shared" si="288"/>
        <v>0</v>
      </c>
      <c r="AC118" s="11">
        <f t="shared" si="288"/>
        <v>0</v>
      </c>
      <c r="AD118" s="11">
        <f t="shared" si="288"/>
        <v>0</v>
      </c>
      <c r="AE118" s="18">
        <f t="shared" si="288"/>
        <v>200</v>
      </c>
      <c r="AF118" s="18">
        <f t="shared" si="288"/>
        <v>0</v>
      </c>
      <c r="AG118" s="11">
        <f t="shared" si="289"/>
        <v>0</v>
      </c>
      <c r="AH118" s="11">
        <f t="shared" si="289"/>
        <v>0</v>
      </c>
      <c r="AI118" s="11">
        <f t="shared" si="289"/>
        <v>0</v>
      </c>
      <c r="AJ118" s="11">
        <f t="shared" si="289"/>
        <v>0</v>
      </c>
      <c r="AK118" s="84">
        <f t="shared" si="289"/>
        <v>200</v>
      </c>
      <c r="AL118" s="84">
        <f t="shared" si="289"/>
        <v>0</v>
      </c>
      <c r="AM118" s="11">
        <f t="shared" si="289"/>
        <v>0</v>
      </c>
      <c r="AN118" s="11">
        <f t="shared" si="289"/>
        <v>0</v>
      </c>
      <c r="AO118" s="11">
        <f t="shared" si="289"/>
        <v>0</v>
      </c>
      <c r="AP118" s="11">
        <f t="shared" si="289"/>
        <v>0</v>
      </c>
      <c r="AQ118" s="18">
        <f t="shared" si="289"/>
        <v>200</v>
      </c>
      <c r="AR118" s="18">
        <f t="shared" si="289"/>
        <v>0</v>
      </c>
      <c r="AS118" s="11">
        <f t="shared" si="290"/>
        <v>0</v>
      </c>
      <c r="AT118" s="11">
        <f t="shared" si="290"/>
        <v>0</v>
      </c>
      <c r="AU118" s="11">
        <f t="shared" si="290"/>
        <v>0</v>
      </c>
      <c r="AV118" s="11">
        <f t="shared" si="290"/>
        <v>0</v>
      </c>
      <c r="AW118" s="18">
        <f t="shared" si="290"/>
        <v>200</v>
      </c>
      <c r="AX118" s="18">
        <f t="shared" si="290"/>
        <v>0</v>
      </c>
      <c r="AY118" s="78">
        <f t="shared" si="290"/>
        <v>0</v>
      </c>
      <c r="AZ118" s="78">
        <f t="shared" si="290"/>
        <v>0</v>
      </c>
      <c r="BA118" s="78">
        <f t="shared" si="290"/>
        <v>0</v>
      </c>
      <c r="BB118" s="78">
        <f t="shared" si="290"/>
        <v>0</v>
      </c>
      <c r="BC118" s="84">
        <f t="shared" si="290"/>
        <v>200</v>
      </c>
      <c r="BD118" s="84">
        <f t="shared" si="290"/>
        <v>0</v>
      </c>
      <c r="BE118" s="11">
        <f t="shared" si="291"/>
        <v>0</v>
      </c>
      <c r="BF118" s="11">
        <f t="shared" si="291"/>
        <v>0</v>
      </c>
      <c r="BG118" s="11">
        <f t="shared" si="291"/>
        <v>0</v>
      </c>
      <c r="BH118" s="11">
        <f t="shared" si="291"/>
        <v>0</v>
      </c>
      <c r="BI118" s="143">
        <f t="shared" si="291"/>
        <v>200</v>
      </c>
      <c r="BJ118" s="143">
        <f t="shared" si="291"/>
        <v>0</v>
      </c>
      <c r="BK118" s="78">
        <f t="shared" si="291"/>
        <v>0</v>
      </c>
      <c r="BL118" s="78">
        <f t="shared" si="291"/>
        <v>0</v>
      </c>
      <c r="BM118" s="78">
        <f t="shared" si="291"/>
        <v>0</v>
      </c>
      <c r="BN118" s="78">
        <f t="shared" si="291"/>
        <v>0</v>
      </c>
      <c r="BO118" s="84">
        <f t="shared" si="291"/>
        <v>200</v>
      </c>
      <c r="BP118" s="84">
        <f t="shared" si="291"/>
        <v>0</v>
      </c>
      <c r="BQ118" s="11">
        <f t="shared" si="292"/>
        <v>0</v>
      </c>
      <c r="BR118" s="11">
        <f t="shared" si="292"/>
        <v>0</v>
      </c>
      <c r="BS118" s="11">
        <f t="shared" si="292"/>
        <v>0</v>
      </c>
      <c r="BT118" s="11">
        <f t="shared" si="292"/>
        <v>0</v>
      </c>
      <c r="BU118" s="18">
        <f t="shared" si="292"/>
        <v>200</v>
      </c>
      <c r="BV118" s="18">
        <f t="shared" si="292"/>
        <v>0</v>
      </c>
      <c r="BW118" s="11">
        <f t="shared" si="292"/>
        <v>0</v>
      </c>
      <c r="BX118" s="11">
        <f t="shared" si="292"/>
        <v>0</v>
      </c>
      <c r="BY118" s="11">
        <f t="shared" si="292"/>
        <v>0</v>
      </c>
      <c r="BZ118" s="11">
        <f t="shared" si="292"/>
        <v>0</v>
      </c>
      <c r="CA118" s="18">
        <f t="shared" si="292"/>
        <v>200</v>
      </c>
      <c r="CB118" s="18">
        <f t="shared" si="292"/>
        <v>0</v>
      </c>
    </row>
    <row r="119" spans="1:80" ht="72.75" hidden="1" customHeight="1">
      <c r="A119" s="57" t="s">
        <v>540</v>
      </c>
      <c r="B119" s="14">
        <v>901</v>
      </c>
      <c r="C119" s="14" t="s">
        <v>22</v>
      </c>
      <c r="D119" s="14" t="s">
        <v>64</v>
      </c>
      <c r="E119" s="14" t="s">
        <v>524</v>
      </c>
      <c r="F119" s="14" t="s">
        <v>92</v>
      </c>
      <c r="G119" s="11">
        <f t="shared" si="287"/>
        <v>200</v>
      </c>
      <c r="H119" s="11">
        <f t="shared" si="287"/>
        <v>0</v>
      </c>
      <c r="I119" s="11">
        <f t="shared" si="287"/>
        <v>0</v>
      </c>
      <c r="J119" s="11">
        <f t="shared" si="287"/>
        <v>0</v>
      </c>
      <c r="K119" s="11">
        <f t="shared" si="287"/>
        <v>0</v>
      </c>
      <c r="L119" s="11">
        <f t="shared" si="287"/>
        <v>0</v>
      </c>
      <c r="M119" s="11">
        <f t="shared" si="287"/>
        <v>200</v>
      </c>
      <c r="N119" s="11">
        <f t="shared" si="287"/>
        <v>0</v>
      </c>
      <c r="O119" s="11">
        <f t="shared" si="287"/>
        <v>0</v>
      </c>
      <c r="P119" s="11">
        <f t="shared" si="287"/>
        <v>0</v>
      </c>
      <c r="Q119" s="11">
        <f t="shared" si="287"/>
        <v>0</v>
      </c>
      <c r="R119" s="11">
        <f t="shared" si="287"/>
        <v>0</v>
      </c>
      <c r="S119" s="11">
        <f t="shared" si="288"/>
        <v>200</v>
      </c>
      <c r="T119" s="11">
        <f t="shared" si="288"/>
        <v>0</v>
      </c>
      <c r="U119" s="11">
        <f t="shared" si="288"/>
        <v>0</v>
      </c>
      <c r="V119" s="11">
        <f t="shared" si="288"/>
        <v>0</v>
      </c>
      <c r="W119" s="11">
        <f t="shared" si="288"/>
        <v>0</v>
      </c>
      <c r="X119" s="11">
        <f t="shared" si="288"/>
        <v>0</v>
      </c>
      <c r="Y119" s="11">
        <f t="shared" si="288"/>
        <v>200</v>
      </c>
      <c r="Z119" s="11">
        <f t="shared" si="288"/>
        <v>0</v>
      </c>
      <c r="AA119" s="11">
        <f t="shared" si="288"/>
        <v>0</v>
      </c>
      <c r="AB119" s="11">
        <f t="shared" si="288"/>
        <v>0</v>
      </c>
      <c r="AC119" s="11">
        <f t="shared" si="288"/>
        <v>0</v>
      </c>
      <c r="AD119" s="11">
        <f t="shared" si="288"/>
        <v>0</v>
      </c>
      <c r="AE119" s="11">
        <f t="shared" si="288"/>
        <v>200</v>
      </c>
      <c r="AF119" s="11">
        <f t="shared" si="288"/>
        <v>0</v>
      </c>
      <c r="AG119" s="11">
        <f t="shared" si="289"/>
        <v>0</v>
      </c>
      <c r="AH119" s="11">
        <f t="shared" si="289"/>
        <v>0</v>
      </c>
      <c r="AI119" s="11">
        <f t="shared" si="289"/>
        <v>0</v>
      </c>
      <c r="AJ119" s="11">
        <f t="shared" si="289"/>
        <v>0</v>
      </c>
      <c r="AK119" s="78">
        <f t="shared" si="289"/>
        <v>200</v>
      </c>
      <c r="AL119" s="78">
        <f t="shared" si="289"/>
        <v>0</v>
      </c>
      <c r="AM119" s="11">
        <f t="shared" si="289"/>
        <v>0</v>
      </c>
      <c r="AN119" s="11">
        <f t="shared" si="289"/>
        <v>0</v>
      </c>
      <c r="AO119" s="11">
        <f t="shared" si="289"/>
        <v>0</v>
      </c>
      <c r="AP119" s="11">
        <f t="shared" si="289"/>
        <v>0</v>
      </c>
      <c r="AQ119" s="11">
        <f t="shared" si="289"/>
        <v>200</v>
      </c>
      <c r="AR119" s="11">
        <f t="shared" si="289"/>
        <v>0</v>
      </c>
      <c r="AS119" s="11">
        <f t="shared" si="290"/>
        <v>0</v>
      </c>
      <c r="AT119" s="11">
        <f t="shared" si="290"/>
        <v>0</v>
      </c>
      <c r="AU119" s="11">
        <f t="shared" si="290"/>
        <v>0</v>
      </c>
      <c r="AV119" s="11">
        <f t="shared" si="290"/>
        <v>0</v>
      </c>
      <c r="AW119" s="11">
        <f t="shared" si="290"/>
        <v>200</v>
      </c>
      <c r="AX119" s="11">
        <f t="shared" si="290"/>
        <v>0</v>
      </c>
      <c r="AY119" s="78">
        <f t="shared" si="290"/>
        <v>0</v>
      </c>
      <c r="AZ119" s="78">
        <f t="shared" si="290"/>
        <v>0</v>
      </c>
      <c r="BA119" s="78">
        <f t="shared" si="290"/>
        <v>0</v>
      </c>
      <c r="BB119" s="78">
        <f t="shared" si="290"/>
        <v>0</v>
      </c>
      <c r="BC119" s="78">
        <f t="shared" si="290"/>
        <v>200</v>
      </c>
      <c r="BD119" s="78">
        <f t="shared" si="290"/>
        <v>0</v>
      </c>
      <c r="BE119" s="11">
        <f t="shared" si="291"/>
        <v>0</v>
      </c>
      <c r="BF119" s="11">
        <f t="shared" si="291"/>
        <v>0</v>
      </c>
      <c r="BG119" s="11">
        <f t="shared" si="291"/>
        <v>0</v>
      </c>
      <c r="BH119" s="11">
        <f t="shared" si="291"/>
        <v>0</v>
      </c>
      <c r="BI119" s="141">
        <f t="shared" si="291"/>
        <v>200</v>
      </c>
      <c r="BJ119" s="141">
        <f t="shared" si="291"/>
        <v>0</v>
      </c>
      <c r="BK119" s="78">
        <f t="shared" si="291"/>
        <v>0</v>
      </c>
      <c r="BL119" s="78">
        <f t="shared" si="291"/>
        <v>0</v>
      </c>
      <c r="BM119" s="78">
        <f t="shared" si="291"/>
        <v>0</v>
      </c>
      <c r="BN119" s="78">
        <f t="shared" si="291"/>
        <v>0</v>
      </c>
      <c r="BO119" s="78">
        <f t="shared" si="291"/>
        <v>200</v>
      </c>
      <c r="BP119" s="78">
        <f t="shared" si="291"/>
        <v>0</v>
      </c>
      <c r="BQ119" s="11">
        <f t="shared" si="292"/>
        <v>0</v>
      </c>
      <c r="BR119" s="11">
        <f t="shared" si="292"/>
        <v>0</v>
      </c>
      <c r="BS119" s="11">
        <f t="shared" si="292"/>
        <v>0</v>
      </c>
      <c r="BT119" s="11">
        <f t="shared" si="292"/>
        <v>0</v>
      </c>
      <c r="BU119" s="11">
        <f t="shared" si="292"/>
        <v>200</v>
      </c>
      <c r="BV119" s="11">
        <f t="shared" si="292"/>
        <v>0</v>
      </c>
      <c r="BW119" s="11">
        <f t="shared" si="292"/>
        <v>0</v>
      </c>
      <c r="BX119" s="11">
        <f t="shared" si="292"/>
        <v>0</v>
      </c>
      <c r="BY119" s="11">
        <f t="shared" si="292"/>
        <v>0</v>
      </c>
      <c r="BZ119" s="11">
        <f t="shared" si="292"/>
        <v>0</v>
      </c>
      <c r="CA119" s="11">
        <f t="shared" si="292"/>
        <v>200</v>
      </c>
      <c r="CB119" s="11">
        <f t="shared" si="292"/>
        <v>0</v>
      </c>
    </row>
    <row r="120" spans="1:80" ht="34.5" hidden="1" customHeight="1">
      <c r="A120" s="57" t="s">
        <v>93</v>
      </c>
      <c r="B120" s="14">
        <v>901</v>
      </c>
      <c r="C120" s="14" t="s">
        <v>22</v>
      </c>
      <c r="D120" s="14" t="s">
        <v>64</v>
      </c>
      <c r="E120" s="14" t="s">
        <v>524</v>
      </c>
      <c r="F120" s="14" t="s">
        <v>94</v>
      </c>
      <c r="G120" s="11">
        <v>200</v>
      </c>
      <c r="H120" s="16"/>
      <c r="I120" s="11"/>
      <c r="J120" s="11"/>
      <c r="K120" s="11"/>
      <c r="L120" s="11"/>
      <c r="M120" s="11">
        <f>G120+I120+J120+K120+L120</f>
        <v>200</v>
      </c>
      <c r="N120" s="16">
        <f>H120+J120</f>
        <v>0</v>
      </c>
      <c r="O120" s="11"/>
      <c r="P120" s="11"/>
      <c r="Q120" s="11"/>
      <c r="R120" s="11"/>
      <c r="S120" s="11">
        <f>M120+O120+P120+Q120+R120</f>
        <v>200</v>
      </c>
      <c r="T120" s="16">
        <f>N120+P120</f>
        <v>0</v>
      </c>
      <c r="U120" s="11"/>
      <c r="V120" s="11"/>
      <c r="W120" s="11"/>
      <c r="X120" s="11"/>
      <c r="Y120" s="11">
        <f>S120+U120+V120+W120+X120</f>
        <v>200</v>
      </c>
      <c r="Z120" s="16">
        <f>T120+V120</f>
        <v>0</v>
      </c>
      <c r="AA120" s="11"/>
      <c r="AB120" s="11"/>
      <c r="AC120" s="11"/>
      <c r="AD120" s="11"/>
      <c r="AE120" s="11">
        <f>Y120+AA120+AB120+AC120+AD120</f>
        <v>200</v>
      </c>
      <c r="AF120" s="16">
        <f>Z120+AB120</f>
        <v>0</v>
      </c>
      <c r="AG120" s="11"/>
      <c r="AH120" s="11"/>
      <c r="AI120" s="11"/>
      <c r="AJ120" s="11"/>
      <c r="AK120" s="78">
        <f>AE120+AG120+AH120+AI120+AJ120</f>
        <v>200</v>
      </c>
      <c r="AL120" s="83">
        <f>AF120+AH120</f>
        <v>0</v>
      </c>
      <c r="AM120" s="11"/>
      <c r="AN120" s="11"/>
      <c r="AO120" s="11"/>
      <c r="AP120" s="11"/>
      <c r="AQ120" s="11">
        <f>AK120+AM120+AN120+AO120+AP120</f>
        <v>200</v>
      </c>
      <c r="AR120" s="16">
        <f>AL120+AN120</f>
        <v>0</v>
      </c>
      <c r="AS120" s="11"/>
      <c r="AT120" s="11"/>
      <c r="AU120" s="11"/>
      <c r="AV120" s="11"/>
      <c r="AW120" s="11">
        <f>AQ120+AS120+AT120+AU120+AV120</f>
        <v>200</v>
      </c>
      <c r="AX120" s="16">
        <f>AR120+AT120</f>
        <v>0</v>
      </c>
      <c r="AY120" s="78"/>
      <c r="AZ120" s="78"/>
      <c r="BA120" s="78"/>
      <c r="BB120" s="78"/>
      <c r="BC120" s="78">
        <f>AW120+AY120+AZ120+BA120+BB120</f>
        <v>200</v>
      </c>
      <c r="BD120" s="83">
        <f>AX120+AZ120</f>
        <v>0</v>
      </c>
      <c r="BE120" s="11"/>
      <c r="BF120" s="11"/>
      <c r="BG120" s="11"/>
      <c r="BH120" s="11"/>
      <c r="BI120" s="141">
        <f>BC120+BE120+BF120+BG120+BH120</f>
        <v>200</v>
      </c>
      <c r="BJ120" s="142">
        <f>BD120+BF120</f>
        <v>0</v>
      </c>
      <c r="BK120" s="78"/>
      <c r="BL120" s="78"/>
      <c r="BM120" s="78"/>
      <c r="BN120" s="78"/>
      <c r="BO120" s="78">
        <f>BI120+BK120+BL120+BM120+BN120</f>
        <v>200</v>
      </c>
      <c r="BP120" s="83">
        <f>BJ120+BL120</f>
        <v>0</v>
      </c>
      <c r="BQ120" s="11"/>
      <c r="BR120" s="11"/>
      <c r="BS120" s="11"/>
      <c r="BT120" s="11"/>
      <c r="BU120" s="11">
        <f>BO120+BQ120+BR120+BS120+BT120</f>
        <v>200</v>
      </c>
      <c r="BV120" s="16">
        <f>BP120+BR120</f>
        <v>0</v>
      </c>
      <c r="BW120" s="11"/>
      <c r="BX120" s="11"/>
      <c r="BY120" s="11"/>
      <c r="BZ120" s="11"/>
      <c r="CA120" s="11">
        <f>BU120+BW120+BX120+BY120+BZ120</f>
        <v>200</v>
      </c>
      <c r="CB120" s="16">
        <f>BV120+BX120</f>
        <v>0</v>
      </c>
    </row>
    <row r="121" spans="1:80" hidden="1">
      <c r="A121" s="57"/>
      <c r="B121" s="14"/>
      <c r="C121" s="14"/>
      <c r="D121" s="14"/>
      <c r="E121" s="14"/>
      <c r="F121" s="14"/>
      <c r="G121" s="11"/>
      <c r="H121" s="16"/>
      <c r="I121" s="11"/>
      <c r="J121" s="11"/>
      <c r="K121" s="11"/>
      <c r="L121" s="11"/>
      <c r="M121" s="11"/>
      <c r="N121" s="16"/>
      <c r="O121" s="11"/>
      <c r="P121" s="11"/>
      <c r="Q121" s="11"/>
      <c r="R121" s="11"/>
      <c r="S121" s="11"/>
      <c r="T121" s="16"/>
      <c r="U121" s="11"/>
      <c r="V121" s="11"/>
      <c r="W121" s="11"/>
      <c r="X121" s="11"/>
      <c r="Y121" s="11"/>
      <c r="Z121" s="16"/>
      <c r="AA121" s="11"/>
      <c r="AB121" s="11"/>
      <c r="AC121" s="11"/>
      <c r="AD121" s="11"/>
      <c r="AE121" s="11"/>
      <c r="AF121" s="16"/>
      <c r="AG121" s="11"/>
      <c r="AH121" s="11"/>
      <c r="AI121" s="11"/>
      <c r="AJ121" s="11"/>
      <c r="AK121" s="78"/>
      <c r="AL121" s="83"/>
      <c r="AM121" s="11"/>
      <c r="AN121" s="11"/>
      <c r="AO121" s="11"/>
      <c r="AP121" s="11"/>
      <c r="AQ121" s="11"/>
      <c r="AR121" s="16"/>
      <c r="AS121" s="11"/>
      <c r="AT121" s="11"/>
      <c r="AU121" s="11"/>
      <c r="AV121" s="11"/>
      <c r="AW121" s="11"/>
      <c r="AX121" s="16"/>
      <c r="AY121" s="78"/>
      <c r="AZ121" s="78"/>
      <c r="BA121" s="78"/>
      <c r="BB121" s="78"/>
      <c r="BC121" s="78"/>
      <c r="BD121" s="83"/>
      <c r="BE121" s="11"/>
      <c r="BF121" s="11"/>
      <c r="BG121" s="11"/>
      <c r="BH121" s="11"/>
      <c r="BI121" s="141"/>
      <c r="BJ121" s="142"/>
      <c r="BK121" s="78"/>
      <c r="BL121" s="78"/>
      <c r="BM121" s="78"/>
      <c r="BN121" s="78"/>
      <c r="BO121" s="78"/>
      <c r="BP121" s="83"/>
      <c r="BQ121" s="11"/>
      <c r="BR121" s="11"/>
      <c r="BS121" s="11"/>
      <c r="BT121" s="11"/>
      <c r="BU121" s="11"/>
      <c r="BV121" s="16"/>
      <c r="BW121" s="11"/>
      <c r="BX121" s="11"/>
      <c r="BY121" s="11"/>
      <c r="BZ121" s="11"/>
      <c r="CA121" s="11"/>
      <c r="CB121" s="16"/>
    </row>
    <row r="122" spans="1:80" ht="40.799999999999997" hidden="1">
      <c r="A122" s="58" t="s">
        <v>725</v>
      </c>
      <c r="B122" s="8" t="s">
        <v>172</v>
      </c>
      <c r="C122" s="8"/>
      <c r="D122" s="8"/>
      <c r="E122" s="8"/>
      <c r="F122" s="8"/>
      <c r="G122" s="20">
        <f t="shared" ref="G122:AL122" si="294">G124+G145+G162+G138</f>
        <v>1145281</v>
      </c>
      <c r="H122" s="20">
        <f t="shared" si="294"/>
        <v>50722</v>
      </c>
      <c r="I122" s="11">
        <f t="shared" si="294"/>
        <v>0</v>
      </c>
      <c r="J122" s="11">
        <f t="shared" si="294"/>
        <v>0</v>
      </c>
      <c r="K122" s="11">
        <f t="shared" si="294"/>
        <v>0</v>
      </c>
      <c r="L122" s="11">
        <f t="shared" si="294"/>
        <v>0</v>
      </c>
      <c r="M122" s="20">
        <f t="shared" si="294"/>
        <v>1145281</v>
      </c>
      <c r="N122" s="20">
        <f t="shared" si="294"/>
        <v>50722</v>
      </c>
      <c r="O122" s="11">
        <f t="shared" si="294"/>
        <v>-22658</v>
      </c>
      <c r="P122" s="11">
        <f t="shared" si="294"/>
        <v>0</v>
      </c>
      <c r="Q122" s="11">
        <f t="shared" si="294"/>
        <v>0</v>
      </c>
      <c r="R122" s="11">
        <f t="shared" si="294"/>
        <v>0</v>
      </c>
      <c r="S122" s="20">
        <f t="shared" si="294"/>
        <v>1122623</v>
      </c>
      <c r="T122" s="20">
        <f t="shared" si="294"/>
        <v>50722</v>
      </c>
      <c r="U122" s="11">
        <f t="shared" si="294"/>
        <v>-3098</v>
      </c>
      <c r="V122" s="11">
        <f t="shared" si="294"/>
        <v>0</v>
      </c>
      <c r="W122" s="11">
        <f t="shared" si="294"/>
        <v>0</v>
      </c>
      <c r="X122" s="11">
        <f t="shared" si="294"/>
        <v>0</v>
      </c>
      <c r="Y122" s="20">
        <f t="shared" si="294"/>
        <v>1119525</v>
      </c>
      <c r="Z122" s="20">
        <f t="shared" si="294"/>
        <v>50722</v>
      </c>
      <c r="AA122" s="10">
        <f t="shared" si="294"/>
        <v>-55683</v>
      </c>
      <c r="AB122" s="11">
        <f t="shared" si="294"/>
        <v>0</v>
      </c>
      <c r="AC122" s="11">
        <f t="shared" si="294"/>
        <v>0</v>
      </c>
      <c r="AD122" s="11">
        <f t="shared" si="294"/>
        <v>0</v>
      </c>
      <c r="AE122" s="20">
        <f t="shared" si="294"/>
        <v>1063842</v>
      </c>
      <c r="AF122" s="20">
        <f t="shared" si="294"/>
        <v>50722</v>
      </c>
      <c r="AG122" s="10">
        <f t="shared" si="294"/>
        <v>-101474</v>
      </c>
      <c r="AH122" s="11">
        <f t="shared" si="294"/>
        <v>0</v>
      </c>
      <c r="AI122" s="11">
        <f t="shared" si="294"/>
        <v>500</v>
      </c>
      <c r="AJ122" s="11">
        <f t="shared" si="294"/>
        <v>0</v>
      </c>
      <c r="AK122" s="85">
        <f t="shared" si="294"/>
        <v>962868</v>
      </c>
      <c r="AL122" s="85">
        <f t="shared" si="294"/>
        <v>50722</v>
      </c>
      <c r="AM122" s="10">
        <f t="shared" ref="AM122:AR122" si="295">AM124+AM145+AM162+AM138</f>
        <v>-20509</v>
      </c>
      <c r="AN122" s="11">
        <f t="shared" si="295"/>
        <v>0</v>
      </c>
      <c r="AO122" s="30">
        <f t="shared" si="295"/>
        <v>2180</v>
      </c>
      <c r="AP122" s="11">
        <f t="shared" si="295"/>
        <v>0</v>
      </c>
      <c r="AQ122" s="20">
        <f t="shared" si="295"/>
        <v>944539</v>
      </c>
      <c r="AR122" s="20">
        <f t="shared" si="295"/>
        <v>50722</v>
      </c>
      <c r="AS122" s="10">
        <f t="shared" ref="AS122:AX122" si="296">AS124+AS145+AS162+AS138</f>
        <v>-106870</v>
      </c>
      <c r="AT122" s="11">
        <f t="shared" si="296"/>
        <v>0</v>
      </c>
      <c r="AU122" s="10">
        <f t="shared" si="296"/>
        <v>3274</v>
      </c>
      <c r="AV122" s="10">
        <f t="shared" si="296"/>
        <v>-1381</v>
      </c>
      <c r="AW122" s="10">
        <f t="shared" si="296"/>
        <v>839562</v>
      </c>
      <c r="AX122" s="20">
        <f t="shared" si="296"/>
        <v>50722</v>
      </c>
      <c r="AY122" s="80">
        <f t="shared" ref="AY122:BD122" si="297">AY124+AY145+AY162+AY138</f>
        <v>-12162</v>
      </c>
      <c r="AZ122" s="78">
        <f t="shared" si="297"/>
        <v>0</v>
      </c>
      <c r="BA122" s="80">
        <f t="shared" si="297"/>
        <v>20322</v>
      </c>
      <c r="BB122" s="80">
        <f t="shared" si="297"/>
        <v>0</v>
      </c>
      <c r="BC122" s="80">
        <f t="shared" si="297"/>
        <v>847722</v>
      </c>
      <c r="BD122" s="85">
        <f t="shared" si="297"/>
        <v>50722</v>
      </c>
      <c r="BE122" s="10">
        <f t="shared" ref="BE122:BJ122" si="298">BE124+BE145+BE162+BE138</f>
        <v>-27599</v>
      </c>
      <c r="BF122" s="11">
        <f t="shared" si="298"/>
        <v>0</v>
      </c>
      <c r="BG122" s="10">
        <f t="shared" si="298"/>
        <v>563</v>
      </c>
      <c r="BH122" s="10">
        <f t="shared" si="298"/>
        <v>0</v>
      </c>
      <c r="BI122" s="138">
        <f t="shared" si="298"/>
        <v>820686</v>
      </c>
      <c r="BJ122" s="144">
        <f t="shared" si="298"/>
        <v>50722</v>
      </c>
      <c r="BK122" s="80">
        <f t="shared" ref="BK122:BP122" si="299">BK124+BK145+BK162+BK138</f>
        <v>-52139</v>
      </c>
      <c r="BL122" s="78">
        <f t="shared" si="299"/>
        <v>0</v>
      </c>
      <c r="BM122" s="80">
        <f t="shared" si="299"/>
        <v>3415</v>
      </c>
      <c r="BN122" s="80">
        <f t="shared" si="299"/>
        <v>0</v>
      </c>
      <c r="BO122" s="80">
        <f t="shared" si="299"/>
        <v>771962</v>
      </c>
      <c r="BP122" s="85">
        <f t="shared" si="299"/>
        <v>50722</v>
      </c>
      <c r="BQ122" s="10">
        <f t="shared" ref="BQ122:BV122" si="300">BQ124+BQ145+BQ162+BQ138</f>
        <v>-11723</v>
      </c>
      <c r="BR122" s="11">
        <f t="shared" si="300"/>
        <v>0</v>
      </c>
      <c r="BS122" s="10">
        <f t="shared" si="300"/>
        <v>0</v>
      </c>
      <c r="BT122" s="10">
        <f t="shared" si="300"/>
        <v>0</v>
      </c>
      <c r="BU122" s="10">
        <f t="shared" si="300"/>
        <v>760239</v>
      </c>
      <c r="BV122" s="20">
        <f t="shared" si="300"/>
        <v>50722</v>
      </c>
      <c r="BW122" s="10">
        <f t="shared" ref="BW122:CB122" si="301">BW124+BW145+BW162+BW138</f>
        <v>0</v>
      </c>
      <c r="BX122" s="11">
        <f t="shared" si="301"/>
        <v>0</v>
      </c>
      <c r="BY122" s="10">
        <f t="shared" si="301"/>
        <v>0</v>
      </c>
      <c r="BZ122" s="10">
        <f t="shared" si="301"/>
        <v>0</v>
      </c>
      <c r="CA122" s="10">
        <f t="shared" si="301"/>
        <v>760239</v>
      </c>
      <c r="CB122" s="20">
        <f t="shared" si="301"/>
        <v>50722</v>
      </c>
    </row>
    <row r="123" spans="1:80" ht="20.399999999999999" hidden="1">
      <c r="A123" s="58"/>
      <c r="B123" s="8"/>
      <c r="C123" s="8"/>
      <c r="D123" s="8"/>
      <c r="E123" s="8"/>
      <c r="F123" s="8"/>
      <c r="G123" s="20"/>
      <c r="H123" s="20"/>
      <c r="I123" s="11"/>
      <c r="J123" s="11"/>
      <c r="K123" s="11"/>
      <c r="L123" s="11"/>
      <c r="M123" s="20"/>
      <c r="N123" s="20"/>
      <c r="O123" s="11"/>
      <c r="P123" s="11"/>
      <c r="Q123" s="11"/>
      <c r="R123" s="11"/>
      <c r="S123" s="20"/>
      <c r="T123" s="20"/>
      <c r="U123" s="11"/>
      <c r="V123" s="11"/>
      <c r="W123" s="11"/>
      <c r="X123" s="11"/>
      <c r="Y123" s="20"/>
      <c r="Z123" s="20"/>
      <c r="AA123" s="10"/>
      <c r="AB123" s="11"/>
      <c r="AC123" s="11"/>
      <c r="AD123" s="11"/>
      <c r="AE123" s="20"/>
      <c r="AF123" s="20"/>
      <c r="AG123" s="10"/>
      <c r="AH123" s="11"/>
      <c r="AI123" s="11"/>
      <c r="AJ123" s="11"/>
      <c r="AK123" s="85"/>
      <c r="AL123" s="85"/>
      <c r="AM123" s="10"/>
      <c r="AN123" s="11"/>
      <c r="AO123" s="11"/>
      <c r="AP123" s="11"/>
      <c r="AQ123" s="20"/>
      <c r="AR123" s="20"/>
      <c r="AS123" s="10"/>
      <c r="AT123" s="11"/>
      <c r="AU123" s="11"/>
      <c r="AV123" s="11"/>
      <c r="AW123" s="20"/>
      <c r="AX123" s="20"/>
      <c r="AY123" s="80"/>
      <c r="AZ123" s="78"/>
      <c r="BA123" s="78"/>
      <c r="BB123" s="78"/>
      <c r="BC123" s="85"/>
      <c r="BD123" s="85"/>
      <c r="BE123" s="10"/>
      <c r="BF123" s="11"/>
      <c r="BG123" s="11"/>
      <c r="BH123" s="11"/>
      <c r="BI123" s="144"/>
      <c r="BJ123" s="144"/>
      <c r="BK123" s="80"/>
      <c r="BL123" s="78"/>
      <c r="BM123" s="78"/>
      <c r="BN123" s="78"/>
      <c r="BO123" s="85"/>
      <c r="BP123" s="85"/>
      <c r="BQ123" s="10"/>
      <c r="BR123" s="11"/>
      <c r="BS123" s="11"/>
      <c r="BT123" s="11"/>
      <c r="BU123" s="20"/>
      <c r="BV123" s="20"/>
      <c r="BW123" s="10"/>
      <c r="BX123" s="11"/>
      <c r="BY123" s="11"/>
      <c r="BZ123" s="11"/>
      <c r="CA123" s="20"/>
      <c r="CB123" s="20"/>
    </row>
    <row r="124" spans="1:80" ht="69.599999999999994" hidden="1">
      <c r="A124" s="59" t="s">
        <v>107</v>
      </c>
      <c r="B124" s="12" t="s">
        <v>172</v>
      </c>
      <c r="C124" s="12" t="s">
        <v>22</v>
      </c>
      <c r="D124" s="12" t="s">
        <v>30</v>
      </c>
      <c r="E124" s="12"/>
      <c r="F124" s="12"/>
      <c r="G124" s="21">
        <f>G125</f>
        <v>64543</v>
      </c>
      <c r="H124" s="21">
        <f t="shared" ref="H124:R124" si="302">H125</f>
        <v>0</v>
      </c>
      <c r="I124" s="11">
        <f t="shared" si="302"/>
        <v>0</v>
      </c>
      <c r="J124" s="11">
        <f t="shared" si="302"/>
        <v>0</v>
      </c>
      <c r="K124" s="11">
        <f t="shared" si="302"/>
        <v>0</v>
      </c>
      <c r="L124" s="11">
        <f t="shared" si="302"/>
        <v>0</v>
      </c>
      <c r="M124" s="21">
        <f t="shared" si="302"/>
        <v>64543</v>
      </c>
      <c r="N124" s="21">
        <f t="shared" si="302"/>
        <v>0</v>
      </c>
      <c r="O124" s="11">
        <f t="shared" si="302"/>
        <v>0</v>
      </c>
      <c r="P124" s="11">
        <f t="shared" si="302"/>
        <v>0</v>
      </c>
      <c r="Q124" s="11">
        <f t="shared" si="302"/>
        <v>0</v>
      </c>
      <c r="R124" s="11">
        <f t="shared" si="302"/>
        <v>0</v>
      </c>
      <c r="S124" s="21">
        <f t="shared" ref="S124:CB124" si="303">S125</f>
        <v>64543</v>
      </c>
      <c r="T124" s="21">
        <f t="shared" si="303"/>
        <v>0</v>
      </c>
      <c r="U124" s="11">
        <f t="shared" si="303"/>
        <v>0</v>
      </c>
      <c r="V124" s="11">
        <f t="shared" si="303"/>
        <v>0</v>
      </c>
      <c r="W124" s="11">
        <f t="shared" si="303"/>
        <v>0</v>
      </c>
      <c r="X124" s="11">
        <f t="shared" si="303"/>
        <v>0</v>
      </c>
      <c r="Y124" s="21">
        <f t="shared" si="303"/>
        <v>64543</v>
      </c>
      <c r="Z124" s="21">
        <f t="shared" si="303"/>
        <v>0</v>
      </c>
      <c r="AA124" s="11">
        <f t="shared" si="303"/>
        <v>0</v>
      </c>
      <c r="AB124" s="11">
        <f t="shared" si="303"/>
        <v>0</v>
      </c>
      <c r="AC124" s="11">
        <f t="shared" si="303"/>
        <v>0</v>
      </c>
      <c r="AD124" s="11">
        <f t="shared" si="303"/>
        <v>0</v>
      </c>
      <c r="AE124" s="21">
        <f t="shared" si="303"/>
        <v>64543</v>
      </c>
      <c r="AF124" s="21">
        <f t="shared" si="303"/>
        <v>0</v>
      </c>
      <c r="AG124" s="11">
        <f t="shared" si="303"/>
        <v>0</v>
      </c>
      <c r="AH124" s="11">
        <f t="shared" si="303"/>
        <v>0</v>
      </c>
      <c r="AI124" s="11">
        <f t="shared" si="303"/>
        <v>0</v>
      </c>
      <c r="AJ124" s="11">
        <f t="shared" si="303"/>
        <v>0</v>
      </c>
      <c r="AK124" s="86">
        <f t="shared" si="303"/>
        <v>64543</v>
      </c>
      <c r="AL124" s="86">
        <f t="shared" si="303"/>
        <v>0</v>
      </c>
      <c r="AM124" s="11">
        <f t="shared" si="303"/>
        <v>0</v>
      </c>
      <c r="AN124" s="11">
        <f t="shared" si="303"/>
        <v>0</v>
      </c>
      <c r="AO124" s="11">
        <f t="shared" si="303"/>
        <v>0</v>
      </c>
      <c r="AP124" s="11">
        <f t="shared" si="303"/>
        <v>0</v>
      </c>
      <c r="AQ124" s="21">
        <f t="shared" si="303"/>
        <v>64543</v>
      </c>
      <c r="AR124" s="21">
        <f t="shared" si="303"/>
        <v>0</v>
      </c>
      <c r="AS124" s="11">
        <f t="shared" si="303"/>
        <v>0</v>
      </c>
      <c r="AT124" s="11">
        <f t="shared" si="303"/>
        <v>0</v>
      </c>
      <c r="AU124" s="11">
        <f t="shared" si="303"/>
        <v>0</v>
      </c>
      <c r="AV124" s="21">
        <f t="shared" si="303"/>
        <v>-4</v>
      </c>
      <c r="AW124" s="21">
        <f t="shared" si="303"/>
        <v>64539</v>
      </c>
      <c r="AX124" s="21">
        <f t="shared" si="303"/>
        <v>0</v>
      </c>
      <c r="AY124" s="78">
        <f t="shared" si="303"/>
        <v>0</v>
      </c>
      <c r="AZ124" s="78">
        <f t="shared" si="303"/>
        <v>0</v>
      </c>
      <c r="BA124" s="78">
        <f t="shared" si="303"/>
        <v>0</v>
      </c>
      <c r="BB124" s="86">
        <f t="shared" si="303"/>
        <v>0</v>
      </c>
      <c r="BC124" s="86">
        <f t="shared" si="303"/>
        <v>64539</v>
      </c>
      <c r="BD124" s="86">
        <f t="shared" si="303"/>
        <v>0</v>
      </c>
      <c r="BE124" s="11">
        <f t="shared" si="303"/>
        <v>0</v>
      </c>
      <c r="BF124" s="11">
        <f t="shared" si="303"/>
        <v>0</v>
      </c>
      <c r="BG124" s="11">
        <f t="shared" si="303"/>
        <v>0</v>
      </c>
      <c r="BH124" s="21">
        <f t="shared" si="303"/>
        <v>0</v>
      </c>
      <c r="BI124" s="145">
        <f t="shared" si="303"/>
        <v>64539</v>
      </c>
      <c r="BJ124" s="145">
        <f t="shared" si="303"/>
        <v>0</v>
      </c>
      <c r="BK124" s="78">
        <f t="shared" si="303"/>
        <v>0</v>
      </c>
      <c r="BL124" s="78">
        <f t="shared" si="303"/>
        <v>0</v>
      </c>
      <c r="BM124" s="78">
        <f t="shared" si="303"/>
        <v>0</v>
      </c>
      <c r="BN124" s="86">
        <f t="shared" si="303"/>
        <v>0</v>
      </c>
      <c r="BO124" s="86">
        <f t="shared" si="303"/>
        <v>64539</v>
      </c>
      <c r="BP124" s="86">
        <f t="shared" si="303"/>
        <v>0</v>
      </c>
      <c r="BQ124" s="11">
        <f t="shared" si="303"/>
        <v>0</v>
      </c>
      <c r="BR124" s="11">
        <f t="shared" si="303"/>
        <v>0</v>
      </c>
      <c r="BS124" s="11">
        <f t="shared" si="303"/>
        <v>0</v>
      </c>
      <c r="BT124" s="21">
        <f t="shared" si="303"/>
        <v>0</v>
      </c>
      <c r="BU124" s="21">
        <f t="shared" si="303"/>
        <v>64539</v>
      </c>
      <c r="BV124" s="21">
        <f t="shared" si="303"/>
        <v>0</v>
      </c>
      <c r="BW124" s="11">
        <f t="shared" si="303"/>
        <v>0</v>
      </c>
      <c r="BX124" s="11">
        <f t="shared" si="303"/>
        <v>0</v>
      </c>
      <c r="BY124" s="11">
        <f t="shared" si="303"/>
        <v>0</v>
      </c>
      <c r="BZ124" s="21">
        <f t="shared" si="303"/>
        <v>0</v>
      </c>
      <c r="CA124" s="21">
        <f t="shared" si="303"/>
        <v>64539</v>
      </c>
      <c r="CB124" s="21">
        <f t="shared" si="303"/>
        <v>0</v>
      </c>
    </row>
    <row r="125" spans="1:80" ht="50.4" hidden="1">
      <c r="A125" s="53" t="s">
        <v>503</v>
      </c>
      <c r="B125" s="22">
        <v>902</v>
      </c>
      <c r="C125" s="22" t="s">
        <v>22</v>
      </c>
      <c r="D125" s="22" t="s">
        <v>30</v>
      </c>
      <c r="E125" s="22" t="s">
        <v>78</v>
      </c>
      <c r="F125" s="23"/>
      <c r="G125" s="18">
        <f>G128</f>
        <v>64543</v>
      </c>
      <c r="H125" s="18">
        <f t="shared" ref="H125:N125" si="304">H128</f>
        <v>0</v>
      </c>
      <c r="I125" s="11">
        <f t="shared" si="304"/>
        <v>0</v>
      </c>
      <c r="J125" s="11">
        <f t="shared" si="304"/>
        <v>0</v>
      </c>
      <c r="K125" s="11">
        <f t="shared" si="304"/>
        <v>0</v>
      </c>
      <c r="L125" s="11">
        <f t="shared" si="304"/>
        <v>0</v>
      </c>
      <c r="M125" s="18">
        <f t="shared" si="304"/>
        <v>64543</v>
      </c>
      <c r="N125" s="18">
        <f t="shared" si="304"/>
        <v>0</v>
      </c>
      <c r="O125" s="11">
        <f t="shared" ref="O125:T125" si="305">O128</f>
        <v>0</v>
      </c>
      <c r="P125" s="11">
        <f t="shared" si="305"/>
        <v>0</v>
      </c>
      <c r="Q125" s="11">
        <f t="shared" si="305"/>
        <v>0</v>
      </c>
      <c r="R125" s="11">
        <f t="shared" si="305"/>
        <v>0</v>
      </c>
      <c r="S125" s="18">
        <f t="shared" si="305"/>
        <v>64543</v>
      </c>
      <c r="T125" s="18">
        <f t="shared" si="305"/>
        <v>0</v>
      </c>
      <c r="U125" s="11">
        <f t="shared" ref="U125:Z125" si="306">U128</f>
        <v>0</v>
      </c>
      <c r="V125" s="11">
        <f t="shared" si="306"/>
        <v>0</v>
      </c>
      <c r="W125" s="11">
        <f t="shared" si="306"/>
        <v>0</v>
      </c>
      <c r="X125" s="11">
        <f t="shared" si="306"/>
        <v>0</v>
      </c>
      <c r="Y125" s="18">
        <f t="shared" si="306"/>
        <v>64543</v>
      </c>
      <c r="Z125" s="18">
        <f t="shared" si="306"/>
        <v>0</v>
      </c>
      <c r="AA125" s="11">
        <f t="shared" ref="AA125:AF125" si="307">AA128</f>
        <v>0</v>
      </c>
      <c r="AB125" s="11">
        <f t="shared" si="307"/>
        <v>0</v>
      </c>
      <c r="AC125" s="11">
        <f t="shared" si="307"/>
        <v>0</v>
      </c>
      <c r="AD125" s="11">
        <f t="shared" si="307"/>
        <v>0</v>
      </c>
      <c r="AE125" s="18">
        <f t="shared" si="307"/>
        <v>64543</v>
      </c>
      <c r="AF125" s="18">
        <f t="shared" si="307"/>
        <v>0</v>
      </c>
      <c r="AG125" s="11">
        <f t="shared" ref="AG125:AL125" si="308">AG128</f>
        <v>0</v>
      </c>
      <c r="AH125" s="11">
        <f t="shared" si="308"/>
        <v>0</v>
      </c>
      <c r="AI125" s="11">
        <f t="shared" si="308"/>
        <v>0</v>
      </c>
      <c r="AJ125" s="11">
        <f t="shared" si="308"/>
        <v>0</v>
      </c>
      <c r="AK125" s="84">
        <f t="shared" si="308"/>
        <v>64543</v>
      </c>
      <c r="AL125" s="84">
        <f t="shared" si="308"/>
        <v>0</v>
      </c>
      <c r="AM125" s="11">
        <f t="shared" ref="AM125:AR125" si="309">AM128</f>
        <v>0</v>
      </c>
      <c r="AN125" s="11">
        <f t="shared" si="309"/>
        <v>0</v>
      </c>
      <c r="AO125" s="11">
        <f t="shared" si="309"/>
        <v>0</v>
      </c>
      <c r="AP125" s="11">
        <f t="shared" si="309"/>
        <v>0</v>
      </c>
      <c r="AQ125" s="18">
        <f t="shared" si="309"/>
        <v>64543</v>
      </c>
      <c r="AR125" s="18">
        <f t="shared" si="309"/>
        <v>0</v>
      </c>
      <c r="AS125" s="11">
        <f t="shared" ref="AS125:AX125" si="310">AS128</f>
        <v>0</v>
      </c>
      <c r="AT125" s="11">
        <f t="shared" si="310"/>
        <v>0</v>
      </c>
      <c r="AU125" s="11">
        <f t="shared" si="310"/>
        <v>0</v>
      </c>
      <c r="AV125" s="11">
        <f t="shared" si="310"/>
        <v>-4</v>
      </c>
      <c r="AW125" s="18">
        <f t="shared" si="310"/>
        <v>64539</v>
      </c>
      <c r="AX125" s="18">
        <f t="shared" si="310"/>
        <v>0</v>
      </c>
      <c r="AY125" s="78">
        <f t="shared" ref="AY125:BD125" si="311">AY128</f>
        <v>0</v>
      </c>
      <c r="AZ125" s="78">
        <f t="shared" si="311"/>
        <v>0</v>
      </c>
      <c r="BA125" s="78">
        <f t="shared" si="311"/>
        <v>0</v>
      </c>
      <c r="BB125" s="78">
        <f t="shared" si="311"/>
        <v>0</v>
      </c>
      <c r="BC125" s="84">
        <f t="shared" si="311"/>
        <v>64539</v>
      </c>
      <c r="BD125" s="84">
        <f t="shared" si="311"/>
        <v>0</v>
      </c>
      <c r="BE125" s="11">
        <f t="shared" ref="BE125:BJ125" si="312">BE128</f>
        <v>0</v>
      </c>
      <c r="BF125" s="11">
        <f t="shared" si="312"/>
        <v>0</v>
      </c>
      <c r="BG125" s="11">
        <f t="shared" si="312"/>
        <v>0</v>
      </c>
      <c r="BH125" s="11">
        <f t="shared" si="312"/>
        <v>0</v>
      </c>
      <c r="BI125" s="143">
        <f t="shared" si="312"/>
        <v>64539</v>
      </c>
      <c r="BJ125" s="143">
        <f t="shared" si="312"/>
        <v>0</v>
      </c>
      <c r="BK125" s="78">
        <f t="shared" ref="BK125:BP125" si="313">BK128</f>
        <v>0</v>
      </c>
      <c r="BL125" s="78">
        <f t="shared" si="313"/>
        <v>0</v>
      </c>
      <c r="BM125" s="78">
        <f t="shared" si="313"/>
        <v>0</v>
      </c>
      <c r="BN125" s="78">
        <f t="shared" si="313"/>
        <v>0</v>
      </c>
      <c r="BO125" s="84">
        <f t="shared" si="313"/>
        <v>64539</v>
      </c>
      <c r="BP125" s="84">
        <f t="shared" si="313"/>
        <v>0</v>
      </c>
      <c r="BQ125" s="11">
        <f t="shared" ref="BQ125:BV125" si="314">BQ128</f>
        <v>0</v>
      </c>
      <c r="BR125" s="11">
        <f t="shared" si="314"/>
        <v>0</v>
      </c>
      <c r="BS125" s="11">
        <f t="shared" si="314"/>
        <v>0</v>
      </c>
      <c r="BT125" s="11">
        <f t="shared" si="314"/>
        <v>0</v>
      </c>
      <c r="BU125" s="18">
        <f t="shared" si="314"/>
        <v>64539</v>
      </c>
      <c r="BV125" s="18">
        <f t="shared" si="314"/>
        <v>0</v>
      </c>
      <c r="BW125" s="11">
        <f t="shared" ref="BW125:CB125" si="315">BW128</f>
        <v>0</v>
      </c>
      <c r="BX125" s="11">
        <f t="shared" si="315"/>
        <v>0</v>
      </c>
      <c r="BY125" s="11">
        <f t="shared" si="315"/>
        <v>0</v>
      </c>
      <c r="BZ125" s="11">
        <f t="shared" si="315"/>
        <v>0</v>
      </c>
      <c r="CA125" s="18">
        <f t="shared" si="315"/>
        <v>64539</v>
      </c>
      <c r="CB125" s="18">
        <f t="shared" si="315"/>
        <v>0</v>
      </c>
    </row>
    <row r="126" spans="1:80" hidden="1">
      <c r="A126" s="57" t="s">
        <v>79</v>
      </c>
      <c r="B126" s="22">
        <v>902</v>
      </c>
      <c r="C126" s="22" t="s">
        <v>22</v>
      </c>
      <c r="D126" s="22" t="s">
        <v>30</v>
      </c>
      <c r="E126" s="22" t="s">
        <v>103</v>
      </c>
      <c r="F126" s="24"/>
      <c r="G126" s="18">
        <f>G128</f>
        <v>64543</v>
      </c>
      <c r="H126" s="18">
        <f t="shared" ref="H126:N126" si="316">H128</f>
        <v>0</v>
      </c>
      <c r="I126" s="11">
        <f t="shared" si="316"/>
        <v>0</v>
      </c>
      <c r="J126" s="11">
        <f t="shared" si="316"/>
        <v>0</v>
      </c>
      <c r="K126" s="11">
        <f t="shared" si="316"/>
        <v>0</v>
      </c>
      <c r="L126" s="11">
        <f t="shared" si="316"/>
        <v>0</v>
      </c>
      <c r="M126" s="18">
        <f t="shared" si="316"/>
        <v>64543</v>
      </c>
      <c r="N126" s="18">
        <f t="shared" si="316"/>
        <v>0</v>
      </c>
      <c r="O126" s="11">
        <f t="shared" ref="O126:T126" si="317">O128</f>
        <v>0</v>
      </c>
      <c r="P126" s="11">
        <f t="shared" si="317"/>
        <v>0</v>
      </c>
      <c r="Q126" s="11">
        <f t="shared" si="317"/>
        <v>0</v>
      </c>
      <c r="R126" s="11">
        <f t="shared" si="317"/>
        <v>0</v>
      </c>
      <c r="S126" s="18">
        <f t="shared" si="317"/>
        <v>64543</v>
      </c>
      <c r="T126" s="18">
        <f t="shared" si="317"/>
        <v>0</v>
      </c>
      <c r="U126" s="11">
        <f t="shared" ref="U126:Z126" si="318">U128</f>
        <v>0</v>
      </c>
      <c r="V126" s="11">
        <f t="shared" si="318"/>
        <v>0</v>
      </c>
      <c r="W126" s="11">
        <f t="shared" si="318"/>
        <v>0</v>
      </c>
      <c r="X126" s="11">
        <f t="shared" si="318"/>
        <v>0</v>
      </c>
      <c r="Y126" s="18">
        <f t="shared" si="318"/>
        <v>64543</v>
      </c>
      <c r="Z126" s="18">
        <f t="shared" si="318"/>
        <v>0</v>
      </c>
      <c r="AA126" s="11">
        <f t="shared" ref="AA126:AF126" si="319">AA128</f>
        <v>0</v>
      </c>
      <c r="AB126" s="11">
        <f t="shared" si="319"/>
        <v>0</v>
      </c>
      <c r="AC126" s="11">
        <f t="shared" si="319"/>
        <v>0</v>
      </c>
      <c r="AD126" s="11">
        <f t="shared" si="319"/>
        <v>0</v>
      </c>
      <c r="AE126" s="18">
        <f t="shared" si="319"/>
        <v>64543</v>
      </c>
      <c r="AF126" s="18">
        <f t="shared" si="319"/>
        <v>0</v>
      </c>
      <c r="AG126" s="11">
        <f t="shared" ref="AG126:AL126" si="320">AG128</f>
        <v>0</v>
      </c>
      <c r="AH126" s="11">
        <f t="shared" si="320"/>
        <v>0</v>
      </c>
      <c r="AI126" s="11">
        <f t="shared" si="320"/>
        <v>0</v>
      </c>
      <c r="AJ126" s="11">
        <f t="shared" si="320"/>
        <v>0</v>
      </c>
      <c r="AK126" s="84">
        <f t="shared" si="320"/>
        <v>64543</v>
      </c>
      <c r="AL126" s="84">
        <f t="shared" si="320"/>
        <v>0</v>
      </c>
      <c r="AM126" s="11">
        <f t="shared" ref="AM126:AR126" si="321">AM128</f>
        <v>0</v>
      </c>
      <c r="AN126" s="11">
        <f t="shared" si="321"/>
        <v>0</v>
      </c>
      <c r="AO126" s="11">
        <f t="shared" si="321"/>
        <v>0</v>
      </c>
      <c r="AP126" s="11">
        <f t="shared" si="321"/>
        <v>0</v>
      </c>
      <c r="AQ126" s="18">
        <f t="shared" si="321"/>
        <v>64543</v>
      </c>
      <c r="AR126" s="18">
        <f t="shared" si="321"/>
        <v>0</v>
      </c>
      <c r="AS126" s="11">
        <f t="shared" ref="AS126:AX126" si="322">AS128</f>
        <v>0</v>
      </c>
      <c r="AT126" s="11">
        <f t="shared" si="322"/>
        <v>0</v>
      </c>
      <c r="AU126" s="11">
        <f t="shared" si="322"/>
        <v>0</v>
      </c>
      <c r="AV126" s="11">
        <f t="shared" si="322"/>
        <v>-4</v>
      </c>
      <c r="AW126" s="18">
        <f t="shared" si="322"/>
        <v>64539</v>
      </c>
      <c r="AX126" s="18">
        <f t="shared" si="322"/>
        <v>0</v>
      </c>
      <c r="AY126" s="78">
        <f t="shared" ref="AY126:BD126" si="323">AY128</f>
        <v>0</v>
      </c>
      <c r="AZ126" s="78">
        <f t="shared" si="323"/>
        <v>0</v>
      </c>
      <c r="BA126" s="78">
        <f t="shared" si="323"/>
        <v>0</v>
      </c>
      <c r="BB126" s="78">
        <f t="shared" si="323"/>
        <v>0</v>
      </c>
      <c r="BC126" s="84">
        <f t="shared" si="323"/>
        <v>64539</v>
      </c>
      <c r="BD126" s="84">
        <f t="shared" si="323"/>
        <v>0</v>
      </c>
      <c r="BE126" s="11">
        <f t="shared" ref="BE126:BJ126" si="324">BE128</f>
        <v>0</v>
      </c>
      <c r="BF126" s="11">
        <f t="shared" si="324"/>
        <v>0</v>
      </c>
      <c r="BG126" s="11">
        <f t="shared" si="324"/>
        <v>0</v>
      </c>
      <c r="BH126" s="11">
        <f t="shared" si="324"/>
        <v>0</v>
      </c>
      <c r="BI126" s="143">
        <f t="shared" si="324"/>
        <v>64539</v>
      </c>
      <c r="BJ126" s="143">
        <f t="shared" si="324"/>
        <v>0</v>
      </c>
      <c r="BK126" s="78">
        <f t="shared" ref="BK126:BP126" si="325">BK128</f>
        <v>0</v>
      </c>
      <c r="BL126" s="78">
        <f t="shared" si="325"/>
        <v>0</v>
      </c>
      <c r="BM126" s="78">
        <f t="shared" si="325"/>
        <v>0</v>
      </c>
      <c r="BN126" s="78">
        <f t="shared" si="325"/>
        <v>0</v>
      </c>
      <c r="BO126" s="84">
        <f t="shared" si="325"/>
        <v>64539</v>
      </c>
      <c r="BP126" s="84">
        <f t="shared" si="325"/>
        <v>0</v>
      </c>
      <c r="BQ126" s="11">
        <f t="shared" ref="BQ126:BV126" si="326">BQ128</f>
        <v>0</v>
      </c>
      <c r="BR126" s="11">
        <f t="shared" si="326"/>
        <v>0</v>
      </c>
      <c r="BS126" s="11">
        <f t="shared" si="326"/>
        <v>0</v>
      </c>
      <c r="BT126" s="11">
        <f t="shared" si="326"/>
        <v>0</v>
      </c>
      <c r="BU126" s="18">
        <f t="shared" si="326"/>
        <v>64539</v>
      </c>
      <c r="BV126" s="18">
        <f t="shared" si="326"/>
        <v>0</v>
      </c>
      <c r="BW126" s="11">
        <f t="shared" ref="BW126:CB126" si="327">BW128</f>
        <v>0</v>
      </c>
      <c r="BX126" s="11">
        <f t="shared" si="327"/>
        <v>0</v>
      </c>
      <c r="BY126" s="11">
        <f t="shared" si="327"/>
        <v>0</v>
      </c>
      <c r="BZ126" s="11">
        <f t="shared" si="327"/>
        <v>0</v>
      </c>
      <c r="CA126" s="18">
        <f t="shared" si="327"/>
        <v>64539</v>
      </c>
      <c r="CB126" s="18">
        <f t="shared" si="327"/>
        <v>0</v>
      </c>
    </row>
    <row r="127" spans="1:80" ht="33.6" hidden="1">
      <c r="A127" s="57" t="s">
        <v>88</v>
      </c>
      <c r="B127" s="22">
        <v>902</v>
      </c>
      <c r="C127" s="22" t="s">
        <v>22</v>
      </c>
      <c r="D127" s="22" t="s">
        <v>30</v>
      </c>
      <c r="E127" s="22" t="s">
        <v>104</v>
      </c>
      <c r="F127" s="24"/>
      <c r="G127" s="18">
        <f>G128</f>
        <v>64543</v>
      </c>
      <c r="H127" s="18">
        <f t="shared" ref="H127:R127" si="328">H128</f>
        <v>0</v>
      </c>
      <c r="I127" s="11">
        <f t="shared" si="328"/>
        <v>0</v>
      </c>
      <c r="J127" s="11">
        <f t="shared" si="328"/>
        <v>0</v>
      </c>
      <c r="K127" s="11">
        <f t="shared" si="328"/>
        <v>0</v>
      </c>
      <c r="L127" s="11">
        <f t="shared" si="328"/>
        <v>0</v>
      </c>
      <c r="M127" s="18">
        <f t="shared" si="328"/>
        <v>64543</v>
      </c>
      <c r="N127" s="18">
        <f t="shared" si="328"/>
        <v>0</v>
      </c>
      <c r="O127" s="11">
        <f t="shared" si="328"/>
        <v>0</v>
      </c>
      <c r="P127" s="11">
        <f t="shared" si="328"/>
        <v>0</v>
      </c>
      <c r="Q127" s="11">
        <f t="shared" si="328"/>
        <v>0</v>
      </c>
      <c r="R127" s="11">
        <f t="shared" si="328"/>
        <v>0</v>
      </c>
      <c r="S127" s="18">
        <f t="shared" ref="S127:CB127" si="329">S128</f>
        <v>64543</v>
      </c>
      <c r="T127" s="18">
        <f t="shared" si="329"/>
        <v>0</v>
      </c>
      <c r="U127" s="11">
        <f t="shared" si="329"/>
        <v>0</v>
      </c>
      <c r="V127" s="11">
        <f t="shared" si="329"/>
        <v>0</v>
      </c>
      <c r="W127" s="11">
        <f t="shared" si="329"/>
        <v>0</v>
      </c>
      <c r="X127" s="11">
        <f t="shared" si="329"/>
        <v>0</v>
      </c>
      <c r="Y127" s="18">
        <f t="shared" si="329"/>
        <v>64543</v>
      </c>
      <c r="Z127" s="18">
        <f t="shared" si="329"/>
        <v>0</v>
      </c>
      <c r="AA127" s="11">
        <f t="shared" si="329"/>
        <v>0</v>
      </c>
      <c r="AB127" s="11">
        <f t="shared" si="329"/>
        <v>0</v>
      </c>
      <c r="AC127" s="11">
        <f t="shared" si="329"/>
        <v>0</v>
      </c>
      <c r="AD127" s="11">
        <f t="shared" si="329"/>
        <v>0</v>
      </c>
      <c r="AE127" s="18">
        <f t="shared" si="329"/>
        <v>64543</v>
      </c>
      <c r="AF127" s="18">
        <f t="shared" si="329"/>
        <v>0</v>
      </c>
      <c r="AG127" s="11">
        <f t="shared" si="329"/>
        <v>0</v>
      </c>
      <c r="AH127" s="11">
        <f t="shared" si="329"/>
        <v>0</v>
      </c>
      <c r="AI127" s="11">
        <f t="shared" si="329"/>
        <v>0</v>
      </c>
      <c r="AJ127" s="11">
        <f t="shared" si="329"/>
        <v>0</v>
      </c>
      <c r="AK127" s="84">
        <f t="shared" si="329"/>
        <v>64543</v>
      </c>
      <c r="AL127" s="84">
        <f t="shared" si="329"/>
        <v>0</v>
      </c>
      <c r="AM127" s="11">
        <f t="shared" si="329"/>
        <v>0</v>
      </c>
      <c r="AN127" s="11">
        <f t="shared" si="329"/>
        <v>0</v>
      </c>
      <c r="AO127" s="11">
        <f t="shared" si="329"/>
        <v>0</v>
      </c>
      <c r="AP127" s="11">
        <f t="shared" si="329"/>
        <v>0</v>
      </c>
      <c r="AQ127" s="18">
        <f t="shared" si="329"/>
        <v>64543</v>
      </c>
      <c r="AR127" s="18">
        <f t="shared" si="329"/>
        <v>0</v>
      </c>
      <c r="AS127" s="11">
        <f t="shared" si="329"/>
        <v>0</v>
      </c>
      <c r="AT127" s="11">
        <f t="shared" si="329"/>
        <v>0</v>
      </c>
      <c r="AU127" s="11">
        <f t="shared" si="329"/>
        <v>0</v>
      </c>
      <c r="AV127" s="11">
        <f t="shared" si="329"/>
        <v>-4</v>
      </c>
      <c r="AW127" s="18">
        <f t="shared" si="329"/>
        <v>64539</v>
      </c>
      <c r="AX127" s="18">
        <f t="shared" si="329"/>
        <v>0</v>
      </c>
      <c r="AY127" s="78">
        <f t="shared" si="329"/>
        <v>0</v>
      </c>
      <c r="AZ127" s="78">
        <f t="shared" si="329"/>
        <v>0</v>
      </c>
      <c r="BA127" s="78">
        <f t="shared" si="329"/>
        <v>0</v>
      </c>
      <c r="BB127" s="78">
        <f t="shared" si="329"/>
        <v>0</v>
      </c>
      <c r="BC127" s="84">
        <f t="shared" si="329"/>
        <v>64539</v>
      </c>
      <c r="BD127" s="84">
        <f t="shared" si="329"/>
        <v>0</v>
      </c>
      <c r="BE127" s="11">
        <f t="shared" si="329"/>
        <v>0</v>
      </c>
      <c r="BF127" s="11">
        <f t="shared" si="329"/>
        <v>0</v>
      </c>
      <c r="BG127" s="11">
        <f t="shared" si="329"/>
        <v>0</v>
      </c>
      <c r="BH127" s="11">
        <f t="shared" si="329"/>
        <v>0</v>
      </c>
      <c r="BI127" s="143">
        <f t="shared" si="329"/>
        <v>64539</v>
      </c>
      <c r="BJ127" s="143">
        <f t="shared" si="329"/>
        <v>0</v>
      </c>
      <c r="BK127" s="78">
        <f t="shared" si="329"/>
        <v>0</v>
      </c>
      <c r="BL127" s="78">
        <f t="shared" si="329"/>
        <v>0</v>
      </c>
      <c r="BM127" s="78">
        <f t="shared" si="329"/>
        <v>0</v>
      </c>
      <c r="BN127" s="78">
        <f t="shared" si="329"/>
        <v>0</v>
      </c>
      <c r="BO127" s="84">
        <f t="shared" si="329"/>
        <v>64539</v>
      </c>
      <c r="BP127" s="84">
        <f t="shared" si="329"/>
        <v>0</v>
      </c>
      <c r="BQ127" s="11">
        <f t="shared" si="329"/>
        <v>0</v>
      </c>
      <c r="BR127" s="11">
        <f t="shared" si="329"/>
        <v>0</v>
      </c>
      <c r="BS127" s="11">
        <f t="shared" si="329"/>
        <v>0</v>
      </c>
      <c r="BT127" s="11">
        <f t="shared" si="329"/>
        <v>0</v>
      </c>
      <c r="BU127" s="18">
        <f t="shared" si="329"/>
        <v>64539</v>
      </c>
      <c r="BV127" s="18">
        <f t="shared" si="329"/>
        <v>0</v>
      </c>
      <c r="BW127" s="11">
        <f t="shared" si="329"/>
        <v>0</v>
      </c>
      <c r="BX127" s="11">
        <f t="shared" si="329"/>
        <v>0</v>
      </c>
      <c r="BY127" s="11">
        <f t="shared" si="329"/>
        <v>0</v>
      </c>
      <c r="BZ127" s="11">
        <f t="shared" si="329"/>
        <v>0</v>
      </c>
      <c r="CA127" s="18">
        <f t="shared" si="329"/>
        <v>64539</v>
      </c>
      <c r="CB127" s="18">
        <f t="shared" si="329"/>
        <v>0</v>
      </c>
    </row>
    <row r="128" spans="1:80" hidden="1">
      <c r="A128" s="57" t="s">
        <v>97</v>
      </c>
      <c r="B128" s="22">
        <v>902</v>
      </c>
      <c r="C128" s="22" t="s">
        <v>22</v>
      </c>
      <c r="D128" s="22" t="s">
        <v>30</v>
      </c>
      <c r="E128" s="22" t="s">
        <v>108</v>
      </c>
      <c r="F128" s="24"/>
      <c r="G128" s="18">
        <f>G129+G131+G135</f>
        <v>64543</v>
      </c>
      <c r="H128" s="18">
        <f t="shared" ref="H128:N128" si="330">H129+H131+H135</f>
        <v>0</v>
      </c>
      <c r="I128" s="11">
        <f t="shared" si="330"/>
        <v>0</v>
      </c>
      <c r="J128" s="11">
        <f t="shared" si="330"/>
        <v>0</v>
      </c>
      <c r="K128" s="11">
        <f t="shared" si="330"/>
        <v>0</v>
      </c>
      <c r="L128" s="11">
        <f t="shared" si="330"/>
        <v>0</v>
      </c>
      <c r="M128" s="18">
        <f t="shared" si="330"/>
        <v>64543</v>
      </c>
      <c r="N128" s="18">
        <f t="shared" si="330"/>
        <v>0</v>
      </c>
      <c r="O128" s="11">
        <f t="shared" ref="O128:T128" si="331">O129+O131+O135</f>
        <v>0</v>
      </c>
      <c r="P128" s="11">
        <f t="shared" si="331"/>
        <v>0</v>
      </c>
      <c r="Q128" s="11">
        <f t="shared" si="331"/>
        <v>0</v>
      </c>
      <c r="R128" s="11">
        <f t="shared" si="331"/>
        <v>0</v>
      </c>
      <c r="S128" s="18">
        <f t="shared" si="331"/>
        <v>64543</v>
      </c>
      <c r="T128" s="18">
        <f t="shared" si="331"/>
        <v>0</v>
      </c>
      <c r="U128" s="11">
        <f t="shared" ref="U128:Z128" si="332">U129+U131+U135</f>
        <v>0</v>
      </c>
      <c r="V128" s="11">
        <f t="shared" si="332"/>
        <v>0</v>
      </c>
      <c r="W128" s="11">
        <f t="shared" si="332"/>
        <v>0</v>
      </c>
      <c r="X128" s="11">
        <f t="shared" si="332"/>
        <v>0</v>
      </c>
      <c r="Y128" s="18">
        <f t="shared" si="332"/>
        <v>64543</v>
      </c>
      <c r="Z128" s="18">
        <f t="shared" si="332"/>
        <v>0</v>
      </c>
      <c r="AA128" s="11">
        <f t="shared" ref="AA128:AF128" si="333">AA129+AA131+AA135</f>
        <v>0</v>
      </c>
      <c r="AB128" s="11">
        <f t="shared" si="333"/>
        <v>0</v>
      </c>
      <c r="AC128" s="11">
        <f t="shared" si="333"/>
        <v>0</v>
      </c>
      <c r="AD128" s="11">
        <f t="shared" si="333"/>
        <v>0</v>
      </c>
      <c r="AE128" s="18">
        <f t="shared" si="333"/>
        <v>64543</v>
      </c>
      <c r="AF128" s="18">
        <f t="shared" si="333"/>
        <v>0</v>
      </c>
      <c r="AG128" s="11">
        <f t="shared" ref="AG128:AL128" si="334">AG129+AG131+AG135</f>
        <v>0</v>
      </c>
      <c r="AH128" s="11">
        <f t="shared" si="334"/>
        <v>0</v>
      </c>
      <c r="AI128" s="11">
        <f t="shared" si="334"/>
        <v>0</v>
      </c>
      <c r="AJ128" s="11">
        <f t="shared" si="334"/>
        <v>0</v>
      </c>
      <c r="AK128" s="84">
        <f t="shared" si="334"/>
        <v>64543</v>
      </c>
      <c r="AL128" s="84">
        <f t="shared" si="334"/>
        <v>0</v>
      </c>
      <c r="AM128" s="11">
        <f t="shared" ref="AM128:AR128" si="335">AM129+AM131+AM135</f>
        <v>0</v>
      </c>
      <c r="AN128" s="11">
        <f t="shared" si="335"/>
        <v>0</v>
      </c>
      <c r="AO128" s="11">
        <f t="shared" si="335"/>
        <v>0</v>
      </c>
      <c r="AP128" s="11">
        <f t="shared" si="335"/>
        <v>0</v>
      </c>
      <c r="AQ128" s="18">
        <f t="shared" si="335"/>
        <v>64543</v>
      </c>
      <c r="AR128" s="18">
        <f t="shared" si="335"/>
        <v>0</v>
      </c>
      <c r="AS128" s="11">
        <f t="shared" ref="AS128:AX128" si="336">AS129+AS131+AS135</f>
        <v>0</v>
      </c>
      <c r="AT128" s="11">
        <f t="shared" si="336"/>
        <v>0</v>
      </c>
      <c r="AU128" s="11">
        <f t="shared" si="336"/>
        <v>0</v>
      </c>
      <c r="AV128" s="11">
        <f t="shared" si="336"/>
        <v>-4</v>
      </c>
      <c r="AW128" s="18">
        <f t="shared" si="336"/>
        <v>64539</v>
      </c>
      <c r="AX128" s="18">
        <f t="shared" si="336"/>
        <v>0</v>
      </c>
      <c r="AY128" s="78">
        <f>AY129+AY131+AY133+AY135</f>
        <v>0</v>
      </c>
      <c r="AZ128" s="78">
        <f t="shared" ref="AZ128:BD128" si="337">AZ129+AZ131+AZ133+AZ135</f>
        <v>0</v>
      </c>
      <c r="BA128" s="78">
        <f t="shared" si="337"/>
        <v>0</v>
      </c>
      <c r="BB128" s="78">
        <f t="shared" si="337"/>
        <v>0</v>
      </c>
      <c r="BC128" s="78">
        <f t="shared" si="337"/>
        <v>64539</v>
      </c>
      <c r="BD128" s="78">
        <f t="shared" si="337"/>
        <v>0</v>
      </c>
      <c r="BE128" s="11">
        <f>BE129+BE131+BE133+BE135</f>
        <v>0</v>
      </c>
      <c r="BF128" s="11">
        <f t="shared" ref="BF128:BJ128" si="338">BF129+BF131+BF133+BF135</f>
        <v>0</v>
      </c>
      <c r="BG128" s="11">
        <f t="shared" si="338"/>
        <v>0</v>
      </c>
      <c r="BH128" s="11">
        <f t="shared" si="338"/>
        <v>0</v>
      </c>
      <c r="BI128" s="141">
        <f t="shared" si="338"/>
        <v>64539</v>
      </c>
      <c r="BJ128" s="141">
        <f t="shared" si="338"/>
        <v>0</v>
      </c>
      <c r="BK128" s="78">
        <f>BK129+BK131+BK133+BK135</f>
        <v>0</v>
      </c>
      <c r="BL128" s="78">
        <f t="shared" ref="BL128:BP128" si="339">BL129+BL131+BL133+BL135</f>
        <v>0</v>
      </c>
      <c r="BM128" s="78">
        <f t="shared" si="339"/>
        <v>0</v>
      </c>
      <c r="BN128" s="78">
        <f t="shared" si="339"/>
        <v>0</v>
      </c>
      <c r="BO128" s="78">
        <f t="shared" si="339"/>
        <v>64539</v>
      </c>
      <c r="BP128" s="78">
        <f t="shared" si="339"/>
        <v>0</v>
      </c>
      <c r="BQ128" s="11">
        <f>BQ129+BQ131+BQ133+BQ135</f>
        <v>0</v>
      </c>
      <c r="BR128" s="11">
        <f t="shared" ref="BR128:BV128" si="340">BR129+BR131+BR133+BR135</f>
        <v>0</v>
      </c>
      <c r="BS128" s="11">
        <f t="shared" si="340"/>
        <v>0</v>
      </c>
      <c r="BT128" s="11">
        <f t="shared" si="340"/>
        <v>0</v>
      </c>
      <c r="BU128" s="11">
        <f t="shared" si="340"/>
        <v>64539</v>
      </c>
      <c r="BV128" s="11">
        <f t="shared" si="340"/>
        <v>0</v>
      </c>
      <c r="BW128" s="11">
        <f>BW129+BW131+BW133+BW135</f>
        <v>0</v>
      </c>
      <c r="BX128" s="11">
        <f t="shared" ref="BX128:CB128" si="341">BX129+BX131+BX133+BX135</f>
        <v>0</v>
      </c>
      <c r="BY128" s="11">
        <f t="shared" si="341"/>
        <v>0</v>
      </c>
      <c r="BZ128" s="11">
        <f t="shared" si="341"/>
        <v>0</v>
      </c>
      <c r="CA128" s="11">
        <f t="shared" si="341"/>
        <v>64539</v>
      </c>
      <c r="CB128" s="11">
        <f t="shared" si="341"/>
        <v>0</v>
      </c>
    </row>
    <row r="129" spans="1:80" ht="72" hidden="1" customHeight="1">
      <c r="A129" s="57" t="s">
        <v>540</v>
      </c>
      <c r="B129" s="22">
        <v>902</v>
      </c>
      <c r="C129" s="22" t="s">
        <v>22</v>
      </c>
      <c r="D129" s="22" t="s">
        <v>30</v>
      </c>
      <c r="E129" s="22" t="s">
        <v>108</v>
      </c>
      <c r="F129" s="23">
        <v>100</v>
      </c>
      <c r="G129" s="18">
        <f>G130</f>
        <v>56222</v>
      </c>
      <c r="H129" s="18">
        <f t="shared" ref="H129:R129" si="342">H130</f>
        <v>0</v>
      </c>
      <c r="I129" s="11">
        <f t="shared" si="342"/>
        <v>0</v>
      </c>
      <c r="J129" s="11">
        <f t="shared" si="342"/>
        <v>0</v>
      </c>
      <c r="K129" s="11">
        <f t="shared" si="342"/>
        <v>0</v>
      </c>
      <c r="L129" s="11">
        <f t="shared" si="342"/>
        <v>0</v>
      </c>
      <c r="M129" s="18">
        <f t="shared" si="342"/>
        <v>56222</v>
      </c>
      <c r="N129" s="18">
        <f t="shared" si="342"/>
        <v>0</v>
      </c>
      <c r="O129" s="11">
        <f t="shared" si="342"/>
        <v>0</v>
      </c>
      <c r="P129" s="11">
        <f t="shared" si="342"/>
        <v>0</v>
      </c>
      <c r="Q129" s="11">
        <f t="shared" si="342"/>
        <v>0</v>
      </c>
      <c r="R129" s="11">
        <f t="shared" si="342"/>
        <v>0</v>
      </c>
      <c r="S129" s="18">
        <f t="shared" ref="S129:CB129" si="343">S130</f>
        <v>56222</v>
      </c>
      <c r="T129" s="18">
        <f t="shared" si="343"/>
        <v>0</v>
      </c>
      <c r="U129" s="11">
        <f t="shared" si="343"/>
        <v>0</v>
      </c>
      <c r="V129" s="11">
        <f t="shared" si="343"/>
        <v>0</v>
      </c>
      <c r="W129" s="11">
        <f t="shared" si="343"/>
        <v>0</v>
      </c>
      <c r="X129" s="11">
        <f t="shared" si="343"/>
        <v>0</v>
      </c>
      <c r="Y129" s="18">
        <f t="shared" si="343"/>
        <v>56222</v>
      </c>
      <c r="Z129" s="18">
        <f t="shared" si="343"/>
        <v>0</v>
      </c>
      <c r="AA129" s="11">
        <f t="shared" si="343"/>
        <v>0</v>
      </c>
      <c r="AB129" s="11">
        <f t="shared" si="343"/>
        <v>0</v>
      </c>
      <c r="AC129" s="11">
        <f t="shared" si="343"/>
        <v>0</v>
      </c>
      <c r="AD129" s="11">
        <f t="shared" si="343"/>
        <v>0</v>
      </c>
      <c r="AE129" s="18">
        <f t="shared" si="343"/>
        <v>56222</v>
      </c>
      <c r="AF129" s="18">
        <f t="shared" si="343"/>
        <v>0</v>
      </c>
      <c r="AG129" s="11">
        <f t="shared" si="343"/>
        <v>0</v>
      </c>
      <c r="AH129" s="11">
        <f t="shared" si="343"/>
        <v>0</v>
      </c>
      <c r="AI129" s="11">
        <f t="shared" si="343"/>
        <v>0</v>
      </c>
      <c r="AJ129" s="11">
        <f t="shared" si="343"/>
        <v>0</v>
      </c>
      <c r="AK129" s="84">
        <f t="shared" si="343"/>
        <v>56222</v>
      </c>
      <c r="AL129" s="84">
        <f t="shared" si="343"/>
        <v>0</v>
      </c>
      <c r="AM129" s="11">
        <f t="shared" si="343"/>
        <v>0</v>
      </c>
      <c r="AN129" s="11">
        <f t="shared" si="343"/>
        <v>0</v>
      </c>
      <c r="AO129" s="11">
        <f t="shared" si="343"/>
        <v>0</v>
      </c>
      <c r="AP129" s="11">
        <f t="shared" si="343"/>
        <v>0</v>
      </c>
      <c r="AQ129" s="18">
        <f t="shared" si="343"/>
        <v>56222</v>
      </c>
      <c r="AR129" s="18">
        <f t="shared" si="343"/>
        <v>0</v>
      </c>
      <c r="AS129" s="11">
        <f t="shared" si="343"/>
        <v>0</v>
      </c>
      <c r="AT129" s="11">
        <f t="shared" si="343"/>
        <v>0</v>
      </c>
      <c r="AU129" s="11">
        <f t="shared" si="343"/>
        <v>0</v>
      </c>
      <c r="AV129" s="11">
        <f t="shared" si="343"/>
        <v>0</v>
      </c>
      <c r="AW129" s="18">
        <f t="shared" si="343"/>
        <v>56222</v>
      </c>
      <c r="AX129" s="18">
        <f t="shared" si="343"/>
        <v>0</v>
      </c>
      <c r="AY129" s="78">
        <f t="shared" si="343"/>
        <v>-67</v>
      </c>
      <c r="AZ129" s="78">
        <f t="shared" si="343"/>
        <v>0</v>
      </c>
      <c r="BA129" s="78">
        <f t="shared" si="343"/>
        <v>0</v>
      </c>
      <c r="BB129" s="78">
        <f t="shared" si="343"/>
        <v>0</v>
      </c>
      <c r="BC129" s="84">
        <f t="shared" si="343"/>
        <v>56155</v>
      </c>
      <c r="BD129" s="84">
        <f t="shared" si="343"/>
        <v>0</v>
      </c>
      <c r="BE129" s="11">
        <f t="shared" si="343"/>
        <v>0</v>
      </c>
      <c r="BF129" s="11">
        <f t="shared" si="343"/>
        <v>0</v>
      </c>
      <c r="BG129" s="11">
        <f t="shared" si="343"/>
        <v>0</v>
      </c>
      <c r="BH129" s="11">
        <f t="shared" si="343"/>
        <v>0</v>
      </c>
      <c r="BI129" s="143">
        <f t="shared" si="343"/>
        <v>56155</v>
      </c>
      <c r="BJ129" s="143">
        <f t="shared" si="343"/>
        <v>0</v>
      </c>
      <c r="BK129" s="78">
        <f t="shared" si="343"/>
        <v>0</v>
      </c>
      <c r="BL129" s="78">
        <f t="shared" si="343"/>
        <v>0</v>
      </c>
      <c r="BM129" s="78">
        <f t="shared" si="343"/>
        <v>0</v>
      </c>
      <c r="BN129" s="78">
        <f t="shared" si="343"/>
        <v>0</v>
      </c>
      <c r="BO129" s="84">
        <f t="shared" si="343"/>
        <v>56155</v>
      </c>
      <c r="BP129" s="84">
        <f t="shared" si="343"/>
        <v>0</v>
      </c>
      <c r="BQ129" s="11">
        <f t="shared" si="343"/>
        <v>0</v>
      </c>
      <c r="BR129" s="11">
        <f t="shared" si="343"/>
        <v>0</v>
      </c>
      <c r="BS129" s="11">
        <f t="shared" si="343"/>
        <v>0</v>
      </c>
      <c r="BT129" s="11">
        <f t="shared" si="343"/>
        <v>0</v>
      </c>
      <c r="BU129" s="18">
        <f t="shared" si="343"/>
        <v>56155</v>
      </c>
      <c r="BV129" s="18">
        <f t="shared" si="343"/>
        <v>0</v>
      </c>
      <c r="BW129" s="11">
        <f t="shared" si="343"/>
        <v>0</v>
      </c>
      <c r="BX129" s="11">
        <f t="shared" si="343"/>
        <v>0</v>
      </c>
      <c r="BY129" s="11">
        <f t="shared" si="343"/>
        <v>0</v>
      </c>
      <c r="BZ129" s="11">
        <f t="shared" si="343"/>
        <v>0</v>
      </c>
      <c r="CA129" s="18">
        <f t="shared" si="343"/>
        <v>56155</v>
      </c>
      <c r="CB129" s="18">
        <f t="shared" si="343"/>
        <v>0</v>
      </c>
    </row>
    <row r="130" spans="1:80" ht="33.6" hidden="1">
      <c r="A130" s="57" t="s">
        <v>93</v>
      </c>
      <c r="B130" s="22">
        <v>902</v>
      </c>
      <c r="C130" s="22" t="s">
        <v>22</v>
      </c>
      <c r="D130" s="22" t="s">
        <v>30</v>
      </c>
      <c r="E130" s="22" t="s">
        <v>108</v>
      </c>
      <c r="F130" s="23">
        <v>120</v>
      </c>
      <c r="G130" s="11">
        <v>56222</v>
      </c>
      <c r="H130" s="16"/>
      <c r="I130" s="11"/>
      <c r="J130" s="11"/>
      <c r="K130" s="11"/>
      <c r="L130" s="11"/>
      <c r="M130" s="11">
        <f>G130+I130+J130+K130+L130</f>
        <v>56222</v>
      </c>
      <c r="N130" s="16">
        <f>H130+J130</f>
        <v>0</v>
      </c>
      <c r="O130" s="11"/>
      <c r="P130" s="11"/>
      <c r="Q130" s="11"/>
      <c r="R130" s="11"/>
      <c r="S130" s="11">
        <f>M130+O130+P130+Q130+R130</f>
        <v>56222</v>
      </c>
      <c r="T130" s="16">
        <f>N130+P130</f>
        <v>0</v>
      </c>
      <c r="U130" s="11"/>
      <c r="V130" s="11"/>
      <c r="W130" s="11"/>
      <c r="X130" s="11"/>
      <c r="Y130" s="11">
        <f>S130+U130+V130+W130+X130</f>
        <v>56222</v>
      </c>
      <c r="Z130" s="16">
        <f>T130+V130</f>
        <v>0</v>
      </c>
      <c r="AA130" s="11"/>
      <c r="AB130" s="11"/>
      <c r="AC130" s="11"/>
      <c r="AD130" s="11"/>
      <c r="AE130" s="11">
        <f>Y130+AA130+AB130+AC130+AD130</f>
        <v>56222</v>
      </c>
      <c r="AF130" s="16">
        <f>Z130+AB130</f>
        <v>0</v>
      </c>
      <c r="AG130" s="11"/>
      <c r="AH130" s="11"/>
      <c r="AI130" s="11"/>
      <c r="AJ130" s="11"/>
      <c r="AK130" s="78">
        <f>AE130+AG130+AH130+AI130+AJ130</f>
        <v>56222</v>
      </c>
      <c r="AL130" s="83">
        <f>AF130+AH130</f>
        <v>0</v>
      </c>
      <c r="AM130" s="11"/>
      <c r="AN130" s="11"/>
      <c r="AO130" s="11"/>
      <c r="AP130" s="11"/>
      <c r="AQ130" s="11">
        <f>AK130+AM130+AN130+AO130+AP130</f>
        <v>56222</v>
      </c>
      <c r="AR130" s="16">
        <f>AL130+AN130</f>
        <v>0</v>
      </c>
      <c r="AS130" s="11"/>
      <c r="AT130" s="11"/>
      <c r="AU130" s="11"/>
      <c r="AV130" s="11"/>
      <c r="AW130" s="11">
        <f>AQ130+AS130+AT130+AU130+AV130</f>
        <v>56222</v>
      </c>
      <c r="AX130" s="16">
        <f>AR130+AT130</f>
        <v>0</v>
      </c>
      <c r="AY130" s="78">
        <v>-67</v>
      </c>
      <c r="AZ130" s="78"/>
      <c r="BA130" s="78"/>
      <c r="BB130" s="78"/>
      <c r="BC130" s="78">
        <f>AW130+AY130+AZ130+BA130+BB130</f>
        <v>56155</v>
      </c>
      <c r="BD130" s="83">
        <f>AX130+AZ130</f>
        <v>0</v>
      </c>
      <c r="BE130" s="11"/>
      <c r="BF130" s="11"/>
      <c r="BG130" s="11"/>
      <c r="BH130" s="11"/>
      <c r="BI130" s="141">
        <f>BC130+BE130+BF130+BG130+BH130</f>
        <v>56155</v>
      </c>
      <c r="BJ130" s="142">
        <f>BD130+BF130</f>
        <v>0</v>
      </c>
      <c r="BK130" s="78"/>
      <c r="BL130" s="78"/>
      <c r="BM130" s="78"/>
      <c r="BN130" s="78"/>
      <c r="BO130" s="78">
        <f>BI130+BK130+BL130+BM130+BN130</f>
        <v>56155</v>
      </c>
      <c r="BP130" s="83">
        <f>BJ130+BL130</f>
        <v>0</v>
      </c>
      <c r="BQ130" s="11"/>
      <c r="BR130" s="11"/>
      <c r="BS130" s="11"/>
      <c r="BT130" s="11"/>
      <c r="BU130" s="11">
        <f>BO130+BQ130+BR130+BS130+BT130</f>
        <v>56155</v>
      </c>
      <c r="BV130" s="16">
        <f>BP130+BR130</f>
        <v>0</v>
      </c>
      <c r="BW130" s="11"/>
      <c r="BX130" s="11"/>
      <c r="BY130" s="11"/>
      <c r="BZ130" s="11"/>
      <c r="CA130" s="11">
        <f>BU130+BW130+BX130+BY130+BZ130</f>
        <v>56155</v>
      </c>
      <c r="CB130" s="16">
        <f>BV130+BX130</f>
        <v>0</v>
      </c>
    </row>
    <row r="131" spans="1:80" ht="33.6" hidden="1">
      <c r="A131" s="57" t="s">
        <v>270</v>
      </c>
      <c r="B131" s="22">
        <v>902</v>
      </c>
      <c r="C131" s="22" t="s">
        <v>22</v>
      </c>
      <c r="D131" s="22" t="s">
        <v>30</v>
      </c>
      <c r="E131" s="22" t="s">
        <v>108</v>
      </c>
      <c r="F131" s="23">
        <v>200</v>
      </c>
      <c r="G131" s="18">
        <f>G132</f>
        <v>8320</v>
      </c>
      <c r="H131" s="18">
        <f t="shared" ref="H131:R131" si="344">H132</f>
        <v>0</v>
      </c>
      <c r="I131" s="11">
        <f t="shared" si="344"/>
        <v>0</v>
      </c>
      <c r="J131" s="11">
        <f t="shared" si="344"/>
        <v>0</v>
      </c>
      <c r="K131" s="11">
        <f t="shared" si="344"/>
        <v>0</v>
      </c>
      <c r="L131" s="11">
        <f t="shared" si="344"/>
        <v>0</v>
      </c>
      <c r="M131" s="18">
        <f t="shared" si="344"/>
        <v>8320</v>
      </c>
      <c r="N131" s="18">
        <f t="shared" si="344"/>
        <v>0</v>
      </c>
      <c r="O131" s="11">
        <f t="shared" si="344"/>
        <v>0</v>
      </c>
      <c r="P131" s="11">
        <f t="shared" si="344"/>
        <v>0</v>
      </c>
      <c r="Q131" s="11">
        <f t="shared" si="344"/>
        <v>0</v>
      </c>
      <c r="R131" s="11">
        <f t="shared" si="344"/>
        <v>0</v>
      </c>
      <c r="S131" s="18">
        <f t="shared" ref="S131:CB131" si="345">S132</f>
        <v>8320</v>
      </c>
      <c r="T131" s="18">
        <f t="shared" si="345"/>
        <v>0</v>
      </c>
      <c r="U131" s="11">
        <f t="shared" si="345"/>
        <v>0</v>
      </c>
      <c r="V131" s="11">
        <f t="shared" si="345"/>
        <v>0</v>
      </c>
      <c r="W131" s="11">
        <f t="shared" si="345"/>
        <v>0</v>
      </c>
      <c r="X131" s="11">
        <f t="shared" si="345"/>
        <v>0</v>
      </c>
      <c r="Y131" s="18">
        <f t="shared" si="345"/>
        <v>8320</v>
      </c>
      <c r="Z131" s="18">
        <f t="shared" si="345"/>
        <v>0</v>
      </c>
      <c r="AA131" s="11">
        <f t="shared" si="345"/>
        <v>0</v>
      </c>
      <c r="AB131" s="11">
        <f t="shared" si="345"/>
        <v>0</v>
      </c>
      <c r="AC131" s="11">
        <f t="shared" si="345"/>
        <v>0</v>
      </c>
      <c r="AD131" s="11">
        <f t="shared" si="345"/>
        <v>0</v>
      </c>
      <c r="AE131" s="18">
        <f t="shared" si="345"/>
        <v>8320</v>
      </c>
      <c r="AF131" s="18">
        <f t="shared" si="345"/>
        <v>0</v>
      </c>
      <c r="AG131" s="11">
        <f t="shared" si="345"/>
        <v>-2</v>
      </c>
      <c r="AH131" s="11">
        <f t="shared" si="345"/>
        <v>0</v>
      </c>
      <c r="AI131" s="11">
        <f t="shared" si="345"/>
        <v>0</v>
      </c>
      <c r="AJ131" s="11">
        <f t="shared" si="345"/>
        <v>0</v>
      </c>
      <c r="AK131" s="84">
        <f t="shared" si="345"/>
        <v>8318</v>
      </c>
      <c r="AL131" s="84">
        <f t="shared" si="345"/>
        <v>0</v>
      </c>
      <c r="AM131" s="11">
        <f t="shared" si="345"/>
        <v>0</v>
      </c>
      <c r="AN131" s="11">
        <f t="shared" si="345"/>
        <v>0</v>
      </c>
      <c r="AO131" s="11">
        <f t="shared" si="345"/>
        <v>0</v>
      </c>
      <c r="AP131" s="11">
        <f t="shared" si="345"/>
        <v>0</v>
      </c>
      <c r="AQ131" s="18">
        <f t="shared" si="345"/>
        <v>8318</v>
      </c>
      <c r="AR131" s="18">
        <f t="shared" si="345"/>
        <v>0</v>
      </c>
      <c r="AS131" s="11">
        <f t="shared" si="345"/>
        <v>0</v>
      </c>
      <c r="AT131" s="11">
        <f t="shared" si="345"/>
        <v>0</v>
      </c>
      <c r="AU131" s="11">
        <f t="shared" si="345"/>
        <v>0</v>
      </c>
      <c r="AV131" s="11">
        <f t="shared" si="345"/>
        <v>-4</v>
      </c>
      <c r="AW131" s="18">
        <f t="shared" si="345"/>
        <v>8314</v>
      </c>
      <c r="AX131" s="18">
        <f t="shared" si="345"/>
        <v>0</v>
      </c>
      <c r="AY131" s="78">
        <f t="shared" si="345"/>
        <v>0</v>
      </c>
      <c r="AZ131" s="78">
        <f t="shared" si="345"/>
        <v>0</v>
      </c>
      <c r="BA131" s="78">
        <f t="shared" si="345"/>
        <v>0</v>
      </c>
      <c r="BB131" s="78">
        <f t="shared" si="345"/>
        <v>0</v>
      </c>
      <c r="BC131" s="84">
        <f t="shared" si="345"/>
        <v>8314</v>
      </c>
      <c r="BD131" s="84">
        <f t="shared" si="345"/>
        <v>0</v>
      </c>
      <c r="BE131" s="11">
        <f t="shared" si="345"/>
        <v>0</v>
      </c>
      <c r="BF131" s="11">
        <f t="shared" si="345"/>
        <v>0</v>
      </c>
      <c r="BG131" s="11">
        <f t="shared" si="345"/>
        <v>0</v>
      </c>
      <c r="BH131" s="11">
        <f t="shared" si="345"/>
        <v>0</v>
      </c>
      <c r="BI131" s="143">
        <f t="shared" si="345"/>
        <v>8314</v>
      </c>
      <c r="BJ131" s="143">
        <f t="shared" si="345"/>
        <v>0</v>
      </c>
      <c r="BK131" s="78">
        <f t="shared" si="345"/>
        <v>0</v>
      </c>
      <c r="BL131" s="78">
        <f t="shared" si="345"/>
        <v>0</v>
      </c>
      <c r="BM131" s="78">
        <f t="shared" si="345"/>
        <v>0</v>
      </c>
      <c r="BN131" s="78">
        <f t="shared" si="345"/>
        <v>0</v>
      </c>
      <c r="BO131" s="84">
        <f t="shared" si="345"/>
        <v>8314</v>
      </c>
      <c r="BP131" s="84">
        <f t="shared" si="345"/>
        <v>0</v>
      </c>
      <c r="BQ131" s="11">
        <f t="shared" si="345"/>
        <v>0</v>
      </c>
      <c r="BR131" s="11">
        <f t="shared" si="345"/>
        <v>0</v>
      </c>
      <c r="BS131" s="11">
        <f t="shared" si="345"/>
        <v>0</v>
      </c>
      <c r="BT131" s="11">
        <f t="shared" si="345"/>
        <v>0</v>
      </c>
      <c r="BU131" s="18">
        <f t="shared" si="345"/>
        <v>8314</v>
      </c>
      <c r="BV131" s="18">
        <f t="shared" si="345"/>
        <v>0</v>
      </c>
      <c r="BW131" s="11">
        <f t="shared" si="345"/>
        <v>0</v>
      </c>
      <c r="BX131" s="11">
        <f t="shared" si="345"/>
        <v>0</v>
      </c>
      <c r="BY131" s="11">
        <f t="shared" si="345"/>
        <v>0</v>
      </c>
      <c r="BZ131" s="11">
        <f t="shared" si="345"/>
        <v>0</v>
      </c>
      <c r="CA131" s="18">
        <f t="shared" si="345"/>
        <v>8314</v>
      </c>
      <c r="CB131" s="18">
        <f t="shared" si="345"/>
        <v>0</v>
      </c>
    </row>
    <row r="132" spans="1:80" ht="33.6" hidden="1">
      <c r="A132" s="57" t="s">
        <v>39</v>
      </c>
      <c r="B132" s="22">
        <v>902</v>
      </c>
      <c r="C132" s="22" t="s">
        <v>22</v>
      </c>
      <c r="D132" s="22" t="s">
        <v>30</v>
      </c>
      <c r="E132" s="22" t="s">
        <v>108</v>
      </c>
      <c r="F132" s="23">
        <v>240</v>
      </c>
      <c r="G132" s="11">
        <f>7370+200+750</f>
        <v>8320</v>
      </c>
      <c r="H132" s="16"/>
      <c r="I132" s="11"/>
      <c r="J132" s="11"/>
      <c r="K132" s="11"/>
      <c r="L132" s="11"/>
      <c r="M132" s="11">
        <f>G132+I132+J132+K132+L132</f>
        <v>8320</v>
      </c>
      <c r="N132" s="16">
        <f>H132+J132</f>
        <v>0</v>
      </c>
      <c r="O132" s="11"/>
      <c r="P132" s="11"/>
      <c r="Q132" s="11"/>
      <c r="R132" s="11"/>
      <c r="S132" s="11">
        <f>M132+O132+P132+Q132+R132</f>
        <v>8320</v>
      </c>
      <c r="T132" s="16">
        <f>N132+P132</f>
        <v>0</v>
      </c>
      <c r="U132" s="11"/>
      <c r="V132" s="11"/>
      <c r="W132" s="11"/>
      <c r="X132" s="11"/>
      <c r="Y132" s="11">
        <f>S132+U132+V132+W132+X132</f>
        <v>8320</v>
      </c>
      <c r="Z132" s="16">
        <f>T132+V132</f>
        <v>0</v>
      </c>
      <c r="AA132" s="11"/>
      <c r="AB132" s="11"/>
      <c r="AC132" s="11"/>
      <c r="AD132" s="11"/>
      <c r="AE132" s="11">
        <f>Y132+AA132+AB132+AC132+AD132</f>
        <v>8320</v>
      </c>
      <c r="AF132" s="16">
        <f>Z132+AB132</f>
        <v>0</v>
      </c>
      <c r="AG132" s="11">
        <v>-2</v>
      </c>
      <c r="AH132" s="11"/>
      <c r="AI132" s="11"/>
      <c r="AJ132" s="11"/>
      <c r="AK132" s="78">
        <f>AE132+AG132+AH132+AI132+AJ132</f>
        <v>8318</v>
      </c>
      <c r="AL132" s="83">
        <f>AF132+AH132</f>
        <v>0</v>
      </c>
      <c r="AM132" s="11"/>
      <c r="AN132" s="11"/>
      <c r="AO132" s="11"/>
      <c r="AP132" s="11"/>
      <c r="AQ132" s="11">
        <f>AK132+AM132+AN132+AO132+AP132</f>
        <v>8318</v>
      </c>
      <c r="AR132" s="16">
        <f>AL132+AN132</f>
        <v>0</v>
      </c>
      <c r="AS132" s="11"/>
      <c r="AT132" s="11"/>
      <c r="AU132" s="11"/>
      <c r="AV132" s="11">
        <v>-4</v>
      </c>
      <c r="AW132" s="11">
        <f>AQ132+AS132+AT132+AU132+AV132</f>
        <v>8314</v>
      </c>
      <c r="AX132" s="16">
        <f>AR132+AT132</f>
        <v>0</v>
      </c>
      <c r="AY132" s="78"/>
      <c r="AZ132" s="78"/>
      <c r="BA132" s="78"/>
      <c r="BB132" s="78"/>
      <c r="BC132" s="78">
        <f>AW132+AY132+AZ132+BA132+BB132</f>
        <v>8314</v>
      </c>
      <c r="BD132" s="83">
        <f>AX132+AZ132</f>
        <v>0</v>
      </c>
      <c r="BE132" s="11"/>
      <c r="BF132" s="11"/>
      <c r="BG132" s="11"/>
      <c r="BH132" s="11"/>
      <c r="BI132" s="141">
        <f>BC132+BE132+BF132+BG132+BH132</f>
        <v>8314</v>
      </c>
      <c r="BJ132" s="142">
        <f>BD132+BF132</f>
        <v>0</v>
      </c>
      <c r="BK132" s="78"/>
      <c r="BL132" s="78"/>
      <c r="BM132" s="78"/>
      <c r="BN132" s="78"/>
      <c r="BO132" s="78">
        <f>BI132+BK132+BL132+BM132+BN132</f>
        <v>8314</v>
      </c>
      <c r="BP132" s="83">
        <f>BJ132+BL132</f>
        <v>0</v>
      </c>
      <c r="BQ132" s="11"/>
      <c r="BR132" s="11"/>
      <c r="BS132" s="11"/>
      <c r="BT132" s="11"/>
      <c r="BU132" s="11">
        <f>BO132+BQ132+BR132+BS132+BT132</f>
        <v>8314</v>
      </c>
      <c r="BV132" s="16">
        <f>BP132+BR132</f>
        <v>0</v>
      </c>
      <c r="BW132" s="11"/>
      <c r="BX132" s="11"/>
      <c r="BY132" s="11"/>
      <c r="BZ132" s="11"/>
      <c r="CA132" s="11">
        <f>BU132+BW132+BX132+BY132+BZ132</f>
        <v>8314</v>
      </c>
      <c r="CB132" s="16">
        <f>BV132+BX132</f>
        <v>0</v>
      </c>
    </row>
    <row r="133" spans="1:80" ht="37.5" hidden="1" customHeight="1">
      <c r="A133" s="53" t="s">
        <v>112</v>
      </c>
      <c r="B133" s="22">
        <v>902</v>
      </c>
      <c r="C133" s="22" t="s">
        <v>22</v>
      </c>
      <c r="D133" s="22" t="s">
        <v>30</v>
      </c>
      <c r="E133" s="22" t="s">
        <v>108</v>
      </c>
      <c r="F133" s="23">
        <v>300</v>
      </c>
      <c r="G133" s="11"/>
      <c r="H133" s="16"/>
      <c r="I133" s="11"/>
      <c r="J133" s="11"/>
      <c r="K133" s="11"/>
      <c r="L133" s="11"/>
      <c r="M133" s="11"/>
      <c r="N133" s="16"/>
      <c r="O133" s="11"/>
      <c r="P133" s="11"/>
      <c r="Q133" s="11"/>
      <c r="R133" s="11"/>
      <c r="S133" s="11"/>
      <c r="T133" s="16"/>
      <c r="U133" s="11"/>
      <c r="V133" s="11"/>
      <c r="W133" s="11"/>
      <c r="X133" s="11"/>
      <c r="Y133" s="11"/>
      <c r="Z133" s="16"/>
      <c r="AA133" s="11"/>
      <c r="AB133" s="11"/>
      <c r="AC133" s="11"/>
      <c r="AD133" s="11"/>
      <c r="AE133" s="11"/>
      <c r="AF133" s="16"/>
      <c r="AG133" s="11"/>
      <c r="AH133" s="11"/>
      <c r="AI133" s="11"/>
      <c r="AJ133" s="11"/>
      <c r="AK133" s="78"/>
      <c r="AL133" s="83"/>
      <c r="AM133" s="11"/>
      <c r="AN133" s="11"/>
      <c r="AO133" s="11"/>
      <c r="AP133" s="11"/>
      <c r="AQ133" s="11"/>
      <c r="AR133" s="16"/>
      <c r="AS133" s="11"/>
      <c r="AT133" s="11"/>
      <c r="AU133" s="11"/>
      <c r="AV133" s="11"/>
      <c r="AW133" s="11"/>
      <c r="AX133" s="16"/>
      <c r="AY133" s="78">
        <f>AY134</f>
        <v>67</v>
      </c>
      <c r="AZ133" s="78">
        <f t="shared" ref="AZ133:CB133" si="346">AZ134</f>
        <v>0</v>
      </c>
      <c r="BA133" s="78">
        <f t="shared" si="346"/>
        <v>0</v>
      </c>
      <c r="BB133" s="78">
        <f t="shared" si="346"/>
        <v>0</v>
      </c>
      <c r="BC133" s="78">
        <f t="shared" si="346"/>
        <v>67</v>
      </c>
      <c r="BD133" s="78">
        <f t="shared" si="346"/>
        <v>0</v>
      </c>
      <c r="BE133" s="11">
        <f>BE134</f>
        <v>0</v>
      </c>
      <c r="BF133" s="11">
        <f t="shared" si="346"/>
        <v>0</v>
      </c>
      <c r="BG133" s="11">
        <f t="shared" si="346"/>
        <v>0</v>
      </c>
      <c r="BH133" s="11">
        <f t="shared" si="346"/>
        <v>0</v>
      </c>
      <c r="BI133" s="141">
        <f t="shared" si="346"/>
        <v>67</v>
      </c>
      <c r="BJ133" s="141">
        <f t="shared" si="346"/>
        <v>0</v>
      </c>
      <c r="BK133" s="78">
        <f>BK134</f>
        <v>0</v>
      </c>
      <c r="BL133" s="78">
        <f t="shared" si="346"/>
        <v>0</v>
      </c>
      <c r="BM133" s="78">
        <f t="shared" si="346"/>
        <v>0</v>
      </c>
      <c r="BN133" s="78">
        <f t="shared" si="346"/>
        <v>0</v>
      </c>
      <c r="BO133" s="78">
        <f t="shared" si="346"/>
        <v>67</v>
      </c>
      <c r="BP133" s="78">
        <f t="shared" si="346"/>
        <v>0</v>
      </c>
      <c r="BQ133" s="11">
        <f>BQ134</f>
        <v>0</v>
      </c>
      <c r="BR133" s="11">
        <f t="shared" si="346"/>
        <v>0</v>
      </c>
      <c r="BS133" s="11">
        <f t="shared" si="346"/>
        <v>0</v>
      </c>
      <c r="BT133" s="11">
        <f t="shared" si="346"/>
        <v>0</v>
      </c>
      <c r="BU133" s="11">
        <f t="shared" si="346"/>
        <v>67</v>
      </c>
      <c r="BV133" s="11">
        <f t="shared" si="346"/>
        <v>0</v>
      </c>
      <c r="BW133" s="11">
        <f>BW134</f>
        <v>0</v>
      </c>
      <c r="BX133" s="11">
        <f t="shared" si="346"/>
        <v>0</v>
      </c>
      <c r="BY133" s="11">
        <f t="shared" si="346"/>
        <v>0</v>
      </c>
      <c r="BZ133" s="11">
        <f t="shared" si="346"/>
        <v>0</v>
      </c>
      <c r="CA133" s="11">
        <f t="shared" si="346"/>
        <v>67</v>
      </c>
      <c r="CB133" s="11">
        <f t="shared" si="346"/>
        <v>0</v>
      </c>
    </row>
    <row r="134" spans="1:80" ht="46.5" hidden="1" customHeight="1">
      <c r="A134" s="53" t="s">
        <v>194</v>
      </c>
      <c r="B134" s="22">
        <v>902</v>
      </c>
      <c r="C134" s="22" t="s">
        <v>22</v>
      </c>
      <c r="D134" s="22" t="s">
        <v>30</v>
      </c>
      <c r="E134" s="22" t="s">
        <v>108</v>
      </c>
      <c r="F134" s="23">
        <v>320</v>
      </c>
      <c r="G134" s="11"/>
      <c r="H134" s="16"/>
      <c r="I134" s="11"/>
      <c r="J134" s="11"/>
      <c r="K134" s="11"/>
      <c r="L134" s="11"/>
      <c r="M134" s="11"/>
      <c r="N134" s="16"/>
      <c r="O134" s="11"/>
      <c r="P134" s="11"/>
      <c r="Q134" s="11"/>
      <c r="R134" s="11"/>
      <c r="S134" s="11"/>
      <c r="T134" s="16"/>
      <c r="U134" s="11"/>
      <c r="V134" s="11"/>
      <c r="W134" s="11"/>
      <c r="X134" s="11"/>
      <c r="Y134" s="11"/>
      <c r="Z134" s="16"/>
      <c r="AA134" s="11"/>
      <c r="AB134" s="11"/>
      <c r="AC134" s="11"/>
      <c r="AD134" s="11"/>
      <c r="AE134" s="11"/>
      <c r="AF134" s="16"/>
      <c r="AG134" s="11"/>
      <c r="AH134" s="11"/>
      <c r="AI134" s="11"/>
      <c r="AJ134" s="11"/>
      <c r="AK134" s="78"/>
      <c r="AL134" s="83"/>
      <c r="AM134" s="11"/>
      <c r="AN134" s="11"/>
      <c r="AO134" s="11"/>
      <c r="AP134" s="11"/>
      <c r="AQ134" s="11"/>
      <c r="AR134" s="16"/>
      <c r="AS134" s="11"/>
      <c r="AT134" s="11"/>
      <c r="AU134" s="11"/>
      <c r="AV134" s="11"/>
      <c r="AW134" s="11"/>
      <c r="AX134" s="16"/>
      <c r="AY134" s="78">
        <v>67</v>
      </c>
      <c r="AZ134" s="78"/>
      <c r="BA134" s="78"/>
      <c r="BB134" s="78"/>
      <c r="BC134" s="78">
        <f>AW134+AY134+AZ134+BA134+BB134</f>
        <v>67</v>
      </c>
      <c r="BD134" s="83">
        <f>AX134+AZ134</f>
        <v>0</v>
      </c>
      <c r="BE134" s="11"/>
      <c r="BF134" s="11"/>
      <c r="BG134" s="11"/>
      <c r="BH134" s="11"/>
      <c r="BI134" s="141">
        <f>BC134+BE134+BF134+BG134+BH134</f>
        <v>67</v>
      </c>
      <c r="BJ134" s="142">
        <f>BD134+BF134</f>
        <v>0</v>
      </c>
      <c r="BK134" s="78"/>
      <c r="BL134" s="78"/>
      <c r="BM134" s="78"/>
      <c r="BN134" s="78"/>
      <c r="BO134" s="78">
        <f>BI134+BK134+BL134+BM134+BN134</f>
        <v>67</v>
      </c>
      <c r="BP134" s="83">
        <f>BJ134+BL134</f>
        <v>0</v>
      </c>
      <c r="BQ134" s="11"/>
      <c r="BR134" s="11"/>
      <c r="BS134" s="11"/>
      <c r="BT134" s="11"/>
      <c r="BU134" s="11">
        <f>BO134+BQ134+BR134+BS134+BT134</f>
        <v>67</v>
      </c>
      <c r="BV134" s="16">
        <f>BP134+BR134</f>
        <v>0</v>
      </c>
      <c r="BW134" s="11"/>
      <c r="BX134" s="11"/>
      <c r="BY134" s="11"/>
      <c r="BZ134" s="11"/>
      <c r="CA134" s="11">
        <f>BU134+BW134+BX134+BY134+BZ134</f>
        <v>67</v>
      </c>
      <c r="CB134" s="16">
        <f>BV134+BX134</f>
        <v>0</v>
      </c>
    </row>
    <row r="135" spans="1:80" hidden="1">
      <c r="A135" s="57" t="s">
        <v>70</v>
      </c>
      <c r="B135" s="22">
        <v>902</v>
      </c>
      <c r="C135" s="22" t="s">
        <v>22</v>
      </c>
      <c r="D135" s="22" t="s">
        <v>30</v>
      </c>
      <c r="E135" s="22" t="s">
        <v>108</v>
      </c>
      <c r="F135" s="23">
        <v>800</v>
      </c>
      <c r="G135" s="11">
        <f>G136</f>
        <v>1</v>
      </c>
      <c r="H135" s="11">
        <f t="shared" ref="H135:R135" si="347">H136</f>
        <v>0</v>
      </c>
      <c r="I135" s="11">
        <f t="shared" si="347"/>
        <v>0</v>
      </c>
      <c r="J135" s="11">
        <f t="shared" si="347"/>
        <v>0</v>
      </c>
      <c r="K135" s="11">
        <f t="shared" si="347"/>
        <v>0</v>
      </c>
      <c r="L135" s="11">
        <f t="shared" si="347"/>
        <v>0</v>
      </c>
      <c r="M135" s="11">
        <f t="shared" si="347"/>
        <v>1</v>
      </c>
      <c r="N135" s="11">
        <f t="shared" si="347"/>
        <v>0</v>
      </c>
      <c r="O135" s="11">
        <f t="shared" si="347"/>
        <v>0</v>
      </c>
      <c r="P135" s="11">
        <f t="shared" si="347"/>
        <v>0</v>
      </c>
      <c r="Q135" s="11">
        <f t="shared" si="347"/>
        <v>0</v>
      </c>
      <c r="R135" s="11">
        <f t="shared" si="347"/>
        <v>0</v>
      </c>
      <c r="S135" s="11">
        <f t="shared" ref="S135:CB135" si="348">S136</f>
        <v>1</v>
      </c>
      <c r="T135" s="11">
        <f t="shared" si="348"/>
        <v>0</v>
      </c>
      <c r="U135" s="11">
        <f t="shared" si="348"/>
        <v>0</v>
      </c>
      <c r="V135" s="11">
        <f t="shared" si="348"/>
        <v>0</v>
      </c>
      <c r="W135" s="11">
        <f t="shared" si="348"/>
        <v>0</v>
      </c>
      <c r="X135" s="11">
        <f t="shared" si="348"/>
        <v>0</v>
      </c>
      <c r="Y135" s="11">
        <f t="shared" si="348"/>
        <v>1</v>
      </c>
      <c r="Z135" s="11">
        <f t="shared" si="348"/>
        <v>0</v>
      </c>
      <c r="AA135" s="11">
        <f t="shared" si="348"/>
        <v>0</v>
      </c>
      <c r="AB135" s="11">
        <f t="shared" si="348"/>
        <v>0</v>
      </c>
      <c r="AC135" s="11">
        <f t="shared" si="348"/>
        <v>0</v>
      </c>
      <c r="AD135" s="11">
        <f t="shared" si="348"/>
        <v>0</v>
      </c>
      <c r="AE135" s="11">
        <f t="shared" si="348"/>
        <v>1</v>
      </c>
      <c r="AF135" s="11">
        <f t="shared" si="348"/>
        <v>0</v>
      </c>
      <c r="AG135" s="11">
        <f t="shared" si="348"/>
        <v>2</v>
      </c>
      <c r="AH135" s="11">
        <f t="shared" si="348"/>
        <v>0</v>
      </c>
      <c r="AI135" s="11">
        <f t="shared" si="348"/>
        <v>0</v>
      </c>
      <c r="AJ135" s="11">
        <f t="shared" si="348"/>
        <v>0</v>
      </c>
      <c r="AK135" s="78">
        <f t="shared" si="348"/>
        <v>3</v>
      </c>
      <c r="AL135" s="78">
        <f t="shared" si="348"/>
        <v>0</v>
      </c>
      <c r="AM135" s="11">
        <f t="shared" si="348"/>
        <v>0</v>
      </c>
      <c r="AN135" s="11">
        <f t="shared" si="348"/>
        <v>0</v>
      </c>
      <c r="AO135" s="11">
        <f t="shared" si="348"/>
        <v>0</v>
      </c>
      <c r="AP135" s="11">
        <f t="shared" si="348"/>
        <v>0</v>
      </c>
      <c r="AQ135" s="11">
        <f t="shared" si="348"/>
        <v>3</v>
      </c>
      <c r="AR135" s="11">
        <f t="shared" si="348"/>
        <v>0</v>
      </c>
      <c r="AS135" s="11">
        <f t="shared" si="348"/>
        <v>0</v>
      </c>
      <c r="AT135" s="11">
        <f t="shared" si="348"/>
        <v>0</v>
      </c>
      <c r="AU135" s="11">
        <f t="shared" si="348"/>
        <v>0</v>
      </c>
      <c r="AV135" s="11">
        <f t="shared" si="348"/>
        <v>0</v>
      </c>
      <c r="AW135" s="11">
        <f t="shared" si="348"/>
        <v>3</v>
      </c>
      <c r="AX135" s="11">
        <f t="shared" si="348"/>
        <v>0</v>
      </c>
      <c r="AY135" s="78">
        <f t="shared" si="348"/>
        <v>0</v>
      </c>
      <c r="AZ135" s="78">
        <f t="shared" si="348"/>
        <v>0</v>
      </c>
      <c r="BA135" s="78">
        <f t="shared" si="348"/>
        <v>0</v>
      </c>
      <c r="BB135" s="78">
        <f t="shared" si="348"/>
        <v>0</v>
      </c>
      <c r="BC135" s="78">
        <f t="shared" si="348"/>
        <v>3</v>
      </c>
      <c r="BD135" s="78">
        <f t="shared" si="348"/>
        <v>0</v>
      </c>
      <c r="BE135" s="11">
        <f t="shared" si="348"/>
        <v>0</v>
      </c>
      <c r="BF135" s="11">
        <f t="shared" si="348"/>
        <v>0</v>
      </c>
      <c r="BG135" s="11">
        <f t="shared" si="348"/>
        <v>0</v>
      </c>
      <c r="BH135" s="11">
        <f t="shared" si="348"/>
        <v>0</v>
      </c>
      <c r="BI135" s="141">
        <f t="shared" si="348"/>
        <v>3</v>
      </c>
      <c r="BJ135" s="141">
        <f t="shared" si="348"/>
        <v>0</v>
      </c>
      <c r="BK135" s="78">
        <f t="shared" si="348"/>
        <v>0</v>
      </c>
      <c r="BL135" s="78">
        <f t="shared" si="348"/>
        <v>0</v>
      </c>
      <c r="BM135" s="78">
        <f t="shared" si="348"/>
        <v>0</v>
      </c>
      <c r="BN135" s="78">
        <f t="shared" si="348"/>
        <v>0</v>
      </c>
      <c r="BO135" s="78">
        <f t="shared" si="348"/>
        <v>3</v>
      </c>
      <c r="BP135" s="78">
        <f t="shared" si="348"/>
        <v>0</v>
      </c>
      <c r="BQ135" s="11">
        <f t="shared" si="348"/>
        <v>0</v>
      </c>
      <c r="BR135" s="11">
        <f t="shared" si="348"/>
        <v>0</v>
      </c>
      <c r="BS135" s="11">
        <f t="shared" si="348"/>
        <v>0</v>
      </c>
      <c r="BT135" s="11">
        <f t="shared" si="348"/>
        <v>0</v>
      </c>
      <c r="BU135" s="11">
        <f t="shared" si="348"/>
        <v>3</v>
      </c>
      <c r="BV135" s="11">
        <f t="shared" si="348"/>
        <v>0</v>
      </c>
      <c r="BW135" s="11">
        <f t="shared" si="348"/>
        <v>0</v>
      </c>
      <c r="BX135" s="11">
        <f t="shared" si="348"/>
        <v>0</v>
      </c>
      <c r="BY135" s="11">
        <f t="shared" si="348"/>
        <v>0</v>
      </c>
      <c r="BZ135" s="11">
        <f t="shared" si="348"/>
        <v>0</v>
      </c>
      <c r="CA135" s="11">
        <f t="shared" si="348"/>
        <v>3</v>
      </c>
      <c r="CB135" s="11">
        <f t="shared" si="348"/>
        <v>0</v>
      </c>
    </row>
    <row r="136" spans="1:80" hidden="1">
      <c r="A136" s="57" t="s">
        <v>72</v>
      </c>
      <c r="B136" s="22">
        <v>902</v>
      </c>
      <c r="C136" s="22" t="s">
        <v>22</v>
      </c>
      <c r="D136" s="22" t="s">
        <v>30</v>
      </c>
      <c r="E136" s="22" t="s">
        <v>108</v>
      </c>
      <c r="F136" s="23">
        <v>850</v>
      </c>
      <c r="G136" s="11">
        <v>1</v>
      </c>
      <c r="H136" s="16"/>
      <c r="I136" s="11"/>
      <c r="J136" s="11"/>
      <c r="K136" s="11"/>
      <c r="L136" s="11"/>
      <c r="M136" s="11">
        <f>G136+I136+J136+K136+L136</f>
        <v>1</v>
      </c>
      <c r="N136" s="16">
        <f>H136+J136</f>
        <v>0</v>
      </c>
      <c r="O136" s="11"/>
      <c r="P136" s="11"/>
      <c r="Q136" s="11"/>
      <c r="R136" s="11"/>
      <c r="S136" s="11">
        <f>M136+O136+P136+Q136+R136</f>
        <v>1</v>
      </c>
      <c r="T136" s="16">
        <f>N136+P136</f>
        <v>0</v>
      </c>
      <c r="U136" s="11"/>
      <c r="V136" s="11"/>
      <c r="W136" s="11"/>
      <c r="X136" s="11"/>
      <c r="Y136" s="11">
        <f>S136+U136+V136+W136+X136</f>
        <v>1</v>
      </c>
      <c r="Z136" s="16">
        <f>T136+V136</f>
        <v>0</v>
      </c>
      <c r="AA136" s="11"/>
      <c r="AB136" s="11"/>
      <c r="AC136" s="11"/>
      <c r="AD136" s="11"/>
      <c r="AE136" s="11">
        <f>Y136+AA136+AB136+AC136+AD136</f>
        <v>1</v>
      </c>
      <c r="AF136" s="16">
        <f>Z136+AB136</f>
        <v>0</v>
      </c>
      <c r="AG136" s="11">
        <v>2</v>
      </c>
      <c r="AH136" s="11"/>
      <c r="AI136" s="11"/>
      <c r="AJ136" s="11"/>
      <c r="AK136" s="78">
        <f>AE136+AG136+AH136+AI136+AJ136</f>
        <v>3</v>
      </c>
      <c r="AL136" s="83">
        <f>AF136+AH136</f>
        <v>0</v>
      </c>
      <c r="AM136" s="11"/>
      <c r="AN136" s="11"/>
      <c r="AO136" s="11"/>
      <c r="AP136" s="11"/>
      <c r="AQ136" s="11">
        <f>AK136+AM136+AN136+AO136+AP136</f>
        <v>3</v>
      </c>
      <c r="AR136" s="16">
        <f>AL136+AN136</f>
        <v>0</v>
      </c>
      <c r="AS136" s="11"/>
      <c r="AT136" s="11"/>
      <c r="AU136" s="11"/>
      <c r="AV136" s="11"/>
      <c r="AW136" s="11">
        <f>AQ136+AS136+AT136+AU136+AV136</f>
        <v>3</v>
      </c>
      <c r="AX136" s="16">
        <f>AR136+AT136</f>
        <v>0</v>
      </c>
      <c r="AY136" s="78"/>
      <c r="AZ136" s="78"/>
      <c r="BA136" s="78"/>
      <c r="BB136" s="78"/>
      <c r="BC136" s="78">
        <f>AW136+AY136+AZ136+BA136+BB136</f>
        <v>3</v>
      </c>
      <c r="BD136" s="83">
        <f>AX136+AZ136</f>
        <v>0</v>
      </c>
      <c r="BE136" s="11"/>
      <c r="BF136" s="11"/>
      <c r="BG136" s="11"/>
      <c r="BH136" s="11"/>
      <c r="BI136" s="141">
        <f>BC136+BE136+BF136+BG136+BH136</f>
        <v>3</v>
      </c>
      <c r="BJ136" s="142">
        <f>BD136+BF136</f>
        <v>0</v>
      </c>
      <c r="BK136" s="78"/>
      <c r="BL136" s="78"/>
      <c r="BM136" s="78"/>
      <c r="BN136" s="78"/>
      <c r="BO136" s="78">
        <f>BI136+BK136+BL136+BM136+BN136</f>
        <v>3</v>
      </c>
      <c r="BP136" s="83">
        <f>BJ136+BL136</f>
        <v>0</v>
      </c>
      <c r="BQ136" s="11"/>
      <c r="BR136" s="11"/>
      <c r="BS136" s="11"/>
      <c r="BT136" s="11"/>
      <c r="BU136" s="11">
        <f>BO136+BQ136+BR136+BS136+BT136</f>
        <v>3</v>
      </c>
      <c r="BV136" s="16">
        <f>BP136+BR136</f>
        <v>0</v>
      </c>
      <c r="BW136" s="11"/>
      <c r="BX136" s="11"/>
      <c r="BY136" s="11"/>
      <c r="BZ136" s="11"/>
      <c r="CA136" s="11">
        <f>BU136+BW136+BX136+BY136+BZ136</f>
        <v>3</v>
      </c>
      <c r="CB136" s="16">
        <f>BV136+BX136</f>
        <v>0</v>
      </c>
    </row>
    <row r="137" spans="1:80" hidden="1">
      <c r="A137" s="57"/>
      <c r="B137" s="22"/>
      <c r="C137" s="22"/>
      <c r="D137" s="22"/>
      <c r="E137" s="22"/>
      <c r="F137" s="23"/>
      <c r="G137" s="11"/>
      <c r="H137" s="16"/>
      <c r="I137" s="11"/>
      <c r="J137" s="11"/>
      <c r="K137" s="11"/>
      <c r="L137" s="11"/>
      <c r="M137" s="11"/>
      <c r="N137" s="16"/>
      <c r="O137" s="11"/>
      <c r="P137" s="11"/>
      <c r="Q137" s="11"/>
      <c r="R137" s="11"/>
      <c r="S137" s="11"/>
      <c r="T137" s="16"/>
      <c r="U137" s="11"/>
      <c r="V137" s="11"/>
      <c r="W137" s="11"/>
      <c r="X137" s="11"/>
      <c r="Y137" s="11"/>
      <c r="Z137" s="16"/>
      <c r="AA137" s="11"/>
      <c r="AB137" s="11"/>
      <c r="AC137" s="11"/>
      <c r="AD137" s="11"/>
      <c r="AE137" s="11"/>
      <c r="AF137" s="16"/>
      <c r="AG137" s="11"/>
      <c r="AH137" s="11"/>
      <c r="AI137" s="11"/>
      <c r="AJ137" s="11"/>
      <c r="AK137" s="78"/>
      <c r="AL137" s="83"/>
      <c r="AM137" s="11"/>
      <c r="AN137" s="11"/>
      <c r="AO137" s="11"/>
      <c r="AP137" s="11"/>
      <c r="AQ137" s="11"/>
      <c r="AR137" s="16"/>
      <c r="AS137" s="11"/>
      <c r="AT137" s="11"/>
      <c r="AU137" s="11"/>
      <c r="AV137" s="11"/>
      <c r="AW137" s="11"/>
      <c r="AX137" s="16"/>
      <c r="AY137" s="78"/>
      <c r="AZ137" s="78"/>
      <c r="BA137" s="78"/>
      <c r="BB137" s="78"/>
      <c r="BC137" s="78"/>
      <c r="BD137" s="83"/>
      <c r="BE137" s="11"/>
      <c r="BF137" s="11"/>
      <c r="BG137" s="11"/>
      <c r="BH137" s="11"/>
      <c r="BI137" s="141"/>
      <c r="BJ137" s="142"/>
      <c r="BK137" s="78"/>
      <c r="BL137" s="78"/>
      <c r="BM137" s="78"/>
      <c r="BN137" s="78"/>
      <c r="BO137" s="78"/>
      <c r="BP137" s="83"/>
      <c r="BQ137" s="11"/>
      <c r="BR137" s="11"/>
      <c r="BS137" s="11"/>
      <c r="BT137" s="11"/>
      <c r="BU137" s="11"/>
      <c r="BV137" s="16"/>
      <c r="BW137" s="11"/>
      <c r="BX137" s="11"/>
      <c r="BY137" s="11"/>
      <c r="BZ137" s="11"/>
      <c r="CA137" s="11"/>
      <c r="CB137" s="16"/>
    </row>
    <row r="138" spans="1:80" ht="17.399999999999999" hidden="1">
      <c r="A138" s="56" t="s">
        <v>173</v>
      </c>
      <c r="B138" s="25">
        <v>902</v>
      </c>
      <c r="C138" s="25" t="s">
        <v>22</v>
      </c>
      <c r="D138" s="25" t="s">
        <v>174</v>
      </c>
      <c r="E138" s="25"/>
      <c r="F138" s="26"/>
      <c r="G138" s="21">
        <f>SUM(G143:G143)</f>
        <v>3000</v>
      </c>
      <c r="H138" s="21">
        <f t="shared" ref="H138:N138" si="349">SUM(H143:H143)</f>
        <v>0</v>
      </c>
      <c r="I138" s="11">
        <f t="shared" si="349"/>
        <v>0</v>
      </c>
      <c r="J138" s="11">
        <f t="shared" si="349"/>
        <v>0</v>
      </c>
      <c r="K138" s="11">
        <f t="shared" si="349"/>
        <v>0</v>
      </c>
      <c r="L138" s="11">
        <f t="shared" si="349"/>
        <v>0</v>
      </c>
      <c r="M138" s="21">
        <f t="shared" si="349"/>
        <v>3000</v>
      </c>
      <c r="N138" s="21">
        <f t="shared" si="349"/>
        <v>0</v>
      </c>
      <c r="O138" s="11">
        <f t="shared" ref="O138:T138" si="350">SUM(O143:O143)</f>
        <v>0</v>
      </c>
      <c r="P138" s="11">
        <f t="shared" si="350"/>
        <v>0</v>
      </c>
      <c r="Q138" s="11">
        <f t="shared" si="350"/>
        <v>0</v>
      </c>
      <c r="R138" s="11">
        <f t="shared" si="350"/>
        <v>0</v>
      </c>
      <c r="S138" s="21">
        <f t="shared" si="350"/>
        <v>3000</v>
      </c>
      <c r="T138" s="21">
        <f t="shared" si="350"/>
        <v>0</v>
      </c>
      <c r="U138" s="11">
        <f t="shared" ref="U138:Z138" si="351">SUM(U143:U143)</f>
        <v>0</v>
      </c>
      <c r="V138" s="11">
        <f t="shared" si="351"/>
        <v>0</v>
      </c>
      <c r="W138" s="11">
        <f t="shared" si="351"/>
        <v>0</v>
      </c>
      <c r="X138" s="11">
        <f t="shared" si="351"/>
        <v>0</v>
      </c>
      <c r="Y138" s="21">
        <f t="shared" si="351"/>
        <v>3000</v>
      </c>
      <c r="Z138" s="21">
        <f t="shared" si="351"/>
        <v>0</v>
      </c>
      <c r="AA138" s="11">
        <f t="shared" ref="AA138:AF138" si="352">SUM(AA143:AA143)</f>
        <v>0</v>
      </c>
      <c r="AB138" s="11">
        <f t="shared" si="352"/>
        <v>0</v>
      </c>
      <c r="AC138" s="11">
        <f t="shared" si="352"/>
        <v>0</v>
      </c>
      <c r="AD138" s="11">
        <f t="shared" si="352"/>
        <v>0</v>
      </c>
      <c r="AE138" s="21">
        <f t="shared" si="352"/>
        <v>3000</v>
      </c>
      <c r="AF138" s="21">
        <f t="shared" si="352"/>
        <v>0</v>
      </c>
      <c r="AG138" s="11">
        <f t="shared" ref="AG138:AL138" si="353">SUM(AG143:AG143)</f>
        <v>0</v>
      </c>
      <c r="AH138" s="11">
        <f t="shared" si="353"/>
        <v>0</v>
      </c>
      <c r="AI138" s="11">
        <f t="shared" si="353"/>
        <v>0</v>
      </c>
      <c r="AJ138" s="11">
        <f t="shared" si="353"/>
        <v>0</v>
      </c>
      <c r="AK138" s="86">
        <f t="shared" si="353"/>
        <v>3000</v>
      </c>
      <c r="AL138" s="86">
        <f t="shared" si="353"/>
        <v>0</v>
      </c>
      <c r="AM138" s="11">
        <f t="shared" ref="AM138:AR138" si="354">SUM(AM143:AM143)</f>
        <v>0</v>
      </c>
      <c r="AN138" s="11">
        <f t="shared" si="354"/>
        <v>0</v>
      </c>
      <c r="AO138" s="11">
        <f t="shared" si="354"/>
        <v>0</v>
      </c>
      <c r="AP138" s="11">
        <f t="shared" si="354"/>
        <v>0</v>
      </c>
      <c r="AQ138" s="21">
        <f t="shared" si="354"/>
        <v>3000</v>
      </c>
      <c r="AR138" s="21">
        <f t="shared" si="354"/>
        <v>0</v>
      </c>
      <c r="AS138" s="11">
        <f t="shared" ref="AS138:AX138" si="355">SUM(AS143:AS143)</f>
        <v>0</v>
      </c>
      <c r="AT138" s="11">
        <f t="shared" si="355"/>
        <v>0</v>
      </c>
      <c r="AU138" s="11">
        <f t="shared" si="355"/>
        <v>0</v>
      </c>
      <c r="AV138" s="11">
        <f t="shared" si="355"/>
        <v>0</v>
      </c>
      <c r="AW138" s="21">
        <f t="shared" si="355"/>
        <v>3000</v>
      </c>
      <c r="AX138" s="21">
        <f t="shared" si="355"/>
        <v>0</v>
      </c>
      <c r="AY138" s="88">
        <f t="shared" ref="AY138:BD138" si="356">SUM(AY143:AY143)</f>
        <v>-20</v>
      </c>
      <c r="AZ138" s="78">
        <f t="shared" si="356"/>
        <v>0</v>
      </c>
      <c r="BA138" s="78">
        <f t="shared" si="356"/>
        <v>0</v>
      </c>
      <c r="BB138" s="78">
        <f t="shared" si="356"/>
        <v>0</v>
      </c>
      <c r="BC138" s="86">
        <f t="shared" si="356"/>
        <v>2980</v>
      </c>
      <c r="BD138" s="86">
        <f t="shared" si="356"/>
        <v>0</v>
      </c>
      <c r="BE138" s="30">
        <f t="shared" ref="BE138:BJ138" si="357">SUM(BE143:BE143)</f>
        <v>0</v>
      </c>
      <c r="BF138" s="11">
        <f t="shared" si="357"/>
        <v>0</v>
      </c>
      <c r="BG138" s="11">
        <f t="shared" si="357"/>
        <v>0</v>
      </c>
      <c r="BH138" s="11">
        <f t="shared" si="357"/>
        <v>0</v>
      </c>
      <c r="BI138" s="145">
        <f t="shared" si="357"/>
        <v>2980</v>
      </c>
      <c r="BJ138" s="145">
        <f t="shared" si="357"/>
        <v>0</v>
      </c>
      <c r="BK138" s="88">
        <f t="shared" ref="BK138:BP138" si="358">SUM(BK143:BK143)</f>
        <v>-282</v>
      </c>
      <c r="BL138" s="78">
        <f t="shared" si="358"/>
        <v>0</v>
      </c>
      <c r="BM138" s="78">
        <f t="shared" si="358"/>
        <v>0</v>
      </c>
      <c r="BN138" s="78">
        <f t="shared" si="358"/>
        <v>0</v>
      </c>
      <c r="BO138" s="86">
        <f t="shared" si="358"/>
        <v>2698</v>
      </c>
      <c r="BP138" s="86">
        <f t="shared" si="358"/>
        <v>0</v>
      </c>
      <c r="BQ138" s="30">
        <f t="shared" ref="BQ138:BV138" si="359">SUM(BQ143:BQ143)</f>
        <v>0</v>
      </c>
      <c r="BR138" s="11">
        <f t="shared" si="359"/>
        <v>0</v>
      </c>
      <c r="BS138" s="11">
        <f t="shared" si="359"/>
        <v>0</v>
      </c>
      <c r="BT138" s="11">
        <f t="shared" si="359"/>
        <v>0</v>
      </c>
      <c r="BU138" s="21">
        <f t="shared" si="359"/>
        <v>2698</v>
      </c>
      <c r="BV138" s="21">
        <f t="shared" si="359"/>
        <v>0</v>
      </c>
      <c r="BW138" s="30">
        <f t="shared" ref="BW138:CB138" si="360">SUM(BW143:BW143)</f>
        <v>0</v>
      </c>
      <c r="BX138" s="11">
        <f t="shared" si="360"/>
        <v>0</v>
      </c>
      <c r="BY138" s="11">
        <f t="shared" si="360"/>
        <v>0</v>
      </c>
      <c r="BZ138" s="11">
        <f t="shared" si="360"/>
        <v>0</v>
      </c>
      <c r="CA138" s="21">
        <f t="shared" si="360"/>
        <v>2698</v>
      </c>
      <c r="CB138" s="21">
        <f t="shared" si="360"/>
        <v>0</v>
      </c>
    </row>
    <row r="139" spans="1:80" hidden="1">
      <c r="A139" s="57" t="s">
        <v>66</v>
      </c>
      <c r="B139" s="22">
        <v>902</v>
      </c>
      <c r="C139" s="22" t="s">
        <v>22</v>
      </c>
      <c r="D139" s="22" t="s">
        <v>174</v>
      </c>
      <c r="E139" s="22" t="s">
        <v>67</v>
      </c>
      <c r="F139" s="23"/>
      <c r="G139" s="18">
        <f>G143</f>
        <v>3000</v>
      </c>
      <c r="H139" s="18">
        <f t="shared" ref="H139:N139" si="361">H143</f>
        <v>0</v>
      </c>
      <c r="I139" s="11">
        <f t="shared" si="361"/>
        <v>0</v>
      </c>
      <c r="J139" s="11">
        <f t="shared" si="361"/>
        <v>0</v>
      </c>
      <c r="K139" s="11">
        <f t="shared" si="361"/>
        <v>0</v>
      </c>
      <c r="L139" s="11">
        <f t="shared" si="361"/>
        <v>0</v>
      </c>
      <c r="M139" s="18">
        <f t="shared" si="361"/>
        <v>3000</v>
      </c>
      <c r="N139" s="18">
        <f t="shared" si="361"/>
        <v>0</v>
      </c>
      <c r="O139" s="11">
        <f t="shared" ref="O139:T139" si="362">O143</f>
        <v>0</v>
      </c>
      <c r="P139" s="11">
        <f t="shared" si="362"/>
        <v>0</v>
      </c>
      <c r="Q139" s="11">
        <f t="shared" si="362"/>
        <v>0</v>
      </c>
      <c r="R139" s="11">
        <f t="shared" si="362"/>
        <v>0</v>
      </c>
      <c r="S139" s="18">
        <f t="shared" si="362"/>
        <v>3000</v>
      </c>
      <c r="T139" s="18">
        <f t="shared" si="362"/>
        <v>0</v>
      </c>
      <c r="U139" s="11">
        <f t="shared" ref="U139:Z139" si="363">U143</f>
        <v>0</v>
      </c>
      <c r="V139" s="11">
        <f t="shared" si="363"/>
        <v>0</v>
      </c>
      <c r="W139" s="11">
        <f t="shared" si="363"/>
        <v>0</v>
      </c>
      <c r="X139" s="11">
        <f t="shared" si="363"/>
        <v>0</v>
      </c>
      <c r="Y139" s="18">
        <f t="shared" si="363"/>
        <v>3000</v>
      </c>
      <c r="Z139" s="18">
        <f t="shared" si="363"/>
        <v>0</v>
      </c>
      <c r="AA139" s="11">
        <f t="shared" ref="AA139:AF139" si="364">AA143</f>
        <v>0</v>
      </c>
      <c r="AB139" s="11">
        <f t="shared" si="364"/>
        <v>0</v>
      </c>
      <c r="AC139" s="11">
        <f t="shared" si="364"/>
        <v>0</v>
      </c>
      <c r="AD139" s="11">
        <f t="shared" si="364"/>
        <v>0</v>
      </c>
      <c r="AE139" s="18">
        <f t="shared" si="364"/>
        <v>3000</v>
      </c>
      <c r="AF139" s="18">
        <f t="shared" si="364"/>
        <v>0</v>
      </c>
      <c r="AG139" s="11">
        <f t="shared" ref="AG139:AL139" si="365">AG143</f>
        <v>0</v>
      </c>
      <c r="AH139" s="11">
        <f t="shared" si="365"/>
        <v>0</v>
      </c>
      <c r="AI139" s="11">
        <f t="shared" si="365"/>
        <v>0</v>
      </c>
      <c r="AJ139" s="11">
        <f t="shared" si="365"/>
        <v>0</v>
      </c>
      <c r="AK139" s="84">
        <f t="shared" si="365"/>
        <v>3000</v>
      </c>
      <c r="AL139" s="84">
        <f t="shared" si="365"/>
        <v>0</v>
      </c>
      <c r="AM139" s="11">
        <f t="shared" ref="AM139:AR139" si="366">AM143</f>
        <v>0</v>
      </c>
      <c r="AN139" s="11">
        <f t="shared" si="366"/>
        <v>0</v>
      </c>
      <c r="AO139" s="11">
        <f t="shared" si="366"/>
        <v>0</v>
      </c>
      <c r="AP139" s="11">
        <f t="shared" si="366"/>
        <v>0</v>
      </c>
      <c r="AQ139" s="18">
        <f t="shared" si="366"/>
        <v>3000</v>
      </c>
      <c r="AR139" s="18">
        <f t="shared" si="366"/>
        <v>0</v>
      </c>
      <c r="AS139" s="11">
        <f t="shared" ref="AS139:AX139" si="367">AS143</f>
        <v>0</v>
      </c>
      <c r="AT139" s="11">
        <f t="shared" si="367"/>
        <v>0</v>
      </c>
      <c r="AU139" s="11">
        <f t="shared" si="367"/>
        <v>0</v>
      </c>
      <c r="AV139" s="11">
        <f t="shared" si="367"/>
        <v>0</v>
      </c>
      <c r="AW139" s="18">
        <f t="shared" si="367"/>
        <v>3000</v>
      </c>
      <c r="AX139" s="18">
        <f t="shared" si="367"/>
        <v>0</v>
      </c>
      <c r="AY139" s="78">
        <f t="shared" ref="AY139:BD139" si="368">AY143</f>
        <v>-20</v>
      </c>
      <c r="AZ139" s="78">
        <f t="shared" si="368"/>
        <v>0</v>
      </c>
      <c r="BA139" s="78">
        <f t="shared" si="368"/>
        <v>0</v>
      </c>
      <c r="BB139" s="78">
        <f t="shared" si="368"/>
        <v>0</v>
      </c>
      <c r="BC139" s="84">
        <f t="shared" si="368"/>
        <v>2980</v>
      </c>
      <c r="BD139" s="84">
        <f t="shared" si="368"/>
        <v>0</v>
      </c>
      <c r="BE139" s="11">
        <f t="shared" ref="BE139:BJ139" si="369">BE143</f>
        <v>0</v>
      </c>
      <c r="BF139" s="11">
        <f t="shared" si="369"/>
        <v>0</v>
      </c>
      <c r="BG139" s="11">
        <f t="shared" si="369"/>
        <v>0</v>
      </c>
      <c r="BH139" s="11">
        <f t="shared" si="369"/>
        <v>0</v>
      </c>
      <c r="BI139" s="143">
        <f t="shared" si="369"/>
        <v>2980</v>
      </c>
      <c r="BJ139" s="143">
        <f t="shared" si="369"/>
        <v>0</v>
      </c>
      <c r="BK139" s="78">
        <f t="shared" ref="BK139:BP139" si="370">BK143</f>
        <v>-282</v>
      </c>
      <c r="BL139" s="78">
        <f t="shared" si="370"/>
        <v>0</v>
      </c>
      <c r="BM139" s="78">
        <f t="shared" si="370"/>
        <v>0</v>
      </c>
      <c r="BN139" s="78">
        <f t="shared" si="370"/>
        <v>0</v>
      </c>
      <c r="BO139" s="84">
        <f t="shared" si="370"/>
        <v>2698</v>
      </c>
      <c r="BP139" s="84">
        <f t="shared" si="370"/>
        <v>0</v>
      </c>
      <c r="BQ139" s="11">
        <f t="shared" ref="BQ139:BV139" si="371">BQ143</f>
        <v>0</v>
      </c>
      <c r="BR139" s="11">
        <f t="shared" si="371"/>
        <v>0</v>
      </c>
      <c r="BS139" s="11">
        <f t="shared" si="371"/>
        <v>0</v>
      </c>
      <c r="BT139" s="11">
        <f t="shared" si="371"/>
        <v>0</v>
      </c>
      <c r="BU139" s="18">
        <f t="shared" si="371"/>
        <v>2698</v>
      </c>
      <c r="BV139" s="18">
        <f t="shared" si="371"/>
        <v>0</v>
      </c>
      <c r="BW139" s="11">
        <f t="shared" ref="BW139:CB139" si="372">BW143</f>
        <v>0</v>
      </c>
      <c r="BX139" s="11">
        <f t="shared" si="372"/>
        <v>0</v>
      </c>
      <c r="BY139" s="11">
        <f t="shared" si="372"/>
        <v>0</v>
      </c>
      <c r="BZ139" s="11">
        <f t="shared" si="372"/>
        <v>0</v>
      </c>
      <c r="CA139" s="18">
        <f t="shared" si="372"/>
        <v>2698</v>
      </c>
      <c r="CB139" s="18">
        <f t="shared" si="372"/>
        <v>0</v>
      </c>
    </row>
    <row r="140" spans="1:80" hidden="1">
      <c r="A140" s="57" t="s">
        <v>173</v>
      </c>
      <c r="B140" s="22">
        <v>902</v>
      </c>
      <c r="C140" s="22" t="s">
        <v>22</v>
      </c>
      <c r="D140" s="22" t="s">
        <v>174</v>
      </c>
      <c r="E140" s="22" t="s">
        <v>446</v>
      </c>
      <c r="F140" s="23"/>
      <c r="G140" s="18">
        <f>G143</f>
        <v>3000</v>
      </c>
      <c r="H140" s="18">
        <f t="shared" ref="H140:N140" si="373">H143</f>
        <v>0</v>
      </c>
      <c r="I140" s="11">
        <f t="shared" si="373"/>
        <v>0</v>
      </c>
      <c r="J140" s="11">
        <f t="shared" si="373"/>
        <v>0</v>
      </c>
      <c r="K140" s="11">
        <f t="shared" si="373"/>
        <v>0</v>
      </c>
      <c r="L140" s="11">
        <f t="shared" si="373"/>
        <v>0</v>
      </c>
      <c r="M140" s="18">
        <f t="shared" si="373"/>
        <v>3000</v>
      </c>
      <c r="N140" s="18">
        <f t="shared" si="373"/>
        <v>0</v>
      </c>
      <c r="O140" s="11">
        <f t="shared" ref="O140:T140" si="374">O143</f>
        <v>0</v>
      </c>
      <c r="P140" s="11">
        <f t="shared" si="374"/>
        <v>0</v>
      </c>
      <c r="Q140" s="11">
        <f t="shared" si="374"/>
        <v>0</v>
      </c>
      <c r="R140" s="11">
        <f t="shared" si="374"/>
        <v>0</v>
      </c>
      <c r="S140" s="18">
        <f t="shared" si="374"/>
        <v>3000</v>
      </c>
      <c r="T140" s="18">
        <f t="shared" si="374"/>
        <v>0</v>
      </c>
      <c r="U140" s="11">
        <f t="shared" ref="U140:Z140" si="375">U143</f>
        <v>0</v>
      </c>
      <c r="V140" s="11">
        <f t="shared" si="375"/>
        <v>0</v>
      </c>
      <c r="W140" s="11">
        <f t="shared" si="375"/>
        <v>0</v>
      </c>
      <c r="X140" s="11">
        <f t="shared" si="375"/>
        <v>0</v>
      </c>
      <c r="Y140" s="18">
        <f t="shared" si="375"/>
        <v>3000</v>
      </c>
      <c r="Z140" s="18">
        <f t="shared" si="375"/>
        <v>0</v>
      </c>
      <c r="AA140" s="11">
        <f t="shared" ref="AA140:AF140" si="376">AA143</f>
        <v>0</v>
      </c>
      <c r="AB140" s="11">
        <f t="shared" si="376"/>
        <v>0</v>
      </c>
      <c r="AC140" s="11">
        <f t="shared" si="376"/>
        <v>0</v>
      </c>
      <c r="AD140" s="11">
        <f t="shared" si="376"/>
        <v>0</v>
      </c>
      <c r="AE140" s="18">
        <f t="shared" si="376"/>
        <v>3000</v>
      </c>
      <c r="AF140" s="18">
        <f t="shared" si="376"/>
        <v>0</v>
      </c>
      <c r="AG140" s="11">
        <f t="shared" ref="AG140:AL140" si="377">AG143</f>
        <v>0</v>
      </c>
      <c r="AH140" s="11">
        <f t="shared" si="377"/>
        <v>0</v>
      </c>
      <c r="AI140" s="11">
        <f t="shared" si="377"/>
        <v>0</v>
      </c>
      <c r="AJ140" s="11">
        <f t="shared" si="377"/>
        <v>0</v>
      </c>
      <c r="AK140" s="84">
        <f t="shared" si="377"/>
        <v>3000</v>
      </c>
      <c r="AL140" s="84">
        <f t="shared" si="377"/>
        <v>0</v>
      </c>
      <c r="AM140" s="11">
        <f t="shared" ref="AM140:AR140" si="378">AM143</f>
        <v>0</v>
      </c>
      <c r="AN140" s="11">
        <f t="shared" si="378"/>
        <v>0</v>
      </c>
      <c r="AO140" s="11">
        <f t="shared" si="378"/>
        <v>0</v>
      </c>
      <c r="AP140" s="11">
        <f t="shared" si="378"/>
        <v>0</v>
      </c>
      <c r="AQ140" s="18">
        <f t="shared" si="378"/>
        <v>3000</v>
      </c>
      <c r="AR140" s="18">
        <f t="shared" si="378"/>
        <v>0</v>
      </c>
      <c r="AS140" s="11">
        <f t="shared" ref="AS140:AX140" si="379">AS143</f>
        <v>0</v>
      </c>
      <c r="AT140" s="11">
        <f t="shared" si="379"/>
        <v>0</v>
      </c>
      <c r="AU140" s="11">
        <f t="shared" si="379"/>
        <v>0</v>
      </c>
      <c r="AV140" s="11">
        <f t="shared" si="379"/>
        <v>0</v>
      </c>
      <c r="AW140" s="18">
        <f t="shared" si="379"/>
        <v>3000</v>
      </c>
      <c r="AX140" s="18">
        <f t="shared" si="379"/>
        <v>0</v>
      </c>
      <c r="AY140" s="78">
        <f t="shared" ref="AY140:BD140" si="380">AY143</f>
        <v>-20</v>
      </c>
      <c r="AZ140" s="78">
        <f t="shared" si="380"/>
        <v>0</v>
      </c>
      <c r="BA140" s="78">
        <f t="shared" si="380"/>
        <v>0</v>
      </c>
      <c r="BB140" s="78">
        <f t="shared" si="380"/>
        <v>0</v>
      </c>
      <c r="BC140" s="84">
        <f t="shared" si="380"/>
        <v>2980</v>
      </c>
      <c r="BD140" s="84">
        <f t="shared" si="380"/>
        <v>0</v>
      </c>
      <c r="BE140" s="11">
        <f t="shared" ref="BE140:BJ140" si="381">BE143</f>
        <v>0</v>
      </c>
      <c r="BF140" s="11">
        <f t="shared" si="381"/>
        <v>0</v>
      </c>
      <c r="BG140" s="11">
        <f t="shared" si="381"/>
        <v>0</v>
      </c>
      <c r="BH140" s="11">
        <f t="shared" si="381"/>
        <v>0</v>
      </c>
      <c r="BI140" s="143">
        <f t="shared" si="381"/>
        <v>2980</v>
      </c>
      <c r="BJ140" s="143">
        <f t="shared" si="381"/>
        <v>0</v>
      </c>
      <c r="BK140" s="78">
        <f t="shared" ref="BK140:BP140" si="382">BK143</f>
        <v>-282</v>
      </c>
      <c r="BL140" s="78">
        <f t="shared" si="382"/>
        <v>0</v>
      </c>
      <c r="BM140" s="78">
        <f t="shared" si="382"/>
        <v>0</v>
      </c>
      <c r="BN140" s="78">
        <f t="shared" si="382"/>
        <v>0</v>
      </c>
      <c r="BO140" s="84">
        <f t="shared" si="382"/>
        <v>2698</v>
      </c>
      <c r="BP140" s="84">
        <f t="shared" si="382"/>
        <v>0</v>
      </c>
      <c r="BQ140" s="11">
        <f t="shared" ref="BQ140:BV140" si="383">BQ143</f>
        <v>0</v>
      </c>
      <c r="BR140" s="11">
        <f t="shared" si="383"/>
        <v>0</v>
      </c>
      <c r="BS140" s="11">
        <f t="shared" si="383"/>
        <v>0</v>
      </c>
      <c r="BT140" s="11">
        <f t="shared" si="383"/>
        <v>0</v>
      </c>
      <c r="BU140" s="18">
        <f t="shared" si="383"/>
        <v>2698</v>
      </c>
      <c r="BV140" s="18">
        <f t="shared" si="383"/>
        <v>0</v>
      </c>
      <c r="BW140" s="11">
        <f t="shared" ref="BW140:CB140" si="384">BW143</f>
        <v>0</v>
      </c>
      <c r="BX140" s="11">
        <f t="shared" si="384"/>
        <v>0</v>
      </c>
      <c r="BY140" s="11">
        <f t="shared" si="384"/>
        <v>0</v>
      </c>
      <c r="BZ140" s="11">
        <f t="shared" si="384"/>
        <v>0</v>
      </c>
      <c r="CA140" s="18">
        <f t="shared" si="384"/>
        <v>2698</v>
      </c>
      <c r="CB140" s="18">
        <f t="shared" si="384"/>
        <v>0</v>
      </c>
    </row>
    <row r="141" spans="1:80" ht="33.75" hidden="1" customHeight="1">
      <c r="A141" s="57" t="s">
        <v>175</v>
      </c>
      <c r="B141" s="22">
        <v>902</v>
      </c>
      <c r="C141" s="22" t="s">
        <v>22</v>
      </c>
      <c r="D141" s="22" t="s">
        <v>174</v>
      </c>
      <c r="E141" s="22" t="s">
        <v>447</v>
      </c>
      <c r="F141" s="23"/>
      <c r="G141" s="18">
        <f>G143</f>
        <v>3000</v>
      </c>
      <c r="H141" s="18">
        <f t="shared" ref="H141:N141" si="385">H143</f>
        <v>0</v>
      </c>
      <c r="I141" s="11">
        <f t="shared" si="385"/>
        <v>0</v>
      </c>
      <c r="J141" s="11">
        <f t="shared" si="385"/>
        <v>0</v>
      </c>
      <c r="K141" s="11">
        <f t="shared" si="385"/>
        <v>0</v>
      </c>
      <c r="L141" s="11">
        <f t="shared" si="385"/>
        <v>0</v>
      </c>
      <c r="M141" s="18">
        <f t="shared" si="385"/>
        <v>3000</v>
      </c>
      <c r="N141" s="18">
        <f t="shared" si="385"/>
        <v>0</v>
      </c>
      <c r="O141" s="11">
        <f t="shared" ref="O141:T141" si="386">O143</f>
        <v>0</v>
      </c>
      <c r="P141" s="11">
        <f t="shared" si="386"/>
        <v>0</v>
      </c>
      <c r="Q141" s="11">
        <f t="shared" si="386"/>
        <v>0</v>
      </c>
      <c r="R141" s="11">
        <f t="shared" si="386"/>
        <v>0</v>
      </c>
      <c r="S141" s="18">
        <f t="shared" si="386"/>
        <v>3000</v>
      </c>
      <c r="T141" s="18">
        <f t="shared" si="386"/>
        <v>0</v>
      </c>
      <c r="U141" s="11">
        <f t="shared" ref="U141:Z141" si="387">U143</f>
        <v>0</v>
      </c>
      <c r="V141" s="11">
        <f t="shared" si="387"/>
        <v>0</v>
      </c>
      <c r="W141" s="11">
        <f t="shared" si="387"/>
        <v>0</v>
      </c>
      <c r="X141" s="11">
        <f t="shared" si="387"/>
        <v>0</v>
      </c>
      <c r="Y141" s="18">
        <f t="shared" si="387"/>
        <v>3000</v>
      </c>
      <c r="Z141" s="18">
        <f t="shared" si="387"/>
        <v>0</v>
      </c>
      <c r="AA141" s="11">
        <f t="shared" ref="AA141:AF141" si="388">AA143</f>
        <v>0</v>
      </c>
      <c r="AB141" s="11">
        <f t="shared" si="388"/>
        <v>0</v>
      </c>
      <c r="AC141" s="11">
        <f t="shared" si="388"/>
        <v>0</v>
      </c>
      <c r="AD141" s="11">
        <f t="shared" si="388"/>
        <v>0</v>
      </c>
      <c r="AE141" s="18">
        <f t="shared" si="388"/>
        <v>3000</v>
      </c>
      <c r="AF141" s="18">
        <f t="shared" si="388"/>
        <v>0</v>
      </c>
      <c r="AG141" s="11">
        <f t="shared" ref="AG141:AL141" si="389">AG143</f>
        <v>0</v>
      </c>
      <c r="AH141" s="11">
        <f t="shared" si="389"/>
        <v>0</v>
      </c>
      <c r="AI141" s="11">
        <f t="shared" si="389"/>
        <v>0</v>
      </c>
      <c r="AJ141" s="11">
        <f t="shared" si="389"/>
        <v>0</v>
      </c>
      <c r="AK141" s="84">
        <f t="shared" si="389"/>
        <v>3000</v>
      </c>
      <c r="AL141" s="84">
        <f t="shared" si="389"/>
        <v>0</v>
      </c>
      <c r="AM141" s="11">
        <f t="shared" ref="AM141:AR141" si="390">AM143</f>
        <v>0</v>
      </c>
      <c r="AN141" s="11">
        <f t="shared" si="390"/>
        <v>0</v>
      </c>
      <c r="AO141" s="11">
        <f t="shared" si="390"/>
        <v>0</v>
      </c>
      <c r="AP141" s="11">
        <f t="shared" si="390"/>
        <v>0</v>
      </c>
      <c r="AQ141" s="18">
        <f t="shared" si="390"/>
        <v>3000</v>
      </c>
      <c r="AR141" s="18">
        <f t="shared" si="390"/>
        <v>0</v>
      </c>
      <c r="AS141" s="11">
        <f t="shared" ref="AS141:AX141" si="391">AS143</f>
        <v>0</v>
      </c>
      <c r="AT141" s="11">
        <f t="shared" si="391"/>
        <v>0</v>
      </c>
      <c r="AU141" s="11">
        <f t="shared" si="391"/>
        <v>0</v>
      </c>
      <c r="AV141" s="11">
        <f t="shared" si="391"/>
        <v>0</v>
      </c>
      <c r="AW141" s="18">
        <f t="shared" si="391"/>
        <v>3000</v>
      </c>
      <c r="AX141" s="18">
        <f t="shared" si="391"/>
        <v>0</v>
      </c>
      <c r="AY141" s="78">
        <f t="shared" ref="AY141:BD141" si="392">AY143</f>
        <v>-20</v>
      </c>
      <c r="AZ141" s="78">
        <f t="shared" si="392"/>
        <v>0</v>
      </c>
      <c r="BA141" s="78">
        <f t="shared" si="392"/>
        <v>0</v>
      </c>
      <c r="BB141" s="78">
        <f t="shared" si="392"/>
        <v>0</v>
      </c>
      <c r="BC141" s="84">
        <f t="shared" si="392"/>
        <v>2980</v>
      </c>
      <c r="BD141" s="84">
        <f t="shared" si="392"/>
        <v>0</v>
      </c>
      <c r="BE141" s="11">
        <f t="shared" ref="BE141:BJ141" si="393">BE143</f>
        <v>0</v>
      </c>
      <c r="BF141" s="11">
        <f t="shared" si="393"/>
        <v>0</v>
      </c>
      <c r="BG141" s="11">
        <f t="shared" si="393"/>
        <v>0</v>
      </c>
      <c r="BH141" s="11">
        <f t="shared" si="393"/>
        <v>0</v>
      </c>
      <c r="BI141" s="143">
        <f t="shared" si="393"/>
        <v>2980</v>
      </c>
      <c r="BJ141" s="143">
        <f t="shared" si="393"/>
        <v>0</v>
      </c>
      <c r="BK141" s="78">
        <f t="shared" ref="BK141:BP141" si="394">BK143</f>
        <v>-282</v>
      </c>
      <c r="BL141" s="78">
        <f t="shared" si="394"/>
        <v>0</v>
      </c>
      <c r="BM141" s="78">
        <f t="shared" si="394"/>
        <v>0</v>
      </c>
      <c r="BN141" s="78">
        <f t="shared" si="394"/>
        <v>0</v>
      </c>
      <c r="BO141" s="84">
        <f t="shared" si="394"/>
        <v>2698</v>
      </c>
      <c r="BP141" s="84">
        <f t="shared" si="394"/>
        <v>0</v>
      </c>
      <c r="BQ141" s="11">
        <f t="shared" ref="BQ141:BV141" si="395">BQ143</f>
        <v>0</v>
      </c>
      <c r="BR141" s="11">
        <f t="shared" si="395"/>
        <v>0</v>
      </c>
      <c r="BS141" s="11">
        <f t="shared" si="395"/>
        <v>0</v>
      </c>
      <c r="BT141" s="11">
        <f t="shared" si="395"/>
        <v>0</v>
      </c>
      <c r="BU141" s="18">
        <f t="shared" si="395"/>
        <v>2698</v>
      </c>
      <c r="BV141" s="18">
        <f t="shared" si="395"/>
        <v>0</v>
      </c>
      <c r="BW141" s="11">
        <f t="shared" ref="BW141:CB141" si="396">BW143</f>
        <v>0</v>
      </c>
      <c r="BX141" s="11">
        <f t="shared" si="396"/>
        <v>0</v>
      </c>
      <c r="BY141" s="11">
        <f t="shared" si="396"/>
        <v>0</v>
      </c>
      <c r="BZ141" s="11">
        <f t="shared" si="396"/>
        <v>0</v>
      </c>
      <c r="CA141" s="18">
        <f t="shared" si="396"/>
        <v>2698</v>
      </c>
      <c r="CB141" s="18">
        <f t="shared" si="396"/>
        <v>0</v>
      </c>
    </row>
    <row r="142" spans="1:80" hidden="1">
      <c r="A142" s="57" t="s">
        <v>70</v>
      </c>
      <c r="B142" s="22">
        <v>902</v>
      </c>
      <c r="C142" s="22" t="s">
        <v>22</v>
      </c>
      <c r="D142" s="22" t="s">
        <v>174</v>
      </c>
      <c r="E142" s="22" t="s">
        <v>447</v>
      </c>
      <c r="F142" s="23">
        <v>800</v>
      </c>
      <c r="G142" s="18">
        <f>G143</f>
        <v>3000</v>
      </c>
      <c r="H142" s="18">
        <f t="shared" ref="H142:R142" si="397">H143</f>
        <v>0</v>
      </c>
      <c r="I142" s="11">
        <f t="shared" si="397"/>
        <v>0</v>
      </c>
      <c r="J142" s="11">
        <f t="shared" si="397"/>
        <v>0</v>
      </c>
      <c r="K142" s="11">
        <f t="shared" si="397"/>
        <v>0</v>
      </c>
      <c r="L142" s="11">
        <f t="shared" si="397"/>
        <v>0</v>
      </c>
      <c r="M142" s="18">
        <f t="shared" si="397"/>
        <v>3000</v>
      </c>
      <c r="N142" s="18">
        <f t="shared" si="397"/>
        <v>0</v>
      </c>
      <c r="O142" s="11">
        <f t="shared" si="397"/>
        <v>0</v>
      </c>
      <c r="P142" s="11">
        <f t="shared" si="397"/>
        <v>0</v>
      </c>
      <c r="Q142" s="11">
        <f t="shared" si="397"/>
        <v>0</v>
      </c>
      <c r="R142" s="11">
        <f t="shared" si="397"/>
        <v>0</v>
      </c>
      <c r="S142" s="18">
        <f t="shared" ref="S142:CB142" si="398">S143</f>
        <v>3000</v>
      </c>
      <c r="T142" s="18">
        <f t="shared" si="398"/>
        <v>0</v>
      </c>
      <c r="U142" s="11">
        <f t="shared" si="398"/>
        <v>0</v>
      </c>
      <c r="V142" s="11">
        <f t="shared" si="398"/>
        <v>0</v>
      </c>
      <c r="W142" s="11">
        <f t="shared" si="398"/>
        <v>0</v>
      </c>
      <c r="X142" s="11">
        <f t="shared" si="398"/>
        <v>0</v>
      </c>
      <c r="Y142" s="18">
        <f t="shared" si="398"/>
        <v>3000</v>
      </c>
      <c r="Z142" s="18">
        <f t="shared" si="398"/>
        <v>0</v>
      </c>
      <c r="AA142" s="11">
        <f t="shared" si="398"/>
        <v>0</v>
      </c>
      <c r="AB142" s="11">
        <f t="shared" si="398"/>
        <v>0</v>
      </c>
      <c r="AC142" s="11">
        <f t="shared" si="398"/>
        <v>0</v>
      </c>
      <c r="AD142" s="11">
        <f t="shared" si="398"/>
        <v>0</v>
      </c>
      <c r="AE142" s="18">
        <f t="shared" si="398"/>
        <v>3000</v>
      </c>
      <c r="AF142" s="18">
        <f t="shared" si="398"/>
        <v>0</v>
      </c>
      <c r="AG142" s="11">
        <f t="shared" si="398"/>
        <v>0</v>
      </c>
      <c r="AH142" s="11">
        <f t="shared" si="398"/>
        <v>0</v>
      </c>
      <c r="AI142" s="11">
        <f t="shared" si="398"/>
        <v>0</v>
      </c>
      <c r="AJ142" s="11">
        <f t="shared" si="398"/>
        <v>0</v>
      </c>
      <c r="AK142" s="84">
        <f t="shared" si="398"/>
        <v>3000</v>
      </c>
      <c r="AL142" s="84">
        <f t="shared" si="398"/>
        <v>0</v>
      </c>
      <c r="AM142" s="11">
        <f t="shared" si="398"/>
        <v>0</v>
      </c>
      <c r="AN142" s="11">
        <f t="shared" si="398"/>
        <v>0</v>
      </c>
      <c r="AO142" s="11">
        <f t="shared" si="398"/>
        <v>0</v>
      </c>
      <c r="AP142" s="11">
        <f t="shared" si="398"/>
        <v>0</v>
      </c>
      <c r="AQ142" s="18">
        <f t="shared" si="398"/>
        <v>3000</v>
      </c>
      <c r="AR142" s="18">
        <f t="shared" si="398"/>
        <v>0</v>
      </c>
      <c r="AS142" s="11">
        <f t="shared" si="398"/>
        <v>0</v>
      </c>
      <c r="AT142" s="11">
        <f t="shared" si="398"/>
        <v>0</v>
      </c>
      <c r="AU142" s="11">
        <f t="shared" si="398"/>
        <v>0</v>
      </c>
      <c r="AV142" s="11">
        <f t="shared" si="398"/>
        <v>0</v>
      </c>
      <c r="AW142" s="18">
        <f t="shared" si="398"/>
        <v>3000</v>
      </c>
      <c r="AX142" s="18">
        <f t="shared" si="398"/>
        <v>0</v>
      </c>
      <c r="AY142" s="78">
        <f t="shared" si="398"/>
        <v>-20</v>
      </c>
      <c r="AZ142" s="78">
        <f t="shared" si="398"/>
        <v>0</v>
      </c>
      <c r="BA142" s="78">
        <f t="shared" si="398"/>
        <v>0</v>
      </c>
      <c r="BB142" s="78">
        <f t="shared" si="398"/>
        <v>0</v>
      </c>
      <c r="BC142" s="84">
        <f t="shared" si="398"/>
        <v>2980</v>
      </c>
      <c r="BD142" s="84">
        <f t="shared" si="398"/>
        <v>0</v>
      </c>
      <c r="BE142" s="11">
        <f t="shared" si="398"/>
        <v>0</v>
      </c>
      <c r="BF142" s="11">
        <f t="shared" si="398"/>
        <v>0</v>
      </c>
      <c r="BG142" s="11">
        <f t="shared" si="398"/>
        <v>0</v>
      </c>
      <c r="BH142" s="11">
        <f t="shared" si="398"/>
        <v>0</v>
      </c>
      <c r="BI142" s="143">
        <f t="shared" si="398"/>
        <v>2980</v>
      </c>
      <c r="BJ142" s="143">
        <f t="shared" si="398"/>
        <v>0</v>
      </c>
      <c r="BK142" s="78">
        <f t="shared" si="398"/>
        <v>-282</v>
      </c>
      <c r="BL142" s="78">
        <f t="shared" si="398"/>
        <v>0</v>
      </c>
      <c r="BM142" s="78">
        <f t="shared" si="398"/>
        <v>0</v>
      </c>
      <c r="BN142" s="78">
        <f t="shared" si="398"/>
        <v>0</v>
      </c>
      <c r="BO142" s="84">
        <f t="shared" si="398"/>
        <v>2698</v>
      </c>
      <c r="BP142" s="84">
        <f t="shared" si="398"/>
        <v>0</v>
      </c>
      <c r="BQ142" s="11">
        <f t="shared" si="398"/>
        <v>0</v>
      </c>
      <c r="BR142" s="11">
        <f t="shared" si="398"/>
        <v>0</v>
      </c>
      <c r="BS142" s="11">
        <f t="shared" si="398"/>
        <v>0</v>
      </c>
      <c r="BT142" s="11">
        <f t="shared" si="398"/>
        <v>0</v>
      </c>
      <c r="BU142" s="18">
        <f t="shared" si="398"/>
        <v>2698</v>
      </c>
      <c r="BV142" s="18">
        <f t="shared" si="398"/>
        <v>0</v>
      </c>
      <c r="BW142" s="11">
        <f t="shared" si="398"/>
        <v>0</v>
      </c>
      <c r="BX142" s="11">
        <f t="shared" si="398"/>
        <v>0</v>
      </c>
      <c r="BY142" s="11">
        <f t="shared" si="398"/>
        <v>0</v>
      </c>
      <c r="BZ142" s="11">
        <f t="shared" si="398"/>
        <v>0</v>
      </c>
      <c r="CA142" s="18">
        <f t="shared" si="398"/>
        <v>2698</v>
      </c>
      <c r="CB142" s="18">
        <f t="shared" si="398"/>
        <v>0</v>
      </c>
    </row>
    <row r="143" spans="1:80" hidden="1">
      <c r="A143" s="57" t="s">
        <v>176</v>
      </c>
      <c r="B143" s="22">
        <v>902</v>
      </c>
      <c r="C143" s="22" t="s">
        <v>22</v>
      </c>
      <c r="D143" s="22" t="s">
        <v>174</v>
      </c>
      <c r="E143" s="22" t="s">
        <v>447</v>
      </c>
      <c r="F143" s="23">
        <v>870</v>
      </c>
      <c r="G143" s="11">
        <v>3000</v>
      </c>
      <c r="H143" s="16"/>
      <c r="I143" s="11"/>
      <c r="J143" s="11"/>
      <c r="K143" s="11"/>
      <c r="L143" s="11"/>
      <c r="M143" s="11">
        <f>G143+I143+J143+K143+L143</f>
        <v>3000</v>
      </c>
      <c r="N143" s="16">
        <f>H143+J143</f>
        <v>0</v>
      </c>
      <c r="O143" s="11"/>
      <c r="P143" s="11"/>
      <c r="Q143" s="11"/>
      <c r="R143" s="11"/>
      <c r="S143" s="11">
        <f>M143+O143+P143+Q143+R143</f>
        <v>3000</v>
      </c>
      <c r="T143" s="16">
        <f>N143+P143</f>
        <v>0</v>
      </c>
      <c r="U143" s="11"/>
      <c r="V143" s="11"/>
      <c r="W143" s="11"/>
      <c r="X143" s="11"/>
      <c r="Y143" s="11">
        <f>S143+U143+V143+W143+X143</f>
        <v>3000</v>
      </c>
      <c r="Z143" s="16">
        <f>T143+V143</f>
        <v>0</v>
      </c>
      <c r="AA143" s="11"/>
      <c r="AB143" s="11"/>
      <c r="AC143" s="11"/>
      <c r="AD143" s="11"/>
      <c r="AE143" s="11">
        <f>Y143+AA143+AB143+AC143+AD143</f>
        <v>3000</v>
      </c>
      <c r="AF143" s="16">
        <f>Z143+AB143</f>
        <v>0</v>
      </c>
      <c r="AG143" s="11"/>
      <c r="AH143" s="11"/>
      <c r="AI143" s="11"/>
      <c r="AJ143" s="11"/>
      <c r="AK143" s="78">
        <f>AE143+AG143+AH143+AI143+AJ143</f>
        <v>3000</v>
      </c>
      <c r="AL143" s="83">
        <f>AF143+AH143</f>
        <v>0</v>
      </c>
      <c r="AM143" s="11"/>
      <c r="AN143" s="11"/>
      <c r="AO143" s="11"/>
      <c r="AP143" s="11"/>
      <c r="AQ143" s="11">
        <f>AK143+AM143+AN143+AO143+AP143</f>
        <v>3000</v>
      </c>
      <c r="AR143" s="16">
        <f>AL143+AN143</f>
        <v>0</v>
      </c>
      <c r="AS143" s="11"/>
      <c r="AT143" s="11"/>
      <c r="AU143" s="11"/>
      <c r="AV143" s="11"/>
      <c r="AW143" s="11">
        <f>AQ143+AS143+AT143+AU143+AV143</f>
        <v>3000</v>
      </c>
      <c r="AX143" s="16">
        <f>AR143+AT143</f>
        <v>0</v>
      </c>
      <c r="AY143" s="78">
        <v>-20</v>
      </c>
      <c r="AZ143" s="78"/>
      <c r="BA143" s="78"/>
      <c r="BB143" s="78"/>
      <c r="BC143" s="78">
        <f>AW143+AY143+AZ143+BA143+BB143</f>
        <v>2980</v>
      </c>
      <c r="BD143" s="83">
        <f>AX143+AZ143</f>
        <v>0</v>
      </c>
      <c r="BE143" s="11"/>
      <c r="BF143" s="11"/>
      <c r="BG143" s="11"/>
      <c r="BH143" s="11"/>
      <c r="BI143" s="141">
        <f>BC143+BE143+BF143+BG143+BH143</f>
        <v>2980</v>
      </c>
      <c r="BJ143" s="142">
        <f>BD143+BF143</f>
        <v>0</v>
      </c>
      <c r="BK143" s="78">
        <v>-282</v>
      </c>
      <c r="BL143" s="78"/>
      <c r="BM143" s="78"/>
      <c r="BN143" s="78"/>
      <c r="BO143" s="78">
        <f>BI143+BK143+BL143+BM143+BN143</f>
        <v>2698</v>
      </c>
      <c r="BP143" s="83">
        <f>BJ143+BL143</f>
        <v>0</v>
      </c>
      <c r="BQ143" s="11"/>
      <c r="BR143" s="11"/>
      <c r="BS143" s="11"/>
      <c r="BT143" s="11"/>
      <c r="BU143" s="11">
        <f>BO143+BQ143+BR143+BS143+BT143</f>
        <v>2698</v>
      </c>
      <c r="BV143" s="16">
        <f>BP143+BR143</f>
        <v>0</v>
      </c>
      <c r="BW143" s="11"/>
      <c r="BX143" s="11"/>
      <c r="BY143" s="11"/>
      <c r="BZ143" s="11"/>
      <c r="CA143" s="11">
        <f>BU143+BW143+BX143+BY143+BZ143</f>
        <v>2698</v>
      </c>
      <c r="CB143" s="16">
        <f>BV143+BX143</f>
        <v>0</v>
      </c>
    </row>
    <row r="144" spans="1:80" hidden="1">
      <c r="A144" s="57"/>
      <c r="B144" s="22"/>
      <c r="C144" s="22"/>
      <c r="D144" s="22"/>
      <c r="E144" s="22"/>
      <c r="F144" s="23"/>
      <c r="G144" s="11"/>
      <c r="H144" s="16"/>
      <c r="I144" s="11"/>
      <c r="J144" s="11"/>
      <c r="K144" s="11"/>
      <c r="L144" s="11"/>
      <c r="M144" s="11"/>
      <c r="N144" s="16"/>
      <c r="O144" s="11"/>
      <c r="P144" s="11"/>
      <c r="Q144" s="11"/>
      <c r="R144" s="11"/>
      <c r="S144" s="11"/>
      <c r="T144" s="16"/>
      <c r="U144" s="11"/>
      <c r="V144" s="11"/>
      <c r="W144" s="11"/>
      <c r="X144" s="11"/>
      <c r="Y144" s="11"/>
      <c r="Z144" s="16"/>
      <c r="AA144" s="11"/>
      <c r="AB144" s="11"/>
      <c r="AC144" s="11"/>
      <c r="AD144" s="11"/>
      <c r="AE144" s="11"/>
      <c r="AF144" s="16"/>
      <c r="AG144" s="11"/>
      <c r="AH144" s="11"/>
      <c r="AI144" s="11"/>
      <c r="AJ144" s="11"/>
      <c r="AK144" s="78"/>
      <c r="AL144" s="83"/>
      <c r="AM144" s="11"/>
      <c r="AN144" s="11"/>
      <c r="AO144" s="11"/>
      <c r="AP144" s="11"/>
      <c r="AQ144" s="11"/>
      <c r="AR144" s="16"/>
      <c r="AS144" s="11"/>
      <c r="AT144" s="11"/>
      <c r="AU144" s="11"/>
      <c r="AV144" s="11"/>
      <c r="AW144" s="11"/>
      <c r="AX144" s="16"/>
      <c r="AY144" s="78"/>
      <c r="AZ144" s="78"/>
      <c r="BA144" s="78"/>
      <c r="BB144" s="78"/>
      <c r="BC144" s="78"/>
      <c r="BD144" s="83"/>
      <c r="BE144" s="11"/>
      <c r="BF144" s="11"/>
      <c r="BG144" s="11"/>
      <c r="BH144" s="11"/>
      <c r="BI144" s="141"/>
      <c r="BJ144" s="142"/>
      <c r="BK144" s="78"/>
      <c r="BL144" s="78"/>
      <c r="BM144" s="78"/>
      <c r="BN144" s="78"/>
      <c r="BO144" s="78"/>
      <c r="BP144" s="83"/>
      <c r="BQ144" s="11"/>
      <c r="BR144" s="11"/>
      <c r="BS144" s="11"/>
      <c r="BT144" s="11"/>
      <c r="BU144" s="11"/>
      <c r="BV144" s="16"/>
      <c r="BW144" s="11"/>
      <c r="BX144" s="11"/>
      <c r="BY144" s="11"/>
      <c r="BZ144" s="11"/>
      <c r="CA144" s="11"/>
      <c r="CB144" s="16"/>
    </row>
    <row r="145" spans="1:80" ht="17.399999999999999" hidden="1">
      <c r="A145" s="56" t="s">
        <v>63</v>
      </c>
      <c r="B145" s="25">
        <v>902</v>
      </c>
      <c r="C145" s="25" t="s">
        <v>22</v>
      </c>
      <c r="D145" s="25" t="s">
        <v>64</v>
      </c>
      <c r="E145" s="25"/>
      <c r="F145" s="26"/>
      <c r="G145" s="21">
        <f>G146</f>
        <v>331541</v>
      </c>
      <c r="H145" s="21">
        <f t="shared" ref="H145:R146" si="399">H146</f>
        <v>0</v>
      </c>
      <c r="I145" s="11">
        <f t="shared" si="399"/>
        <v>0</v>
      </c>
      <c r="J145" s="11">
        <f t="shared" si="399"/>
        <v>0</v>
      </c>
      <c r="K145" s="11">
        <f t="shared" si="399"/>
        <v>0</v>
      </c>
      <c r="L145" s="11">
        <f t="shared" si="399"/>
        <v>0</v>
      </c>
      <c r="M145" s="21">
        <f t="shared" si="399"/>
        <v>331541</v>
      </c>
      <c r="N145" s="21">
        <f t="shared" si="399"/>
        <v>0</v>
      </c>
      <c r="O145" s="21">
        <f t="shared" si="399"/>
        <v>-22658</v>
      </c>
      <c r="P145" s="21">
        <f t="shared" si="399"/>
        <v>0</v>
      </c>
      <c r="Q145" s="21">
        <f t="shared" si="399"/>
        <v>0</v>
      </c>
      <c r="R145" s="21">
        <f t="shared" si="399"/>
        <v>0</v>
      </c>
      <c r="S145" s="21">
        <f>S146</f>
        <v>308883</v>
      </c>
      <c r="T145" s="21">
        <f>T146</f>
        <v>0</v>
      </c>
      <c r="U145" s="21">
        <f t="shared" ref="U145:X146" si="400">U146</f>
        <v>-3098</v>
      </c>
      <c r="V145" s="21">
        <f t="shared" si="400"/>
        <v>0</v>
      </c>
      <c r="W145" s="21">
        <f t="shared" si="400"/>
        <v>0</v>
      </c>
      <c r="X145" s="21">
        <f t="shared" si="400"/>
        <v>0</v>
      </c>
      <c r="Y145" s="21">
        <f>Y146</f>
        <v>305785</v>
      </c>
      <c r="Z145" s="21">
        <f>Z146</f>
        <v>0</v>
      </c>
      <c r="AA145" s="21">
        <f t="shared" ref="AA145:AD146" si="401">AA146</f>
        <v>-55683</v>
      </c>
      <c r="AB145" s="21">
        <f t="shared" si="401"/>
        <v>0</v>
      </c>
      <c r="AC145" s="21">
        <f t="shared" si="401"/>
        <v>0</v>
      </c>
      <c r="AD145" s="21">
        <f t="shared" si="401"/>
        <v>0</v>
      </c>
      <c r="AE145" s="21">
        <f>AE146</f>
        <v>250102</v>
      </c>
      <c r="AF145" s="21">
        <f>AF146</f>
        <v>0</v>
      </c>
      <c r="AG145" s="21">
        <f t="shared" ref="AG145:AJ146" si="402">AG146</f>
        <v>-38312</v>
      </c>
      <c r="AH145" s="21">
        <f t="shared" si="402"/>
        <v>0</v>
      </c>
      <c r="AI145" s="21">
        <f t="shared" si="402"/>
        <v>500</v>
      </c>
      <c r="AJ145" s="21">
        <f t="shared" si="402"/>
        <v>0</v>
      </c>
      <c r="AK145" s="86">
        <f>AK146</f>
        <v>212290</v>
      </c>
      <c r="AL145" s="86">
        <f>AL146</f>
        <v>0</v>
      </c>
      <c r="AM145" s="21">
        <f t="shared" ref="AM145:AP146" si="403">AM146</f>
        <v>-20509</v>
      </c>
      <c r="AN145" s="21">
        <f t="shared" si="403"/>
        <v>0</v>
      </c>
      <c r="AO145" s="21">
        <f t="shared" si="403"/>
        <v>2180</v>
      </c>
      <c r="AP145" s="21">
        <f t="shared" si="403"/>
        <v>0</v>
      </c>
      <c r="AQ145" s="21">
        <f>AQ146</f>
        <v>193961</v>
      </c>
      <c r="AR145" s="21">
        <f>AR146</f>
        <v>0</v>
      </c>
      <c r="AS145" s="21">
        <f t="shared" ref="AS145:AV146" si="404">AS146</f>
        <v>-71017</v>
      </c>
      <c r="AT145" s="21">
        <f t="shared" si="404"/>
        <v>0</v>
      </c>
      <c r="AU145" s="21">
        <f t="shared" si="404"/>
        <v>3274</v>
      </c>
      <c r="AV145" s="21">
        <f t="shared" si="404"/>
        <v>0</v>
      </c>
      <c r="AW145" s="21">
        <f>AW146</f>
        <v>126218</v>
      </c>
      <c r="AX145" s="21">
        <f>AX146</f>
        <v>0</v>
      </c>
      <c r="AY145" s="86">
        <f t="shared" ref="AY145:BB145" si="405">AY146</f>
        <v>0</v>
      </c>
      <c r="AZ145" s="86">
        <f t="shared" si="405"/>
        <v>482</v>
      </c>
      <c r="BA145" s="86">
        <f t="shared" si="405"/>
        <v>20322</v>
      </c>
      <c r="BB145" s="86">
        <f t="shared" si="405"/>
        <v>0</v>
      </c>
      <c r="BC145" s="86">
        <f>BC146</f>
        <v>147022</v>
      </c>
      <c r="BD145" s="86">
        <f>BD146</f>
        <v>482</v>
      </c>
      <c r="BE145" s="21">
        <f t="shared" ref="BE145:BH145" si="406">BE146</f>
        <v>-8635</v>
      </c>
      <c r="BF145" s="21">
        <f t="shared" si="406"/>
        <v>0</v>
      </c>
      <c r="BG145" s="21">
        <f t="shared" si="406"/>
        <v>563</v>
      </c>
      <c r="BH145" s="21">
        <f t="shared" si="406"/>
        <v>0</v>
      </c>
      <c r="BI145" s="145">
        <f>BI146</f>
        <v>138950</v>
      </c>
      <c r="BJ145" s="145">
        <f>BJ146</f>
        <v>482</v>
      </c>
      <c r="BK145" s="86">
        <f t="shared" ref="BK145:BN145" si="407">BK146</f>
        <v>-6870</v>
      </c>
      <c r="BL145" s="86">
        <f t="shared" si="407"/>
        <v>0</v>
      </c>
      <c r="BM145" s="86">
        <f t="shared" si="407"/>
        <v>3415</v>
      </c>
      <c r="BN145" s="86">
        <f t="shared" si="407"/>
        <v>0</v>
      </c>
      <c r="BO145" s="86">
        <f>BO146</f>
        <v>135495</v>
      </c>
      <c r="BP145" s="86">
        <f>BP146</f>
        <v>482</v>
      </c>
      <c r="BQ145" s="21">
        <f t="shared" ref="BQ145:BT145" si="408">BQ146</f>
        <v>865</v>
      </c>
      <c r="BR145" s="21">
        <f t="shared" si="408"/>
        <v>0</v>
      </c>
      <c r="BS145" s="21">
        <f t="shared" si="408"/>
        <v>0</v>
      </c>
      <c r="BT145" s="21">
        <f t="shared" si="408"/>
        <v>0</v>
      </c>
      <c r="BU145" s="21">
        <f>BU146</f>
        <v>136360</v>
      </c>
      <c r="BV145" s="21">
        <f>BV146</f>
        <v>482</v>
      </c>
      <c r="BW145" s="21">
        <f t="shared" ref="BW145:BZ145" si="409">BW146</f>
        <v>0</v>
      </c>
      <c r="BX145" s="21">
        <f t="shared" si="409"/>
        <v>0</v>
      </c>
      <c r="BY145" s="21">
        <f t="shared" si="409"/>
        <v>0</v>
      </c>
      <c r="BZ145" s="21">
        <f t="shared" si="409"/>
        <v>0</v>
      </c>
      <c r="CA145" s="21">
        <f>CA146</f>
        <v>136360</v>
      </c>
      <c r="CB145" s="21">
        <f>CB146</f>
        <v>482</v>
      </c>
    </row>
    <row r="146" spans="1:80" hidden="1">
      <c r="A146" s="57" t="s">
        <v>66</v>
      </c>
      <c r="B146" s="22">
        <v>902</v>
      </c>
      <c r="C146" s="22" t="s">
        <v>22</v>
      </c>
      <c r="D146" s="22" t="s">
        <v>64</v>
      </c>
      <c r="E146" s="22" t="s">
        <v>67</v>
      </c>
      <c r="F146" s="27"/>
      <c r="G146" s="18">
        <f>G147</f>
        <v>331541</v>
      </c>
      <c r="H146" s="18">
        <f t="shared" si="399"/>
        <v>0</v>
      </c>
      <c r="I146" s="11">
        <f t="shared" si="399"/>
        <v>0</v>
      </c>
      <c r="J146" s="11">
        <f t="shared" si="399"/>
        <v>0</v>
      </c>
      <c r="K146" s="11">
        <f t="shared" si="399"/>
        <v>0</v>
      </c>
      <c r="L146" s="11">
        <f t="shared" si="399"/>
        <v>0</v>
      </c>
      <c r="M146" s="18">
        <f t="shared" si="399"/>
        <v>331541</v>
      </c>
      <c r="N146" s="18">
        <f t="shared" si="399"/>
        <v>0</v>
      </c>
      <c r="O146" s="11">
        <f t="shared" si="399"/>
        <v>-22658</v>
      </c>
      <c r="P146" s="11">
        <f t="shared" si="399"/>
        <v>0</v>
      </c>
      <c r="Q146" s="11">
        <f t="shared" si="399"/>
        <v>0</v>
      </c>
      <c r="R146" s="11">
        <f t="shared" si="399"/>
        <v>0</v>
      </c>
      <c r="S146" s="18">
        <f>S147</f>
        <v>308883</v>
      </c>
      <c r="T146" s="18">
        <f>T147</f>
        <v>0</v>
      </c>
      <c r="U146" s="11">
        <f t="shared" si="400"/>
        <v>-3098</v>
      </c>
      <c r="V146" s="11">
        <f t="shared" si="400"/>
        <v>0</v>
      </c>
      <c r="W146" s="11">
        <f t="shared" si="400"/>
        <v>0</v>
      </c>
      <c r="X146" s="11">
        <f t="shared" si="400"/>
        <v>0</v>
      </c>
      <c r="Y146" s="18">
        <f>Y147</f>
        <v>305785</v>
      </c>
      <c r="Z146" s="18">
        <f>Z147</f>
        <v>0</v>
      </c>
      <c r="AA146" s="11">
        <f t="shared" si="401"/>
        <v>-55683</v>
      </c>
      <c r="AB146" s="11">
        <f t="shared" si="401"/>
        <v>0</v>
      </c>
      <c r="AC146" s="11">
        <f t="shared" si="401"/>
        <v>0</v>
      </c>
      <c r="AD146" s="11">
        <f t="shared" si="401"/>
        <v>0</v>
      </c>
      <c r="AE146" s="18">
        <f>AE147</f>
        <v>250102</v>
      </c>
      <c r="AF146" s="18">
        <f>AF147</f>
        <v>0</v>
      </c>
      <c r="AG146" s="11">
        <f t="shared" si="402"/>
        <v>-38312</v>
      </c>
      <c r="AH146" s="11">
        <f t="shared" si="402"/>
        <v>0</v>
      </c>
      <c r="AI146" s="11">
        <f t="shared" si="402"/>
        <v>500</v>
      </c>
      <c r="AJ146" s="11">
        <f t="shared" si="402"/>
        <v>0</v>
      </c>
      <c r="AK146" s="84">
        <f>AK147</f>
        <v>212290</v>
      </c>
      <c r="AL146" s="84">
        <f>AL147</f>
        <v>0</v>
      </c>
      <c r="AM146" s="11">
        <f t="shared" si="403"/>
        <v>-20509</v>
      </c>
      <c r="AN146" s="11">
        <f t="shared" si="403"/>
        <v>0</v>
      </c>
      <c r="AO146" s="11">
        <f t="shared" si="403"/>
        <v>2180</v>
      </c>
      <c r="AP146" s="11">
        <f t="shared" si="403"/>
        <v>0</v>
      </c>
      <c r="AQ146" s="18">
        <f>AQ147</f>
        <v>193961</v>
      </c>
      <c r="AR146" s="18">
        <f>AR147</f>
        <v>0</v>
      </c>
      <c r="AS146" s="11">
        <f t="shared" si="404"/>
        <v>-71017</v>
      </c>
      <c r="AT146" s="11">
        <f t="shared" si="404"/>
        <v>0</v>
      </c>
      <c r="AU146" s="11">
        <f t="shared" si="404"/>
        <v>3274</v>
      </c>
      <c r="AV146" s="11">
        <f t="shared" si="404"/>
        <v>0</v>
      </c>
      <c r="AW146" s="18">
        <f>AW147</f>
        <v>126218</v>
      </c>
      <c r="AX146" s="18">
        <f>AX147</f>
        <v>0</v>
      </c>
      <c r="AY146" s="78">
        <f>AY147+AY157</f>
        <v>0</v>
      </c>
      <c r="AZ146" s="78">
        <f t="shared" ref="AZ146:BD146" si="410">AZ147+AZ157</f>
        <v>482</v>
      </c>
      <c r="BA146" s="78">
        <f t="shared" si="410"/>
        <v>20322</v>
      </c>
      <c r="BB146" s="78">
        <f t="shared" si="410"/>
        <v>0</v>
      </c>
      <c r="BC146" s="78">
        <f t="shared" si="410"/>
        <v>147022</v>
      </c>
      <c r="BD146" s="78">
        <f t="shared" si="410"/>
        <v>482</v>
      </c>
      <c r="BE146" s="11">
        <f>BE147+BE157</f>
        <v>-8635</v>
      </c>
      <c r="BF146" s="11">
        <f t="shared" ref="BF146:BJ146" si="411">BF147+BF157</f>
        <v>0</v>
      </c>
      <c r="BG146" s="11">
        <f t="shared" si="411"/>
        <v>563</v>
      </c>
      <c r="BH146" s="11">
        <f t="shared" si="411"/>
        <v>0</v>
      </c>
      <c r="BI146" s="141">
        <f t="shared" si="411"/>
        <v>138950</v>
      </c>
      <c r="BJ146" s="141">
        <f t="shared" si="411"/>
        <v>482</v>
      </c>
      <c r="BK146" s="78">
        <f>BK147+BK157</f>
        <v>-6870</v>
      </c>
      <c r="BL146" s="78">
        <f t="shared" ref="BL146:BP146" si="412">BL147+BL157</f>
        <v>0</v>
      </c>
      <c r="BM146" s="78">
        <f t="shared" si="412"/>
        <v>3415</v>
      </c>
      <c r="BN146" s="78">
        <f t="shared" si="412"/>
        <v>0</v>
      </c>
      <c r="BO146" s="78">
        <f t="shared" si="412"/>
        <v>135495</v>
      </c>
      <c r="BP146" s="78">
        <f t="shared" si="412"/>
        <v>482</v>
      </c>
      <c r="BQ146" s="11">
        <f>BQ147+BQ157</f>
        <v>865</v>
      </c>
      <c r="BR146" s="11">
        <f t="shared" ref="BR146:BV146" si="413">BR147+BR157</f>
        <v>0</v>
      </c>
      <c r="BS146" s="11">
        <f t="shared" si="413"/>
        <v>0</v>
      </c>
      <c r="BT146" s="11">
        <f t="shared" si="413"/>
        <v>0</v>
      </c>
      <c r="BU146" s="11">
        <f t="shared" si="413"/>
        <v>136360</v>
      </c>
      <c r="BV146" s="11">
        <f t="shared" si="413"/>
        <v>482</v>
      </c>
      <c r="BW146" s="11">
        <f>BW147+BW157</f>
        <v>0</v>
      </c>
      <c r="BX146" s="11">
        <f t="shared" ref="BX146:CB146" si="414">BX147+BX157</f>
        <v>0</v>
      </c>
      <c r="BY146" s="11">
        <f t="shared" si="414"/>
        <v>0</v>
      </c>
      <c r="BZ146" s="11">
        <f t="shared" si="414"/>
        <v>0</v>
      </c>
      <c r="CA146" s="11">
        <f t="shared" si="414"/>
        <v>136360</v>
      </c>
      <c r="CB146" s="11">
        <f t="shared" si="414"/>
        <v>482</v>
      </c>
    </row>
    <row r="147" spans="1:80" hidden="1">
      <c r="A147" s="57" t="s">
        <v>15</v>
      </c>
      <c r="B147" s="22">
        <v>902</v>
      </c>
      <c r="C147" s="22" t="s">
        <v>22</v>
      </c>
      <c r="D147" s="22" t="s">
        <v>64</v>
      </c>
      <c r="E147" s="22" t="s">
        <v>68</v>
      </c>
      <c r="F147" s="23"/>
      <c r="G147" s="18">
        <f>G148+G154</f>
        <v>331541</v>
      </c>
      <c r="H147" s="18">
        <f t="shared" ref="H147:N147" si="415">H148+H154</f>
        <v>0</v>
      </c>
      <c r="I147" s="11">
        <f t="shared" si="415"/>
        <v>0</v>
      </c>
      <c r="J147" s="11">
        <f t="shared" si="415"/>
        <v>0</v>
      </c>
      <c r="K147" s="11">
        <f t="shared" si="415"/>
        <v>0</v>
      </c>
      <c r="L147" s="11">
        <f t="shared" si="415"/>
        <v>0</v>
      </c>
      <c r="M147" s="18">
        <f t="shared" si="415"/>
        <v>331541</v>
      </c>
      <c r="N147" s="18">
        <f t="shared" si="415"/>
        <v>0</v>
      </c>
      <c r="O147" s="11">
        <f t="shared" ref="O147:T147" si="416">O148+O154</f>
        <v>-22658</v>
      </c>
      <c r="P147" s="11">
        <f t="shared" si="416"/>
        <v>0</v>
      </c>
      <c r="Q147" s="11">
        <f t="shared" si="416"/>
        <v>0</v>
      </c>
      <c r="R147" s="11">
        <f t="shared" si="416"/>
        <v>0</v>
      </c>
      <c r="S147" s="18">
        <f t="shared" si="416"/>
        <v>308883</v>
      </c>
      <c r="T147" s="18">
        <f t="shared" si="416"/>
        <v>0</v>
      </c>
      <c r="U147" s="11">
        <f t="shared" ref="U147:Z147" si="417">U148+U154</f>
        <v>-3098</v>
      </c>
      <c r="V147" s="11">
        <f t="shared" si="417"/>
        <v>0</v>
      </c>
      <c r="W147" s="11">
        <f t="shared" si="417"/>
        <v>0</v>
      </c>
      <c r="X147" s="11">
        <f t="shared" si="417"/>
        <v>0</v>
      </c>
      <c r="Y147" s="18">
        <f t="shared" si="417"/>
        <v>305785</v>
      </c>
      <c r="Z147" s="18">
        <f t="shared" si="417"/>
        <v>0</v>
      </c>
      <c r="AA147" s="11">
        <f t="shared" ref="AA147:AF147" si="418">AA148+AA154</f>
        <v>-55683</v>
      </c>
      <c r="AB147" s="11">
        <f t="shared" si="418"/>
        <v>0</v>
      </c>
      <c r="AC147" s="11">
        <f t="shared" si="418"/>
        <v>0</v>
      </c>
      <c r="AD147" s="11">
        <f t="shared" si="418"/>
        <v>0</v>
      </c>
      <c r="AE147" s="18">
        <f t="shared" si="418"/>
        <v>250102</v>
      </c>
      <c r="AF147" s="18">
        <f t="shared" si="418"/>
        <v>0</v>
      </c>
      <c r="AG147" s="11">
        <f t="shared" ref="AG147:AL147" si="419">AG148+AG154</f>
        <v>-38312</v>
      </c>
      <c r="AH147" s="11">
        <f t="shared" si="419"/>
        <v>0</v>
      </c>
      <c r="AI147" s="11">
        <f t="shared" si="419"/>
        <v>500</v>
      </c>
      <c r="AJ147" s="11">
        <f t="shared" si="419"/>
        <v>0</v>
      </c>
      <c r="AK147" s="84">
        <f t="shared" si="419"/>
        <v>212290</v>
      </c>
      <c r="AL147" s="84">
        <f t="shared" si="419"/>
        <v>0</v>
      </c>
      <c r="AM147" s="11">
        <f t="shared" ref="AM147:AR147" si="420">AM148+AM154</f>
        <v>-20509</v>
      </c>
      <c r="AN147" s="11">
        <f t="shared" si="420"/>
        <v>0</v>
      </c>
      <c r="AO147" s="11">
        <f t="shared" si="420"/>
        <v>2180</v>
      </c>
      <c r="AP147" s="11">
        <f t="shared" si="420"/>
        <v>0</v>
      </c>
      <c r="AQ147" s="18">
        <f t="shared" si="420"/>
        <v>193961</v>
      </c>
      <c r="AR147" s="18">
        <f t="shared" si="420"/>
        <v>0</v>
      </c>
      <c r="AS147" s="11">
        <f t="shared" ref="AS147:AX147" si="421">AS148+AS154</f>
        <v>-71017</v>
      </c>
      <c r="AT147" s="11">
        <f t="shared" si="421"/>
        <v>0</v>
      </c>
      <c r="AU147" s="11">
        <f t="shared" si="421"/>
        <v>3274</v>
      </c>
      <c r="AV147" s="11">
        <f t="shared" si="421"/>
        <v>0</v>
      </c>
      <c r="AW147" s="18">
        <f t="shared" si="421"/>
        <v>126218</v>
      </c>
      <c r="AX147" s="18">
        <f t="shared" si="421"/>
        <v>0</v>
      </c>
      <c r="AY147" s="78">
        <f t="shared" ref="AY147:BD147" si="422">AY148+AY154</f>
        <v>0</v>
      </c>
      <c r="AZ147" s="78">
        <f t="shared" si="422"/>
        <v>0</v>
      </c>
      <c r="BA147" s="78">
        <f t="shared" si="422"/>
        <v>20322</v>
      </c>
      <c r="BB147" s="78">
        <f t="shared" si="422"/>
        <v>0</v>
      </c>
      <c r="BC147" s="84">
        <f t="shared" si="422"/>
        <v>146540</v>
      </c>
      <c r="BD147" s="84">
        <f t="shared" si="422"/>
        <v>0</v>
      </c>
      <c r="BE147" s="11">
        <f t="shared" ref="BE147:BJ147" si="423">BE148+BE154</f>
        <v>-8635</v>
      </c>
      <c r="BF147" s="11">
        <f t="shared" si="423"/>
        <v>0</v>
      </c>
      <c r="BG147" s="11">
        <f t="shared" si="423"/>
        <v>563</v>
      </c>
      <c r="BH147" s="11">
        <f t="shared" si="423"/>
        <v>0</v>
      </c>
      <c r="BI147" s="143">
        <f t="shared" si="423"/>
        <v>138468</v>
      </c>
      <c r="BJ147" s="143">
        <f t="shared" si="423"/>
        <v>0</v>
      </c>
      <c r="BK147" s="78">
        <f t="shared" ref="BK147:BP147" si="424">BK148+BK154</f>
        <v>-6870</v>
      </c>
      <c r="BL147" s="78">
        <f t="shared" si="424"/>
        <v>0</v>
      </c>
      <c r="BM147" s="78">
        <f t="shared" si="424"/>
        <v>3415</v>
      </c>
      <c r="BN147" s="78">
        <f t="shared" si="424"/>
        <v>0</v>
      </c>
      <c r="BO147" s="84">
        <f t="shared" si="424"/>
        <v>135013</v>
      </c>
      <c r="BP147" s="84">
        <f t="shared" si="424"/>
        <v>0</v>
      </c>
      <c r="BQ147" s="11">
        <f t="shared" ref="BQ147:BV147" si="425">BQ148+BQ154</f>
        <v>865</v>
      </c>
      <c r="BR147" s="11">
        <f t="shared" si="425"/>
        <v>0</v>
      </c>
      <c r="BS147" s="11">
        <f t="shared" si="425"/>
        <v>0</v>
      </c>
      <c r="BT147" s="11">
        <f t="shared" si="425"/>
        <v>0</v>
      </c>
      <c r="BU147" s="18">
        <f t="shared" si="425"/>
        <v>135878</v>
      </c>
      <c r="BV147" s="18">
        <f t="shared" si="425"/>
        <v>0</v>
      </c>
      <c r="BW147" s="11">
        <f t="shared" ref="BW147:CB147" si="426">BW148+BW154</f>
        <v>0</v>
      </c>
      <c r="BX147" s="11">
        <f t="shared" si="426"/>
        <v>0</v>
      </c>
      <c r="BY147" s="11">
        <f t="shared" si="426"/>
        <v>0</v>
      </c>
      <c r="BZ147" s="11">
        <f t="shared" si="426"/>
        <v>0</v>
      </c>
      <c r="CA147" s="18">
        <f t="shared" si="426"/>
        <v>135878</v>
      </c>
      <c r="CB147" s="18">
        <f t="shared" si="426"/>
        <v>0</v>
      </c>
    </row>
    <row r="148" spans="1:80" hidden="1">
      <c r="A148" s="57" t="s">
        <v>65</v>
      </c>
      <c r="B148" s="22">
        <v>902</v>
      </c>
      <c r="C148" s="22" t="s">
        <v>22</v>
      </c>
      <c r="D148" s="22" t="s">
        <v>64</v>
      </c>
      <c r="E148" s="22" t="s">
        <v>69</v>
      </c>
      <c r="F148" s="23"/>
      <c r="G148" s="18">
        <f>G151+G149</f>
        <v>159076</v>
      </c>
      <c r="H148" s="18">
        <f t="shared" ref="H148:N148" si="427">H151+H149</f>
        <v>0</v>
      </c>
      <c r="I148" s="11">
        <f t="shared" si="427"/>
        <v>0</v>
      </c>
      <c r="J148" s="11">
        <f t="shared" si="427"/>
        <v>0</v>
      </c>
      <c r="K148" s="11">
        <f t="shared" si="427"/>
        <v>0</v>
      </c>
      <c r="L148" s="11">
        <f t="shared" si="427"/>
        <v>0</v>
      </c>
      <c r="M148" s="18">
        <f t="shared" si="427"/>
        <v>159076</v>
      </c>
      <c r="N148" s="18">
        <f t="shared" si="427"/>
        <v>0</v>
      </c>
      <c r="O148" s="11">
        <f t="shared" ref="O148:T148" si="428">O151+O149</f>
        <v>0</v>
      </c>
      <c r="P148" s="11">
        <f t="shared" si="428"/>
        <v>0</v>
      </c>
      <c r="Q148" s="11">
        <f t="shared" si="428"/>
        <v>0</v>
      </c>
      <c r="R148" s="11">
        <f t="shared" si="428"/>
        <v>0</v>
      </c>
      <c r="S148" s="18">
        <f t="shared" si="428"/>
        <v>159076</v>
      </c>
      <c r="T148" s="18">
        <f t="shared" si="428"/>
        <v>0</v>
      </c>
      <c r="U148" s="11">
        <f t="shared" ref="U148:Z148" si="429">U151+U149</f>
        <v>0</v>
      </c>
      <c r="V148" s="11">
        <f t="shared" si="429"/>
        <v>0</v>
      </c>
      <c r="W148" s="11">
        <f t="shared" si="429"/>
        <v>0</v>
      </c>
      <c r="X148" s="11">
        <f t="shared" si="429"/>
        <v>0</v>
      </c>
      <c r="Y148" s="18">
        <f t="shared" si="429"/>
        <v>159076</v>
      </c>
      <c r="Z148" s="18">
        <f t="shared" si="429"/>
        <v>0</v>
      </c>
      <c r="AA148" s="11">
        <f t="shared" ref="AA148:AF148" si="430">AA151+AA149</f>
        <v>0</v>
      </c>
      <c r="AB148" s="11">
        <f t="shared" si="430"/>
        <v>0</v>
      </c>
      <c r="AC148" s="11">
        <f t="shared" si="430"/>
        <v>0</v>
      </c>
      <c r="AD148" s="11">
        <f t="shared" si="430"/>
        <v>0</v>
      </c>
      <c r="AE148" s="18">
        <f t="shared" si="430"/>
        <v>159076</v>
      </c>
      <c r="AF148" s="18">
        <f t="shared" si="430"/>
        <v>0</v>
      </c>
      <c r="AG148" s="11">
        <f t="shared" ref="AG148:AL148" si="431">AG151+AG149</f>
        <v>-38312</v>
      </c>
      <c r="AH148" s="11">
        <f t="shared" si="431"/>
        <v>0</v>
      </c>
      <c r="AI148" s="11">
        <f t="shared" si="431"/>
        <v>500</v>
      </c>
      <c r="AJ148" s="11">
        <f t="shared" si="431"/>
        <v>0</v>
      </c>
      <c r="AK148" s="84">
        <f t="shared" si="431"/>
        <v>121264</v>
      </c>
      <c r="AL148" s="84">
        <f t="shared" si="431"/>
        <v>0</v>
      </c>
      <c r="AM148" s="11">
        <f t="shared" ref="AM148:AR148" si="432">AM151+AM149</f>
        <v>0</v>
      </c>
      <c r="AN148" s="11">
        <f t="shared" si="432"/>
        <v>0</v>
      </c>
      <c r="AO148" s="11">
        <f t="shared" si="432"/>
        <v>2180</v>
      </c>
      <c r="AP148" s="11">
        <f t="shared" si="432"/>
        <v>0</v>
      </c>
      <c r="AQ148" s="18">
        <f t="shared" si="432"/>
        <v>123444</v>
      </c>
      <c r="AR148" s="18">
        <f t="shared" si="432"/>
        <v>0</v>
      </c>
      <c r="AS148" s="11">
        <f t="shared" ref="AS148:AX148" si="433">AS151+AS149</f>
        <v>-500</v>
      </c>
      <c r="AT148" s="11">
        <f t="shared" si="433"/>
        <v>0</v>
      </c>
      <c r="AU148" s="11">
        <f t="shared" si="433"/>
        <v>3274</v>
      </c>
      <c r="AV148" s="11">
        <f t="shared" si="433"/>
        <v>0</v>
      </c>
      <c r="AW148" s="18">
        <f t="shared" si="433"/>
        <v>126218</v>
      </c>
      <c r="AX148" s="18">
        <f t="shared" si="433"/>
        <v>0</v>
      </c>
      <c r="AY148" s="78">
        <f t="shared" ref="AY148:BD148" si="434">AY151+AY149</f>
        <v>0</v>
      </c>
      <c r="AZ148" s="78">
        <f t="shared" si="434"/>
        <v>0</v>
      </c>
      <c r="BA148" s="78">
        <f t="shared" si="434"/>
        <v>20322</v>
      </c>
      <c r="BB148" s="78">
        <f t="shared" si="434"/>
        <v>0</v>
      </c>
      <c r="BC148" s="84">
        <f t="shared" si="434"/>
        <v>146540</v>
      </c>
      <c r="BD148" s="84">
        <f t="shared" si="434"/>
        <v>0</v>
      </c>
      <c r="BE148" s="11">
        <f t="shared" ref="BE148:BJ148" si="435">BE151+BE149</f>
        <v>-8635</v>
      </c>
      <c r="BF148" s="11">
        <f t="shared" si="435"/>
        <v>0</v>
      </c>
      <c r="BG148" s="11">
        <f t="shared" si="435"/>
        <v>563</v>
      </c>
      <c r="BH148" s="11">
        <f t="shared" si="435"/>
        <v>0</v>
      </c>
      <c r="BI148" s="143">
        <f t="shared" si="435"/>
        <v>138468</v>
      </c>
      <c r="BJ148" s="143">
        <f t="shared" si="435"/>
        <v>0</v>
      </c>
      <c r="BK148" s="78">
        <f t="shared" ref="BK148:BP148" si="436">BK151+BK149</f>
        <v>-6870</v>
      </c>
      <c r="BL148" s="78">
        <f t="shared" si="436"/>
        <v>0</v>
      </c>
      <c r="BM148" s="78">
        <f t="shared" si="436"/>
        <v>3415</v>
      </c>
      <c r="BN148" s="78">
        <f t="shared" si="436"/>
        <v>0</v>
      </c>
      <c r="BO148" s="84">
        <f t="shared" si="436"/>
        <v>135013</v>
      </c>
      <c r="BP148" s="84">
        <f t="shared" si="436"/>
        <v>0</v>
      </c>
      <c r="BQ148" s="11">
        <f t="shared" ref="BQ148:BV148" si="437">BQ151+BQ149</f>
        <v>865</v>
      </c>
      <c r="BR148" s="11">
        <f t="shared" si="437"/>
        <v>0</v>
      </c>
      <c r="BS148" s="11">
        <f t="shared" si="437"/>
        <v>0</v>
      </c>
      <c r="BT148" s="11">
        <f t="shared" si="437"/>
        <v>0</v>
      </c>
      <c r="BU148" s="18">
        <f t="shared" si="437"/>
        <v>135878</v>
      </c>
      <c r="BV148" s="18">
        <f t="shared" si="437"/>
        <v>0</v>
      </c>
      <c r="BW148" s="11">
        <f t="shared" ref="BW148:CB148" si="438">BW151+BW149</f>
        <v>0</v>
      </c>
      <c r="BX148" s="11">
        <f t="shared" si="438"/>
        <v>0</v>
      </c>
      <c r="BY148" s="11">
        <f t="shared" si="438"/>
        <v>0</v>
      </c>
      <c r="BZ148" s="11">
        <f t="shared" si="438"/>
        <v>0</v>
      </c>
      <c r="CA148" s="18">
        <f t="shared" si="438"/>
        <v>135878</v>
      </c>
      <c r="CB148" s="18">
        <f t="shared" si="438"/>
        <v>0</v>
      </c>
    </row>
    <row r="149" spans="1:80" ht="33.6" hidden="1">
      <c r="A149" s="57" t="s">
        <v>270</v>
      </c>
      <c r="B149" s="22">
        <v>902</v>
      </c>
      <c r="C149" s="22" t="s">
        <v>22</v>
      </c>
      <c r="D149" s="22" t="s">
        <v>64</v>
      </c>
      <c r="E149" s="22" t="s">
        <v>69</v>
      </c>
      <c r="F149" s="23">
        <v>200</v>
      </c>
      <c r="G149" s="18">
        <f>G150</f>
        <v>100</v>
      </c>
      <c r="H149" s="18">
        <f t="shared" ref="H149:R149" si="439">H150</f>
        <v>0</v>
      </c>
      <c r="I149" s="11">
        <f t="shared" si="439"/>
        <v>0</v>
      </c>
      <c r="J149" s="11">
        <f t="shared" si="439"/>
        <v>0</v>
      </c>
      <c r="K149" s="11">
        <f t="shared" si="439"/>
        <v>0</v>
      </c>
      <c r="L149" s="11">
        <f t="shared" si="439"/>
        <v>0</v>
      </c>
      <c r="M149" s="18">
        <f t="shared" si="439"/>
        <v>100</v>
      </c>
      <c r="N149" s="18">
        <f t="shared" si="439"/>
        <v>0</v>
      </c>
      <c r="O149" s="11">
        <f t="shared" si="439"/>
        <v>0</v>
      </c>
      <c r="P149" s="11">
        <f t="shared" si="439"/>
        <v>0</v>
      </c>
      <c r="Q149" s="11">
        <f t="shared" si="439"/>
        <v>0</v>
      </c>
      <c r="R149" s="11">
        <f t="shared" si="439"/>
        <v>0</v>
      </c>
      <c r="S149" s="18">
        <f t="shared" ref="S149:CB149" si="440">S150</f>
        <v>100</v>
      </c>
      <c r="T149" s="18">
        <f t="shared" si="440"/>
        <v>0</v>
      </c>
      <c r="U149" s="11">
        <f t="shared" si="440"/>
        <v>0</v>
      </c>
      <c r="V149" s="11">
        <f t="shared" si="440"/>
        <v>0</v>
      </c>
      <c r="W149" s="11">
        <f t="shared" si="440"/>
        <v>0</v>
      </c>
      <c r="X149" s="11">
        <f t="shared" si="440"/>
        <v>0</v>
      </c>
      <c r="Y149" s="18">
        <f t="shared" si="440"/>
        <v>100</v>
      </c>
      <c r="Z149" s="18">
        <f t="shared" si="440"/>
        <v>0</v>
      </c>
      <c r="AA149" s="11">
        <f t="shared" si="440"/>
        <v>0</v>
      </c>
      <c r="AB149" s="11">
        <f t="shared" si="440"/>
        <v>0</v>
      </c>
      <c r="AC149" s="11">
        <f t="shared" si="440"/>
        <v>0</v>
      </c>
      <c r="AD149" s="11">
        <f t="shared" si="440"/>
        <v>0</v>
      </c>
      <c r="AE149" s="18">
        <f t="shared" si="440"/>
        <v>100</v>
      </c>
      <c r="AF149" s="18">
        <f t="shared" si="440"/>
        <v>0</v>
      </c>
      <c r="AG149" s="11">
        <f t="shared" si="440"/>
        <v>0</v>
      </c>
      <c r="AH149" s="11">
        <f t="shared" si="440"/>
        <v>0</v>
      </c>
      <c r="AI149" s="11">
        <f t="shared" si="440"/>
        <v>500</v>
      </c>
      <c r="AJ149" s="11">
        <f t="shared" si="440"/>
        <v>0</v>
      </c>
      <c r="AK149" s="84">
        <f t="shared" si="440"/>
        <v>600</v>
      </c>
      <c r="AL149" s="84">
        <f t="shared" si="440"/>
        <v>0</v>
      </c>
      <c r="AM149" s="11">
        <f t="shared" si="440"/>
        <v>0</v>
      </c>
      <c r="AN149" s="11">
        <f t="shared" si="440"/>
        <v>0</v>
      </c>
      <c r="AO149" s="11">
        <f t="shared" si="440"/>
        <v>0</v>
      </c>
      <c r="AP149" s="11">
        <f t="shared" si="440"/>
        <v>0</v>
      </c>
      <c r="AQ149" s="18">
        <f t="shared" si="440"/>
        <v>600</v>
      </c>
      <c r="AR149" s="18">
        <f t="shared" si="440"/>
        <v>0</v>
      </c>
      <c r="AS149" s="11">
        <f t="shared" si="440"/>
        <v>0</v>
      </c>
      <c r="AT149" s="11">
        <f t="shared" si="440"/>
        <v>0</v>
      </c>
      <c r="AU149" s="11">
        <f t="shared" si="440"/>
        <v>0</v>
      </c>
      <c r="AV149" s="11">
        <f t="shared" si="440"/>
        <v>0</v>
      </c>
      <c r="AW149" s="18">
        <f t="shared" si="440"/>
        <v>600</v>
      </c>
      <c r="AX149" s="18">
        <f t="shared" si="440"/>
        <v>0</v>
      </c>
      <c r="AY149" s="78">
        <f t="shared" si="440"/>
        <v>0</v>
      </c>
      <c r="AZ149" s="78">
        <f t="shared" si="440"/>
        <v>0</v>
      </c>
      <c r="BA149" s="78">
        <f t="shared" si="440"/>
        <v>0</v>
      </c>
      <c r="BB149" s="78">
        <f t="shared" si="440"/>
        <v>0</v>
      </c>
      <c r="BC149" s="84">
        <f t="shared" si="440"/>
        <v>600</v>
      </c>
      <c r="BD149" s="84">
        <f t="shared" si="440"/>
        <v>0</v>
      </c>
      <c r="BE149" s="11">
        <f t="shared" si="440"/>
        <v>0</v>
      </c>
      <c r="BF149" s="11">
        <f t="shared" si="440"/>
        <v>0</v>
      </c>
      <c r="BG149" s="11">
        <f t="shared" si="440"/>
        <v>0</v>
      </c>
      <c r="BH149" s="11">
        <f t="shared" si="440"/>
        <v>0</v>
      </c>
      <c r="BI149" s="143">
        <f t="shared" si="440"/>
        <v>600</v>
      </c>
      <c r="BJ149" s="143">
        <f t="shared" si="440"/>
        <v>0</v>
      </c>
      <c r="BK149" s="78">
        <f t="shared" si="440"/>
        <v>0</v>
      </c>
      <c r="BL149" s="78">
        <f t="shared" si="440"/>
        <v>0</v>
      </c>
      <c r="BM149" s="78">
        <f t="shared" si="440"/>
        <v>0</v>
      </c>
      <c r="BN149" s="78">
        <f t="shared" si="440"/>
        <v>0</v>
      </c>
      <c r="BO149" s="84">
        <f t="shared" si="440"/>
        <v>600</v>
      </c>
      <c r="BP149" s="84">
        <f t="shared" si="440"/>
        <v>0</v>
      </c>
      <c r="BQ149" s="11">
        <f t="shared" si="440"/>
        <v>0</v>
      </c>
      <c r="BR149" s="11">
        <f t="shared" si="440"/>
        <v>0</v>
      </c>
      <c r="BS149" s="11">
        <f t="shared" si="440"/>
        <v>0</v>
      </c>
      <c r="BT149" s="11">
        <f t="shared" si="440"/>
        <v>0</v>
      </c>
      <c r="BU149" s="18">
        <f t="shared" si="440"/>
        <v>600</v>
      </c>
      <c r="BV149" s="18">
        <f t="shared" si="440"/>
        <v>0</v>
      </c>
      <c r="BW149" s="11">
        <f t="shared" si="440"/>
        <v>0</v>
      </c>
      <c r="BX149" s="11">
        <f t="shared" si="440"/>
        <v>0</v>
      </c>
      <c r="BY149" s="11">
        <f t="shared" si="440"/>
        <v>0</v>
      </c>
      <c r="BZ149" s="11">
        <f t="shared" si="440"/>
        <v>0</v>
      </c>
      <c r="CA149" s="18">
        <f t="shared" si="440"/>
        <v>600</v>
      </c>
      <c r="CB149" s="18">
        <f t="shared" si="440"/>
        <v>0</v>
      </c>
    </row>
    <row r="150" spans="1:80" ht="33.6" hidden="1">
      <c r="A150" s="57" t="s">
        <v>39</v>
      </c>
      <c r="B150" s="22">
        <v>902</v>
      </c>
      <c r="C150" s="22" t="s">
        <v>22</v>
      </c>
      <c r="D150" s="22" t="s">
        <v>64</v>
      </c>
      <c r="E150" s="22" t="s">
        <v>69</v>
      </c>
      <c r="F150" s="23">
        <v>240</v>
      </c>
      <c r="G150" s="18">
        <v>100</v>
      </c>
      <c r="H150" s="18"/>
      <c r="I150" s="11"/>
      <c r="J150" s="11"/>
      <c r="K150" s="11"/>
      <c r="L150" s="11"/>
      <c r="M150" s="11">
        <f>G150+I150+J150+K150+L150</f>
        <v>100</v>
      </c>
      <c r="N150" s="16">
        <f>H150+J150</f>
        <v>0</v>
      </c>
      <c r="O150" s="11"/>
      <c r="P150" s="11"/>
      <c r="Q150" s="11"/>
      <c r="R150" s="11"/>
      <c r="S150" s="11">
        <f>M150+O150+P150+Q150+R150</f>
        <v>100</v>
      </c>
      <c r="T150" s="16">
        <f>N150+P150</f>
        <v>0</v>
      </c>
      <c r="U150" s="11"/>
      <c r="V150" s="11"/>
      <c r="W150" s="11"/>
      <c r="X150" s="11"/>
      <c r="Y150" s="11">
        <f>S150+U150+V150+W150+X150</f>
        <v>100</v>
      </c>
      <c r="Z150" s="16">
        <f>T150+V150</f>
        <v>0</v>
      </c>
      <c r="AA150" s="11"/>
      <c r="AB150" s="11"/>
      <c r="AC150" s="11"/>
      <c r="AD150" s="11"/>
      <c r="AE150" s="11">
        <f>Y150+AA150+AB150+AC150+AD150</f>
        <v>100</v>
      </c>
      <c r="AF150" s="16">
        <f>Z150+AB150</f>
        <v>0</v>
      </c>
      <c r="AG150" s="11"/>
      <c r="AH150" s="11"/>
      <c r="AI150" s="11">
        <v>500</v>
      </c>
      <c r="AJ150" s="11"/>
      <c r="AK150" s="78">
        <f>AE150+AG150+AH150+AI150+AJ150</f>
        <v>600</v>
      </c>
      <c r="AL150" s="83">
        <f>AF150+AH150</f>
        <v>0</v>
      </c>
      <c r="AM150" s="11"/>
      <c r="AN150" s="11"/>
      <c r="AO150" s="11"/>
      <c r="AP150" s="11"/>
      <c r="AQ150" s="11">
        <f>AK150+AM150+AN150+AO150+AP150</f>
        <v>600</v>
      </c>
      <c r="AR150" s="16">
        <f>AL150+AN150</f>
        <v>0</v>
      </c>
      <c r="AS150" s="11"/>
      <c r="AT150" s="11"/>
      <c r="AU150" s="11"/>
      <c r="AV150" s="11"/>
      <c r="AW150" s="11">
        <f>AQ150+AS150+AT150+AU150+AV150</f>
        <v>600</v>
      </c>
      <c r="AX150" s="16">
        <f>AR150+AT150</f>
        <v>0</v>
      </c>
      <c r="AY150" s="78"/>
      <c r="AZ150" s="78"/>
      <c r="BA150" s="78"/>
      <c r="BB150" s="78"/>
      <c r="BC150" s="78">
        <f>AW150+AY150+AZ150+BA150+BB150</f>
        <v>600</v>
      </c>
      <c r="BD150" s="83">
        <f>AX150+AZ150</f>
        <v>0</v>
      </c>
      <c r="BE150" s="11"/>
      <c r="BF150" s="11"/>
      <c r="BG150" s="11"/>
      <c r="BH150" s="11"/>
      <c r="BI150" s="141">
        <f>BC150+BE150+BF150+BG150+BH150</f>
        <v>600</v>
      </c>
      <c r="BJ150" s="142">
        <f>BD150+BF150</f>
        <v>0</v>
      </c>
      <c r="BK150" s="78"/>
      <c r="BL150" s="78"/>
      <c r="BM150" s="78"/>
      <c r="BN150" s="78"/>
      <c r="BO150" s="78">
        <f>BI150+BK150+BL150+BM150+BN150</f>
        <v>600</v>
      </c>
      <c r="BP150" s="83">
        <f>BJ150+BL150</f>
        <v>0</v>
      </c>
      <c r="BQ150" s="11"/>
      <c r="BR150" s="11"/>
      <c r="BS150" s="11"/>
      <c r="BT150" s="11"/>
      <c r="BU150" s="11">
        <f>BO150+BQ150+BR150+BS150+BT150</f>
        <v>600</v>
      </c>
      <c r="BV150" s="16">
        <f>BP150+BR150</f>
        <v>0</v>
      </c>
      <c r="BW150" s="11"/>
      <c r="BX150" s="11"/>
      <c r="BY150" s="11"/>
      <c r="BZ150" s="11"/>
      <c r="CA150" s="11">
        <f>BU150+BW150+BX150+BY150+BZ150</f>
        <v>600</v>
      </c>
      <c r="CB150" s="16">
        <f>BV150+BX150</f>
        <v>0</v>
      </c>
    </row>
    <row r="151" spans="1:80" hidden="1">
      <c r="A151" s="57" t="s">
        <v>70</v>
      </c>
      <c r="B151" s="22">
        <v>902</v>
      </c>
      <c r="C151" s="22" t="s">
        <v>22</v>
      </c>
      <c r="D151" s="22" t="s">
        <v>64</v>
      </c>
      <c r="E151" s="22" t="s">
        <v>69</v>
      </c>
      <c r="F151" s="23">
        <v>800</v>
      </c>
      <c r="G151" s="18">
        <f>G152+G153</f>
        <v>158976</v>
      </c>
      <c r="H151" s="18">
        <f t="shared" ref="H151:N151" si="441">H152+H153</f>
        <v>0</v>
      </c>
      <c r="I151" s="11">
        <f t="shared" si="441"/>
        <v>0</v>
      </c>
      <c r="J151" s="11">
        <f t="shared" si="441"/>
        <v>0</v>
      </c>
      <c r="K151" s="11">
        <f t="shared" si="441"/>
        <v>0</v>
      </c>
      <c r="L151" s="11">
        <f t="shared" si="441"/>
        <v>0</v>
      </c>
      <c r="M151" s="18">
        <f t="shared" si="441"/>
        <v>158976</v>
      </c>
      <c r="N151" s="18">
        <f t="shared" si="441"/>
        <v>0</v>
      </c>
      <c r="O151" s="11">
        <f t="shared" ref="O151:T151" si="442">O152+O153</f>
        <v>0</v>
      </c>
      <c r="P151" s="11">
        <f t="shared" si="442"/>
        <v>0</v>
      </c>
      <c r="Q151" s="11">
        <f t="shared" si="442"/>
        <v>0</v>
      </c>
      <c r="R151" s="11">
        <f t="shared" si="442"/>
        <v>0</v>
      </c>
      <c r="S151" s="18">
        <f t="shared" si="442"/>
        <v>158976</v>
      </c>
      <c r="T151" s="18">
        <f t="shared" si="442"/>
        <v>0</v>
      </c>
      <c r="U151" s="11">
        <f t="shared" ref="U151:Z151" si="443">U152+U153</f>
        <v>0</v>
      </c>
      <c r="V151" s="11">
        <f t="shared" si="443"/>
        <v>0</v>
      </c>
      <c r="W151" s="11">
        <f t="shared" si="443"/>
        <v>0</v>
      </c>
      <c r="X151" s="11">
        <f t="shared" si="443"/>
        <v>0</v>
      </c>
      <c r="Y151" s="18">
        <f t="shared" si="443"/>
        <v>158976</v>
      </c>
      <c r="Z151" s="18">
        <f t="shared" si="443"/>
        <v>0</v>
      </c>
      <c r="AA151" s="11">
        <f t="shared" ref="AA151:AF151" si="444">AA152+AA153</f>
        <v>0</v>
      </c>
      <c r="AB151" s="11">
        <f t="shared" si="444"/>
        <v>0</v>
      </c>
      <c r="AC151" s="11">
        <f t="shared" si="444"/>
        <v>0</v>
      </c>
      <c r="AD151" s="11">
        <f t="shared" si="444"/>
        <v>0</v>
      </c>
      <c r="AE151" s="18">
        <f t="shared" si="444"/>
        <v>158976</v>
      </c>
      <c r="AF151" s="18">
        <f t="shared" si="444"/>
        <v>0</v>
      </c>
      <c r="AG151" s="11">
        <f t="shared" ref="AG151:AL151" si="445">AG152+AG153</f>
        <v>-38312</v>
      </c>
      <c r="AH151" s="11">
        <f t="shared" si="445"/>
        <v>0</v>
      </c>
      <c r="AI151" s="11">
        <f t="shared" si="445"/>
        <v>0</v>
      </c>
      <c r="AJ151" s="11">
        <f t="shared" si="445"/>
        <v>0</v>
      </c>
      <c r="AK151" s="84">
        <f t="shared" si="445"/>
        <v>120664</v>
      </c>
      <c r="AL151" s="84">
        <f t="shared" si="445"/>
        <v>0</v>
      </c>
      <c r="AM151" s="11">
        <f t="shared" ref="AM151:AR151" si="446">AM152+AM153</f>
        <v>0</v>
      </c>
      <c r="AN151" s="11">
        <f t="shared" si="446"/>
        <v>0</v>
      </c>
      <c r="AO151" s="11">
        <f t="shared" si="446"/>
        <v>2180</v>
      </c>
      <c r="AP151" s="11">
        <f t="shared" si="446"/>
        <v>0</v>
      </c>
      <c r="AQ151" s="18">
        <f t="shared" si="446"/>
        <v>122844</v>
      </c>
      <c r="AR151" s="18">
        <f t="shared" si="446"/>
        <v>0</v>
      </c>
      <c r="AS151" s="11">
        <f t="shared" ref="AS151:AX151" si="447">AS152+AS153</f>
        <v>-500</v>
      </c>
      <c r="AT151" s="11">
        <f t="shared" si="447"/>
        <v>0</v>
      </c>
      <c r="AU151" s="11">
        <f t="shared" si="447"/>
        <v>3274</v>
      </c>
      <c r="AV151" s="11">
        <f t="shared" si="447"/>
        <v>0</v>
      </c>
      <c r="AW151" s="18">
        <f t="shared" si="447"/>
        <v>125618</v>
      </c>
      <c r="AX151" s="18">
        <f t="shared" si="447"/>
        <v>0</v>
      </c>
      <c r="AY151" s="78">
        <f t="shared" ref="AY151:BD151" si="448">AY152+AY153</f>
        <v>0</v>
      </c>
      <c r="AZ151" s="78">
        <f t="shared" si="448"/>
        <v>0</v>
      </c>
      <c r="BA151" s="78">
        <f t="shared" si="448"/>
        <v>20322</v>
      </c>
      <c r="BB151" s="78">
        <f t="shared" si="448"/>
        <v>0</v>
      </c>
      <c r="BC151" s="84">
        <f t="shared" si="448"/>
        <v>145940</v>
      </c>
      <c r="BD151" s="84">
        <f t="shared" si="448"/>
        <v>0</v>
      </c>
      <c r="BE151" s="11">
        <f t="shared" ref="BE151:BJ151" si="449">BE152+BE153</f>
        <v>-8635</v>
      </c>
      <c r="BF151" s="11">
        <f t="shared" si="449"/>
        <v>0</v>
      </c>
      <c r="BG151" s="11">
        <f t="shared" si="449"/>
        <v>563</v>
      </c>
      <c r="BH151" s="11">
        <f t="shared" si="449"/>
        <v>0</v>
      </c>
      <c r="BI151" s="143">
        <f t="shared" si="449"/>
        <v>137868</v>
      </c>
      <c r="BJ151" s="143">
        <f t="shared" si="449"/>
        <v>0</v>
      </c>
      <c r="BK151" s="78">
        <f t="shared" ref="BK151:BP151" si="450">BK152+BK153</f>
        <v>-6870</v>
      </c>
      <c r="BL151" s="78">
        <f t="shared" si="450"/>
        <v>0</v>
      </c>
      <c r="BM151" s="78">
        <f t="shared" si="450"/>
        <v>3415</v>
      </c>
      <c r="BN151" s="78">
        <f t="shared" si="450"/>
        <v>0</v>
      </c>
      <c r="BO151" s="84">
        <f t="shared" si="450"/>
        <v>134413</v>
      </c>
      <c r="BP151" s="84">
        <f t="shared" si="450"/>
        <v>0</v>
      </c>
      <c r="BQ151" s="11">
        <f t="shared" ref="BQ151:BV151" si="451">BQ152+BQ153</f>
        <v>865</v>
      </c>
      <c r="BR151" s="11">
        <f t="shared" si="451"/>
        <v>0</v>
      </c>
      <c r="BS151" s="11">
        <f t="shared" si="451"/>
        <v>0</v>
      </c>
      <c r="BT151" s="11">
        <f t="shared" si="451"/>
        <v>0</v>
      </c>
      <c r="BU151" s="18">
        <f t="shared" si="451"/>
        <v>135278</v>
      </c>
      <c r="BV151" s="18">
        <f t="shared" si="451"/>
        <v>0</v>
      </c>
      <c r="BW151" s="11">
        <f t="shared" ref="BW151:CB151" si="452">BW152+BW153</f>
        <v>0</v>
      </c>
      <c r="BX151" s="11">
        <f t="shared" si="452"/>
        <v>0</v>
      </c>
      <c r="BY151" s="11">
        <f t="shared" si="452"/>
        <v>0</v>
      </c>
      <c r="BZ151" s="11">
        <f t="shared" si="452"/>
        <v>0</v>
      </c>
      <c r="CA151" s="18">
        <f t="shared" si="452"/>
        <v>135278</v>
      </c>
      <c r="CB151" s="18">
        <f t="shared" si="452"/>
        <v>0</v>
      </c>
    </row>
    <row r="152" spans="1:80" hidden="1">
      <c r="A152" s="57" t="s">
        <v>177</v>
      </c>
      <c r="B152" s="22">
        <v>902</v>
      </c>
      <c r="C152" s="22" t="s">
        <v>22</v>
      </c>
      <c r="D152" s="22" t="s">
        <v>64</v>
      </c>
      <c r="E152" s="22" t="s">
        <v>69</v>
      </c>
      <c r="F152" s="23">
        <v>830</v>
      </c>
      <c r="G152" s="11">
        <f>50000+13390</f>
        <v>63390</v>
      </c>
      <c r="H152" s="16"/>
      <c r="I152" s="11"/>
      <c r="J152" s="11"/>
      <c r="K152" s="11"/>
      <c r="L152" s="11"/>
      <c r="M152" s="11">
        <f>50000+13390</f>
        <v>63390</v>
      </c>
      <c r="N152" s="16"/>
      <c r="O152" s="11"/>
      <c r="P152" s="11"/>
      <c r="Q152" s="11"/>
      <c r="R152" s="11"/>
      <c r="S152" s="11">
        <f>50000+13390</f>
        <v>63390</v>
      </c>
      <c r="T152" s="16"/>
      <c r="U152" s="11"/>
      <c r="V152" s="11"/>
      <c r="W152" s="11"/>
      <c r="X152" s="11"/>
      <c r="Y152" s="11">
        <f>50000+13390</f>
        <v>63390</v>
      </c>
      <c r="Z152" s="16"/>
      <c r="AA152" s="11"/>
      <c r="AB152" s="11"/>
      <c r="AC152" s="11"/>
      <c r="AD152" s="11"/>
      <c r="AE152" s="11">
        <f>50000+13390</f>
        <v>63390</v>
      </c>
      <c r="AF152" s="16"/>
      <c r="AG152" s="11"/>
      <c r="AH152" s="11"/>
      <c r="AI152" s="11"/>
      <c r="AJ152" s="11"/>
      <c r="AK152" s="78">
        <f>50000+13390</f>
        <v>63390</v>
      </c>
      <c r="AL152" s="83"/>
      <c r="AM152" s="11"/>
      <c r="AN152" s="11"/>
      <c r="AO152" s="11">
        <v>2180</v>
      </c>
      <c r="AP152" s="11"/>
      <c r="AQ152" s="11">
        <f>AK152+AM152+AN152+AO152+AP152</f>
        <v>65570</v>
      </c>
      <c r="AR152" s="16">
        <f>AL152+AN152</f>
        <v>0</v>
      </c>
      <c r="AS152" s="11"/>
      <c r="AT152" s="11"/>
      <c r="AU152" s="11">
        <v>3274</v>
      </c>
      <c r="AV152" s="11"/>
      <c r="AW152" s="11">
        <f>AQ152+AS152+AT152+AU152+AV152</f>
        <v>68844</v>
      </c>
      <c r="AX152" s="16">
        <f>AR152+AT152</f>
        <v>0</v>
      </c>
      <c r="AY152" s="78"/>
      <c r="AZ152" s="78"/>
      <c r="BA152" s="78">
        <v>20322</v>
      </c>
      <c r="BB152" s="78"/>
      <c r="BC152" s="78">
        <f>AW152+AY152+AZ152+BA152+BB152</f>
        <v>89166</v>
      </c>
      <c r="BD152" s="83">
        <f>AX152+AZ152</f>
        <v>0</v>
      </c>
      <c r="BE152" s="11"/>
      <c r="BF152" s="11"/>
      <c r="BG152" s="11">
        <v>563</v>
      </c>
      <c r="BH152" s="11"/>
      <c r="BI152" s="141">
        <f>BC152+BE152+BF152+BG152+BH152</f>
        <v>89729</v>
      </c>
      <c r="BJ152" s="142">
        <f>BD152+BF152</f>
        <v>0</v>
      </c>
      <c r="BK152" s="78"/>
      <c r="BL152" s="78"/>
      <c r="BM152" s="78">
        <f>3380+35</f>
        <v>3415</v>
      </c>
      <c r="BN152" s="78"/>
      <c r="BO152" s="78">
        <f>BI152+BK152+BL152+BM152+BN152</f>
        <v>93144</v>
      </c>
      <c r="BP152" s="83">
        <f>BJ152+BL152</f>
        <v>0</v>
      </c>
      <c r="BQ152" s="11">
        <v>865</v>
      </c>
      <c r="BR152" s="11"/>
      <c r="BS152" s="11"/>
      <c r="BT152" s="11"/>
      <c r="BU152" s="11">
        <f>BO152+BQ152+BR152+BS152+BT152</f>
        <v>94009</v>
      </c>
      <c r="BV152" s="16">
        <f>BP152+BR152</f>
        <v>0</v>
      </c>
      <c r="BW152" s="11"/>
      <c r="BX152" s="11"/>
      <c r="BY152" s="11"/>
      <c r="BZ152" s="11"/>
      <c r="CA152" s="11">
        <f>BU152+BW152+BX152+BY152+BZ152</f>
        <v>94009</v>
      </c>
      <c r="CB152" s="16">
        <f>BV152+BX152</f>
        <v>0</v>
      </c>
    </row>
    <row r="153" spans="1:80" ht="66" hidden="1" customHeight="1">
      <c r="A153" s="57" t="s">
        <v>178</v>
      </c>
      <c r="B153" s="22">
        <v>902</v>
      </c>
      <c r="C153" s="22" t="s">
        <v>22</v>
      </c>
      <c r="D153" s="22" t="s">
        <v>64</v>
      </c>
      <c r="E153" s="22" t="s">
        <v>69</v>
      </c>
      <c r="F153" s="23">
        <v>840</v>
      </c>
      <c r="G153" s="11">
        <f>95586+106185-106185</f>
        <v>95586</v>
      </c>
      <c r="H153" s="16"/>
      <c r="I153" s="11"/>
      <c r="J153" s="11"/>
      <c r="K153" s="11"/>
      <c r="L153" s="11"/>
      <c r="M153" s="11">
        <f>G153+I153+J153+K153+L153</f>
        <v>95586</v>
      </c>
      <c r="N153" s="16">
        <f>H153+J153</f>
        <v>0</v>
      </c>
      <c r="O153" s="11"/>
      <c r="P153" s="11"/>
      <c r="Q153" s="11"/>
      <c r="R153" s="11"/>
      <c r="S153" s="11">
        <f>M153+O153+P153+Q153+R153</f>
        <v>95586</v>
      </c>
      <c r="T153" s="16">
        <f>N153+P153</f>
        <v>0</v>
      </c>
      <c r="U153" s="11"/>
      <c r="V153" s="11"/>
      <c r="W153" s="11"/>
      <c r="X153" s="11"/>
      <c r="Y153" s="11">
        <f>S153+U153+V153+W153+X153</f>
        <v>95586</v>
      </c>
      <c r="Z153" s="16">
        <f>T153+V153</f>
        <v>0</v>
      </c>
      <c r="AA153" s="11"/>
      <c r="AB153" s="11"/>
      <c r="AC153" s="11"/>
      <c r="AD153" s="11"/>
      <c r="AE153" s="11">
        <f>Y153+AA153+AB153+AC153+AD153</f>
        <v>95586</v>
      </c>
      <c r="AF153" s="16">
        <f>Z153+AB153</f>
        <v>0</v>
      </c>
      <c r="AG153" s="11">
        <v>-38312</v>
      </c>
      <c r="AH153" s="11"/>
      <c r="AI153" s="11"/>
      <c r="AJ153" s="11"/>
      <c r="AK153" s="78">
        <f>AE153+AG153+AH153+AI153+AJ153</f>
        <v>57274</v>
      </c>
      <c r="AL153" s="83">
        <f>AF153+AH153</f>
        <v>0</v>
      </c>
      <c r="AM153" s="11"/>
      <c r="AN153" s="11"/>
      <c r="AO153" s="11"/>
      <c r="AP153" s="11"/>
      <c r="AQ153" s="11">
        <f>AK153+AM153+AN153+AO153+AP153</f>
        <v>57274</v>
      </c>
      <c r="AR153" s="16">
        <f>AL153+AN153</f>
        <v>0</v>
      </c>
      <c r="AS153" s="11">
        <v>-500</v>
      </c>
      <c r="AT153" s="11"/>
      <c r="AU153" s="11"/>
      <c r="AV153" s="11"/>
      <c r="AW153" s="11">
        <f>AQ153+AS153+AT153+AU153+AV153</f>
        <v>56774</v>
      </c>
      <c r="AX153" s="16">
        <f>AR153+AT153</f>
        <v>0</v>
      </c>
      <c r="AY153" s="78"/>
      <c r="AZ153" s="78"/>
      <c r="BA153" s="78"/>
      <c r="BB153" s="78"/>
      <c r="BC153" s="78">
        <f>AW153+AY153+AZ153+BA153+BB153</f>
        <v>56774</v>
      </c>
      <c r="BD153" s="83">
        <f>AX153+AZ153</f>
        <v>0</v>
      </c>
      <c r="BE153" s="11">
        <v>-8635</v>
      </c>
      <c r="BF153" s="11"/>
      <c r="BG153" s="11"/>
      <c r="BH153" s="11"/>
      <c r="BI153" s="141">
        <f>BC153+BE153+BF153+BG153+BH153</f>
        <v>48139</v>
      </c>
      <c r="BJ153" s="142">
        <f>BD153+BF153</f>
        <v>0</v>
      </c>
      <c r="BK153" s="78">
        <v>-6870</v>
      </c>
      <c r="BL153" s="78"/>
      <c r="BM153" s="78"/>
      <c r="BN153" s="78"/>
      <c r="BO153" s="78">
        <f>BI153+BK153+BL153+BM153+BN153</f>
        <v>41269</v>
      </c>
      <c r="BP153" s="83">
        <f>BJ153+BL153</f>
        <v>0</v>
      </c>
      <c r="BQ153" s="11"/>
      <c r="BR153" s="11"/>
      <c r="BS153" s="11"/>
      <c r="BT153" s="11"/>
      <c r="BU153" s="11">
        <f>BO153+BQ153+BR153+BS153+BT153</f>
        <v>41269</v>
      </c>
      <c r="BV153" s="16">
        <f>BP153+BR153</f>
        <v>0</v>
      </c>
      <c r="BW153" s="11"/>
      <c r="BX153" s="11"/>
      <c r="BY153" s="11"/>
      <c r="BZ153" s="11"/>
      <c r="CA153" s="11">
        <f>BU153+BW153+BX153+BY153+BZ153</f>
        <v>41269</v>
      </c>
      <c r="CB153" s="16">
        <f>BV153+BX153</f>
        <v>0</v>
      </c>
    </row>
    <row r="154" spans="1:80" hidden="1">
      <c r="A154" s="57" t="s">
        <v>388</v>
      </c>
      <c r="B154" s="14">
        <f>B152</f>
        <v>902</v>
      </c>
      <c r="C154" s="14" t="s">
        <v>22</v>
      </c>
      <c r="D154" s="14" t="s">
        <v>64</v>
      </c>
      <c r="E154" s="14" t="s">
        <v>461</v>
      </c>
      <c r="F154" s="23"/>
      <c r="G154" s="18">
        <f>G155</f>
        <v>172465</v>
      </c>
      <c r="H154" s="18">
        <f t="shared" ref="H154:R155" si="453">H155</f>
        <v>0</v>
      </c>
      <c r="I154" s="11">
        <f t="shared" si="453"/>
        <v>0</v>
      </c>
      <c r="J154" s="11">
        <f t="shared" si="453"/>
        <v>0</v>
      </c>
      <c r="K154" s="11">
        <f t="shared" si="453"/>
        <v>0</v>
      </c>
      <c r="L154" s="11">
        <f t="shared" si="453"/>
        <v>0</v>
      </c>
      <c r="M154" s="18">
        <f t="shared" si="453"/>
        <v>172465</v>
      </c>
      <c r="N154" s="18">
        <f t="shared" si="453"/>
        <v>0</v>
      </c>
      <c r="O154" s="11">
        <f t="shared" si="453"/>
        <v>-22658</v>
      </c>
      <c r="P154" s="11">
        <f t="shared" si="453"/>
        <v>0</v>
      </c>
      <c r="Q154" s="11">
        <f t="shared" si="453"/>
        <v>0</v>
      </c>
      <c r="R154" s="11">
        <f t="shared" si="453"/>
        <v>0</v>
      </c>
      <c r="S154" s="18">
        <f>S155</f>
        <v>149807</v>
      </c>
      <c r="T154" s="18">
        <f>T155</f>
        <v>0</v>
      </c>
      <c r="U154" s="11">
        <f t="shared" ref="U154:X155" si="454">U155</f>
        <v>-3098</v>
      </c>
      <c r="V154" s="11">
        <f t="shared" si="454"/>
        <v>0</v>
      </c>
      <c r="W154" s="11">
        <f t="shared" si="454"/>
        <v>0</v>
      </c>
      <c r="X154" s="11">
        <f t="shared" si="454"/>
        <v>0</v>
      </c>
      <c r="Y154" s="18">
        <f>Y155</f>
        <v>146709</v>
      </c>
      <c r="Z154" s="18">
        <f>Z155</f>
        <v>0</v>
      </c>
      <c r="AA154" s="11">
        <f t="shared" ref="AA154:AD155" si="455">AA155</f>
        <v>-55683</v>
      </c>
      <c r="AB154" s="11">
        <f t="shared" si="455"/>
        <v>0</v>
      </c>
      <c r="AC154" s="11">
        <f t="shared" si="455"/>
        <v>0</v>
      </c>
      <c r="AD154" s="11">
        <f t="shared" si="455"/>
        <v>0</v>
      </c>
      <c r="AE154" s="18">
        <f>AE155</f>
        <v>91026</v>
      </c>
      <c r="AF154" s="18">
        <f>AF155</f>
        <v>0</v>
      </c>
      <c r="AG154" s="11">
        <f t="shared" ref="AG154:AJ155" si="456">AG155</f>
        <v>0</v>
      </c>
      <c r="AH154" s="11">
        <f t="shared" si="456"/>
        <v>0</v>
      </c>
      <c r="AI154" s="11">
        <f t="shared" si="456"/>
        <v>0</v>
      </c>
      <c r="AJ154" s="11">
        <f t="shared" si="456"/>
        <v>0</v>
      </c>
      <c r="AK154" s="18">
        <f>AK155</f>
        <v>91026</v>
      </c>
      <c r="AL154" s="18">
        <f>AL155</f>
        <v>0</v>
      </c>
      <c r="AM154" s="11">
        <f t="shared" ref="AM154:AP155" si="457">AM155</f>
        <v>-20509</v>
      </c>
      <c r="AN154" s="11">
        <f t="shared" si="457"/>
        <v>0</v>
      </c>
      <c r="AO154" s="11">
        <f t="shared" si="457"/>
        <v>0</v>
      </c>
      <c r="AP154" s="11">
        <f t="shared" si="457"/>
        <v>0</v>
      </c>
      <c r="AQ154" s="18">
        <f>AQ155</f>
        <v>70517</v>
      </c>
      <c r="AR154" s="18">
        <f>AR155</f>
        <v>0</v>
      </c>
      <c r="AS154" s="11">
        <f t="shared" ref="AS154:AV155" si="458">AS155</f>
        <v>-70517</v>
      </c>
      <c r="AT154" s="11">
        <f t="shared" si="458"/>
        <v>0</v>
      </c>
      <c r="AU154" s="11">
        <f t="shared" si="458"/>
        <v>0</v>
      </c>
      <c r="AV154" s="11">
        <f t="shared" si="458"/>
        <v>0</v>
      </c>
      <c r="AW154" s="18">
        <f>AW155</f>
        <v>0</v>
      </c>
      <c r="AX154" s="18">
        <f>AX155</f>
        <v>0</v>
      </c>
      <c r="AY154" s="78">
        <f t="shared" ref="AY154:BB155" si="459">AY155</f>
        <v>0</v>
      </c>
      <c r="AZ154" s="78">
        <f t="shared" si="459"/>
        <v>0</v>
      </c>
      <c r="BA154" s="78">
        <f t="shared" si="459"/>
        <v>0</v>
      </c>
      <c r="BB154" s="78">
        <f t="shared" si="459"/>
        <v>0</v>
      </c>
      <c r="BC154" s="84">
        <f>BC155</f>
        <v>0</v>
      </c>
      <c r="BD154" s="84">
        <f>BD155</f>
        <v>0</v>
      </c>
      <c r="BE154" s="11">
        <f t="shared" ref="BE154:BH155" si="460">BE155</f>
        <v>0</v>
      </c>
      <c r="BF154" s="11">
        <f t="shared" si="460"/>
        <v>0</v>
      </c>
      <c r="BG154" s="11">
        <f t="shared" si="460"/>
        <v>0</v>
      </c>
      <c r="BH154" s="11">
        <f t="shared" si="460"/>
        <v>0</v>
      </c>
      <c r="BI154" s="143">
        <f>BI155</f>
        <v>0</v>
      </c>
      <c r="BJ154" s="143">
        <f>BJ155</f>
        <v>0</v>
      </c>
      <c r="BK154" s="78">
        <f t="shared" ref="BK154:BN155" si="461">BK155</f>
        <v>0</v>
      </c>
      <c r="BL154" s="78">
        <f t="shared" si="461"/>
        <v>0</v>
      </c>
      <c r="BM154" s="78">
        <f t="shared" si="461"/>
        <v>0</v>
      </c>
      <c r="BN154" s="78">
        <f t="shared" si="461"/>
        <v>0</v>
      </c>
      <c r="BO154" s="84">
        <f>BO155</f>
        <v>0</v>
      </c>
      <c r="BP154" s="84">
        <f>BP155</f>
        <v>0</v>
      </c>
      <c r="BQ154" s="11">
        <f t="shared" ref="BQ154:BT155" si="462">BQ155</f>
        <v>0</v>
      </c>
      <c r="BR154" s="11">
        <f t="shared" si="462"/>
        <v>0</v>
      </c>
      <c r="BS154" s="11">
        <f t="shared" si="462"/>
        <v>0</v>
      </c>
      <c r="BT154" s="11">
        <f t="shared" si="462"/>
        <v>0</v>
      </c>
      <c r="BU154" s="18">
        <f>BU155</f>
        <v>0</v>
      </c>
      <c r="BV154" s="18">
        <f>BV155</f>
        <v>0</v>
      </c>
      <c r="BW154" s="11">
        <f t="shared" ref="BW154:BZ155" si="463">BW155</f>
        <v>0</v>
      </c>
      <c r="BX154" s="11">
        <f t="shared" si="463"/>
        <v>0</v>
      </c>
      <c r="BY154" s="11">
        <f t="shared" si="463"/>
        <v>0</v>
      </c>
      <c r="BZ154" s="11">
        <f t="shared" si="463"/>
        <v>0</v>
      </c>
      <c r="CA154" s="18">
        <f>CA155</f>
        <v>0</v>
      </c>
      <c r="CB154" s="18">
        <f>CB155</f>
        <v>0</v>
      </c>
    </row>
    <row r="155" spans="1:80" hidden="1">
      <c r="A155" s="53" t="s">
        <v>70</v>
      </c>
      <c r="B155" s="14">
        <f>B153</f>
        <v>902</v>
      </c>
      <c r="C155" s="14" t="s">
        <v>22</v>
      </c>
      <c r="D155" s="14" t="s">
        <v>64</v>
      </c>
      <c r="E155" s="14" t="s">
        <v>461</v>
      </c>
      <c r="F155" s="23">
        <v>800</v>
      </c>
      <c r="G155" s="18">
        <f>G156</f>
        <v>172465</v>
      </c>
      <c r="H155" s="18">
        <f t="shared" si="453"/>
        <v>0</v>
      </c>
      <c r="I155" s="11">
        <f t="shared" si="453"/>
        <v>0</v>
      </c>
      <c r="J155" s="11">
        <f t="shared" si="453"/>
        <v>0</v>
      </c>
      <c r="K155" s="11">
        <f t="shared" si="453"/>
        <v>0</v>
      </c>
      <c r="L155" s="11">
        <f t="shared" si="453"/>
        <v>0</v>
      </c>
      <c r="M155" s="18">
        <f t="shared" si="453"/>
        <v>172465</v>
      </c>
      <c r="N155" s="18">
        <f t="shared" si="453"/>
        <v>0</v>
      </c>
      <c r="O155" s="11">
        <f t="shared" si="453"/>
        <v>-22658</v>
      </c>
      <c r="P155" s="11">
        <f t="shared" si="453"/>
        <v>0</v>
      </c>
      <c r="Q155" s="11">
        <f t="shared" si="453"/>
        <v>0</v>
      </c>
      <c r="R155" s="11">
        <f t="shared" si="453"/>
        <v>0</v>
      </c>
      <c r="S155" s="18">
        <f>S156</f>
        <v>149807</v>
      </c>
      <c r="T155" s="18">
        <f>T156</f>
        <v>0</v>
      </c>
      <c r="U155" s="11">
        <f t="shared" si="454"/>
        <v>-3098</v>
      </c>
      <c r="V155" s="11">
        <f t="shared" si="454"/>
        <v>0</v>
      </c>
      <c r="W155" s="11">
        <f t="shared" si="454"/>
        <v>0</v>
      </c>
      <c r="X155" s="11">
        <f t="shared" si="454"/>
        <v>0</v>
      </c>
      <c r="Y155" s="18">
        <f>Y156</f>
        <v>146709</v>
      </c>
      <c r="Z155" s="18">
        <f>Z156</f>
        <v>0</v>
      </c>
      <c r="AA155" s="11">
        <f t="shared" si="455"/>
        <v>-55683</v>
      </c>
      <c r="AB155" s="11">
        <f t="shared" si="455"/>
        <v>0</v>
      </c>
      <c r="AC155" s="11">
        <f t="shared" si="455"/>
        <v>0</v>
      </c>
      <c r="AD155" s="11">
        <f t="shared" si="455"/>
        <v>0</v>
      </c>
      <c r="AE155" s="18">
        <f>AE156</f>
        <v>91026</v>
      </c>
      <c r="AF155" s="18">
        <f>AF156</f>
        <v>0</v>
      </c>
      <c r="AG155" s="11">
        <f t="shared" si="456"/>
        <v>0</v>
      </c>
      <c r="AH155" s="11">
        <f t="shared" si="456"/>
        <v>0</v>
      </c>
      <c r="AI155" s="11">
        <f t="shared" si="456"/>
        <v>0</v>
      </c>
      <c r="AJ155" s="11">
        <f t="shared" si="456"/>
        <v>0</v>
      </c>
      <c r="AK155" s="18">
        <f>AK156</f>
        <v>91026</v>
      </c>
      <c r="AL155" s="18">
        <f>AL156</f>
        <v>0</v>
      </c>
      <c r="AM155" s="11">
        <f t="shared" si="457"/>
        <v>-20509</v>
      </c>
      <c r="AN155" s="11">
        <f t="shared" si="457"/>
        <v>0</v>
      </c>
      <c r="AO155" s="11">
        <f t="shared" si="457"/>
        <v>0</v>
      </c>
      <c r="AP155" s="11">
        <f t="shared" si="457"/>
        <v>0</v>
      </c>
      <c r="AQ155" s="18">
        <f>AQ156</f>
        <v>70517</v>
      </c>
      <c r="AR155" s="18">
        <f>AR156</f>
        <v>0</v>
      </c>
      <c r="AS155" s="11">
        <f t="shared" si="458"/>
        <v>-70517</v>
      </c>
      <c r="AT155" s="11">
        <f t="shared" si="458"/>
        <v>0</v>
      </c>
      <c r="AU155" s="11">
        <f t="shared" si="458"/>
        <v>0</v>
      </c>
      <c r="AV155" s="11">
        <f t="shared" si="458"/>
        <v>0</v>
      </c>
      <c r="AW155" s="18">
        <f>AW156</f>
        <v>0</v>
      </c>
      <c r="AX155" s="18">
        <f>AX156</f>
        <v>0</v>
      </c>
      <c r="AY155" s="78">
        <f t="shared" si="459"/>
        <v>0</v>
      </c>
      <c r="AZ155" s="78">
        <f t="shared" si="459"/>
        <v>0</v>
      </c>
      <c r="BA155" s="78">
        <f t="shared" si="459"/>
        <v>0</v>
      </c>
      <c r="BB155" s="78">
        <f t="shared" si="459"/>
        <v>0</v>
      </c>
      <c r="BC155" s="84">
        <f>BC156</f>
        <v>0</v>
      </c>
      <c r="BD155" s="84">
        <f>BD156</f>
        <v>0</v>
      </c>
      <c r="BE155" s="11">
        <f t="shared" si="460"/>
        <v>0</v>
      </c>
      <c r="BF155" s="11">
        <f t="shared" si="460"/>
        <v>0</v>
      </c>
      <c r="BG155" s="11">
        <f t="shared" si="460"/>
        <v>0</v>
      </c>
      <c r="BH155" s="11">
        <f t="shared" si="460"/>
        <v>0</v>
      </c>
      <c r="BI155" s="143">
        <f>BI156</f>
        <v>0</v>
      </c>
      <c r="BJ155" s="143">
        <f>BJ156</f>
        <v>0</v>
      </c>
      <c r="BK155" s="78">
        <f t="shared" si="461"/>
        <v>0</v>
      </c>
      <c r="BL155" s="78">
        <f t="shared" si="461"/>
        <v>0</v>
      </c>
      <c r="BM155" s="78">
        <f t="shared" si="461"/>
        <v>0</v>
      </c>
      <c r="BN155" s="78">
        <f t="shared" si="461"/>
        <v>0</v>
      </c>
      <c r="BO155" s="84">
        <f>BO156</f>
        <v>0</v>
      </c>
      <c r="BP155" s="84">
        <f>BP156</f>
        <v>0</v>
      </c>
      <c r="BQ155" s="11">
        <f t="shared" si="462"/>
        <v>0</v>
      </c>
      <c r="BR155" s="11">
        <f t="shared" si="462"/>
        <v>0</v>
      </c>
      <c r="BS155" s="11">
        <f t="shared" si="462"/>
        <v>0</v>
      </c>
      <c r="BT155" s="11">
        <f t="shared" si="462"/>
        <v>0</v>
      </c>
      <c r="BU155" s="18">
        <f>BU156</f>
        <v>0</v>
      </c>
      <c r="BV155" s="18">
        <f>BV156</f>
        <v>0</v>
      </c>
      <c r="BW155" s="11">
        <f t="shared" si="463"/>
        <v>0</v>
      </c>
      <c r="BX155" s="11">
        <f t="shared" si="463"/>
        <v>0</v>
      </c>
      <c r="BY155" s="11">
        <f t="shared" si="463"/>
        <v>0</v>
      </c>
      <c r="BZ155" s="11">
        <f t="shared" si="463"/>
        <v>0</v>
      </c>
      <c r="CA155" s="18">
        <f>CA156</f>
        <v>0</v>
      </c>
      <c r="CB155" s="18">
        <f>CB156</f>
        <v>0</v>
      </c>
    </row>
    <row r="156" spans="1:80" hidden="1">
      <c r="A156" s="53" t="s">
        <v>176</v>
      </c>
      <c r="B156" s="14">
        <f>B154</f>
        <v>902</v>
      </c>
      <c r="C156" s="14" t="s">
        <v>22</v>
      </c>
      <c r="D156" s="14" t="s">
        <v>64</v>
      </c>
      <c r="E156" s="14" t="s">
        <v>461</v>
      </c>
      <c r="F156" s="23">
        <v>870</v>
      </c>
      <c r="G156" s="11">
        <f>186443+7469-7469-13978</f>
        <v>172465</v>
      </c>
      <c r="H156" s="16"/>
      <c r="I156" s="11"/>
      <c r="J156" s="11"/>
      <c r="K156" s="11"/>
      <c r="L156" s="11"/>
      <c r="M156" s="11">
        <f>G156+I156+J156+K156+L156</f>
        <v>172465</v>
      </c>
      <c r="N156" s="16">
        <f>H156+J156</f>
        <v>0</v>
      </c>
      <c r="O156" s="11">
        <f>-22658</f>
        <v>-22658</v>
      </c>
      <c r="P156" s="11"/>
      <c r="Q156" s="11"/>
      <c r="R156" s="11"/>
      <c r="S156" s="11">
        <f>M156+O156+P156+Q156+R156</f>
        <v>149807</v>
      </c>
      <c r="T156" s="16">
        <f>N156+P156</f>
        <v>0</v>
      </c>
      <c r="U156" s="11">
        <v>-3098</v>
      </c>
      <c r="V156" s="11"/>
      <c r="W156" s="11"/>
      <c r="X156" s="11"/>
      <c r="Y156" s="11">
        <f>S156+U156+V156+W156+X156</f>
        <v>146709</v>
      </c>
      <c r="Z156" s="16">
        <f>T156+V156</f>
        <v>0</v>
      </c>
      <c r="AA156" s="11">
        <f>-17580-242-37861</f>
        <v>-55683</v>
      </c>
      <c r="AB156" s="11"/>
      <c r="AC156" s="11"/>
      <c r="AD156" s="11"/>
      <c r="AE156" s="11">
        <f>Y156+AA156+AB156+AC156+AD156</f>
        <v>91026</v>
      </c>
      <c r="AF156" s="16">
        <f>Z156+AB156</f>
        <v>0</v>
      </c>
      <c r="AG156" s="11"/>
      <c r="AH156" s="11"/>
      <c r="AI156" s="11"/>
      <c r="AJ156" s="11"/>
      <c r="AK156" s="11">
        <f>AE156+AG156+AH156+AI156+AJ156</f>
        <v>91026</v>
      </c>
      <c r="AL156" s="16">
        <f>AF156+AH156</f>
        <v>0</v>
      </c>
      <c r="AM156" s="11">
        <v>-20509</v>
      </c>
      <c r="AN156" s="11"/>
      <c r="AO156" s="11"/>
      <c r="AP156" s="11"/>
      <c r="AQ156" s="11">
        <f>AK156+AM156+AN156+AO156+AP156</f>
        <v>70517</v>
      </c>
      <c r="AR156" s="16">
        <f>AL156+AN156</f>
        <v>0</v>
      </c>
      <c r="AS156" s="11">
        <v>-70517</v>
      </c>
      <c r="AT156" s="11"/>
      <c r="AU156" s="11"/>
      <c r="AV156" s="11"/>
      <c r="AW156" s="11">
        <f>AQ156+AS156+AT156+AU156+AV156</f>
        <v>0</v>
      </c>
      <c r="AX156" s="16">
        <f>AR156+AT156</f>
        <v>0</v>
      </c>
      <c r="AY156" s="78"/>
      <c r="AZ156" s="78"/>
      <c r="BA156" s="78"/>
      <c r="BB156" s="78"/>
      <c r="BC156" s="78">
        <f>AW156+AY156+AZ156+BA156+BB156</f>
        <v>0</v>
      </c>
      <c r="BD156" s="83">
        <f>AX156+AZ156</f>
        <v>0</v>
      </c>
      <c r="BE156" s="11"/>
      <c r="BF156" s="11"/>
      <c r="BG156" s="11"/>
      <c r="BH156" s="11"/>
      <c r="BI156" s="141">
        <f>BC156+BE156+BF156+BG156+BH156</f>
        <v>0</v>
      </c>
      <c r="BJ156" s="142">
        <f>BD156+BF156</f>
        <v>0</v>
      </c>
      <c r="BK156" s="78"/>
      <c r="BL156" s="78"/>
      <c r="BM156" s="78"/>
      <c r="BN156" s="78"/>
      <c r="BO156" s="78">
        <f>BI156+BK156+BL156+BM156+BN156</f>
        <v>0</v>
      </c>
      <c r="BP156" s="83">
        <f>BJ156+BL156</f>
        <v>0</v>
      </c>
      <c r="BQ156" s="11"/>
      <c r="BR156" s="11"/>
      <c r="BS156" s="11"/>
      <c r="BT156" s="11"/>
      <c r="BU156" s="11">
        <f>BO156+BQ156+BR156+BS156+BT156</f>
        <v>0</v>
      </c>
      <c r="BV156" s="16">
        <f>BP156+BR156</f>
        <v>0</v>
      </c>
      <c r="BW156" s="11"/>
      <c r="BX156" s="11"/>
      <c r="BY156" s="11"/>
      <c r="BZ156" s="11"/>
      <c r="CA156" s="11">
        <f>BU156+BW156+BX156+BY156+BZ156</f>
        <v>0</v>
      </c>
      <c r="CB156" s="16">
        <f>BV156+BX156</f>
        <v>0</v>
      </c>
    </row>
    <row r="157" spans="1:80" ht="33.6" hidden="1">
      <c r="A157" s="60" t="s">
        <v>456</v>
      </c>
      <c r="B157" s="22">
        <v>902</v>
      </c>
      <c r="C157" s="22" t="s">
        <v>22</v>
      </c>
      <c r="D157" s="22" t="s">
        <v>64</v>
      </c>
      <c r="E157" s="22" t="s">
        <v>547</v>
      </c>
      <c r="F157" s="23"/>
      <c r="G157" s="11"/>
      <c r="H157" s="16"/>
      <c r="I157" s="11"/>
      <c r="J157" s="11"/>
      <c r="K157" s="11"/>
      <c r="L157" s="11"/>
      <c r="M157" s="11"/>
      <c r="N157" s="16"/>
      <c r="O157" s="11"/>
      <c r="P157" s="11"/>
      <c r="Q157" s="11"/>
      <c r="R157" s="11"/>
      <c r="S157" s="11"/>
      <c r="T157" s="16"/>
      <c r="U157" s="11"/>
      <c r="V157" s="11"/>
      <c r="W157" s="11"/>
      <c r="X157" s="11"/>
      <c r="Y157" s="11"/>
      <c r="Z157" s="16"/>
      <c r="AA157" s="11"/>
      <c r="AB157" s="11"/>
      <c r="AC157" s="11"/>
      <c r="AD157" s="11"/>
      <c r="AE157" s="11"/>
      <c r="AF157" s="16"/>
      <c r="AG157" s="11"/>
      <c r="AH157" s="11"/>
      <c r="AI157" s="11"/>
      <c r="AJ157" s="11"/>
      <c r="AK157" s="11"/>
      <c r="AL157" s="16"/>
      <c r="AM157" s="11"/>
      <c r="AN157" s="11"/>
      <c r="AO157" s="11"/>
      <c r="AP157" s="11"/>
      <c r="AQ157" s="11"/>
      <c r="AR157" s="16"/>
      <c r="AS157" s="11"/>
      <c r="AT157" s="11"/>
      <c r="AU157" s="11"/>
      <c r="AV157" s="11"/>
      <c r="AW157" s="11"/>
      <c r="AX157" s="16"/>
      <c r="AY157" s="78">
        <f>AY158</f>
        <v>0</v>
      </c>
      <c r="AZ157" s="78">
        <f t="shared" ref="AZ157:BO158" si="464">AZ158</f>
        <v>482</v>
      </c>
      <c r="BA157" s="78">
        <f t="shared" si="464"/>
        <v>0</v>
      </c>
      <c r="BB157" s="78">
        <f t="shared" si="464"/>
        <v>0</v>
      </c>
      <c r="BC157" s="78">
        <f t="shared" si="464"/>
        <v>482</v>
      </c>
      <c r="BD157" s="78">
        <f t="shared" si="464"/>
        <v>482</v>
      </c>
      <c r="BE157" s="11">
        <f>BE158</f>
        <v>0</v>
      </c>
      <c r="BF157" s="11">
        <f t="shared" si="464"/>
        <v>0</v>
      </c>
      <c r="BG157" s="11">
        <f t="shared" si="464"/>
        <v>0</v>
      </c>
      <c r="BH157" s="11">
        <f t="shared" si="464"/>
        <v>0</v>
      </c>
      <c r="BI157" s="141">
        <f t="shared" si="464"/>
        <v>482</v>
      </c>
      <c r="BJ157" s="141">
        <f t="shared" si="464"/>
        <v>482</v>
      </c>
      <c r="BK157" s="78">
        <f>BK158</f>
        <v>0</v>
      </c>
      <c r="BL157" s="78">
        <f t="shared" si="464"/>
        <v>0</v>
      </c>
      <c r="BM157" s="78">
        <f t="shared" si="464"/>
        <v>0</v>
      </c>
      <c r="BN157" s="78">
        <f t="shared" si="464"/>
        <v>0</v>
      </c>
      <c r="BO157" s="78">
        <f t="shared" si="464"/>
        <v>482</v>
      </c>
      <c r="BP157" s="78">
        <f t="shared" ref="BM157:BP158" si="465">BP158</f>
        <v>482</v>
      </c>
      <c r="BQ157" s="11">
        <f>BQ158</f>
        <v>0</v>
      </c>
      <c r="BR157" s="11">
        <f t="shared" ref="BR157:CB158" si="466">BR158</f>
        <v>0</v>
      </c>
      <c r="BS157" s="11">
        <f t="shared" si="466"/>
        <v>0</v>
      </c>
      <c r="BT157" s="11">
        <f t="shared" si="466"/>
        <v>0</v>
      </c>
      <c r="BU157" s="11">
        <f t="shared" si="466"/>
        <v>482</v>
      </c>
      <c r="BV157" s="11">
        <f t="shared" si="466"/>
        <v>482</v>
      </c>
      <c r="BW157" s="11">
        <f>BW158</f>
        <v>0</v>
      </c>
      <c r="BX157" s="11">
        <f t="shared" si="466"/>
        <v>0</v>
      </c>
      <c r="BY157" s="11">
        <f t="shared" si="466"/>
        <v>0</v>
      </c>
      <c r="BZ157" s="11">
        <f t="shared" si="466"/>
        <v>0</v>
      </c>
      <c r="CA157" s="11">
        <f t="shared" si="466"/>
        <v>482</v>
      </c>
      <c r="CB157" s="11">
        <f t="shared" si="466"/>
        <v>482</v>
      </c>
    </row>
    <row r="158" spans="1:80" ht="33.6" hidden="1">
      <c r="A158" s="61" t="s">
        <v>457</v>
      </c>
      <c r="B158" s="22">
        <v>902</v>
      </c>
      <c r="C158" s="22" t="s">
        <v>22</v>
      </c>
      <c r="D158" s="22" t="s">
        <v>64</v>
      </c>
      <c r="E158" s="22" t="s">
        <v>548</v>
      </c>
      <c r="F158" s="23"/>
      <c r="G158" s="11"/>
      <c r="H158" s="16"/>
      <c r="I158" s="11"/>
      <c r="J158" s="11"/>
      <c r="K158" s="11"/>
      <c r="L158" s="11"/>
      <c r="M158" s="11"/>
      <c r="N158" s="16"/>
      <c r="O158" s="11"/>
      <c r="P158" s="11"/>
      <c r="Q158" s="11"/>
      <c r="R158" s="11"/>
      <c r="S158" s="11"/>
      <c r="T158" s="16"/>
      <c r="U158" s="11"/>
      <c r="V158" s="11"/>
      <c r="W158" s="11"/>
      <c r="X158" s="11"/>
      <c r="Y158" s="11"/>
      <c r="Z158" s="16"/>
      <c r="AA158" s="11"/>
      <c r="AB158" s="11"/>
      <c r="AC158" s="11"/>
      <c r="AD158" s="11"/>
      <c r="AE158" s="11"/>
      <c r="AF158" s="16"/>
      <c r="AG158" s="11"/>
      <c r="AH158" s="11"/>
      <c r="AI158" s="11"/>
      <c r="AJ158" s="11"/>
      <c r="AK158" s="11"/>
      <c r="AL158" s="16"/>
      <c r="AM158" s="11"/>
      <c r="AN158" s="11"/>
      <c r="AO158" s="11"/>
      <c r="AP158" s="11"/>
      <c r="AQ158" s="11"/>
      <c r="AR158" s="16"/>
      <c r="AS158" s="11"/>
      <c r="AT158" s="11"/>
      <c r="AU158" s="11"/>
      <c r="AV158" s="11"/>
      <c r="AW158" s="11"/>
      <c r="AX158" s="16"/>
      <c r="AY158" s="78">
        <f>AY159</f>
        <v>0</v>
      </c>
      <c r="AZ158" s="78">
        <f>AZ159</f>
        <v>482</v>
      </c>
      <c r="BA158" s="78">
        <f t="shared" ref="BA158:BD158" si="467">BA159</f>
        <v>0</v>
      </c>
      <c r="BB158" s="78">
        <f t="shared" si="467"/>
        <v>0</v>
      </c>
      <c r="BC158" s="78">
        <f t="shared" si="467"/>
        <v>482</v>
      </c>
      <c r="BD158" s="78">
        <f t="shared" si="467"/>
        <v>482</v>
      </c>
      <c r="BE158" s="11">
        <f>BE159</f>
        <v>0</v>
      </c>
      <c r="BF158" s="11">
        <f>BF159</f>
        <v>0</v>
      </c>
      <c r="BG158" s="11">
        <f t="shared" si="464"/>
        <v>0</v>
      </c>
      <c r="BH158" s="11">
        <f t="shared" si="464"/>
        <v>0</v>
      </c>
      <c r="BI158" s="141">
        <f t="shared" si="464"/>
        <v>482</v>
      </c>
      <c r="BJ158" s="141">
        <f t="shared" si="464"/>
        <v>482</v>
      </c>
      <c r="BK158" s="78">
        <f>BK159</f>
        <v>0</v>
      </c>
      <c r="BL158" s="78">
        <f>BL159</f>
        <v>0</v>
      </c>
      <c r="BM158" s="78">
        <f t="shared" si="465"/>
        <v>0</v>
      </c>
      <c r="BN158" s="78">
        <f t="shared" si="465"/>
        <v>0</v>
      </c>
      <c r="BO158" s="78">
        <f t="shared" si="465"/>
        <v>482</v>
      </c>
      <c r="BP158" s="78">
        <f t="shared" si="465"/>
        <v>482</v>
      </c>
      <c r="BQ158" s="11">
        <f>BQ159</f>
        <v>0</v>
      </c>
      <c r="BR158" s="11">
        <f>BR159</f>
        <v>0</v>
      </c>
      <c r="BS158" s="11">
        <f t="shared" si="466"/>
        <v>0</v>
      </c>
      <c r="BT158" s="11">
        <f t="shared" si="466"/>
        <v>0</v>
      </c>
      <c r="BU158" s="11">
        <f t="shared" si="466"/>
        <v>482</v>
      </c>
      <c r="BV158" s="11">
        <f t="shared" si="466"/>
        <v>482</v>
      </c>
      <c r="BW158" s="11">
        <f>BW159</f>
        <v>0</v>
      </c>
      <c r="BX158" s="11">
        <f>BX159</f>
        <v>0</v>
      </c>
      <c r="BY158" s="11">
        <f t="shared" si="466"/>
        <v>0</v>
      </c>
      <c r="BZ158" s="11">
        <f t="shared" si="466"/>
        <v>0</v>
      </c>
      <c r="CA158" s="11">
        <f t="shared" si="466"/>
        <v>482</v>
      </c>
      <c r="CB158" s="11">
        <f t="shared" si="466"/>
        <v>482</v>
      </c>
    </row>
    <row r="159" spans="1:80" hidden="1">
      <c r="A159" s="57" t="s">
        <v>70</v>
      </c>
      <c r="B159" s="22">
        <v>902</v>
      </c>
      <c r="C159" s="22" t="s">
        <v>22</v>
      </c>
      <c r="D159" s="22" t="s">
        <v>64</v>
      </c>
      <c r="E159" s="22" t="s">
        <v>548</v>
      </c>
      <c r="F159" s="23">
        <v>800</v>
      </c>
      <c r="G159" s="11"/>
      <c r="H159" s="16"/>
      <c r="I159" s="11"/>
      <c r="J159" s="11"/>
      <c r="K159" s="11"/>
      <c r="L159" s="11"/>
      <c r="M159" s="11"/>
      <c r="N159" s="16"/>
      <c r="O159" s="11"/>
      <c r="P159" s="11"/>
      <c r="Q159" s="11"/>
      <c r="R159" s="11"/>
      <c r="S159" s="11"/>
      <c r="T159" s="16"/>
      <c r="U159" s="11"/>
      <c r="V159" s="11"/>
      <c r="W159" s="11"/>
      <c r="X159" s="11"/>
      <c r="Y159" s="11"/>
      <c r="Z159" s="16"/>
      <c r="AA159" s="11"/>
      <c r="AB159" s="11"/>
      <c r="AC159" s="11"/>
      <c r="AD159" s="11"/>
      <c r="AE159" s="11"/>
      <c r="AF159" s="16"/>
      <c r="AG159" s="11"/>
      <c r="AH159" s="11"/>
      <c r="AI159" s="11"/>
      <c r="AJ159" s="11"/>
      <c r="AK159" s="11"/>
      <c r="AL159" s="16"/>
      <c r="AM159" s="11"/>
      <c r="AN159" s="11"/>
      <c r="AO159" s="11"/>
      <c r="AP159" s="11"/>
      <c r="AQ159" s="11"/>
      <c r="AR159" s="16"/>
      <c r="AS159" s="11"/>
      <c r="AT159" s="11"/>
      <c r="AU159" s="11"/>
      <c r="AV159" s="11"/>
      <c r="AW159" s="11"/>
      <c r="AX159" s="16"/>
      <c r="AY159" s="78">
        <f>AY160</f>
        <v>0</v>
      </c>
      <c r="AZ159" s="78">
        <f t="shared" ref="AZ159:CB159" si="468">AZ160</f>
        <v>482</v>
      </c>
      <c r="BA159" s="78">
        <f t="shared" si="468"/>
        <v>0</v>
      </c>
      <c r="BB159" s="78">
        <f t="shared" si="468"/>
        <v>0</v>
      </c>
      <c r="BC159" s="78">
        <f t="shared" si="468"/>
        <v>482</v>
      </c>
      <c r="BD159" s="78">
        <f t="shared" si="468"/>
        <v>482</v>
      </c>
      <c r="BE159" s="11">
        <f>BE160</f>
        <v>0</v>
      </c>
      <c r="BF159" s="11">
        <f t="shared" si="468"/>
        <v>0</v>
      </c>
      <c r="BG159" s="11">
        <f t="shared" si="468"/>
        <v>0</v>
      </c>
      <c r="BH159" s="11">
        <f t="shared" si="468"/>
        <v>0</v>
      </c>
      <c r="BI159" s="141">
        <f t="shared" si="468"/>
        <v>482</v>
      </c>
      <c r="BJ159" s="141">
        <f t="shared" si="468"/>
        <v>482</v>
      </c>
      <c r="BK159" s="78">
        <f>BK160</f>
        <v>0</v>
      </c>
      <c r="BL159" s="78">
        <f t="shared" si="468"/>
        <v>0</v>
      </c>
      <c r="BM159" s="78">
        <f t="shared" si="468"/>
        <v>0</v>
      </c>
      <c r="BN159" s="78">
        <f t="shared" si="468"/>
        <v>0</v>
      </c>
      <c r="BO159" s="78">
        <f t="shared" si="468"/>
        <v>482</v>
      </c>
      <c r="BP159" s="78">
        <f t="shared" si="468"/>
        <v>482</v>
      </c>
      <c r="BQ159" s="11">
        <f>BQ160</f>
        <v>0</v>
      </c>
      <c r="BR159" s="11">
        <f t="shared" si="468"/>
        <v>0</v>
      </c>
      <c r="BS159" s="11">
        <f t="shared" si="468"/>
        <v>0</v>
      </c>
      <c r="BT159" s="11">
        <f t="shared" si="468"/>
        <v>0</v>
      </c>
      <c r="BU159" s="11">
        <f t="shared" si="468"/>
        <v>482</v>
      </c>
      <c r="BV159" s="11">
        <f t="shared" si="468"/>
        <v>482</v>
      </c>
      <c r="BW159" s="11">
        <f>BW160</f>
        <v>0</v>
      </c>
      <c r="BX159" s="11">
        <f t="shared" si="468"/>
        <v>0</v>
      </c>
      <c r="BY159" s="11">
        <f t="shared" si="468"/>
        <v>0</v>
      </c>
      <c r="BZ159" s="11">
        <f t="shared" si="468"/>
        <v>0</v>
      </c>
      <c r="CA159" s="11">
        <f t="shared" si="468"/>
        <v>482</v>
      </c>
      <c r="CB159" s="11">
        <f t="shared" si="468"/>
        <v>482</v>
      </c>
    </row>
    <row r="160" spans="1:80" hidden="1">
      <c r="A160" s="57" t="s">
        <v>177</v>
      </c>
      <c r="B160" s="22">
        <v>902</v>
      </c>
      <c r="C160" s="22" t="s">
        <v>22</v>
      </c>
      <c r="D160" s="22" t="s">
        <v>64</v>
      </c>
      <c r="E160" s="22" t="s">
        <v>548</v>
      </c>
      <c r="F160" s="23">
        <v>830</v>
      </c>
      <c r="G160" s="11"/>
      <c r="H160" s="16"/>
      <c r="I160" s="11"/>
      <c r="J160" s="11"/>
      <c r="K160" s="11"/>
      <c r="L160" s="11"/>
      <c r="M160" s="11"/>
      <c r="N160" s="16"/>
      <c r="O160" s="11"/>
      <c r="P160" s="11"/>
      <c r="Q160" s="11"/>
      <c r="R160" s="11"/>
      <c r="S160" s="11"/>
      <c r="T160" s="16"/>
      <c r="U160" s="11"/>
      <c r="V160" s="11"/>
      <c r="W160" s="11"/>
      <c r="X160" s="11"/>
      <c r="Y160" s="11"/>
      <c r="Z160" s="16"/>
      <c r="AA160" s="11"/>
      <c r="AB160" s="11"/>
      <c r="AC160" s="11"/>
      <c r="AD160" s="11"/>
      <c r="AE160" s="11"/>
      <c r="AF160" s="16"/>
      <c r="AG160" s="11"/>
      <c r="AH160" s="11"/>
      <c r="AI160" s="11"/>
      <c r="AJ160" s="11"/>
      <c r="AK160" s="11"/>
      <c r="AL160" s="16"/>
      <c r="AM160" s="11"/>
      <c r="AN160" s="11"/>
      <c r="AO160" s="11"/>
      <c r="AP160" s="11"/>
      <c r="AQ160" s="11"/>
      <c r="AR160" s="16"/>
      <c r="AS160" s="11"/>
      <c r="AT160" s="11"/>
      <c r="AU160" s="11"/>
      <c r="AV160" s="11"/>
      <c r="AW160" s="11"/>
      <c r="AX160" s="16"/>
      <c r="AY160" s="78"/>
      <c r="AZ160" s="78">
        <v>482</v>
      </c>
      <c r="BA160" s="78"/>
      <c r="BB160" s="78"/>
      <c r="BC160" s="78">
        <f>AW160+AY160+AZ160+BA160+BB160</f>
        <v>482</v>
      </c>
      <c r="BD160" s="78">
        <f>AX160+AZ160</f>
        <v>482</v>
      </c>
      <c r="BE160" s="11"/>
      <c r="BF160" s="11"/>
      <c r="BG160" s="11"/>
      <c r="BH160" s="11"/>
      <c r="BI160" s="141">
        <f>BC160+BE160+BF160+BG160+BH160</f>
        <v>482</v>
      </c>
      <c r="BJ160" s="141">
        <f>BD160+BF160</f>
        <v>482</v>
      </c>
      <c r="BK160" s="78"/>
      <c r="BL160" s="78"/>
      <c r="BM160" s="78"/>
      <c r="BN160" s="78"/>
      <c r="BO160" s="78">
        <f>BI160+BK160+BL160+BM160+BN160</f>
        <v>482</v>
      </c>
      <c r="BP160" s="78">
        <f>BJ160+BL160</f>
        <v>482</v>
      </c>
      <c r="BQ160" s="11"/>
      <c r="BR160" s="11"/>
      <c r="BS160" s="11"/>
      <c r="BT160" s="11"/>
      <c r="BU160" s="11">
        <f>BO160+BQ160+BR160+BS160+BT160</f>
        <v>482</v>
      </c>
      <c r="BV160" s="11">
        <f>BP160+BR160</f>
        <v>482</v>
      </c>
      <c r="BW160" s="11"/>
      <c r="BX160" s="11"/>
      <c r="BY160" s="11"/>
      <c r="BZ160" s="11"/>
      <c r="CA160" s="11">
        <f>BU160+BW160+BX160+BY160+BZ160</f>
        <v>482</v>
      </c>
      <c r="CB160" s="11">
        <f>BV160+BX160</f>
        <v>482</v>
      </c>
    </row>
    <row r="161" spans="1:80" hidden="1">
      <c r="A161" s="53"/>
      <c r="B161" s="14"/>
      <c r="C161" s="14"/>
      <c r="D161" s="14"/>
      <c r="E161" s="14"/>
      <c r="F161" s="23"/>
      <c r="G161" s="11"/>
      <c r="H161" s="16"/>
      <c r="I161" s="11"/>
      <c r="J161" s="11"/>
      <c r="K161" s="11"/>
      <c r="L161" s="11"/>
      <c r="M161" s="11"/>
      <c r="N161" s="16"/>
      <c r="O161" s="11"/>
      <c r="P161" s="11"/>
      <c r="Q161" s="11"/>
      <c r="R161" s="11"/>
      <c r="S161" s="11"/>
      <c r="T161" s="16"/>
      <c r="U161" s="11"/>
      <c r="V161" s="11"/>
      <c r="W161" s="11"/>
      <c r="X161" s="11"/>
      <c r="Y161" s="11"/>
      <c r="Z161" s="16"/>
      <c r="AA161" s="11"/>
      <c r="AB161" s="11"/>
      <c r="AC161" s="11"/>
      <c r="AD161" s="11"/>
      <c r="AE161" s="11"/>
      <c r="AF161" s="16"/>
      <c r="AG161" s="11"/>
      <c r="AH161" s="11"/>
      <c r="AI161" s="11"/>
      <c r="AJ161" s="11"/>
      <c r="AK161" s="78"/>
      <c r="AL161" s="83"/>
      <c r="AM161" s="11"/>
      <c r="AN161" s="11"/>
      <c r="AO161" s="11"/>
      <c r="AP161" s="11"/>
      <c r="AQ161" s="11"/>
      <c r="AR161" s="16"/>
      <c r="AS161" s="11"/>
      <c r="AT161" s="11"/>
      <c r="AU161" s="11"/>
      <c r="AV161" s="11"/>
      <c r="AW161" s="11"/>
      <c r="AX161" s="16"/>
      <c r="AY161" s="78"/>
      <c r="AZ161" s="78"/>
      <c r="BA161" s="78"/>
      <c r="BB161" s="78"/>
      <c r="BC161" s="78"/>
      <c r="BD161" s="83"/>
      <c r="BE161" s="11"/>
      <c r="BF161" s="11"/>
      <c r="BG161" s="11"/>
      <c r="BH161" s="11"/>
      <c r="BI161" s="141"/>
      <c r="BJ161" s="142"/>
      <c r="BK161" s="78"/>
      <c r="BL161" s="78"/>
      <c r="BM161" s="78"/>
      <c r="BN161" s="78"/>
      <c r="BO161" s="78"/>
      <c r="BP161" s="83"/>
      <c r="BQ161" s="11"/>
      <c r="BR161" s="11"/>
      <c r="BS161" s="11"/>
      <c r="BT161" s="11"/>
      <c r="BU161" s="11"/>
      <c r="BV161" s="16"/>
      <c r="BW161" s="11"/>
      <c r="BX161" s="11"/>
      <c r="BY161" s="11"/>
      <c r="BZ161" s="11"/>
      <c r="CA161" s="11"/>
      <c r="CB161" s="16"/>
    </row>
    <row r="162" spans="1:80" ht="42" hidden="1" customHeight="1">
      <c r="A162" s="56" t="s">
        <v>179</v>
      </c>
      <c r="B162" s="25">
        <v>902</v>
      </c>
      <c r="C162" s="25" t="s">
        <v>64</v>
      </c>
      <c r="D162" s="25" t="s">
        <v>22</v>
      </c>
      <c r="E162" s="25"/>
      <c r="F162" s="26"/>
      <c r="G162" s="21">
        <f>G163</f>
        <v>746197</v>
      </c>
      <c r="H162" s="21">
        <f t="shared" ref="H162:R162" si="469">H163</f>
        <v>50722</v>
      </c>
      <c r="I162" s="11">
        <f t="shared" si="469"/>
        <v>0</v>
      </c>
      <c r="J162" s="11">
        <f t="shared" si="469"/>
        <v>0</v>
      </c>
      <c r="K162" s="11">
        <f t="shared" si="469"/>
        <v>0</v>
      </c>
      <c r="L162" s="11">
        <f t="shared" si="469"/>
        <v>0</v>
      </c>
      <c r="M162" s="21">
        <f t="shared" si="469"/>
        <v>746197</v>
      </c>
      <c r="N162" s="21">
        <f t="shared" si="469"/>
        <v>50722</v>
      </c>
      <c r="O162" s="11">
        <f t="shared" si="469"/>
        <v>0</v>
      </c>
      <c r="P162" s="11">
        <f t="shared" si="469"/>
        <v>0</v>
      </c>
      <c r="Q162" s="11">
        <f t="shared" si="469"/>
        <v>0</v>
      </c>
      <c r="R162" s="11">
        <f t="shared" si="469"/>
        <v>0</v>
      </c>
      <c r="S162" s="21">
        <f t="shared" ref="S162:CB162" si="470">S163</f>
        <v>746197</v>
      </c>
      <c r="T162" s="21">
        <f t="shared" si="470"/>
        <v>50722</v>
      </c>
      <c r="U162" s="11">
        <f t="shared" si="470"/>
        <v>0</v>
      </c>
      <c r="V162" s="11">
        <f t="shared" si="470"/>
        <v>0</v>
      </c>
      <c r="W162" s="11">
        <f t="shared" si="470"/>
        <v>0</v>
      </c>
      <c r="X162" s="11">
        <f t="shared" si="470"/>
        <v>0</v>
      </c>
      <c r="Y162" s="21">
        <f t="shared" si="470"/>
        <v>746197</v>
      </c>
      <c r="Z162" s="21">
        <f t="shared" si="470"/>
        <v>50722</v>
      </c>
      <c r="AA162" s="11">
        <f t="shared" si="470"/>
        <v>0</v>
      </c>
      <c r="AB162" s="11">
        <f t="shared" si="470"/>
        <v>0</v>
      </c>
      <c r="AC162" s="11">
        <f t="shared" si="470"/>
        <v>0</v>
      </c>
      <c r="AD162" s="11">
        <f t="shared" si="470"/>
        <v>0</v>
      </c>
      <c r="AE162" s="21">
        <f t="shared" si="470"/>
        <v>746197</v>
      </c>
      <c r="AF162" s="21">
        <f t="shared" si="470"/>
        <v>50722</v>
      </c>
      <c r="AG162" s="30">
        <f t="shared" si="470"/>
        <v>-63162</v>
      </c>
      <c r="AH162" s="11">
        <f t="shared" si="470"/>
        <v>0</v>
      </c>
      <c r="AI162" s="11">
        <f t="shared" si="470"/>
        <v>0</v>
      </c>
      <c r="AJ162" s="11">
        <f t="shared" si="470"/>
        <v>0</v>
      </c>
      <c r="AK162" s="86">
        <f t="shared" si="470"/>
        <v>683035</v>
      </c>
      <c r="AL162" s="86">
        <f t="shared" si="470"/>
        <v>50722</v>
      </c>
      <c r="AM162" s="30">
        <f t="shared" si="470"/>
        <v>0</v>
      </c>
      <c r="AN162" s="11">
        <f t="shared" si="470"/>
        <v>0</v>
      </c>
      <c r="AO162" s="11">
        <f t="shared" si="470"/>
        <v>0</v>
      </c>
      <c r="AP162" s="11">
        <f t="shared" si="470"/>
        <v>0</v>
      </c>
      <c r="AQ162" s="21">
        <f t="shared" si="470"/>
        <v>683035</v>
      </c>
      <c r="AR162" s="21">
        <f t="shared" si="470"/>
        <v>50722</v>
      </c>
      <c r="AS162" s="30">
        <f t="shared" si="470"/>
        <v>-35853</v>
      </c>
      <c r="AT162" s="11">
        <f t="shared" si="470"/>
        <v>0</v>
      </c>
      <c r="AU162" s="11">
        <f t="shared" si="470"/>
        <v>0</v>
      </c>
      <c r="AV162" s="21">
        <f t="shared" si="470"/>
        <v>-1377</v>
      </c>
      <c r="AW162" s="21">
        <f t="shared" si="470"/>
        <v>645805</v>
      </c>
      <c r="AX162" s="21">
        <f t="shared" si="470"/>
        <v>50722</v>
      </c>
      <c r="AY162" s="88">
        <f t="shared" si="470"/>
        <v>-12142</v>
      </c>
      <c r="AZ162" s="88">
        <f t="shared" si="470"/>
        <v>-482</v>
      </c>
      <c r="BA162" s="78">
        <f t="shared" si="470"/>
        <v>0</v>
      </c>
      <c r="BB162" s="86">
        <f t="shared" si="470"/>
        <v>0</v>
      </c>
      <c r="BC162" s="86">
        <f t="shared" si="470"/>
        <v>633181</v>
      </c>
      <c r="BD162" s="86">
        <f t="shared" si="470"/>
        <v>50240</v>
      </c>
      <c r="BE162" s="30">
        <f t="shared" si="470"/>
        <v>-18964</v>
      </c>
      <c r="BF162" s="30">
        <f t="shared" si="470"/>
        <v>0</v>
      </c>
      <c r="BG162" s="11">
        <f t="shared" si="470"/>
        <v>0</v>
      </c>
      <c r="BH162" s="21">
        <f t="shared" si="470"/>
        <v>0</v>
      </c>
      <c r="BI162" s="145">
        <f t="shared" si="470"/>
        <v>614217</v>
      </c>
      <c r="BJ162" s="145">
        <f t="shared" si="470"/>
        <v>50240</v>
      </c>
      <c r="BK162" s="88">
        <f t="shared" si="470"/>
        <v>-44987</v>
      </c>
      <c r="BL162" s="88">
        <f t="shared" si="470"/>
        <v>0</v>
      </c>
      <c r="BM162" s="78">
        <f t="shared" si="470"/>
        <v>0</v>
      </c>
      <c r="BN162" s="86">
        <f t="shared" si="470"/>
        <v>0</v>
      </c>
      <c r="BO162" s="86">
        <f t="shared" si="470"/>
        <v>569230</v>
      </c>
      <c r="BP162" s="86">
        <f t="shared" si="470"/>
        <v>50240</v>
      </c>
      <c r="BQ162" s="30">
        <f t="shared" si="470"/>
        <v>-12588</v>
      </c>
      <c r="BR162" s="30">
        <f t="shared" si="470"/>
        <v>0</v>
      </c>
      <c r="BS162" s="11">
        <f t="shared" si="470"/>
        <v>0</v>
      </c>
      <c r="BT162" s="21">
        <f t="shared" si="470"/>
        <v>0</v>
      </c>
      <c r="BU162" s="21">
        <f t="shared" si="470"/>
        <v>556642</v>
      </c>
      <c r="BV162" s="21">
        <f t="shared" si="470"/>
        <v>50240</v>
      </c>
      <c r="BW162" s="30">
        <f t="shared" si="470"/>
        <v>0</v>
      </c>
      <c r="BX162" s="30">
        <f t="shared" si="470"/>
        <v>0</v>
      </c>
      <c r="BY162" s="11">
        <f t="shared" si="470"/>
        <v>0</v>
      </c>
      <c r="BZ162" s="21">
        <f t="shared" si="470"/>
        <v>0</v>
      </c>
      <c r="CA162" s="21">
        <f t="shared" si="470"/>
        <v>556642</v>
      </c>
      <c r="CB162" s="21">
        <f t="shared" si="470"/>
        <v>50240</v>
      </c>
    </row>
    <row r="163" spans="1:80" hidden="1">
      <c r="A163" s="57" t="s">
        <v>66</v>
      </c>
      <c r="B163" s="22">
        <v>902</v>
      </c>
      <c r="C163" s="22" t="s">
        <v>64</v>
      </c>
      <c r="D163" s="22" t="s">
        <v>22</v>
      </c>
      <c r="E163" s="22" t="s">
        <v>67</v>
      </c>
      <c r="F163" s="27"/>
      <c r="G163" s="18">
        <f>G164+G167</f>
        <v>746197</v>
      </c>
      <c r="H163" s="18">
        <f t="shared" ref="H163:N163" si="471">H164+H167</f>
        <v>50722</v>
      </c>
      <c r="I163" s="11">
        <f t="shared" si="471"/>
        <v>0</v>
      </c>
      <c r="J163" s="11">
        <f t="shared" si="471"/>
        <v>0</v>
      </c>
      <c r="K163" s="11">
        <f t="shared" si="471"/>
        <v>0</v>
      </c>
      <c r="L163" s="11">
        <f t="shared" si="471"/>
        <v>0</v>
      </c>
      <c r="M163" s="18">
        <f t="shared" si="471"/>
        <v>746197</v>
      </c>
      <c r="N163" s="18">
        <f t="shared" si="471"/>
        <v>50722</v>
      </c>
      <c r="O163" s="11">
        <f t="shared" ref="O163:T163" si="472">O164+O167</f>
        <v>0</v>
      </c>
      <c r="P163" s="11">
        <f t="shared" si="472"/>
        <v>0</v>
      </c>
      <c r="Q163" s="11">
        <f t="shared" si="472"/>
        <v>0</v>
      </c>
      <c r="R163" s="11">
        <f t="shared" si="472"/>
        <v>0</v>
      </c>
      <c r="S163" s="18">
        <f t="shared" si="472"/>
        <v>746197</v>
      </c>
      <c r="T163" s="18">
        <f t="shared" si="472"/>
        <v>50722</v>
      </c>
      <c r="U163" s="11">
        <f t="shared" ref="U163:Z163" si="473">U164+U167</f>
        <v>0</v>
      </c>
      <c r="V163" s="11">
        <f t="shared" si="473"/>
        <v>0</v>
      </c>
      <c r="W163" s="11">
        <f t="shared" si="473"/>
        <v>0</v>
      </c>
      <c r="X163" s="11">
        <f t="shared" si="473"/>
        <v>0</v>
      </c>
      <c r="Y163" s="18">
        <f t="shared" si="473"/>
        <v>746197</v>
      </c>
      <c r="Z163" s="18">
        <f t="shared" si="473"/>
        <v>50722</v>
      </c>
      <c r="AA163" s="11">
        <f t="shared" ref="AA163:AF163" si="474">AA164+AA167</f>
        <v>0</v>
      </c>
      <c r="AB163" s="11">
        <f t="shared" si="474"/>
        <v>0</v>
      </c>
      <c r="AC163" s="11">
        <f t="shared" si="474"/>
        <v>0</v>
      </c>
      <c r="AD163" s="11">
        <f t="shared" si="474"/>
        <v>0</v>
      </c>
      <c r="AE163" s="18">
        <f t="shared" si="474"/>
        <v>746197</v>
      </c>
      <c r="AF163" s="18">
        <f t="shared" si="474"/>
        <v>50722</v>
      </c>
      <c r="AG163" s="11">
        <f t="shared" ref="AG163:AL163" si="475">AG164+AG167</f>
        <v>-63162</v>
      </c>
      <c r="AH163" s="11">
        <f t="shared" si="475"/>
        <v>0</v>
      </c>
      <c r="AI163" s="11">
        <f t="shared" si="475"/>
        <v>0</v>
      </c>
      <c r="AJ163" s="11">
        <f t="shared" si="475"/>
        <v>0</v>
      </c>
      <c r="AK163" s="84">
        <f t="shared" si="475"/>
        <v>683035</v>
      </c>
      <c r="AL163" s="84">
        <f t="shared" si="475"/>
        <v>50722</v>
      </c>
      <c r="AM163" s="11">
        <f t="shared" ref="AM163:AR163" si="476">AM164+AM167</f>
        <v>0</v>
      </c>
      <c r="AN163" s="11">
        <f t="shared" si="476"/>
        <v>0</v>
      </c>
      <c r="AO163" s="11">
        <f t="shared" si="476"/>
        <v>0</v>
      </c>
      <c r="AP163" s="11">
        <f t="shared" si="476"/>
        <v>0</v>
      </c>
      <c r="AQ163" s="18">
        <f t="shared" si="476"/>
        <v>683035</v>
      </c>
      <c r="AR163" s="18">
        <f t="shared" si="476"/>
        <v>50722</v>
      </c>
      <c r="AS163" s="11">
        <f t="shared" ref="AS163:AX163" si="477">AS164+AS167</f>
        <v>-35853</v>
      </c>
      <c r="AT163" s="11">
        <f t="shared" si="477"/>
        <v>0</v>
      </c>
      <c r="AU163" s="11">
        <f t="shared" si="477"/>
        <v>0</v>
      </c>
      <c r="AV163" s="11">
        <f t="shared" si="477"/>
        <v>-1377</v>
      </c>
      <c r="AW163" s="18">
        <f t="shared" si="477"/>
        <v>645805</v>
      </c>
      <c r="AX163" s="18">
        <f t="shared" si="477"/>
        <v>50722</v>
      </c>
      <c r="AY163" s="78">
        <f t="shared" ref="AY163:BD163" si="478">AY164+AY167</f>
        <v>-12142</v>
      </c>
      <c r="AZ163" s="78">
        <f t="shared" si="478"/>
        <v>-482</v>
      </c>
      <c r="BA163" s="78">
        <f t="shared" si="478"/>
        <v>0</v>
      </c>
      <c r="BB163" s="78">
        <f t="shared" si="478"/>
        <v>0</v>
      </c>
      <c r="BC163" s="84">
        <f t="shared" si="478"/>
        <v>633181</v>
      </c>
      <c r="BD163" s="84">
        <f t="shared" si="478"/>
        <v>50240</v>
      </c>
      <c r="BE163" s="11">
        <f t="shared" ref="BE163:BJ163" si="479">BE164+BE167</f>
        <v>-18964</v>
      </c>
      <c r="BF163" s="11">
        <f t="shared" si="479"/>
        <v>0</v>
      </c>
      <c r="BG163" s="11">
        <f t="shared" si="479"/>
        <v>0</v>
      </c>
      <c r="BH163" s="11">
        <f t="shared" si="479"/>
        <v>0</v>
      </c>
      <c r="BI163" s="143">
        <f t="shared" si="479"/>
        <v>614217</v>
      </c>
      <c r="BJ163" s="143">
        <f t="shared" si="479"/>
        <v>50240</v>
      </c>
      <c r="BK163" s="78">
        <f t="shared" ref="BK163:BP163" si="480">BK164+BK167</f>
        <v>-44987</v>
      </c>
      <c r="BL163" s="78">
        <f t="shared" si="480"/>
        <v>0</v>
      </c>
      <c r="BM163" s="78">
        <f t="shared" si="480"/>
        <v>0</v>
      </c>
      <c r="BN163" s="78">
        <f t="shared" si="480"/>
        <v>0</v>
      </c>
      <c r="BO163" s="84">
        <f t="shared" si="480"/>
        <v>569230</v>
      </c>
      <c r="BP163" s="84">
        <f t="shared" si="480"/>
        <v>50240</v>
      </c>
      <c r="BQ163" s="11">
        <f t="shared" ref="BQ163:BV163" si="481">BQ164+BQ167</f>
        <v>-12588</v>
      </c>
      <c r="BR163" s="11">
        <f t="shared" si="481"/>
        <v>0</v>
      </c>
      <c r="BS163" s="11">
        <f t="shared" si="481"/>
        <v>0</v>
      </c>
      <c r="BT163" s="11">
        <f t="shared" si="481"/>
        <v>0</v>
      </c>
      <c r="BU163" s="18">
        <f t="shared" si="481"/>
        <v>556642</v>
      </c>
      <c r="BV163" s="18">
        <f t="shared" si="481"/>
        <v>50240</v>
      </c>
      <c r="BW163" s="11">
        <f t="shared" ref="BW163:CB163" si="482">BW164+BW167</f>
        <v>0</v>
      </c>
      <c r="BX163" s="11">
        <f t="shared" si="482"/>
        <v>0</v>
      </c>
      <c r="BY163" s="11">
        <f t="shared" si="482"/>
        <v>0</v>
      </c>
      <c r="BZ163" s="11">
        <f t="shared" si="482"/>
        <v>0</v>
      </c>
      <c r="CA163" s="18">
        <f t="shared" si="482"/>
        <v>556642</v>
      </c>
      <c r="CB163" s="18">
        <f t="shared" si="482"/>
        <v>50240</v>
      </c>
    </row>
    <row r="164" spans="1:80" ht="33.6" hidden="1">
      <c r="A164" s="57" t="s">
        <v>180</v>
      </c>
      <c r="B164" s="22">
        <v>902</v>
      </c>
      <c r="C164" s="22" t="s">
        <v>64</v>
      </c>
      <c r="D164" s="22" t="s">
        <v>22</v>
      </c>
      <c r="E164" s="22" t="s">
        <v>181</v>
      </c>
      <c r="F164" s="23"/>
      <c r="G164" s="18">
        <f>G166</f>
        <v>695475</v>
      </c>
      <c r="H164" s="18">
        <f t="shared" ref="H164:N164" si="483">H166</f>
        <v>0</v>
      </c>
      <c r="I164" s="11">
        <f t="shared" si="483"/>
        <v>0</v>
      </c>
      <c r="J164" s="11">
        <f t="shared" si="483"/>
        <v>0</v>
      </c>
      <c r="K164" s="11">
        <f t="shared" si="483"/>
        <v>0</v>
      </c>
      <c r="L164" s="11">
        <f t="shared" si="483"/>
        <v>0</v>
      </c>
      <c r="M164" s="18">
        <f t="shared" si="483"/>
        <v>695475</v>
      </c>
      <c r="N164" s="18">
        <f t="shared" si="483"/>
        <v>0</v>
      </c>
      <c r="O164" s="11">
        <f t="shared" ref="O164:T164" si="484">O166</f>
        <v>0</v>
      </c>
      <c r="P164" s="11">
        <f t="shared" si="484"/>
        <v>0</v>
      </c>
      <c r="Q164" s="11">
        <f t="shared" si="484"/>
        <v>0</v>
      </c>
      <c r="R164" s="11">
        <f t="shared" si="484"/>
        <v>0</v>
      </c>
      <c r="S164" s="18">
        <f t="shared" si="484"/>
        <v>695475</v>
      </c>
      <c r="T164" s="18">
        <f t="shared" si="484"/>
        <v>0</v>
      </c>
      <c r="U164" s="11">
        <f t="shared" ref="U164:Z164" si="485">U166</f>
        <v>0</v>
      </c>
      <c r="V164" s="11">
        <f t="shared" si="485"/>
        <v>0</v>
      </c>
      <c r="W164" s="11">
        <f t="shared" si="485"/>
        <v>0</v>
      </c>
      <c r="X164" s="11">
        <f t="shared" si="485"/>
        <v>0</v>
      </c>
      <c r="Y164" s="18">
        <f t="shared" si="485"/>
        <v>695475</v>
      </c>
      <c r="Z164" s="18">
        <f t="shared" si="485"/>
        <v>0</v>
      </c>
      <c r="AA164" s="11">
        <f t="shared" ref="AA164:AF164" si="486">AA166</f>
        <v>0</v>
      </c>
      <c r="AB164" s="11">
        <f t="shared" si="486"/>
        <v>0</v>
      </c>
      <c r="AC164" s="11">
        <f t="shared" si="486"/>
        <v>0</v>
      </c>
      <c r="AD164" s="11">
        <f t="shared" si="486"/>
        <v>0</v>
      </c>
      <c r="AE164" s="18">
        <f t="shared" si="486"/>
        <v>695475</v>
      </c>
      <c r="AF164" s="18">
        <f t="shared" si="486"/>
        <v>0</v>
      </c>
      <c r="AG164" s="11">
        <f t="shared" ref="AG164:AL164" si="487">AG166</f>
        <v>-63162</v>
      </c>
      <c r="AH164" s="11">
        <f t="shared" si="487"/>
        <v>0</v>
      </c>
      <c r="AI164" s="11">
        <f t="shared" si="487"/>
        <v>0</v>
      </c>
      <c r="AJ164" s="11">
        <f t="shared" si="487"/>
        <v>0</v>
      </c>
      <c r="AK164" s="84">
        <f t="shared" si="487"/>
        <v>632313</v>
      </c>
      <c r="AL164" s="84">
        <f t="shared" si="487"/>
        <v>0</v>
      </c>
      <c r="AM164" s="11">
        <f t="shared" ref="AM164:AR164" si="488">AM166</f>
        <v>0</v>
      </c>
      <c r="AN164" s="11">
        <f t="shared" si="488"/>
        <v>0</v>
      </c>
      <c r="AO164" s="11">
        <f t="shared" si="488"/>
        <v>0</v>
      </c>
      <c r="AP164" s="11">
        <f t="shared" si="488"/>
        <v>0</v>
      </c>
      <c r="AQ164" s="18">
        <f t="shared" si="488"/>
        <v>632313</v>
      </c>
      <c r="AR164" s="18">
        <f t="shared" si="488"/>
        <v>0</v>
      </c>
      <c r="AS164" s="11">
        <f t="shared" ref="AS164:AX164" si="489">AS166</f>
        <v>-35853</v>
      </c>
      <c r="AT164" s="11">
        <f t="shared" si="489"/>
        <v>0</v>
      </c>
      <c r="AU164" s="11">
        <f t="shared" si="489"/>
        <v>0</v>
      </c>
      <c r="AV164" s="11">
        <f t="shared" si="489"/>
        <v>-1377</v>
      </c>
      <c r="AW164" s="18">
        <f t="shared" si="489"/>
        <v>595083</v>
      </c>
      <c r="AX164" s="18">
        <f t="shared" si="489"/>
        <v>0</v>
      </c>
      <c r="AY164" s="78">
        <f t="shared" ref="AY164:BD164" si="490">AY166</f>
        <v>-12142</v>
      </c>
      <c r="AZ164" s="78">
        <f t="shared" si="490"/>
        <v>0</v>
      </c>
      <c r="BA164" s="78">
        <f t="shared" si="490"/>
        <v>0</v>
      </c>
      <c r="BB164" s="78">
        <f t="shared" si="490"/>
        <v>0</v>
      </c>
      <c r="BC164" s="84">
        <f t="shared" si="490"/>
        <v>582941</v>
      </c>
      <c r="BD164" s="84">
        <f t="shared" si="490"/>
        <v>0</v>
      </c>
      <c r="BE164" s="11">
        <f t="shared" ref="BE164:BJ164" si="491">BE166</f>
        <v>-18964</v>
      </c>
      <c r="BF164" s="11">
        <f t="shared" si="491"/>
        <v>0</v>
      </c>
      <c r="BG164" s="11">
        <f t="shared" si="491"/>
        <v>0</v>
      </c>
      <c r="BH164" s="11">
        <f t="shared" si="491"/>
        <v>0</v>
      </c>
      <c r="BI164" s="143">
        <f t="shared" si="491"/>
        <v>563977</v>
      </c>
      <c r="BJ164" s="143">
        <f t="shared" si="491"/>
        <v>0</v>
      </c>
      <c r="BK164" s="78">
        <f t="shared" ref="BK164:BP164" si="492">BK166</f>
        <v>-44987</v>
      </c>
      <c r="BL164" s="78">
        <f t="shared" si="492"/>
        <v>0</v>
      </c>
      <c r="BM164" s="78">
        <f t="shared" si="492"/>
        <v>0</v>
      </c>
      <c r="BN164" s="78">
        <f t="shared" si="492"/>
        <v>0</v>
      </c>
      <c r="BO164" s="84">
        <f t="shared" si="492"/>
        <v>518990</v>
      </c>
      <c r="BP164" s="84">
        <f t="shared" si="492"/>
        <v>0</v>
      </c>
      <c r="BQ164" s="11">
        <f t="shared" ref="BQ164:BV164" si="493">BQ166</f>
        <v>-12588</v>
      </c>
      <c r="BR164" s="11">
        <f t="shared" si="493"/>
        <v>0</v>
      </c>
      <c r="BS164" s="11">
        <f t="shared" si="493"/>
        <v>0</v>
      </c>
      <c r="BT164" s="11">
        <f t="shared" si="493"/>
        <v>0</v>
      </c>
      <c r="BU164" s="18">
        <f t="shared" si="493"/>
        <v>506402</v>
      </c>
      <c r="BV164" s="18">
        <f t="shared" si="493"/>
        <v>0</v>
      </c>
      <c r="BW164" s="11">
        <f t="shared" ref="BW164:CB164" si="494">BW166</f>
        <v>0</v>
      </c>
      <c r="BX164" s="11">
        <f t="shared" si="494"/>
        <v>0</v>
      </c>
      <c r="BY164" s="11">
        <f t="shared" si="494"/>
        <v>0</v>
      </c>
      <c r="BZ164" s="11">
        <f t="shared" si="494"/>
        <v>0</v>
      </c>
      <c r="CA164" s="18">
        <f t="shared" si="494"/>
        <v>506402</v>
      </c>
      <c r="CB164" s="18">
        <f t="shared" si="494"/>
        <v>0</v>
      </c>
    </row>
    <row r="165" spans="1:80" ht="23.25" hidden="1" customHeight="1">
      <c r="A165" s="57" t="s">
        <v>182</v>
      </c>
      <c r="B165" s="22">
        <v>902</v>
      </c>
      <c r="C165" s="22" t="s">
        <v>64</v>
      </c>
      <c r="D165" s="22" t="s">
        <v>22</v>
      </c>
      <c r="E165" s="22" t="s">
        <v>181</v>
      </c>
      <c r="F165" s="23">
        <v>700</v>
      </c>
      <c r="G165" s="18">
        <f>G166</f>
        <v>695475</v>
      </c>
      <c r="H165" s="18">
        <f t="shared" ref="H165:R165" si="495">H166</f>
        <v>0</v>
      </c>
      <c r="I165" s="11">
        <f t="shared" si="495"/>
        <v>0</v>
      </c>
      <c r="J165" s="11">
        <f t="shared" si="495"/>
        <v>0</v>
      </c>
      <c r="K165" s="11">
        <f t="shared" si="495"/>
        <v>0</v>
      </c>
      <c r="L165" s="11">
        <f t="shared" si="495"/>
        <v>0</v>
      </c>
      <c r="M165" s="18">
        <f t="shared" si="495"/>
        <v>695475</v>
      </c>
      <c r="N165" s="18">
        <f t="shared" si="495"/>
        <v>0</v>
      </c>
      <c r="O165" s="11">
        <f t="shared" si="495"/>
        <v>0</v>
      </c>
      <c r="P165" s="11">
        <f t="shared" si="495"/>
        <v>0</v>
      </c>
      <c r="Q165" s="11">
        <f t="shared" si="495"/>
        <v>0</v>
      </c>
      <c r="R165" s="11">
        <f t="shared" si="495"/>
        <v>0</v>
      </c>
      <c r="S165" s="18">
        <f t="shared" ref="S165:CB165" si="496">S166</f>
        <v>695475</v>
      </c>
      <c r="T165" s="18">
        <f t="shared" si="496"/>
        <v>0</v>
      </c>
      <c r="U165" s="11">
        <f t="shared" si="496"/>
        <v>0</v>
      </c>
      <c r="V165" s="11">
        <f t="shared" si="496"/>
        <v>0</v>
      </c>
      <c r="W165" s="11">
        <f t="shared" si="496"/>
        <v>0</v>
      </c>
      <c r="X165" s="11">
        <f t="shared" si="496"/>
        <v>0</v>
      </c>
      <c r="Y165" s="18">
        <f t="shared" si="496"/>
        <v>695475</v>
      </c>
      <c r="Z165" s="18">
        <f t="shared" si="496"/>
        <v>0</v>
      </c>
      <c r="AA165" s="11">
        <f t="shared" si="496"/>
        <v>0</v>
      </c>
      <c r="AB165" s="11">
        <f t="shared" si="496"/>
        <v>0</v>
      </c>
      <c r="AC165" s="11">
        <f t="shared" si="496"/>
        <v>0</v>
      </c>
      <c r="AD165" s="11">
        <f t="shared" si="496"/>
        <v>0</v>
      </c>
      <c r="AE165" s="18">
        <f t="shared" si="496"/>
        <v>695475</v>
      </c>
      <c r="AF165" s="18">
        <f t="shared" si="496"/>
        <v>0</v>
      </c>
      <c r="AG165" s="11">
        <f t="shared" si="496"/>
        <v>-63162</v>
      </c>
      <c r="AH165" s="11">
        <f t="shared" si="496"/>
        <v>0</v>
      </c>
      <c r="AI165" s="11">
        <f t="shared" si="496"/>
        <v>0</v>
      </c>
      <c r="AJ165" s="11">
        <f t="shared" si="496"/>
        <v>0</v>
      </c>
      <c r="AK165" s="84">
        <f t="shared" si="496"/>
        <v>632313</v>
      </c>
      <c r="AL165" s="84">
        <f t="shared" si="496"/>
        <v>0</v>
      </c>
      <c r="AM165" s="11">
        <f t="shared" si="496"/>
        <v>0</v>
      </c>
      <c r="AN165" s="11">
        <f t="shared" si="496"/>
        <v>0</v>
      </c>
      <c r="AO165" s="11">
        <f t="shared" si="496"/>
        <v>0</v>
      </c>
      <c r="AP165" s="11">
        <f t="shared" si="496"/>
        <v>0</v>
      </c>
      <c r="AQ165" s="18">
        <f t="shared" si="496"/>
        <v>632313</v>
      </c>
      <c r="AR165" s="18">
        <f t="shared" si="496"/>
        <v>0</v>
      </c>
      <c r="AS165" s="11">
        <f t="shared" si="496"/>
        <v>-35853</v>
      </c>
      <c r="AT165" s="11">
        <f t="shared" si="496"/>
        <v>0</v>
      </c>
      <c r="AU165" s="11">
        <f t="shared" si="496"/>
        <v>0</v>
      </c>
      <c r="AV165" s="11">
        <f t="shared" si="496"/>
        <v>-1377</v>
      </c>
      <c r="AW165" s="18">
        <f t="shared" si="496"/>
        <v>595083</v>
      </c>
      <c r="AX165" s="18">
        <f t="shared" si="496"/>
        <v>0</v>
      </c>
      <c r="AY165" s="78">
        <f t="shared" si="496"/>
        <v>-12142</v>
      </c>
      <c r="AZ165" s="78">
        <f t="shared" si="496"/>
        <v>0</v>
      </c>
      <c r="BA165" s="78">
        <f t="shared" si="496"/>
        <v>0</v>
      </c>
      <c r="BB165" s="78">
        <f t="shared" si="496"/>
        <v>0</v>
      </c>
      <c r="BC165" s="84">
        <f t="shared" si="496"/>
        <v>582941</v>
      </c>
      <c r="BD165" s="84">
        <f t="shared" si="496"/>
        <v>0</v>
      </c>
      <c r="BE165" s="11">
        <f t="shared" si="496"/>
        <v>-18964</v>
      </c>
      <c r="BF165" s="11">
        <f t="shared" si="496"/>
        <v>0</v>
      </c>
      <c r="BG165" s="11">
        <f t="shared" si="496"/>
        <v>0</v>
      </c>
      <c r="BH165" s="11">
        <f t="shared" si="496"/>
        <v>0</v>
      </c>
      <c r="BI165" s="143">
        <f t="shared" si="496"/>
        <v>563977</v>
      </c>
      <c r="BJ165" s="143">
        <f t="shared" si="496"/>
        <v>0</v>
      </c>
      <c r="BK165" s="78">
        <f t="shared" si="496"/>
        <v>-44987</v>
      </c>
      <c r="BL165" s="78">
        <f t="shared" si="496"/>
        <v>0</v>
      </c>
      <c r="BM165" s="78">
        <f t="shared" si="496"/>
        <v>0</v>
      </c>
      <c r="BN165" s="78">
        <f t="shared" si="496"/>
        <v>0</v>
      </c>
      <c r="BO165" s="84">
        <f t="shared" si="496"/>
        <v>518990</v>
      </c>
      <c r="BP165" s="84">
        <f t="shared" si="496"/>
        <v>0</v>
      </c>
      <c r="BQ165" s="11">
        <f t="shared" si="496"/>
        <v>-12588</v>
      </c>
      <c r="BR165" s="11">
        <f t="shared" si="496"/>
        <v>0</v>
      </c>
      <c r="BS165" s="11">
        <f t="shared" si="496"/>
        <v>0</v>
      </c>
      <c r="BT165" s="11">
        <f t="shared" si="496"/>
        <v>0</v>
      </c>
      <c r="BU165" s="18">
        <f t="shared" si="496"/>
        <v>506402</v>
      </c>
      <c r="BV165" s="18">
        <f t="shared" si="496"/>
        <v>0</v>
      </c>
      <c r="BW165" s="11">
        <f t="shared" si="496"/>
        <v>0</v>
      </c>
      <c r="BX165" s="11">
        <f t="shared" si="496"/>
        <v>0</v>
      </c>
      <c r="BY165" s="11">
        <f t="shared" si="496"/>
        <v>0</v>
      </c>
      <c r="BZ165" s="11">
        <f t="shared" si="496"/>
        <v>0</v>
      </c>
      <c r="CA165" s="18">
        <f t="shared" si="496"/>
        <v>506402</v>
      </c>
      <c r="CB165" s="18">
        <f t="shared" si="496"/>
        <v>0</v>
      </c>
    </row>
    <row r="166" spans="1:80" hidden="1">
      <c r="A166" s="57" t="s">
        <v>183</v>
      </c>
      <c r="B166" s="22">
        <v>902</v>
      </c>
      <c r="C166" s="22" t="s">
        <v>64</v>
      </c>
      <c r="D166" s="22" t="s">
        <v>22</v>
      </c>
      <c r="E166" s="22" t="s">
        <v>181</v>
      </c>
      <c r="F166" s="23">
        <v>730</v>
      </c>
      <c r="G166" s="11">
        <f>705929-26399-50000-396-659+67000</f>
        <v>695475</v>
      </c>
      <c r="H166" s="16"/>
      <c r="I166" s="11"/>
      <c r="J166" s="11"/>
      <c r="K166" s="11"/>
      <c r="L166" s="11"/>
      <c r="M166" s="11">
        <f>G166+I166+J166+K166+L166</f>
        <v>695475</v>
      </c>
      <c r="N166" s="16">
        <f>H166+J166</f>
        <v>0</v>
      </c>
      <c r="O166" s="11"/>
      <c r="P166" s="11"/>
      <c r="Q166" s="11"/>
      <c r="R166" s="11"/>
      <c r="S166" s="11">
        <f>M166+O166+P166+Q166+R166</f>
        <v>695475</v>
      </c>
      <c r="T166" s="16">
        <f>N166+P166</f>
        <v>0</v>
      </c>
      <c r="U166" s="11"/>
      <c r="V166" s="11"/>
      <c r="W166" s="11"/>
      <c r="X166" s="11"/>
      <c r="Y166" s="11">
        <f>S166+U166+V166+W166+X166</f>
        <v>695475</v>
      </c>
      <c r="Z166" s="16">
        <f>T166+V166</f>
        <v>0</v>
      </c>
      <c r="AA166" s="11"/>
      <c r="AB166" s="11"/>
      <c r="AC166" s="11"/>
      <c r="AD166" s="11"/>
      <c r="AE166" s="11">
        <f>Y166+AA166+AB166+AC166+AD166</f>
        <v>695475</v>
      </c>
      <c r="AF166" s="16">
        <f>Z166+AB166</f>
        <v>0</v>
      </c>
      <c r="AG166" s="11">
        <f>-66968+3806</f>
        <v>-63162</v>
      </c>
      <c r="AH166" s="11"/>
      <c r="AI166" s="11"/>
      <c r="AJ166" s="11"/>
      <c r="AK166" s="78">
        <f>AE166+AG166+AH166+AI166+AJ166</f>
        <v>632313</v>
      </c>
      <c r="AL166" s="83">
        <f>AF166+AH166</f>
        <v>0</v>
      </c>
      <c r="AM166" s="11"/>
      <c r="AN166" s="11"/>
      <c r="AO166" s="11"/>
      <c r="AP166" s="11"/>
      <c r="AQ166" s="11">
        <f>AK166+AM166+AN166+AO166+AP166</f>
        <v>632313</v>
      </c>
      <c r="AR166" s="16">
        <f>AL166+AN166</f>
        <v>0</v>
      </c>
      <c r="AS166" s="11">
        <f>-11444-24409</f>
        <v>-35853</v>
      </c>
      <c r="AT166" s="11"/>
      <c r="AU166" s="11"/>
      <c r="AV166" s="11">
        <v>-1377</v>
      </c>
      <c r="AW166" s="11">
        <f>AQ166+AS166+AT166+AU166+AV166</f>
        <v>595083</v>
      </c>
      <c r="AX166" s="16">
        <f>AR166+AT166</f>
        <v>0</v>
      </c>
      <c r="AY166" s="78">
        <f>-3128-4014-5000</f>
        <v>-12142</v>
      </c>
      <c r="AZ166" s="78"/>
      <c r="BA166" s="78"/>
      <c r="BB166" s="78"/>
      <c r="BC166" s="78">
        <f>AW166+AY166+AZ166+BA166+BB166</f>
        <v>582941</v>
      </c>
      <c r="BD166" s="83">
        <f>AX166+AZ166</f>
        <v>0</v>
      </c>
      <c r="BE166" s="11">
        <f>-21964+2812+188</f>
        <v>-18964</v>
      </c>
      <c r="BF166" s="11"/>
      <c r="BG166" s="11"/>
      <c r="BH166" s="11"/>
      <c r="BI166" s="141">
        <f>BC166+BE166+BF166+BG166+BH166</f>
        <v>563977</v>
      </c>
      <c r="BJ166" s="142">
        <f>BD166+BF166</f>
        <v>0</v>
      </c>
      <c r="BK166" s="78">
        <v>-44987</v>
      </c>
      <c r="BL166" s="78"/>
      <c r="BM166" s="78"/>
      <c r="BN166" s="78"/>
      <c r="BO166" s="78">
        <f>BI166+BK166+BL166+BM166+BN166</f>
        <v>518990</v>
      </c>
      <c r="BP166" s="83">
        <f>BJ166+BL166</f>
        <v>0</v>
      </c>
      <c r="BQ166" s="11">
        <f>-2522-10066</f>
        <v>-12588</v>
      </c>
      <c r="BR166" s="11"/>
      <c r="BS166" s="11"/>
      <c r="BT166" s="11"/>
      <c r="BU166" s="11">
        <f>BO166+BQ166+BR166+BS166+BT166</f>
        <v>506402</v>
      </c>
      <c r="BV166" s="16">
        <f>BP166+BR166</f>
        <v>0</v>
      </c>
      <c r="BW166" s="11"/>
      <c r="BX166" s="11"/>
      <c r="BY166" s="11"/>
      <c r="BZ166" s="11"/>
      <c r="CA166" s="11">
        <f>BU166+BW166+BX166+BY166+BZ166</f>
        <v>506402</v>
      </c>
      <c r="CB166" s="16">
        <f>BV166+BX166</f>
        <v>0</v>
      </c>
    </row>
    <row r="167" spans="1:80" ht="33.6" hidden="1">
      <c r="A167" s="60" t="s">
        <v>456</v>
      </c>
      <c r="B167" s="22">
        <v>902</v>
      </c>
      <c r="C167" s="22" t="s">
        <v>64</v>
      </c>
      <c r="D167" s="22" t="s">
        <v>22</v>
      </c>
      <c r="E167" s="22" t="s">
        <v>547</v>
      </c>
      <c r="F167" s="23"/>
      <c r="G167" s="11">
        <f t="shared" ref="G167:R169" si="497">G168</f>
        <v>50722</v>
      </c>
      <c r="H167" s="11">
        <f t="shared" si="497"/>
        <v>50722</v>
      </c>
      <c r="I167" s="11">
        <f t="shared" si="497"/>
        <v>0</v>
      </c>
      <c r="J167" s="11">
        <f t="shared" si="497"/>
        <v>0</v>
      </c>
      <c r="K167" s="11">
        <f t="shared" si="497"/>
        <v>0</v>
      </c>
      <c r="L167" s="11">
        <f t="shared" si="497"/>
        <v>0</v>
      </c>
      <c r="M167" s="11">
        <f t="shared" si="497"/>
        <v>50722</v>
      </c>
      <c r="N167" s="11">
        <f t="shared" si="497"/>
        <v>50722</v>
      </c>
      <c r="O167" s="11">
        <f t="shared" si="497"/>
        <v>0</v>
      </c>
      <c r="P167" s="11">
        <f t="shared" si="497"/>
        <v>0</v>
      </c>
      <c r="Q167" s="11">
        <f t="shared" si="497"/>
        <v>0</v>
      </c>
      <c r="R167" s="11">
        <f t="shared" si="497"/>
        <v>0</v>
      </c>
      <c r="S167" s="11">
        <f t="shared" ref="S167:AH169" si="498">S168</f>
        <v>50722</v>
      </c>
      <c r="T167" s="11">
        <f t="shared" si="498"/>
        <v>50722</v>
      </c>
      <c r="U167" s="11">
        <f t="shared" si="498"/>
        <v>0</v>
      </c>
      <c r="V167" s="11">
        <f t="shared" si="498"/>
        <v>0</v>
      </c>
      <c r="W167" s="11">
        <f t="shared" si="498"/>
        <v>0</v>
      </c>
      <c r="X167" s="11">
        <f t="shared" si="498"/>
        <v>0</v>
      </c>
      <c r="Y167" s="11">
        <f t="shared" si="498"/>
        <v>50722</v>
      </c>
      <c r="Z167" s="11">
        <f t="shared" si="498"/>
        <v>50722</v>
      </c>
      <c r="AA167" s="11">
        <f t="shared" si="498"/>
        <v>0</v>
      </c>
      <c r="AB167" s="11">
        <f t="shared" si="498"/>
        <v>0</v>
      </c>
      <c r="AC167" s="11">
        <f t="shared" si="498"/>
        <v>0</v>
      </c>
      <c r="AD167" s="11">
        <f t="shared" si="498"/>
        <v>0</v>
      </c>
      <c r="AE167" s="11">
        <f t="shared" si="498"/>
        <v>50722</v>
      </c>
      <c r="AF167" s="11">
        <f t="shared" si="498"/>
        <v>50722</v>
      </c>
      <c r="AG167" s="11">
        <f t="shared" si="498"/>
        <v>0</v>
      </c>
      <c r="AH167" s="11">
        <f t="shared" si="498"/>
        <v>0</v>
      </c>
      <c r="AI167" s="11">
        <f t="shared" ref="AG167:AV169" si="499">AI168</f>
        <v>0</v>
      </c>
      <c r="AJ167" s="11">
        <f t="shared" si="499"/>
        <v>0</v>
      </c>
      <c r="AK167" s="78">
        <f t="shared" si="499"/>
        <v>50722</v>
      </c>
      <c r="AL167" s="78">
        <f t="shared" si="499"/>
        <v>50722</v>
      </c>
      <c r="AM167" s="11">
        <f t="shared" si="499"/>
        <v>0</v>
      </c>
      <c r="AN167" s="11">
        <f t="shared" si="499"/>
        <v>0</v>
      </c>
      <c r="AO167" s="11">
        <f t="shared" si="499"/>
        <v>0</v>
      </c>
      <c r="AP167" s="11">
        <f t="shared" si="499"/>
        <v>0</v>
      </c>
      <c r="AQ167" s="11">
        <f t="shared" si="499"/>
        <v>50722</v>
      </c>
      <c r="AR167" s="11">
        <f t="shared" si="499"/>
        <v>50722</v>
      </c>
      <c r="AS167" s="11">
        <f t="shared" si="499"/>
        <v>0</v>
      </c>
      <c r="AT167" s="11">
        <f t="shared" si="499"/>
        <v>0</v>
      </c>
      <c r="AU167" s="11">
        <f t="shared" si="499"/>
        <v>0</v>
      </c>
      <c r="AV167" s="11">
        <f t="shared" si="499"/>
        <v>0</v>
      </c>
      <c r="AW167" s="11">
        <f t="shared" ref="AS167:BH169" si="500">AW168</f>
        <v>50722</v>
      </c>
      <c r="AX167" s="11">
        <f t="shared" si="500"/>
        <v>50722</v>
      </c>
      <c r="AY167" s="78">
        <f t="shared" si="500"/>
        <v>0</v>
      </c>
      <c r="AZ167" s="78">
        <f t="shared" si="500"/>
        <v>-482</v>
      </c>
      <c r="BA167" s="78">
        <f t="shared" si="500"/>
        <v>0</v>
      </c>
      <c r="BB167" s="78">
        <f t="shared" si="500"/>
        <v>0</v>
      </c>
      <c r="BC167" s="78">
        <f t="shared" si="500"/>
        <v>50240</v>
      </c>
      <c r="BD167" s="78">
        <f t="shared" si="500"/>
        <v>50240</v>
      </c>
      <c r="BE167" s="11">
        <f t="shared" si="500"/>
        <v>0</v>
      </c>
      <c r="BF167" s="11">
        <f t="shared" si="500"/>
        <v>0</v>
      </c>
      <c r="BG167" s="11">
        <f t="shared" si="500"/>
        <v>0</v>
      </c>
      <c r="BH167" s="11">
        <f t="shared" si="500"/>
        <v>0</v>
      </c>
      <c r="BI167" s="141">
        <f t="shared" ref="BE167:BT169" si="501">BI168</f>
        <v>50240</v>
      </c>
      <c r="BJ167" s="141">
        <f t="shared" si="501"/>
        <v>50240</v>
      </c>
      <c r="BK167" s="78">
        <f t="shared" si="501"/>
        <v>0</v>
      </c>
      <c r="BL167" s="78">
        <f t="shared" si="501"/>
        <v>0</v>
      </c>
      <c r="BM167" s="78">
        <f t="shared" si="501"/>
        <v>0</v>
      </c>
      <c r="BN167" s="78">
        <f t="shared" si="501"/>
        <v>0</v>
      </c>
      <c r="BO167" s="78">
        <f t="shared" si="501"/>
        <v>50240</v>
      </c>
      <c r="BP167" s="78">
        <f t="shared" si="501"/>
        <v>50240</v>
      </c>
      <c r="BQ167" s="11">
        <f t="shared" si="501"/>
        <v>0</v>
      </c>
      <c r="BR167" s="11">
        <f t="shared" si="501"/>
        <v>0</v>
      </c>
      <c r="BS167" s="11">
        <f t="shared" si="501"/>
        <v>0</v>
      </c>
      <c r="BT167" s="11">
        <f t="shared" si="501"/>
        <v>0</v>
      </c>
      <c r="BU167" s="11">
        <f t="shared" ref="BQ167:CB169" si="502">BU168</f>
        <v>50240</v>
      </c>
      <c r="BV167" s="11">
        <f t="shared" si="502"/>
        <v>50240</v>
      </c>
      <c r="BW167" s="11">
        <f t="shared" si="502"/>
        <v>0</v>
      </c>
      <c r="BX167" s="11">
        <f t="shared" si="502"/>
        <v>0</v>
      </c>
      <c r="BY167" s="11">
        <f t="shared" si="502"/>
        <v>0</v>
      </c>
      <c r="BZ167" s="11">
        <f t="shared" si="502"/>
        <v>0</v>
      </c>
      <c r="CA167" s="11">
        <f t="shared" si="502"/>
        <v>50240</v>
      </c>
      <c r="CB167" s="11">
        <f t="shared" si="502"/>
        <v>50240</v>
      </c>
    </row>
    <row r="168" spans="1:80" ht="33.6" hidden="1">
      <c r="A168" s="61" t="s">
        <v>457</v>
      </c>
      <c r="B168" s="22">
        <v>902</v>
      </c>
      <c r="C168" s="22" t="s">
        <v>64</v>
      </c>
      <c r="D168" s="22" t="s">
        <v>22</v>
      </c>
      <c r="E168" s="22" t="s">
        <v>548</v>
      </c>
      <c r="F168" s="23"/>
      <c r="G168" s="11">
        <f t="shared" si="497"/>
        <v>50722</v>
      </c>
      <c r="H168" s="11">
        <f t="shared" si="497"/>
        <v>50722</v>
      </c>
      <c r="I168" s="11">
        <f t="shared" si="497"/>
        <v>0</v>
      </c>
      <c r="J168" s="11">
        <f t="shared" si="497"/>
        <v>0</v>
      </c>
      <c r="K168" s="11">
        <f t="shared" si="497"/>
        <v>0</v>
      </c>
      <c r="L168" s="11">
        <f t="shared" si="497"/>
        <v>0</v>
      </c>
      <c r="M168" s="11">
        <f t="shared" si="497"/>
        <v>50722</v>
      </c>
      <c r="N168" s="11">
        <f t="shared" si="497"/>
        <v>50722</v>
      </c>
      <c r="O168" s="11">
        <f t="shared" si="497"/>
        <v>0</v>
      </c>
      <c r="P168" s="11">
        <f t="shared" si="497"/>
        <v>0</v>
      </c>
      <c r="Q168" s="11">
        <f t="shared" si="497"/>
        <v>0</v>
      </c>
      <c r="R168" s="11">
        <f t="shared" si="497"/>
        <v>0</v>
      </c>
      <c r="S168" s="11">
        <f t="shared" si="498"/>
        <v>50722</v>
      </c>
      <c r="T168" s="11">
        <f t="shared" si="498"/>
        <v>50722</v>
      </c>
      <c r="U168" s="11">
        <f t="shared" si="498"/>
        <v>0</v>
      </c>
      <c r="V168" s="11">
        <f t="shared" si="498"/>
        <v>0</v>
      </c>
      <c r="W168" s="11">
        <f t="shared" si="498"/>
        <v>0</v>
      </c>
      <c r="X168" s="11">
        <f t="shared" si="498"/>
        <v>0</v>
      </c>
      <c r="Y168" s="11">
        <f t="shared" si="498"/>
        <v>50722</v>
      </c>
      <c r="Z168" s="11">
        <f t="shared" si="498"/>
        <v>50722</v>
      </c>
      <c r="AA168" s="11">
        <f t="shared" si="498"/>
        <v>0</v>
      </c>
      <c r="AB168" s="11">
        <f t="shared" si="498"/>
        <v>0</v>
      </c>
      <c r="AC168" s="11">
        <f t="shared" si="498"/>
        <v>0</v>
      </c>
      <c r="AD168" s="11">
        <f t="shared" si="498"/>
        <v>0</v>
      </c>
      <c r="AE168" s="11">
        <f t="shared" si="498"/>
        <v>50722</v>
      </c>
      <c r="AF168" s="11">
        <f t="shared" si="498"/>
        <v>50722</v>
      </c>
      <c r="AG168" s="11">
        <f t="shared" si="499"/>
        <v>0</v>
      </c>
      <c r="AH168" s="11">
        <f t="shared" si="499"/>
        <v>0</v>
      </c>
      <c r="AI168" s="11">
        <f t="shared" si="499"/>
        <v>0</v>
      </c>
      <c r="AJ168" s="11">
        <f t="shared" si="499"/>
        <v>0</v>
      </c>
      <c r="AK168" s="78">
        <f t="shared" si="499"/>
        <v>50722</v>
      </c>
      <c r="AL168" s="78">
        <f t="shared" si="499"/>
        <v>50722</v>
      </c>
      <c r="AM168" s="11">
        <f t="shared" si="499"/>
        <v>0</v>
      </c>
      <c r="AN168" s="11">
        <f t="shared" si="499"/>
        <v>0</v>
      </c>
      <c r="AO168" s="11">
        <f t="shared" si="499"/>
        <v>0</v>
      </c>
      <c r="AP168" s="11">
        <f t="shared" si="499"/>
        <v>0</v>
      </c>
      <c r="AQ168" s="11">
        <f t="shared" si="499"/>
        <v>50722</v>
      </c>
      <c r="AR168" s="11">
        <f t="shared" si="499"/>
        <v>50722</v>
      </c>
      <c r="AS168" s="11">
        <f t="shared" si="500"/>
        <v>0</v>
      </c>
      <c r="AT168" s="11">
        <f t="shared" si="500"/>
        <v>0</v>
      </c>
      <c r="AU168" s="11">
        <f t="shared" si="500"/>
        <v>0</v>
      </c>
      <c r="AV168" s="11">
        <f t="shared" si="500"/>
        <v>0</v>
      </c>
      <c r="AW168" s="11">
        <f t="shared" si="500"/>
        <v>50722</v>
      </c>
      <c r="AX168" s="11">
        <f t="shared" si="500"/>
        <v>50722</v>
      </c>
      <c r="AY168" s="78">
        <f t="shared" si="500"/>
        <v>0</v>
      </c>
      <c r="AZ168" s="78">
        <f t="shared" si="500"/>
        <v>-482</v>
      </c>
      <c r="BA168" s="78">
        <f t="shared" si="500"/>
        <v>0</v>
      </c>
      <c r="BB168" s="78">
        <f t="shared" si="500"/>
        <v>0</v>
      </c>
      <c r="BC168" s="78">
        <f t="shared" si="500"/>
        <v>50240</v>
      </c>
      <c r="BD168" s="78">
        <f t="shared" si="500"/>
        <v>50240</v>
      </c>
      <c r="BE168" s="11">
        <f t="shared" si="501"/>
        <v>0</v>
      </c>
      <c r="BF168" s="11">
        <f t="shared" si="501"/>
        <v>0</v>
      </c>
      <c r="BG168" s="11">
        <f t="shared" si="501"/>
        <v>0</v>
      </c>
      <c r="BH168" s="11">
        <f t="shared" si="501"/>
        <v>0</v>
      </c>
      <c r="BI168" s="141">
        <f t="shared" si="501"/>
        <v>50240</v>
      </c>
      <c r="BJ168" s="141">
        <f t="shared" si="501"/>
        <v>50240</v>
      </c>
      <c r="BK168" s="78">
        <f t="shared" si="501"/>
        <v>0</v>
      </c>
      <c r="BL168" s="78">
        <f t="shared" si="501"/>
        <v>0</v>
      </c>
      <c r="BM168" s="78">
        <f t="shared" si="501"/>
        <v>0</v>
      </c>
      <c r="BN168" s="78">
        <f t="shared" si="501"/>
        <v>0</v>
      </c>
      <c r="BO168" s="78">
        <f t="shared" si="501"/>
        <v>50240</v>
      </c>
      <c r="BP168" s="78">
        <f t="shared" si="501"/>
        <v>50240</v>
      </c>
      <c r="BQ168" s="11">
        <f t="shared" si="502"/>
        <v>0</v>
      </c>
      <c r="BR168" s="11">
        <f t="shared" si="502"/>
        <v>0</v>
      </c>
      <c r="BS168" s="11">
        <f t="shared" si="502"/>
        <v>0</v>
      </c>
      <c r="BT168" s="11">
        <f t="shared" si="502"/>
        <v>0</v>
      </c>
      <c r="BU168" s="11">
        <f t="shared" si="502"/>
        <v>50240</v>
      </c>
      <c r="BV168" s="11">
        <f t="shared" si="502"/>
        <v>50240</v>
      </c>
      <c r="BW168" s="11">
        <f t="shared" si="502"/>
        <v>0</v>
      </c>
      <c r="BX168" s="11">
        <f t="shared" si="502"/>
        <v>0</v>
      </c>
      <c r="BY168" s="11">
        <f t="shared" si="502"/>
        <v>0</v>
      </c>
      <c r="BZ168" s="11">
        <f t="shared" si="502"/>
        <v>0</v>
      </c>
      <c r="CA168" s="11">
        <f t="shared" si="502"/>
        <v>50240</v>
      </c>
      <c r="CB168" s="11">
        <f t="shared" si="502"/>
        <v>50240</v>
      </c>
    </row>
    <row r="169" spans="1:80" ht="20.25" hidden="1" customHeight="1">
      <c r="A169" s="57" t="s">
        <v>182</v>
      </c>
      <c r="B169" s="22">
        <v>902</v>
      </c>
      <c r="C169" s="22" t="s">
        <v>64</v>
      </c>
      <c r="D169" s="22" t="s">
        <v>22</v>
      </c>
      <c r="E169" s="22" t="s">
        <v>548</v>
      </c>
      <c r="F169" s="23">
        <v>700</v>
      </c>
      <c r="G169" s="11">
        <f t="shared" si="497"/>
        <v>50722</v>
      </c>
      <c r="H169" s="11">
        <f t="shared" si="497"/>
        <v>50722</v>
      </c>
      <c r="I169" s="11">
        <f t="shared" si="497"/>
        <v>0</v>
      </c>
      <c r="J169" s="11">
        <f t="shared" si="497"/>
        <v>0</v>
      </c>
      <c r="K169" s="11">
        <f t="shared" si="497"/>
        <v>0</v>
      </c>
      <c r="L169" s="11">
        <f t="shared" si="497"/>
        <v>0</v>
      </c>
      <c r="M169" s="11">
        <f t="shared" si="497"/>
        <v>50722</v>
      </c>
      <c r="N169" s="11">
        <f t="shared" si="497"/>
        <v>50722</v>
      </c>
      <c r="O169" s="11">
        <f t="shared" si="497"/>
        <v>0</v>
      </c>
      <c r="P169" s="11">
        <f t="shared" si="497"/>
        <v>0</v>
      </c>
      <c r="Q169" s="11">
        <f t="shared" si="497"/>
        <v>0</v>
      </c>
      <c r="R169" s="11">
        <f t="shared" si="497"/>
        <v>0</v>
      </c>
      <c r="S169" s="11">
        <f t="shared" si="498"/>
        <v>50722</v>
      </c>
      <c r="T169" s="11">
        <f t="shared" si="498"/>
        <v>50722</v>
      </c>
      <c r="U169" s="11">
        <f t="shared" si="498"/>
        <v>0</v>
      </c>
      <c r="V169" s="11">
        <f t="shared" si="498"/>
        <v>0</v>
      </c>
      <c r="W169" s="11">
        <f t="shared" si="498"/>
        <v>0</v>
      </c>
      <c r="X169" s="11">
        <f t="shared" si="498"/>
        <v>0</v>
      </c>
      <c r="Y169" s="11">
        <f t="shared" si="498"/>
        <v>50722</v>
      </c>
      <c r="Z169" s="11">
        <f t="shared" si="498"/>
        <v>50722</v>
      </c>
      <c r="AA169" s="11">
        <f t="shared" si="498"/>
        <v>0</v>
      </c>
      <c r="AB169" s="11">
        <f t="shared" si="498"/>
        <v>0</v>
      </c>
      <c r="AC169" s="11">
        <f t="shared" si="498"/>
        <v>0</v>
      </c>
      <c r="AD169" s="11">
        <f t="shared" si="498"/>
        <v>0</v>
      </c>
      <c r="AE169" s="11">
        <f t="shared" si="498"/>
        <v>50722</v>
      </c>
      <c r="AF169" s="11">
        <f t="shared" si="498"/>
        <v>50722</v>
      </c>
      <c r="AG169" s="11">
        <f t="shared" si="499"/>
        <v>0</v>
      </c>
      <c r="AH169" s="11">
        <f t="shared" si="499"/>
        <v>0</v>
      </c>
      <c r="AI169" s="11">
        <f t="shared" si="499"/>
        <v>0</v>
      </c>
      <c r="AJ169" s="11">
        <f t="shared" si="499"/>
        <v>0</v>
      </c>
      <c r="AK169" s="78">
        <f t="shared" si="499"/>
        <v>50722</v>
      </c>
      <c r="AL169" s="78">
        <f t="shared" si="499"/>
        <v>50722</v>
      </c>
      <c r="AM169" s="11">
        <f t="shared" si="499"/>
        <v>0</v>
      </c>
      <c r="AN169" s="11">
        <f t="shared" si="499"/>
        <v>0</v>
      </c>
      <c r="AO169" s="11">
        <f t="shared" si="499"/>
        <v>0</v>
      </c>
      <c r="AP169" s="11">
        <f t="shared" si="499"/>
        <v>0</v>
      </c>
      <c r="AQ169" s="11">
        <f t="shared" si="499"/>
        <v>50722</v>
      </c>
      <c r="AR169" s="11">
        <f t="shared" si="499"/>
        <v>50722</v>
      </c>
      <c r="AS169" s="11">
        <f t="shared" si="500"/>
        <v>0</v>
      </c>
      <c r="AT169" s="11">
        <f t="shared" si="500"/>
        <v>0</v>
      </c>
      <c r="AU169" s="11">
        <f t="shared" si="500"/>
        <v>0</v>
      </c>
      <c r="AV169" s="11">
        <f t="shared" si="500"/>
        <v>0</v>
      </c>
      <c r="AW169" s="11">
        <f t="shared" si="500"/>
        <v>50722</v>
      </c>
      <c r="AX169" s="11">
        <f t="shared" si="500"/>
        <v>50722</v>
      </c>
      <c r="AY169" s="78">
        <f t="shared" si="500"/>
        <v>0</v>
      </c>
      <c r="AZ169" s="78">
        <f t="shared" si="500"/>
        <v>-482</v>
      </c>
      <c r="BA169" s="78">
        <f t="shared" si="500"/>
        <v>0</v>
      </c>
      <c r="BB169" s="78">
        <f t="shared" si="500"/>
        <v>0</v>
      </c>
      <c r="BC169" s="78">
        <f t="shared" si="500"/>
        <v>50240</v>
      </c>
      <c r="BD169" s="78">
        <f t="shared" si="500"/>
        <v>50240</v>
      </c>
      <c r="BE169" s="11">
        <f t="shared" si="501"/>
        <v>0</v>
      </c>
      <c r="BF169" s="11">
        <f t="shared" si="501"/>
        <v>0</v>
      </c>
      <c r="BG169" s="11">
        <f t="shared" si="501"/>
        <v>0</v>
      </c>
      <c r="BH169" s="11">
        <f t="shared" si="501"/>
        <v>0</v>
      </c>
      <c r="BI169" s="141">
        <f t="shared" si="501"/>
        <v>50240</v>
      </c>
      <c r="BJ169" s="141">
        <f t="shared" si="501"/>
        <v>50240</v>
      </c>
      <c r="BK169" s="78">
        <f t="shared" si="501"/>
        <v>0</v>
      </c>
      <c r="BL169" s="78">
        <f t="shared" si="501"/>
        <v>0</v>
      </c>
      <c r="BM169" s="78">
        <f t="shared" si="501"/>
        <v>0</v>
      </c>
      <c r="BN169" s="78">
        <f t="shared" si="501"/>
        <v>0</v>
      </c>
      <c r="BO169" s="78">
        <f t="shared" si="501"/>
        <v>50240</v>
      </c>
      <c r="BP169" s="78">
        <f t="shared" si="501"/>
        <v>50240</v>
      </c>
      <c r="BQ169" s="11">
        <f t="shared" si="502"/>
        <v>0</v>
      </c>
      <c r="BR169" s="11">
        <f t="shared" si="502"/>
        <v>0</v>
      </c>
      <c r="BS169" s="11">
        <f t="shared" si="502"/>
        <v>0</v>
      </c>
      <c r="BT169" s="11">
        <f t="shared" si="502"/>
        <v>0</v>
      </c>
      <c r="BU169" s="11">
        <f t="shared" si="502"/>
        <v>50240</v>
      </c>
      <c r="BV169" s="11">
        <f t="shared" si="502"/>
        <v>50240</v>
      </c>
      <c r="BW169" s="11">
        <f t="shared" si="502"/>
        <v>0</v>
      </c>
      <c r="BX169" s="11">
        <f t="shared" si="502"/>
        <v>0</v>
      </c>
      <c r="BY169" s="11">
        <f t="shared" si="502"/>
        <v>0</v>
      </c>
      <c r="BZ169" s="11">
        <f t="shared" si="502"/>
        <v>0</v>
      </c>
      <c r="CA169" s="11">
        <f t="shared" si="502"/>
        <v>50240</v>
      </c>
      <c r="CB169" s="11">
        <f t="shared" si="502"/>
        <v>50240</v>
      </c>
    </row>
    <row r="170" spans="1:80" hidden="1">
      <c r="A170" s="57" t="s">
        <v>183</v>
      </c>
      <c r="B170" s="22">
        <v>902</v>
      </c>
      <c r="C170" s="22" t="s">
        <v>64</v>
      </c>
      <c r="D170" s="22" t="s">
        <v>22</v>
      </c>
      <c r="E170" s="22" t="s">
        <v>548</v>
      </c>
      <c r="F170" s="23">
        <v>730</v>
      </c>
      <c r="G170" s="11">
        <f>50000+63+659</f>
        <v>50722</v>
      </c>
      <c r="H170" s="11">
        <f>50000+63+659</f>
        <v>50722</v>
      </c>
      <c r="I170" s="11"/>
      <c r="J170" s="11"/>
      <c r="K170" s="11"/>
      <c r="L170" s="11"/>
      <c r="M170" s="11">
        <f>G170+I170+J170+K170+L170</f>
        <v>50722</v>
      </c>
      <c r="N170" s="11">
        <f>H170+J170</f>
        <v>50722</v>
      </c>
      <c r="O170" s="11"/>
      <c r="P170" s="11"/>
      <c r="Q170" s="11"/>
      <c r="R170" s="11"/>
      <c r="S170" s="11">
        <f>M170+O170+P170+Q170+R170</f>
        <v>50722</v>
      </c>
      <c r="T170" s="11">
        <f>N170+P170</f>
        <v>50722</v>
      </c>
      <c r="U170" s="11"/>
      <c r="V170" s="11"/>
      <c r="W170" s="11"/>
      <c r="X170" s="11"/>
      <c r="Y170" s="11">
        <f>S170+U170+V170+W170+X170</f>
        <v>50722</v>
      </c>
      <c r="Z170" s="11">
        <f>T170+V170</f>
        <v>50722</v>
      </c>
      <c r="AA170" s="11"/>
      <c r="AB170" s="11"/>
      <c r="AC170" s="11"/>
      <c r="AD170" s="11"/>
      <c r="AE170" s="11">
        <f>Y170+AA170+AB170+AC170+AD170</f>
        <v>50722</v>
      </c>
      <c r="AF170" s="11">
        <f>Z170+AB170</f>
        <v>50722</v>
      </c>
      <c r="AG170" s="11"/>
      <c r="AH170" s="11"/>
      <c r="AI170" s="11"/>
      <c r="AJ170" s="11"/>
      <c r="AK170" s="78">
        <f>AE170+AG170+AH170+AI170+AJ170</f>
        <v>50722</v>
      </c>
      <c r="AL170" s="78">
        <f>AF170+AH170</f>
        <v>50722</v>
      </c>
      <c r="AM170" s="11"/>
      <c r="AN170" s="11"/>
      <c r="AO170" s="11"/>
      <c r="AP170" s="11"/>
      <c r="AQ170" s="11">
        <f>AK170+AM170+AN170+AO170+AP170</f>
        <v>50722</v>
      </c>
      <c r="AR170" s="11">
        <f>AL170+AN170</f>
        <v>50722</v>
      </c>
      <c r="AS170" s="11"/>
      <c r="AT170" s="11"/>
      <c r="AU170" s="11"/>
      <c r="AV170" s="11"/>
      <c r="AW170" s="11">
        <f>AQ170+AS170+AT170+AU170+AV170</f>
        <v>50722</v>
      </c>
      <c r="AX170" s="11">
        <f>AR170+AT170</f>
        <v>50722</v>
      </c>
      <c r="AY170" s="78"/>
      <c r="AZ170" s="78">
        <v>-482</v>
      </c>
      <c r="BA170" s="78"/>
      <c r="BB170" s="78"/>
      <c r="BC170" s="78">
        <f>AW170+AY170+AZ170+BA170+BB170</f>
        <v>50240</v>
      </c>
      <c r="BD170" s="78">
        <f>AX170+AZ170</f>
        <v>50240</v>
      </c>
      <c r="BE170" s="11"/>
      <c r="BF170" s="11"/>
      <c r="BG170" s="11"/>
      <c r="BH170" s="11"/>
      <c r="BI170" s="141">
        <f>BC170+BE170+BF170+BG170+BH170</f>
        <v>50240</v>
      </c>
      <c r="BJ170" s="141">
        <f>BD170+BF170</f>
        <v>50240</v>
      </c>
      <c r="BK170" s="78"/>
      <c r="BL170" s="78"/>
      <c r="BM170" s="78"/>
      <c r="BN170" s="78"/>
      <c r="BO170" s="78">
        <f>BI170+BK170+BL170+BM170+BN170</f>
        <v>50240</v>
      </c>
      <c r="BP170" s="78">
        <f>BJ170+BL170</f>
        <v>50240</v>
      </c>
      <c r="BQ170" s="11"/>
      <c r="BR170" s="11"/>
      <c r="BS170" s="11"/>
      <c r="BT170" s="11"/>
      <c r="BU170" s="11">
        <f>BO170+BQ170+BR170+BS170+BT170</f>
        <v>50240</v>
      </c>
      <c r="BV170" s="11">
        <f>BP170+BR170</f>
        <v>50240</v>
      </c>
      <c r="BW170" s="11"/>
      <c r="BX170" s="11"/>
      <c r="BY170" s="11"/>
      <c r="BZ170" s="11"/>
      <c r="CA170" s="11">
        <f>BU170+BW170+BX170+BY170+BZ170</f>
        <v>50240</v>
      </c>
      <c r="CB170" s="11">
        <f>BV170+BX170</f>
        <v>50240</v>
      </c>
    </row>
    <row r="171" spans="1:80" hidden="1">
      <c r="A171" s="57"/>
      <c r="B171" s="22"/>
      <c r="C171" s="22"/>
      <c r="D171" s="22"/>
      <c r="E171" s="22"/>
      <c r="F171" s="23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78"/>
      <c r="AL171" s="78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78"/>
      <c r="AZ171" s="78"/>
      <c r="BA171" s="78"/>
      <c r="BB171" s="78"/>
      <c r="BC171" s="78"/>
      <c r="BD171" s="78"/>
      <c r="BE171" s="11"/>
      <c r="BF171" s="11"/>
      <c r="BG171" s="11"/>
      <c r="BH171" s="11"/>
      <c r="BI171" s="141"/>
      <c r="BJ171" s="141"/>
      <c r="BK171" s="78"/>
      <c r="BL171" s="78"/>
      <c r="BM171" s="78"/>
      <c r="BN171" s="78"/>
      <c r="BO171" s="78"/>
      <c r="BP171" s="78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</row>
    <row r="172" spans="1:80" ht="66" hidden="1" customHeight="1">
      <c r="A172" s="62" t="s">
        <v>661</v>
      </c>
      <c r="B172" s="8">
        <v>903</v>
      </c>
      <c r="C172" s="8"/>
      <c r="D172" s="8"/>
      <c r="E172" s="8"/>
      <c r="F172" s="8"/>
      <c r="G172" s="28">
        <f>G174+G187+G211+G195+G204</f>
        <v>85134</v>
      </c>
      <c r="H172" s="28">
        <f t="shared" ref="H172:N172" si="503">H174+H187+H211+H195+H204</f>
        <v>0</v>
      </c>
      <c r="I172" s="11">
        <f t="shared" si="503"/>
        <v>0</v>
      </c>
      <c r="J172" s="11">
        <f t="shared" si="503"/>
        <v>0</v>
      </c>
      <c r="K172" s="11">
        <f t="shared" si="503"/>
        <v>0</v>
      </c>
      <c r="L172" s="11">
        <f t="shared" si="503"/>
        <v>0</v>
      </c>
      <c r="M172" s="28">
        <f t="shared" si="503"/>
        <v>85134</v>
      </c>
      <c r="N172" s="28">
        <f t="shared" si="503"/>
        <v>0</v>
      </c>
      <c r="O172" s="28">
        <f t="shared" ref="O172:T172" si="504">O174+O187+O211+O195+O204</f>
        <v>0</v>
      </c>
      <c r="P172" s="28">
        <f t="shared" si="504"/>
        <v>0</v>
      </c>
      <c r="Q172" s="28">
        <f t="shared" si="504"/>
        <v>609</v>
      </c>
      <c r="R172" s="28">
        <f t="shared" si="504"/>
        <v>0</v>
      </c>
      <c r="S172" s="28">
        <f t="shared" si="504"/>
        <v>85743</v>
      </c>
      <c r="T172" s="28">
        <f t="shared" si="504"/>
        <v>0</v>
      </c>
      <c r="U172" s="28">
        <f t="shared" ref="U172:Z172" si="505">U174+U187+U211+U195+U204</f>
        <v>0</v>
      </c>
      <c r="V172" s="28">
        <f t="shared" si="505"/>
        <v>0</v>
      </c>
      <c r="W172" s="28">
        <f t="shared" si="505"/>
        <v>0</v>
      </c>
      <c r="X172" s="28">
        <f t="shared" si="505"/>
        <v>0</v>
      </c>
      <c r="Y172" s="28">
        <f t="shared" si="505"/>
        <v>85743</v>
      </c>
      <c r="Z172" s="28">
        <f t="shared" si="505"/>
        <v>0</v>
      </c>
      <c r="AA172" s="28">
        <f t="shared" ref="AA172:AF172" si="506">AA174+AA187+AA211+AA195+AA204</f>
        <v>0</v>
      </c>
      <c r="AB172" s="28">
        <f t="shared" si="506"/>
        <v>0</v>
      </c>
      <c r="AC172" s="28">
        <f t="shared" si="506"/>
        <v>0</v>
      </c>
      <c r="AD172" s="28">
        <f t="shared" si="506"/>
        <v>0</v>
      </c>
      <c r="AE172" s="28">
        <f t="shared" si="506"/>
        <v>85743</v>
      </c>
      <c r="AF172" s="28">
        <f t="shared" si="506"/>
        <v>0</v>
      </c>
      <c r="AG172" s="28">
        <f t="shared" ref="AG172:AR172" si="507">AG174+AG187+AG211+AG195+AG204+AG241</f>
        <v>0</v>
      </c>
      <c r="AH172" s="28">
        <f t="shared" si="507"/>
        <v>89093</v>
      </c>
      <c r="AI172" s="28">
        <f t="shared" si="507"/>
        <v>9220</v>
      </c>
      <c r="AJ172" s="28">
        <f t="shared" si="507"/>
        <v>0</v>
      </c>
      <c r="AK172" s="87">
        <f t="shared" si="507"/>
        <v>184056</v>
      </c>
      <c r="AL172" s="87">
        <f t="shared" si="507"/>
        <v>89093</v>
      </c>
      <c r="AM172" s="28">
        <f t="shared" si="507"/>
        <v>0</v>
      </c>
      <c r="AN172" s="28">
        <f t="shared" si="507"/>
        <v>111579</v>
      </c>
      <c r="AO172" s="28">
        <f t="shared" si="507"/>
        <v>0</v>
      </c>
      <c r="AP172" s="28">
        <f t="shared" si="507"/>
        <v>0</v>
      </c>
      <c r="AQ172" s="28">
        <f t="shared" si="507"/>
        <v>295635</v>
      </c>
      <c r="AR172" s="28">
        <f t="shared" si="507"/>
        <v>200672</v>
      </c>
      <c r="AS172" s="28">
        <f t="shared" ref="AS172:AX172" si="508">AS174+AS187+AS211+AS195+AS204+AS241</f>
        <v>0</v>
      </c>
      <c r="AT172" s="28">
        <f t="shared" si="508"/>
        <v>0</v>
      </c>
      <c r="AU172" s="28">
        <f t="shared" si="508"/>
        <v>0</v>
      </c>
      <c r="AV172" s="28">
        <f t="shared" si="508"/>
        <v>0</v>
      </c>
      <c r="AW172" s="28">
        <f t="shared" si="508"/>
        <v>295635</v>
      </c>
      <c r="AX172" s="28">
        <f t="shared" si="508"/>
        <v>200672</v>
      </c>
      <c r="AY172" s="87">
        <f t="shared" ref="AY172:BD172" si="509">AY174+AY187+AY211+AY195+AY204+AY241</f>
        <v>0</v>
      </c>
      <c r="AZ172" s="87">
        <f t="shared" si="509"/>
        <v>0</v>
      </c>
      <c r="BA172" s="87">
        <f t="shared" si="509"/>
        <v>20</v>
      </c>
      <c r="BB172" s="87">
        <f t="shared" si="509"/>
        <v>0</v>
      </c>
      <c r="BC172" s="87">
        <f t="shared" si="509"/>
        <v>295655</v>
      </c>
      <c r="BD172" s="87">
        <f t="shared" si="509"/>
        <v>200672</v>
      </c>
      <c r="BE172" s="28">
        <f t="shared" ref="BE172:BJ172" si="510">BE174+BE187+BE211+BE195+BE204+BE241</f>
        <v>0</v>
      </c>
      <c r="BF172" s="28">
        <f t="shared" si="510"/>
        <v>-2468</v>
      </c>
      <c r="BG172" s="28">
        <f t="shared" si="510"/>
        <v>0</v>
      </c>
      <c r="BH172" s="28">
        <f t="shared" si="510"/>
        <v>0</v>
      </c>
      <c r="BI172" s="146">
        <f t="shared" si="510"/>
        <v>293187</v>
      </c>
      <c r="BJ172" s="146">
        <f t="shared" si="510"/>
        <v>198204</v>
      </c>
      <c r="BK172" s="87">
        <f t="shared" ref="BK172:BP172" si="511">BK174+BK187+BK211+BK195+BK204+BK241</f>
        <v>282</v>
      </c>
      <c r="BL172" s="87">
        <f t="shared" si="511"/>
        <v>1010</v>
      </c>
      <c r="BM172" s="87">
        <f t="shared" si="511"/>
        <v>0</v>
      </c>
      <c r="BN172" s="87">
        <f t="shared" si="511"/>
        <v>0</v>
      </c>
      <c r="BO172" s="87">
        <f t="shared" si="511"/>
        <v>294479</v>
      </c>
      <c r="BP172" s="87">
        <f t="shared" si="511"/>
        <v>199214</v>
      </c>
      <c r="BQ172" s="28">
        <f t="shared" ref="BQ172:BV172" si="512">BQ174+BQ187+BQ211+BQ195+BQ204+BQ241</f>
        <v>0</v>
      </c>
      <c r="BR172" s="28">
        <f t="shared" si="512"/>
        <v>0</v>
      </c>
      <c r="BS172" s="28">
        <f t="shared" si="512"/>
        <v>2522</v>
      </c>
      <c r="BT172" s="28">
        <f t="shared" si="512"/>
        <v>0</v>
      </c>
      <c r="BU172" s="28">
        <f t="shared" si="512"/>
        <v>297001</v>
      </c>
      <c r="BV172" s="28">
        <f t="shared" si="512"/>
        <v>199214</v>
      </c>
      <c r="BW172" s="28">
        <f t="shared" ref="BW172:CB172" si="513">BW174+BW187+BW211+BW195+BW204+BW241</f>
        <v>0</v>
      </c>
      <c r="BX172" s="28">
        <f t="shared" si="513"/>
        <v>0</v>
      </c>
      <c r="BY172" s="28">
        <f t="shared" si="513"/>
        <v>0</v>
      </c>
      <c r="BZ172" s="28">
        <f t="shared" si="513"/>
        <v>0</v>
      </c>
      <c r="CA172" s="28">
        <f t="shared" si="513"/>
        <v>297001</v>
      </c>
      <c r="CB172" s="28">
        <f t="shared" si="513"/>
        <v>199214</v>
      </c>
    </row>
    <row r="173" spans="1:80" ht="20.399999999999999" hidden="1">
      <c r="A173" s="62"/>
      <c r="B173" s="8"/>
      <c r="C173" s="8"/>
      <c r="D173" s="8"/>
      <c r="E173" s="8"/>
      <c r="F173" s="8"/>
      <c r="G173" s="28"/>
      <c r="H173" s="28"/>
      <c r="I173" s="11"/>
      <c r="J173" s="11"/>
      <c r="K173" s="11"/>
      <c r="L173" s="11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87"/>
      <c r="AL173" s="87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87"/>
      <c r="AZ173" s="87"/>
      <c r="BA173" s="87"/>
      <c r="BB173" s="87"/>
      <c r="BC173" s="87"/>
      <c r="BD173" s="87"/>
      <c r="BE173" s="28"/>
      <c r="BF173" s="28"/>
      <c r="BG173" s="28"/>
      <c r="BH173" s="28"/>
      <c r="BI173" s="146"/>
      <c r="BJ173" s="146"/>
      <c r="BK173" s="87"/>
      <c r="BL173" s="87"/>
      <c r="BM173" s="87"/>
      <c r="BN173" s="87"/>
      <c r="BO173" s="87"/>
      <c r="BP173" s="87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</row>
    <row r="174" spans="1:80" ht="17.399999999999999" hidden="1">
      <c r="A174" s="63" t="s">
        <v>63</v>
      </c>
      <c r="B174" s="12">
        <v>903</v>
      </c>
      <c r="C174" s="12" t="s">
        <v>22</v>
      </c>
      <c r="D174" s="12" t="s">
        <v>64</v>
      </c>
      <c r="E174" s="25"/>
      <c r="F174" s="21"/>
      <c r="G174" s="21">
        <f t="shared" ref="G174:R176" si="514">G175</f>
        <v>8383</v>
      </c>
      <c r="H174" s="21">
        <f t="shared" si="514"/>
        <v>0</v>
      </c>
      <c r="I174" s="11">
        <f t="shared" si="514"/>
        <v>0</v>
      </c>
      <c r="J174" s="11">
        <f t="shared" si="514"/>
        <v>0</v>
      </c>
      <c r="K174" s="11">
        <f t="shared" si="514"/>
        <v>0</v>
      </c>
      <c r="L174" s="11">
        <f t="shared" si="514"/>
        <v>0</v>
      </c>
      <c r="M174" s="21">
        <f t="shared" si="514"/>
        <v>8383</v>
      </c>
      <c r="N174" s="21">
        <f t="shared" si="514"/>
        <v>0</v>
      </c>
      <c r="O174" s="11">
        <f t="shared" si="514"/>
        <v>0</v>
      </c>
      <c r="P174" s="11">
        <f t="shared" si="514"/>
        <v>0</v>
      </c>
      <c r="Q174" s="11">
        <f t="shared" si="514"/>
        <v>0</v>
      </c>
      <c r="R174" s="11">
        <f t="shared" si="514"/>
        <v>0</v>
      </c>
      <c r="S174" s="21">
        <f t="shared" ref="S174:AH176" si="515">S175</f>
        <v>8383</v>
      </c>
      <c r="T174" s="21">
        <f t="shared" si="515"/>
        <v>0</v>
      </c>
      <c r="U174" s="11">
        <f t="shared" si="515"/>
        <v>0</v>
      </c>
      <c r="V174" s="11">
        <f t="shared" si="515"/>
        <v>0</v>
      </c>
      <c r="W174" s="11">
        <f t="shared" si="515"/>
        <v>0</v>
      </c>
      <c r="X174" s="11">
        <f t="shared" si="515"/>
        <v>0</v>
      </c>
      <c r="Y174" s="21">
        <f t="shared" si="515"/>
        <v>8383</v>
      </c>
      <c r="Z174" s="21">
        <f t="shared" si="515"/>
        <v>0</v>
      </c>
      <c r="AA174" s="11">
        <f t="shared" si="515"/>
        <v>0</v>
      </c>
      <c r="AB174" s="11">
        <f t="shared" si="515"/>
        <v>0</v>
      </c>
      <c r="AC174" s="11">
        <f t="shared" si="515"/>
        <v>0</v>
      </c>
      <c r="AD174" s="11">
        <f t="shared" si="515"/>
        <v>0</v>
      </c>
      <c r="AE174" s="21">
        <f t="shared" si="515"/>
        <v>8383</v>
      </c>
      <c r="AF174" s="21">
        <f t="shared" si="515"/>
        <v>0</v>
      </c>
      <c r="AG174" s="11">
        <f t="shared" si="515"/>
        <v>0</v>
      </c>
      <c r="AH174" s="11">
        <f t="shared" si="515"/>
        <v>0</v>
      </c>
      <c r="AI174" s="11">
        <f t="shared" ref="AG174:AV176" si="516">AI175</f>
        <v>0</v>
      </c>
      <c r="AJ174" s="11">
        <f t="shared" si="516"/>
        <v>0</v>
      </c>
      <c r="AK174" s="86">
        <f t="shared" si="516"/>
        <v>8383</v>
      </c>
      <c r="AL174" s="86">
        <f t="shared" si="516"/>
        <v>0</v>
      </c>
      <c r="AM174" s="11">
        <f t="shared" si="516"/>
        <v>0</v>
      </c>
      <c r="AN174" s="11">
        <f t="shared" si="516"/>
        <v>0</v>
      </c>
      <c r="AO174" s="11">
        <f t="shared" si="516"/>
        <v>0</v>
      </c>
      <c r="AP174" s="11">
        <f t="shared" si="516"/>
        <v>0</v>
      </c>
      <c r="AQ174" s="21">
        <f t="shared" si="516"/>
        <v>8383</v>
      </c>
      <c r="AR174" s="21">
        <f t="shared" si="516"/>
        <v>0</v>
      </c>
      <c r="AS174" s="11">
        <f t="shared" si="516"/>
        <v>0</v>
      </c>
      <c r="AT174" s="11">
        <f t="shared" si="516"/>
        <v>0</v>
      </c>
      <c r="AU174" s="11">
        <f t="shared" si="516"/>
        <v>0</v>
      </c>
      <c r="AV174" s="11">
        <f t="shared" si="516"/>
        <v>0</v>
      </c>
      <c r="AW174" s="21">
        <f t="shared" ref="AS174:BH176" si="517">AW175</f>
        <v>8383</v>
      </c>
      <c r="AX174" s="21">
        <f t="shared" si="517"/>
        <v>0</v>
      </c>
      <c r="AY174" s="78">
        <f t="shared" si="517"/>
        <v>0</v>
      </c>
      <c r="AZ174" s="78">
        <f t="shared" si="517"/>
        <v>0</v>
      </c>
      <c r="BA174" s="78">
        <f t="shared" si="517"/>
        <v>0</v>
      </c>
      <c r="BB174" s="78">
        <f t="shared" si="517"/>
        <v>0</v>
      </c>
      <c r="BC174" s="86">
        <f t="shared" si="517"/>
        <v>8383</v>
      </c>
      <c r="BD174" s="86">
        <f t="shared" si="517"/>
        <v>0</v>
      </c>
      <c r="BE174" s="11">
        <f t="shared" si="517"/>
        <v>0</v>
      </c>
      <c r="BF174" s="11">
        <f t="shared" si="517"/>
        <v>0</v>
      </c>
      <c r="BG174" s="11">
        <f t="shared" si="517"/>
        <v>0</v>
      </c>
      <c r="BH174" s="11">
        <f t="shared" si="517"/>
        <v>0</v>
      </c>
      <c r="BI174" s="145">
        <f t="shared" ref="BE174:BT176" si="518">BI175</f>
        <v>8383</v>
      </c>
      <c r="BJ174" s="145">
        <f t="shared" si="518"/>
        <v>0</v>
      </c>
      <c r="BK174" s="78">
        <f t="shared" si="518"/>
        <v>0</v>
      </c>
      <c r="BL174" s="78">
        <f t="shared" si="518"/>
        <v>0</v>
      </c>
      <c r="BM174" s="78">
        <f t="shared" si="518"/>
        <v>0</v>
      </c>
      <c r="BN174" s="78">
        <f t="shared" si="518"/>
        <v>0</v>
      </c>
      <c r="BO174" s="86">
        <f t="shared" si="518"/>
        <v>8383</v>
      </c>
      <c r="BP174" s="86">
        <f t="shared" si="518"/>
        <v>0</v>
      </c>
      <c r="BQ174" s="11">
        <f t="shared" si="518"/>
        <v>0</v>
      </c>
      <c r="BR174" s="11">
        <f t="shared" si="518"/>
        <v>0</v>
      </c>
      <c r="BS174" s="11">
        <f t="shared" si="518"/>
        <v>0</v>
      </c>
      <c r="BT174" s="11">
        <f t="shared" si="518"/>
        <v>0</v>
      </c>
      <c r="BU174" s="21">
        <f t="shared" ref="BQ174:CB176" si="519">BU175</f>
        <v>8383</v>
      </c>
      <c r="BV174" s="21">
        <f t="shared" si="519"/>
        <v>0</v>
      </c>
      <c r="BW174" s="11">
        <f t="shared" si="519"/>
        <v>0</v>
      </c>
      <c r="BX174" s="11">
        <f t="shared" si="519"/>
        <v>0</v>
      </c>
      <c r="BY174" s="11">
        <f t="shared" si="519"/>
        <v>0</v>
      </c>
      <c r="BZ174" s="11">
        <f t="shared" si="519"/>
        <v>0</v>
      </c>
      <c r="CA174" s="21">
        <f t="shared" si="519"/>
        <v>8383</v>
      </c>
      <c r="CB174" s="21">
        <f t="shared" si="519"/>
        <v>0</v>
      </c>
    </row>
    <row r="175" spans="1:80" ht="50.4" hidden="1">
      <c r="A175" s="53" t="s">
        <v>503</v>
      </c>
      <c r="B175" s="14">
        <v>903</v>
      </c>
      <c r="C175" s="14" t="s">
        <v>22</v>
      </c>
      <c r="D175" s="14" t="s">
        <v>64</v>
      </c>
      <c r="E175" s="14" t="s">
        <v>78</v>
      </c>
      <c r="F175" s="14"/>
      <c r="G175" s="11">
        <f t="shared" si="514"/>
        <v>8383</v>
      </c>
      <c r="H175" s="11">
        <f t="shared" si="514"/>
        <v>0</v>
      </c>
      <c r="I175" s="11">
        <f t="shared" si="514"/>
        <v>0</v>
      </c>
      <c r="J175" s="11">
        <f t="shared" si="514"/>
        <v>0</v>
      </c>
      <c r="K175" s="11">
        <f t="shared" si="514"/>
        <v>0</v>
      </c>
      <c r="L175" s="11">
        <f t="shared" si="514"/>
        <v>0</v>
      </c>
      <c r="M175" s="11">
        <f t="shared" si="514"/>
        <v>8383</v>
      </c>
      <c r="N175" s="11">
        <f t="shared" si="514"/>
        <v>0</v>
      </c>
      <c r="O175" s="11">
        <f t="shared" si="514"/>
        <v>0</v>
      </c>
      <c r="P175" s="11">
        <f t="shared" si="514"/>
        <v>0</v>
      </c>
      <c r="Q175" s="11">
        <f t="shared" si="514"/>
        <v>0</v>
      </c>
      <c r="R175" s="11">
        <f t="shared" si="514"/>
        <v>0</v>
      </c>
      <c r="S175" s="11">
        <f t="shared" si="515"/>
        <v>8383</v>
      </c>
      <c r="T175" s="11">
        <f t="shared" si="515"/>
        <v>0</v>
      </c>
      <c r="U175" s="11">
        <f t="shared" si="515"/>
        <v>0</v>
      </c>
      <c r="V175" s="11">
        <f t="shared" si="515"/>
        <v>0</v>
      </c>
      <c r="W175" s="11">
        <f t="shared" si="515"/>
        <v>0</v>
      </c>
      <c r="X175" s="11">
        <f t="shared" si="515"/>
        <v>0</v>
      </c>
      <c r="Y175" s="11">
        <f t="shared" si="515"/>
        <v>8383</v>
      </c>
      <c r="Z175" s="11">
        <f t="shared" si="515"/>
        <v>0</v>
      </c>
      <c r="AA175" s="11">
        <f t="shared" si="515"/>
        <v>0</v>
      </c>
      <c r="AB175" s="11">
        <f t="shared" si="515"/>
        <v>0</v>
      </c>
      <c r="AC175" s="11">
        <f t="shared" si="515"/>
        <v>0</v>
      </c>
      <c r="AD175" s="11">
        <f t="shared" si="515"/>
        <v>0</v>
      </c>
      <c r="AE175" s="11">
        <f t="shared" si="515"/>
        <v>8383</v>
      </c>
      <c r="AF175" s="11">
        <f t="shared" si="515"/>
        <v>0</v>
      </c>
      <c r="AG175" s="11">
        <f t="shared" si="516"/>
        <v>0</v>
      </c>
      <c r="AH175" s="11">
        <f t="shared" si="516"/>
        <v>0</v>
      </c>
      <c r="AI175" s="11">
        <f t="shared" si="516"/>
        <v>0</v>
      </c>
      <c r="AJ175" s="11">
        <f t="shared" si="516"/>
        <v>0</v>
      </c>
      <c r="AK175" s="78">
        <f t="shared" si="516"/>
        <v>8383</v>
      </c>
      <c r="AL175" s="78">
        <f t="shared" si="516"/>
        <v>0</v>
      </c>
      <c r="AM175" s="11">
        <f t="shared" si="516"/>
        <v>0</v>
      </c>
      <c r="AN175" s="11">
        <f t="shared" si="516"/>
        <v>0</v>
      </c>
      <c r="AO175" s="11">
        <f t="shared" si="516"/>
        <v>0</v>
      </c>
      <c r="AP175" s="11">
        <f t="shared" si="516"/>
        <v>0</v>
      </c>
      <c r="AQ175" s="11">
        <f t="shared" si="516"/>
        <v>8383</v>
      </c>
      <c r="AR175" s="11">
        <f t="shared" si="516"/>
        <v>0</v>
      </c>
      <c r="AS175" s="11">
        <f t="shared" si="517"/>
        <v>0</v>
      </c>
      <c r="AT175" s="11">
        <f t="shared" si="517"/>
        <v>0</v>
      </c>
      <c r="AU175" s="11">
        <f t="shared" si="517"/>
        <v>0</v>
      </c>
      <c r="AV175" s="11">
        <f t="shared" si="517"/>
        <v>0</v>
      </c>
      <c r="AW175" s="11">
        <f t="shared" si="517"/>
        <v>8383</v>
      </c>
      <c r="AX175" s="11">
        <f t="shared" si="517"/>
        <v>0</v>
      </c>
      <c r="AY175" s="78">
        <f t="shared" si="517"/>
        <v>0</v>
      </c>
      <c r="AZ175" s="78">
        <f t="shared" si="517"/>
        <v>0</v>
      </c>
      <c r="BA175" s="78">
        <f t="shared" si="517"/>
        <v>0</v>
      </c>
      <c r="BB175" s="78">
        <f t="shared" si="517"/>
        <v>0</v>
      </c>
      <c r="BC175" s="78">
        <f t="shared" si="517"/>
        <v>8383</v>
      </c>
      <c r="BD175" s="78">
        <f t="shared" si="517"/>
        <v>0</v>
      </c>
      <c r="BE175" s="11">
        <f t="shared" si="518"/>
        <v>0</v>
      </c>
      <c r="BF175" s="11">
        <f t="shared" si="518"/>
        <v>0</v>
      </c>
      <c r="BG175" s="11">
        <f t="shared" si="518"/>
        <v>0</v>
      </c>
      <c r="BH175" s="11">
        <f t="shared" si="518"/>
        <v>0</v>
      </c>
      <c r="BI175" s="141">
        <f t="shared" si="518"/>
        <v>8383</v>
      </c>
      <c r="BJ175" s="141">
        <f t="shared" si="518"/>
        <v>0</v>
      </c>
      <c r="BK175" s="78">
        <f t="shared" si="518"/>
        <v>0</v>
      </c>
      <c r="BL175" s="78">
        <f t="shared" si="518"/>
        <v>0</v>
      </c>
      <c r="BM175" s="78">
        <f t="shared" si="518"/>
        <v>0</v>
      </c>
      <c r="BN175" s="78">
        <f t="shared" si="518"/>
        <v>0</v>
      </c>
      <c r="BO175" s="78">
        <f t="shared" si="518"/>
        <v>8383</v>
      </c>
      <c r="BP175" s="78">
        <f t="shared" si="518"/>
        <v>0</v>
      </c>
      <c r="BQ175" s="11">
        <f t="shared" si="519"/>
        <v>0</v>
      </c>
      <c r="BR175" s="11">
        <f t="shared" si="519"/>
        <v>0</v>
      </c>
      <c r="BS175" s="11">
        <f t="shared" si="519"/>
        <v>0</v>
      </c>
      <c r="BT175" s="11">
        <f t="shared" si="519"/>
        <v>0</v>
      </c>
      <c r="BU175" s="11">
        <f t="shared" si="519"/>
        <v>8383</v>
      </c>
      <c r="BV175" s="11">
        <f t="shared" si="519"/>
        <v>0</v>
      </c>
      <c r="BW175" s="11">
        <f t="shared" si="519"/>
        <v>0</v>
      </c>
      <c r="BX175" s="11">
        <f t="shared" si="519"/>
        <v>0</v>
      </c>
      <c r="BY175" s="11">
        <f t="shared" si="519"/>
        <v>0</v>
      </c>
      <c r="BZ175" s="11">
        <f t="shared" si="519"/>
        <v>0</v>
      </c>
      <c r="CA175" s="11">
        <f t="shared" si="519"/>
        <v>8383</v>
      </c>
      <c r="CB175" s="11">
        <f t="shared" si="519"/>
        <v>0</v>
      </c>
    </row>
    <row r="176" spans="1:80" hidden="1">
      <c r="A176" s="53" t="s">
        <v>79</v>
      </c>
      <c r="B176" s="14">
        <v>903</v>
      </c>
      <c r="C176" s="14" t="s">
        <v>22</v>
      </c>
      <c r="D176" s="14" t="s">
        <v>64</v>
      </c>
      <c r="E176" s="14" t="s">
        <v>103</v>
      </c>
      <c r="F176" s="14"/>
      <c r="G176" s="11">
        <f t="shared" si="514"/>
        <v>8383</v>
      </c>
      <c r="H176" s="11">
        <f t="shared" si="514"/>
        <v>0</v>
      </c>
      <c r="I176" s="11">
        <f t="shared" si="514"/>
        <v>0</v>
      </c>
      <c r="J176" s="11">
        <f t="shared" si="514"/>
        <v>0</v>
      </c>
      <c r="K176" s="11">
        <f t="shared" si="514"/>
        <v>0</v>
      </c>
      <c r="L176" s="11">
        <f t="shared" si="514"/>
        <v>0</v>
      </c>
      <c r="M176" s="11">
        <f t="shared" si="514"/>
        <v>8383</v>
      </c>
      <c r="N176" s="11">
        <f t="shared" si="514"/>
        <v>0</v>
      </c>
      <c r="O176" s="11">
        <f t="shared" si="514"/>
        <v>0</v>
      </c>
      <c r="P176" s="11">
        <f t="shared" si="514"/>
        <v>0</v>
      </c>
      <c r="Q176" s="11">
        <f t="shared" si="514"/>
        <v>0</v>
      </c>
      <c r="R176" s="11">
        <f t="shared" si="514"/>
        <v>0</v>
      </c>
      <c r="S176" s="11">
        <f t="shared" si="515"/>
        <v>8383</v>
      </c>
      <c r="T176" s="11">
        <f t="shared" si="515"/>
        <v>0</v>
      </c>
      <c r="U176" s="11">
        <f t="shared" si="515"/>
        <v>0</v>
      </c>
      <c r="V176" s="11">
        <f t="shared" si="515"/>
        <v>0</v>
      </c>
      <c r="W176" s="11">
        <f t="shared" si="515"/>
        <v>0</v>
      </c>
      <c r="X176" s="11">
        <f t="shared" si="515"/>
        <v>0</v>
      </c>
      <c r="Y176" s="11">
        <f t="shared" si="515"/>
        <v>8383</v>
      </c>
      <c r="Z176" s="11">
        <f t="shared" si="515"/>
        <v>0</v>
      </c>
      <c r="AA176" s="11">
        <f t="shared" si="515"/>
        <v>0</v>
      </c>
      <c r="AB176" s="11">
        <f t="shared" si="515"/>
        <v>0</v>
      </c>
      <c r="AC176" s="11">
        <f t="shared" si="515"/>
        <v>0</v>
      </c>
      <c r="AD176" s="11">
        <f t="shared" si="515"/>
        <v>0</v>
      </c>
      <c r="AE176" s="11">
        <f t="shared" si="515"/>
        <v>8383</v>
      </c>
      <c r="AF176" s="11">
        <f t="shared" si="515"/>
        <v>0</v>
      </c>
      <c r="AG176" s="11">
        <f t="shared" si="516"/>
        <v>0</v>
      </c>
      <c r="AH176" s="11">
        <f t="shared" si="516"/>
        <v>0</v>
      </c>
      <c r="AI176" s="11">
        <f t="shared" si="516"/>
        <v>0</v>
      </c>
      <c r="AJ176" s="11">
        <f t="shared" si="516"/>
        <v>0</v>
      </c>
      <c r="AK176" s="78">
        <f t="shared" si="516"/>
        <v>8383</v>
      </c>
      <c r="AL176" s="78">
        <f t="shared" si="516"/>
        <v>0</v>
      </c>
      <c r="AM176" s="11">
        <f t="shared" si="516"/>
        <v>0</v>
      </c>
      <c r="AN176" s="11">
        <f t="shared" si="516"/>
        <v>0</v>
      </c>
      <c r="AO176" s="11">
        <f t="shared" si="516"/>
        <v>0</v>
      </c>
      <c r="AP176" s="11">
        <f t="shared" si="516"/>
        <v>0</v>
      </c>
      <c r="AQ176" s="11">
        <f t="shared" si="516"/>
        <v>8383</v>
      </c>
      <c r="AR176" s="11">
        <f t="shared" si="516"/>
        <v>0</v>
      </c>
      <c r="AS176" s="11">
        <f t="shared" si="517"/>
        <v>0</v>
      </c>
      <c r="AT176" s="11">
        <f t="shared" si="517"/>
        <v>0</v>
      </c>
      <c r="AU176" s="11">
        <f t="shared" si="517"/>
        <v>0</v>
      </c>
      <c r="AV176" s="11">
        <f t="shared" si="517"/>
        <v>0</v>
      </c>
      <c r="AW176" s="11">
        <f t="shared" si="517"/>
        <v>8383</v>
      </c>
      <c r="AX176" s="11">
        <f t="shared" si="517"/>
        <v>0</v>
      </c>
      <c r="AY176" s="78">
        <f t="shared" si="517"/>
        <v>0</v>
      </c>
      <c r="AZ176" s="78">
        <f t="shared" si="517"/>
        <v>0</v>
      </c>
      <c r="BA176" s="78">
        <f t="shared" si="517"/>
        <v>0</v>
      </c>
      <c r="BB176" s="78">
        <f t="shared" si="517"/>
        <v>0</v>
      </c>
      <c r="BC176" s="78">
        <f t="shared" si="517"/>
        <v>8383</v>
      </c>
      <c r="BD176" s="78">
        <f t="shared" si="517"/>
        <v>0</v>
      </c>
      <c r="BE176" s="11">
        <f t="shared" si="518"/>
        <v>0</v>
      </c>
      <c r="BF176" s="11">
        <f t="shared" si="518"/>
        <v>0</v>
      </c>
      <c r="BG176" s="11">
        <f t="shared" si="518"/>
        <v>0</v>
      </c>
      <c r="BH176" s="11">
        <f t="shared" si="518"/>
        <v>0</v>
      </c>
      <c r="BI176" s="141">
        <f t="shared" si="518"/>
        <v>8383</v>
      </c>
      <c r="BJ176" s="141">
        <f t="shared" si="518"/>
        <v>0</v>
      </c>
      <c r="BK176" s="78">
        <f t="shared" si="518"/>
        <v>0</v>
      </c>
      <c r="BL176" s="78">
        <f t="shared" si="518"/>
        <v>0</v>
      </c>
      <c r="BM176" s="78">
        <f t="shared" si="518"/>
        <v>0</v>
      </c>
      <c r="BN176" s="78">
        <f t="shared" si="518"/>
        <v>0</v>
      </c>
      <c r="BO176" s="78">
        <f t="shared" si="518"/>
        <v>8383</v>
      </c>
      <c r="BP176" s="78">
        <f t="shared" si="518"/>
        <v>0</v>
      </c>
      <c r="BQ176" s="11">
        <f t="shared" si="519"/>
        <v>0</v>
      </c>
      <c r="BR176" s="11">
        <f t="shared" si="519"/>
        <v>0</v>
      </c>
      <c r="BS176" s="11">
        <f t="shared" si="519"/>
        <v>0</v>
      </c>
      <c r="BT176" s="11">
        <f t="shared" si="519"/>
        <v>0</v>
      </c>
      <c r="BU176" s="11">
        <f t="shared" si="519"/>
        <v>8383</v>
      </c>
      <c r="BV176" s="11">
        <f t="shared" si="519"/>
        <v>0</v>
      </c>
      <c r="BW176" s="11">
        <f t="shared" si="519"/>
        <v>0</v>
      </c>
      <c r="BX176" s="11">
        <f t="shared" si="519"/>
        <v>0</v>
      </c>
      <c r="BY176" s="11">
        <f t="shared" si="519"/>
        <v>0</v>
      </c>
      <c r="BZ176" s="11">
        <f t="shared" si="519"/>
        <v>0</v>
      </c>
      <c r="CA176" s="11">
        <f t="shared" si="519"/>
        <v>8383</v>
      </c>
      <c r="CB176" s="11">
        <f t="shared" si="519"/>
        <v>0</v>
      </c>
    </row>
    <row r="177" spans="1:80" hidden="1">
      <c r="A177" s="53" t="s">
        <v>15</v>
      </c>
      <c r="B177" s="14">
        <v>903</v>
      </c>
      <c r="C177" s="14" t="s">
        <v>22</v>
      </c>
      <c r="D177" s="14" t="s">
        <v>64</v>
      </c>
      <c r="E177" s="14" t="s">
        <v>80</v>
      </c>
      <c r="F177" s="14"/>
      <c r="G177" s="11">
        <f>G178+G183</f>
        <v>8383</v>
      </c>
      <c r="H177" s="11">
        <f t="shared" ref="H177:N177" si="520">H178+H183</f>
        <v>0</v>
      </c>
      <c r="I177" s="11">
        <f t="shared" si="520"/>
        <v>0</v>
      </c>
      <c r="J177" s="11">
        <f t="shared" si="520"/>
        <v>0</v>
      </c>
      <c r="K177" s="11">
        <f t="shared" si="520"/>
        <v>0</v>
      </c>
      <c r="L177" s="11">
        <f t="shared" si="520"/>
        <v>0</v>
      </c>
      <c r="M177" s="11">
        <f t="shared" si="520"/>
        <v>8383</v>
      </c>
      <c r="N177" s="11">
        <f t="shared" si="520"/>
        <v>0</v>
      </c>
      <c r="O177" s="11">
        <f t="shared" ref="O177:T177" si="521">O178+O183</f>
        <v>0</v>
      </c>
      <c r="P177" s="11">
        <f t="shared" si="521"/>
        <v>0</v>
      </c>
      <c r="Q177" s="11">
        <f t="shared" si="521"/>
        <v>0</v>
      </c>
      <c r="R177" s="11">
        <f t="shared" si="521"/>
        <v>0</v>
      </c>
      <c r="S177" s="11">
        <f t="shared" si="521"/>
        <v>8383</v>
      </c>
      <c r="T177" s="11">
        <f t="shared" si="521"/>
        <v>0</v>
      </c>
      <c r="U177" s="11">
        <f t="shared" ref="U177:Z177" si="522">U178+U183</f>
        <v>0</v>
      </c>
      <c r="V177" s="11">
        <f t="shared" si="522"/>
        <v>0</v>
      </c>
      <c r="W177" s="11">
        <f t="shared" si="522"/>
        <v>0</v>
      </c>
      <c r="X177" s="11">
        <f t="shared" si="522"/>
        <v>0</v>
      </c>
      <c r="Y177" s="11">
        <f t="shared" si="522"/>
        <v>8383</v>
      </c>
      <c r="Z177" s="11">
        <f t="shared" si="522"/>
        <v>0</v>
      </c>
      <c r="AA177" s="11">
        <f t="shared" ref="AA177:AF177" si="523">AA178+AA183</f>
        <v>0</v>
      </c>
      <c r="AB177" s="11">
        <f t="shared" si="523"/>
        <v>0</v>
      </c>
      <c r="AC177" s="11">
        <f t="shared" si="523"/>
        <v>0</v>
      </c>
      <c r="AD177" s="11">
        <f t="shared" si="523"/>
        <v>0</v>
      </c>
      <c r="AE177" s="11">
        <f t="shared" si="523"/>
        <v>8383</v>
      </c>
      <c r="AF177" s="11">
        <f t="shared" si="523"/>
        <v>0</v>
      </c>
      <c r="AG177" s="11">
        <f t="shared" ref="AG177:AL177" si="524">AG178+AG183</f>
        <v>0</v>
      </c>
      <c r="AH177" s="11">
        <f t="shared" si="524"/>
        <v>0</v>
      </c>
      <c r="AI177" s="11">
        <f t="shared" si="524"/>
        <v>0</v>
      </c>
      <c r="AJ177" s="11">
        <f t="shared" si="524"/>
        <v>0</v>
      </c>
      <c r="AK177" s="78">
        <f t="shared" si="524"/>
        <v>8383</v>
      </c>
      <c r="AL177" s="78">
        <f t="shared" si="524"/>
        <v>0</v>
      </c>
      <c r="AM177" s="11">
        <f t="shared" ref="AM177:AR177" si="525">AM178+AM183</f>
        <v>0</v>
      </c>
      <c r="AN177" s="11">
        <f t="shared" si="525"/>
        <v>0</v>
      </c>
      <c r="AO177" s="11">
        <f t="shared" si="525"/>
        <v>0</v>
      </c>
      <c r="AP177" s="11">
        <f t="shared" si="525"/>
        <v>0</v>
      </c>
      <c r="AQ177" s="11">
        <f t="shared" si="525"/>
        <v>8383</v>
      </c>
      <c r="AR177" s="11">
        <f t="shared" si="525"/>
        <v>0</v>
      </c>
      <c r="AS177" s="11">
        <f t="shared" ref="AS177:AX177" si="526">AS178+AS183</f>
        <v>0</v>
      </c>
      <c r="AT177" s="11">
        <f t="shared" si="526"/>
        <v>0</v>
      </c>
      <c r="AU177" s="11">
        <f t="shared" si="526"/>
        <v>0</v>
      </c>
      <c r="AV177" s="11">
        <f t="shared" si="526"/>
        <v>0</v>
      </c>
      <c r="AW177" s="11">
        <f t="shared" si="526"/>
        <v>8383</v>
      </c>
      <c r="AX177" s="11">
        <f t="shared" si="526"/>
        <v>0</v>
      </c>
      <c r="AY177" s="78">
        <f t="shared" ref="AY177:BD177" si="527">AY178+AY183</f>
        <v>0</v>
      </c>
      <c r="AZ177" s="78">
        <f t="shared" si="527"/>
        <v>0</v>
      </c>
      <c r="BA177" s="78">
        <f t="shared" si="527"/>
        <v>0</v>
      </c>
      <c r="BB177" s="78">
        <f t="shared" si="527"/>
        <v>0</v>
      </c>
      <c r="BC177" s="78">
        <f t="shared" si="527"/>
        <v>8383</v>
      </c>
      <c r="BD177" s="78">
        <f t="shared" si="527"/>
        <v>0</v>
      </c>
      <c r="BE177" s="11">
        <f t="shared" ref="BE177:BJ177" si="528">BE178+BE183</f>
        <v>0</v>
      </c>
      <c r="BF177" s="11">
        <f t="shared" si="528"/>
        <v>0</v>
      </c>
      <c r="BG177" s="11">
        <f t="shared" si="528"/>
        <v>0</v>
      </c>
      <c r="BH177" s="11">
        <f t="shared" si="528"/>
        <v>0</v>
      </c>
      <c r="BI177" s="141">
        <f t="shared" si="528"/>
        <v>8383</v>
      </c>
      <c r="BJ177" s="141">
        <f t="shared" si="528"/>
        <v>0</v>
      </c>
      <c r="BK177" s="78">
        <f t="shared" ref="BK177:BP177" si="529">BK178+BK183</f>
        <v>0</v>
      </c>
      <c r="BL177" s="78">
        <f t="shared" si="529"/>
        <v>0</v>
      </c>
      <c r="BM177" s="78">
        <f t="shared" si="529"/>
        <v>0</v>
      </c>
      <c r="BN177" s="78">
        <f t="shared" si="529"/>
        <v>0</v>
      </c>
      <c r="BO177" s="78">
        <f t="shared" si="529"/>
        <v>8383</v>
      </c>
      <c r="BP177" s="78">
        <f t="shared" si="529"/>
        <v>0</v>
      </c>
      <c r="BQ177" s="11">
        <f t="shared" ref="BQ177:BV177" si="530">BQ178+BQ183</f>
        <v>0</v>
      </c>
      <c r="BR177" s="11">
        <f t="shared" si="530"/>
        <v>0</v>
      </c>
      <c r="BS177" s="11">
        <f t="shared" si="530"/>
        <v>0</v>
      </c>
      <c r="BT177" s="11">
        <f t="shared" si="530"/>
        <v>0</v>
      </c>
      <c r="BU177" s="11">
        <f t="shared" si="530"/>
        <v>8383</v>
      </c>
      <c r="BV177" s="11">
        <f t="shared" si="530"/>
        <v>0</v>
      </c>
      <c r="BW177" s="11">
        <f t="shared" ref="BW177:CB177" si="531">BW178+BW183</f>
        <v>0</v>
      </c>
      <c r="BX177" s="11">
        <f t="shared" si="531"/>
        <v>0</v>
      </c>
      <c r="BY177" s="11">
        <f t="shared" si="531"/>
        <v>0</v>
      </c>
      <c r="BZ177" s="11">
        <f t="shared" si="531"/>
        <v>0</v>
      </c>
      <c r="CA177" s="11">
        <f t="shared" si="531"/>
        <v>8383</v>
      </c>
      <c r="CB177" s="11">
        <f t="shared" si="531"/>
        <v>0</v>
      </c>
    </row>
    <row r="178" spans="1:80" hidden="1">
      <c r="A178" s="53" t="s">
        <v>65</v>
      </c>
      <c r="B178" s="14">
        <v>903</v>
      </c>
      <c r="C178" s="14" t="s">
        <v>22</v>
      </c>
      <c r="D178" s="14" t="s">
        <v>64</v>
      </c>
      <c r="E178" s="14" t="s">
        <v>81</v>
      </c>
      <c r="F178" s="14"/>
      <c r="G178" s="11">
        <f>G179+G181</f>
        <v>6346</v>
      </c>
      <c r="H178" s="11">
        <f t="shared" ref="H178:N178" si="532">H179+H181</f>
        <v>0</v>
      </c>
      <c r="I178" s="11">
        <f t="shared" si="532"/>
        <v>0</v>
      </c>
      <c r="J178" s="11">
        <f t="shared" si="532"/>
        <v>0</v>
      </c>
      <c r="K178" s="11">
        <f t="shared" si="532"/>
        <v>0</v>
      </c>
      <c r="L178" s="11">
        <f t="shared" si="532"/>
        <v>0</v>
      </c>
      <c r="M178" s="11">
        <f t="shared" si="532"/>
        <v>6346</v>
      </c>
      <c r="N178" s="11">
        <f t="shared" si="532"/>
        <v>0</v>
      </c>
      <c r="O178" s="11">
        <f t="shared" ref="O178:T178" si="533">O179+O181</f>
        <v>0</v>
      </c>
      <c r="P178" s="11">
        <f t="shared" si="533"/>
        <v>0</v>
      </c>
      <c r="Q178" s="11">
        <f t="shared" si="533"/>
        <v>0</v>
      </c>
      <c r="R178" s="11">
        <f t="shared" si="533"/>
        <v>0</v>
      </c>
      <c r="S178" s="11">
        <f t="shared" si="533"/>
        <v>6346</v>
      </c>
      <c r="T178" s="11">
        <f t="shared" si="533"/>
        <v>0</v>
      </c>
      <c r="U178" s="11">
        <f t="shared" ref="U178:Z178" si="534">U179+U181</f>
        <v>0</v>
      </c>
      <c r="V178" s="11">
        <f t="shared" si="534"/>
        <v>0</v>
      </c>
      <c r="W178" s="11">
        <f t="shared" si="534"/>
        <v>0</v>
      </c>
      <c r="X178" s="11">
        <f t="shared" si="534"/>
        <v>0</v>
      </c>
      <c r="Y178" s="11">
        <f t="shared" si="534"/>
        <v>6346</v>
      </c>
      <c r="Z178" s="11">
        <f t="shared" si="534"/>
        <v>0</v>
      </c>
      <c r="AA178" s="11">
        <f t="shared" ref="AA178:AF178" si="535">AA179+AA181</f>
        <v>0</v>
      </c>
      <c r="AB178" s="11">
        <f t="shared" si="535"/>
        <v>0</v>
      </c>
      <c r="AC178" s="11">
        <f t="shared" si="535"/>
        <v>0</v>
      </c>
      <c r="AD178" s="11">
        <f t="shared" si="535"/>
        <v>0</v>
      </c>
      <c r="AE178" s="11">
        <f t="shared" si="535"/>
        <v>6346</v>
      </c>
      <c r="AF178" s="11">
        <f t="shared" si="535"/>
        <v>0</v>
      </c>
      <c r="AG178" s="11">
        <f t="shared" ref="AG178:AL178" si="536">AG179+AG181</f>
        <v>0</v>
      </c>
      <c r="AH178" s="11">
        <f t="shared" si="536"/>
        <v>0</v>
      </c>
      <c r="AI178" s="11">
        <f t="shared" si="536"/>
        <v>0</v>
      </c>
      <c r="AJ178" s="11">
        <f t="shared" si="536"/>
        <v>0</v>
      </c>
      <c r="AK178" s="78">
        <f t="shared" si="536"/>
        <v>6346</v>
      </c>
      <c r="AL178" s="78">
        <f t="shared" si="536"/>
        <v>0</v>
      </c>
      <c r="AM178" s="11">
        <f t="shared" ref="AM178:AR178" si="537">AM179+AM181</f>
        <v>0</v>
      </c>
      <c r="AN178" s="11">
        <f t="shared" si="537"/>
        <v>0</v>
      </c>
      <c r="AO178" s="11">
        <f t="shared" si="537"/>
        <v>0</v>
      </c>
      <c r="AP178" s="11">
        <f t="shared" si="537"/>
        <v>0</v>
      </c>
      <c r="AQ178" s="11">
        <f t="shared" si="537"/>
        <v>6346</v>
      </c>
      <c r="AR178" s="11">
        <f t="shared" si="537"/>
        <v>0</v>
      </c>
      <c r="AS178" s="11">
        <f t="shared" ref="AS178:AX178" si="538">AS179+AS181</f>
        <v>0</v>
      </c>
      <c r="AT178" s="11">
        <f t="shared" si="538"/>
        <v>0</v>
      </c>
      <c r="AU178" s="11">
        <f t="shared" si="538"/>
        <v>0</v>
      </c>
      <c r="AV178" s="11">
        <f t="shared" si="538"/>
        <v>0</v>
      </c>
      <c r="AW178" s="11">
        <f t="shared" si="538"/>
        <v>6346</v>
      </c>
      <c r="AX178" s="11">
        <f t="shared" si="538"/>
        <v>0</v>
      </c>
      <c r="AY178" s="78">
        <f t="shared" ref="AY178:BD178" si="539">AY179+AY181</f>
        <v>0</v>
      </c>
      <c r="AZ178" s="78">
        <f t="shared" si="539"/>
        <v>0</v>
      </c>
      <c r="BA178" s="78">
        <f t="shared" si="539"/>
        <v>0</v>
      </c>
      <c r="BB178" s="78">
        <f t="shared" si="539"/>
        <v>0</v>
      </c>
      <c r="BC178" s="78">
        <f t="shared" si="539"/>
        <v>6346</v>
      </c>
      <c r="BD178" s="78">
        <f t="shared" si="539"/>
        <v>0</v>
      </c>
      <c r="BE178" s="11">
        <f t="shared" ref="BE178:BJ178" si="540">BE179+BE181</f>
        <v>0</v>
      </c>
      <c r="BF178" s="11">
        <f t="shared" si="540"/>
        <v>0</v>
      </c>
      <c r="BG178" s="11">
        <f t="shared" si="540"/>
        <v>0</v>
      </c>
      <c r="BH178" s="11">
        <f t="shared" si="540"/>
        <v>0</v>
      </c>
      <c r="BI178" s="141">
        <f t="shared" si="540"/>
        <v>6346</v>
      </c>
      <c r="BJ178" s="141">
        <f t="shared" si="540"/>
        <v>0</v>
      </c>
      <c r="BK178" s="78">
        <f t="shared" ref="BK178:BP178" si="541">BK179+BK181</f>
        <v>0</v>
      </c>
      <c r="BL178" s="78">
        <f t="shared" si="541"/>
        <v>0</v>
      </c>
      <c r="BM178" s="78">
        <f t="shared" si="541"/>
        <v>0</v>
      </c>
      <c r="BN178" s="78">
        <f t="shared" si="541"/>
        <v>0</v>
      </c>
      <c r="BO178" s="78">
        <f t="shared" si="541"/>
        <v>6346</v>
      </c>
      <c r="BP178" s="78">
        <f t="shared" si="541"/>
        <v>0</v>
      </c>
      <c r="BQ178" s="11">
        <f t="shared" ref="BQ178:BV178" si="542">BQ179+BQ181</f>
        <v>0</v>
      </c>
      <c r="BR178" s="11">
        <f t="shared" si="542"/>
        <v>0</v>
      </c>
      <c r="BS178" s="11">
        <f t="shared" si="542"/>
        <v>0</v>
      </c>
      <c r="BT178" s="11">
        <f t="shared" si="542"/>
        <v>0</v>
      </c>
      <c r="BU178" s="11">
        <f t="shared" si="542"/>
        <v>6346</v>
      </c>
      <c r="BV178" s="11">
        <f t="shared" si="542"/>
        <v>0</v>
      </c>
      <c r="BW178" s="11">
        <f t="shared" ref="BW178:CB178" si="543">BW179+BW181</f>
        <v>0</v>
      </c>
      <c r="BX178" s="11">
        <f t="shared" si="543"/>
        <v>0</v>
      </c>
      <c r="BY178" s="11">
        <f t="shared" si="543"/>
        <v>0</v>
      </c>
      <c r="BZ178" s="11">
        <f t="shared" si="543"/>
        <v>0</v>
      </c>
      <c r="CA178" s="11">
        <f t="shared" si="543"/>
        <v>6346</v>
      </c>
      <c r="CB178" s="11">
        <f t="shared" si="543"/>
        <v>0</v>
      </c>
    </row>
    <row r="179" spans="1:80" ht="33.6" hidden="1">
      <c r="A179" s="57" t="s">
        <v>270</v>
      </c>
      <c r="B179" s="14">
        <v>903</v>
      </c>
      <c r="C179" s="14" t="s">
        <v>22</v>
      </c>
      <c r="D179" s="14" t="s">
        <v>64</v>
      </c>
      <c r="E179" s="14" t="s">
        <v>81</v>
      </c>
      <c r="F179" s="14" t="s">
        <v>33</v>
      </c>
      <c r="G179" s="11">
        <f>G180</f>
        <v>396</v>
      </c>
      <c r="H179" s="11">
        <f t="shared" ref="H179:R179" si="544">H180</f>
        <v>0</v>
      </c>
      <c r="I179" s="11">
        <f t="shared" si="544"/>
        <v>0</v>
      </c>
      <c r="J179" s="11">
        <f t="shared" si="544"/>
        <v>0</v>
      </c>
      <c r="K179" s="11">
        <f t="shared" si="544"/>
        <v>0</v>
      </c>
      <c r="L179" s="11">
        <f t="shared" si="544"/>
        <v>0</v>
      </c>
      <c r="M179" s="11">
        <f t="shared" si="544"/>
        <v>396</v>
      </c>
      <c r="N179" s="11">
        <f t="shared" si="544"/>
        <v>0</v>
      </c>
      <c r="O179" s="11">
        <f t="shared" si="544"/>
        <v>0</v>
      </c>
      <c r="P179" s="11">
        <f t="shared" si="544"/>
        <v>0</v>
      </c>
      <c r="Q179" s="11">
        <f t="shared" si="544"/>
        <v>0</v>
      </c>
      <c r="R179" s="11">
        <f t="shared" si="544"/>
        <v>0</v>
      </c>
      <c r="S179" s="11">
        <f t="shared" ref="S179:CB179" si="545">S180</f>
        <v>396</v>
      </c>
      <c r="T179" s="11">
        <f t="shared" si="545"/>
        <v>0</v>
      </c>
      <c r="U179" s="11">
        <f t="shared" si="545"/>
        <v>0</v>
      </c>
      <c r="V179" s="11">
        <f t="shared" si="545"/>
        <v>0</v>
      </c>
      <c r="W179" s="11">
        <f t="shared" si="545"/>
        <v>0</v>
      </c>
      <c r="X179" s="11">
        <f t="shared" si="545"/>
        <v>0</v>
      </c>
      <c r="Y179" s="11">
        <f t="shared" si="545"/>
        <v>396</v>
      </c>
      <c r="Z179" s="11">
        <f t="shared" si="545"/>
        <v>0</v>
      </c>
      <c r="AA179" s="11">
        <f t="shared" si="545"/>
        <v>0</v>
      </c>
      <c r="AB179" s="11">
        <f t="shared" si="545"/>
        <v>0</v>
      </c>
      <c r="AC179" s="11">
        <f t="shared" si="545"/>
        <v>0</v>
      </c>
      <c r="AD179" s="11">
        <f t="shared" si="545"/>
        <v>0</v>
      </c>
      <c r="AE179" s="11">
        <f t="shared" si="545"/>
        <v>396</v>
      </c>
      <c r="AF179" s="11">
        <f t="shared" si="545"/>
        <v>0</v>
      </c>
      <c r="AG179" s="11">
        <f t="shared" si="545"/>
        <v>0</v>
      </c>
      <c r="AH179" s="11">
        <f t="shared" si="545"/>
        <v>0</v>
      </c>
      <c r="AI179" s="11">
        <f t="shared" si="545"/>
        <v>0</v>
      </c>
      <c r="AJ179" s="11">
        <f t="shared" si="545"/>
        <v>0</v>
      </c>
      <c r="AK179" s="78">
        <f t="shared" si="545"/>
        <v>396</v>
      </c>
      <c r="AL179" s="78">
        <f t="shared" si="545"/>
        <v>0</v>
      </c>
      <c r="AM179" s="11">
        <f t="shared" si="545"/>
        <v>0</v>
      </c>
      <c r="AN179" s="11">
        <f t="shared" si="545"/>
        <v>0</v>
      </c>
      <c r="AO179" s="11">
        <f t="shared" si="545"/>
        <v>0</v>
      </c>
      <c r="AP179" s="11">
        <f t="shared" si="545"/>
        <v>0</v>
      </c>
      <c r="AQ179" s="11">
        <f t="shared" si="545"/>
        <v>396</v>
      </c>
      <c r="AR179" s="11">
        <f t="shared" si="545"/>
        <v>0</v>
      </c>
      <c r="AS179" s="11">
        <f t="shared" si="545"/>
        <v>0</v>
      </c>
      <c r="AT179" s="11">
        <f t="shared" si="545"/>
        <v>0</v>
      </c>
      <c r="AU179" s="11">
        <f t="shared" si="545"/>
        <v>0</v>
      </c>
      <c r="AV179" s="11">
        <f t="shared" si="545"/>
        <v>0</v>
      </c>
      <c r="AW179" s="11">
        <f t="shared" si="545"/>
        <v>396</v>
      </c>
      <c r="AX179" s="11">
        <f t="shared" si="545"/>
        <v>0</v>
      </c>
      <c r="AY179" s="78">
        <f t="shared" si="545"/>
        <v>0</v>
      </c>
      <c r="AZ179" s="78">
        <f t="shared" si="545"/>
        <v>0</v>
      </c>
      <c r="BA179" s="78">
        <f t="shared" si="545"/>
        <v>0</v>
      </c>
      <c r="BB179" s="78">
        <f t="shared" si="545"/>
        <v>0</v>
      </c>
      <c r="BC179" s="78">
        <f t="shared" si="545"/>
        <v>396</v>
      </c>
      <c r="BD179" s="78">
        <f t="shared" si="545"/>
        <v>0</v>
      </c>
      <c r="BE179" s="11">
        <f t="shared" si="545"/>
        <v>0</v>
      </c>
      <c r="BF179" s="11">
        <f t="shared" si="545"/>
        <v>0</v>
      </c>
      <c r="BG179" s="11">
        <f t="shared" si="545"/>
        <v>0</v>
      </c>
      <c r="BH179" s="11">
        <f t="shared" si="545"/>
        <v>0</v>
      </c>
      <c r="BI179" s="141">
        <f t="shared" si="545"/>
        <v>396</v>
      </c>
      <c r="BJ179" s="141">
        <f t="shared" si="545"/>
        <v>0</v>
      </c>
      <c r="BK179" s="78">
        <f t="shared" si="545"/>
        <v>0</v>
      </c>
      <c r="BL179" s="78">
        <f t="shared" si="545"/>
        <v>0</v>
      </c>
      <c r="BM179" s="78">
        <f t="shared" si="545"/>
        <v>0</v>
      </c>
      <c r="BN179" s="78">
        <f t="shared" si="545"/>
        <v>0</v>
      </c>
      <c r="BO179" s="78">
        <f t="shared" si="545"/>
        <v>396</v>
      </c>
      <c r="BP179" s="78">
        <f t="shared" si="545"/>
        <v>0</v>
      </c>
      <c r="BQ179" s="11">
        <f t="shared" si="545"/>
        <v>0</v>
      </c>
      <c r="BR179" s="11">
        <f t="shared" si="545"/>
        <v>0</v>
      </c>
      <c r="BS179" s="11">
        <f t="shared" si="545"/>
        <v>0</v>
      </c>
      <c r="BT179" s="11">
        <f t="shared" si="545"/>
        <v>0</v>
      </c>
      <c r="BU179" s="11">
        <f t="shared" si="545"/>
        <v>396</v>
      </c>
      <c r="BV179" s="11">
        <f t="shared" si="545"/>
        <v>0</v>
      </c>
      <c r="BW179" s="11">
        <f t="shared" si="545"/>
        <v>0</v>
      </c>
      <c r="BX179" s="11">
        <f t="shared" si="545"/>
        <v>0</v>
      </c>
      <c r="BY179" s="11">
        <f t="shared" si="545"/>
        <v>0</v>
      </c>
      <c r="BZ179" s="11">
        <f t="shared" si="545"/>
        <v>0</v>
      </c>
      <c r="CA179" s="11">
        <f t="shared" si="545"/>
        <v>396</v>
      </c>
      <c r="CB179" s="11">
        <f t="shared" si="545"/>
        <v>0</v>
      </c>
    </row>
    <row r="180" spans="1:80" ht="33.6" hidden="1">
      <c r="A180" s="53" t="s">
        <v>39</v>
      </c>
      <c r="B180" s="14">
        <v>903</v>
      </c>
      <c r="C180" s="14" t="s">
        <v>22</v>
      </c>
      <c r="D180" s="14" t="s">
        <v>64</v>
      </c>
      <c r="E180" s="14" t="s">
        <v>81</v>
      </c>
      <c r="F180" s="14" t="s">
        <v>40</v>
      </c>
      <c r="G180" s="11">
        <v>396</v>
      </c>
      <c r="H180" s="16"/>
      <c r="I180" s="11"/>
      <c r="J180" s="11"/>
      <c r="K180" s="11"/>
      <c r="L180" s="11"/>
      <c r="M180" s="11">
        <f>G180+I180+J180+K180+L180</f>
        <v>396</v>
      </c>
      <c r="N180" s="11">
        <f>H180+J180</f>
        <v>0</v>
      </c>
      <c r="O180" s="11"/>
      <c r="P180" s="11"/>
      <c r="Q180" s="11"/>
      <c r="R180" s="11"/>
      <c r="S180" s="11">
        <f>M180+O180+P180+Q180+R180</f>
        <v>396</v>
      </c>
      <c r="T180" s="11">
        <f>N180+P180</f>
        <v>0</v>
      </c>
      <c r="U180" s="11"/>
      <c r="V180" s="11"/>
      <c r="W180" s="11"/>
      <c r="X180" s="11"/>
      <c r="Y180" s="11">
        <f>S180+U180+V180+W180+X180</f>
        <v>396</v>
      </c>
      <c r="Z180" s="11">
        <f>T180+V180</f>
        <v>0</v>
      </c>
      <c r="AA180" s="11"/>
      <c r="AB180" s="11"/>
      <c r="AC180" s="11"/>
      <c r="AD180" s="11"/>
      <c r="AE180" s="11">
        <f>Y180+AA180+AB180+AC180+AD180</f>
        <v>396</v>
      </c>
      <c r="AF180" s="11">
        <f>Z180+AB180</f>
        <v>0</v>
      </c>
      <c r="AG180" s="11"/>
      <c r="AH180" s="11"/>
      <c r="AI180" s="11"/>
      <c r="AJ180" s="11"/>
      <c r="AK180" s="78">
        <f>AE180+AG180+AH180+AI180+AJ180</f>
        <v>396</v>
      </c>
      <c r="AL180" s="78">
        <f>AF180+AH180</f>
        <v>0</v>
      </c>
      <c r="AM180" s="11"/>
      <c r="AN180" s="11"/>
      <c r="AO180" s="11"/>
      <c r="AP180" s="11"/>
      <c r="AQ180" s="11">
        <f>AK180+AM180+AN180+AO180+AP180</f>
        <v>396</v>
      </c>
      <c r="AR180" s="11">
        <f>AL180+AN180</f>
        <v>0</v>
      </c>
      <c r="AS180" s="11"/>
      <c r="AT180" s="11"/>
      <c r="AU180" s="11"/>
      <c r="AV180" s="11"/>
      <c r="AW180" s="11">
        <f>AQ180+AS180+AT180+AU180+AV180</f>
        <v>396</v>
      </c>
      <c r="AX180" s="11">
        <f>AR180+AT180</f>
        <v>0</v>
      </c>
      <c r="AY180" s="78"/>
      <c r="AZ180" s="78"/>
      <c r="BA180" s="78"/>
      <c r="BB180" s="78"/>
      <c r="BC180" s="78">
        <f>AW180+AY180+AZ180+BA180+BB180</f>
        <v>396</v>
      </c>
      <c r="BD180" s="78">
        <f>AX180+AZ180</f>
        <v>0</v>
      </c>
      <c r="BE180" s="11"/>
      <c r="BF180" s="11"/>
      <c r="BG180" s="11"/>
      <c r="BH180" s="11"/>
      <c r="BI180" s="141">
        <f>BC180+BE180+BF180+BG180+BH180</f>
        <v>396</v>
      </c>
      <c r="BJ180" s="141">
        <f>BD180+BF180</f>
        <v>0</v>
      </c>
      <c r="BK180" s="78"/>
      <c r="BL180" s="78"/>
      <c r="BM180" s="78"/>
      <c r="BN180" s="78"/>
      <c r="BO180" s="78">
        <f>BI180+BK180+BL180+BM180+BN180</f>
        <v>396</v>
      </c>
      <c r="BP180" s="78">
        <f>BJ180+BL180</f>
        <v>0</v>
      </c>
      <c r="BQ180" s="11"/>
      <c r="BR180" s="11"/>
      <c r="BS180" s="11"/>
      <c r="BT180" s="11"/>
      <c r="BU180" s="11">
        <f>BO180+BQ180+BR180+BS180+BT180</f>
        <v>396</v>
      </c>
      <c r="BV180" s="11">
        <f>BP180+BR180</f>
        <v>0</v>
      </c>
      <c r="BW180" s="11"/>
      <c r="BX180" s="11"/>
      <c r="BY180" s="11"/>
      <c r="BZ180" s="11"/>
      <c r="CA180" s="11">
        <f>BU180+BW180+BX180+BY180+BZ180</f>
        <v>396</v>
      </c>
      <c r="CB180" s="11">
        <f>BV180+BX180</f>
        <v>0</v>
      </c>
    </row>
    <row r="181" spans="1:80" hidden="1">
      <c r="A181" s="53" t="s">
        <v>70</v>
      </c>
      <c r="B181" s="14">
        <v>903</v>
      </c>
      <c r="C181" s="14" t="s">
        <v>22</v>
      </c>
      <c r="D181" s="14" t="s">
        <v>64</v>
      </c>
      <c r="E181" s="14" t="s">
        <v>81</v>
      </c>
      <c r="F181" s="14" t="s">
        <v>71</v>
      </c>
      <c r="G181" s="11">
        <f>G182</f>
        <v>5950</v>
      </c>
      <c r="H181" s="11">
        <f t="shared" ref="H181:R181" si="546">H182</f>
        <v>0</v>
      </c>
      <c r="I181" s="11">
        <f t="shared" si="546"/>
        <v>0</v>
      </c>
      <c r="J181" s="11">
        <f t="shared" si="546"/>
        <v>0</v>
      </c>
      <c r="K181" s="11">
        <f t="shared" si="546"/>
        <v>0</v>
      </c>
      <c r="L181" s="11">
        <f t="shared" si="546"/>
        <v>0</v>
      </c>
      <c r="M181" s="11">
        <f t="shared" si="546"/>
        <v>5950</v>
      </c>
      <c r="N181" s="11">
        <f t="shared" si="546"/>
        <v>0</v>
      </c>
      <c r="O181" s="11">
        <f t="shared" si="546"/>
        <v>0</v>
      </c>
      <c r="P181" s="11">
        <f t="shared" si="546"/>
        <v>0</v>
      </c>
      <c r="Q181" s="11">
        <f t="shared" si="546"/>
        <v>0</v>
      </c>
      <c r="R181" s="11">
        <f t="shared" si="546"/>
        <v>0</v>
      </c>
      <c r="S181" s="11">
        <f t="shared" ref="S181:CB181" si="547">S182</f>
        <v>5950</v>
      </c>
      <c r="T181" s="11">
        <f t="shared" si="547"/>
        <v>0</v>
      </c>
      <c r="U181" s="11">
        <f t="shared" si="547"/>
        <v>0</v>
      </c>
      <c r="V181" s="11">
        <f t="shared" si="547"/>
        <v>0</v>
      </c>
      <c r="W181" s="11">
        <f t="shared" si="547"/>
        <v>0</v>
      </c>
      <c r="X181" s="11">
        <f t="shared" si="547"/>
        <v>0</v>
      </c>
      <c r="Y181" s="11">
        <f t="shared" si="547"/>
        <v>5950</v>
      </c>
      <c r="Z181" s="11">
        <f t="shared" si="547"/>
        <v>0</v>
      </c>
      <c r="AA181" s="11">
        <f t="shared" si="547"/>
        <v>0</v>
      </c>
      <c r="AB181" s="11">
        <f t="shared" si="547"/>
        <v>0</v>
      </c>
      <c r="AC181" s="11">
        <f t="shared" si="547"/>
        <v>0</v>
      </c>
      <c r="AD181" s="11">
        <f t="shared" si="547"/>
        <v>0</v>
      </c>
      <c r="AE181" s="11">
        <f t="shared" si="547"/>
        <v>5950</v>
      </c>
      <c r="AF181" s="11">
        <f t="shared" si="547"/>
        <v>0</v>
      </c>
      <c r="AG181" s="11">
        <f t="shared" si="547"/>
        <v>0</v>
      </c>
      <c r="AH181" s="11">
        <f t="shared" si="547"/>
        <v>0</v>
      </c>
      <c r="AI181" s="11">
        <f t="shared" si="547"/>
        <v>0</v>
      </c>
      <c r="AJ181" s="11">
        <f t="shared" si="547"/>
        <v>0</v>
      </c>
      <c r="AK181" s="78">
        <f t="shared" si="547"/>
        <v>5950</v>
      </c>
      <c r="AL181" s="78">
        <f t="shared" si="547"/>
        <v>0</v>
      </c>
      <c r="AM181" s="11">
        <f t="shared" si="547"/>
        <v>0</v>
      </c>
      <c r="AN181" s="11">
        <f t="shared" si="547"/>
        <v>0</v>
      </c>
      <c r="AO181" s="11">
        <f t="shared" si="547"/>
        <v>0</v>
      </c>
      <c r="AP181" s="11">
        <f t="shared" si="547"/>
        <v>0</v>
      </c>
      <c r="AQ181" s="11">
        <f t="shared" si="547"/>
        <v>5950</v>
      </c>
      <c r="AR181" s="11">
        <f t="shared" si="547"/>
        <v>0</v>
      </c>
      <c r="AS181" s="11">
        <f t="shared" si="547"/>
        <v>0</v>
      </c>
      <c r="AT181" s="11">
        <f t="shared" si="547"/>
        <v>0</v>
      </c>
      <c r="AU181" s="11">
        <f t="shared" si="547"/>
        <v>0</v>
      </c>
      <c r="AV181" s="11">
        <f t="shared" si="547"/>
        <v>0</v>
      </c>
      <c r="AW181" s="11">
        <f t="shared" si="547"/>
        <v>5950</v>
      </c>
      <c r="AX181" s="11">
        <f t="shared" si="547"/>
        <v>0</v>
      </c>
      <c r="AY181" s="78">
        <f t="shared" si="547"/>
        <v>0</v>
      </c>
      <c r="AZ181" s="78">
        <f t="shared" si="547"/>
        <v>0</v>
      </c>
      <c r="BA181" s="78">
        <f t="shared" si="547"/>
        <v>0</v>
      </c>
      <c r="BB181" s="78">
        <f t="shared" si="547"/>
        <v>0</v>
      </c>
      <c r="BC181" s="78">
        <f t="shared" si="547"/>
        <v>5950</v>
      </c>
      <c r="BD181" s="78">
        <f t="shared" si="547"/>
        <v>0</v>
      </c>
      <c r="BE181" s="11">
        <f t="shared" si="547"/>
        <v>0</v>
      </c>
      <c r="BF181" s="11">
        <f t="shared" si="547"/>
        <v>0</v>
      </c>
      <c r="BG181" s="11">
        <f t="shared" si="547"/>
        <v>0</v>
      </c>
      <c r="BH181" s="11">
        <f t="shared" si="547"/>
        <v>0</v>
      </c>
      <c r="BI181" s="141">
        <f t="shared" si="547"/>
        <v>5950</v>
      </c>
      <c r="BJ181" s="141">
        <f t="shared" si="547"/>
        <v>0</v>
      </c>
      <c r="BK181" s="78">
        <f t="shared" si="547"/>
        <v>0</v>
      </c>
      <c r="BL181" s="78">
        <f t="shared" si="547"/>
        <v>0</v>
      </c>
      <c r="BM181" s="78">
        <f t="shared" si="547"/>
        <v>0</v>
      </c>
      <c r="BN181" s="78">
        <f t="shared" si="547"/>
        <v>0</v>
      </c>
      <c r="BO181" s="78">
        <f t="shared" si="547"/>
        <v>5950</v>
      </c>
      <c r="BP181" s="78">
        <f t="shared" si="547"/>
        <v>0</v>
      </c>
      <c r="BQ181" s="11">
        <f t="shared" si="547"/>
        <v>0</v>
      </c>
      <c r="BR181" s="11">
        <f t="shared" si="547"/>
        <v>0</v>
      </c>
      <c r="BS181" s="11">
        <f t="shared" si="547"/>
        <v>0</v>
      </c>
      <c r="BT181" s="11">
        <f t="shared" si="547"/>
        <v>0</v>
      </c>
      <c r="BU181" s="11">
        <f t="shared" si="547"/>
        <v>5950</v>
      </c>
      <c r="BV181" s="11">
        <f t="shared" si="547"/>
        <v>0</v>
      </c>
      <c r="BW181" s="11">
        <f t="shared" si="547"/>
        <v>0</v>
      </c>
      <c r="BX181" s="11">
        <f t="shared" si="547"/>
        <v>0</v>
      </c>
      <c r="BY181" s="11">
        <f t="shared" si="547"/>
        <v>0</v>
      </c>
      <c r="BZ181" s="11">
        <f t="shared" si="547"/>
        <v>0</v>
      </c>
      <c r="CA181" s="11">
        <f t="shared" si="547"/>
        <v>5950</v>
      </c>
      <c r="CB181" s="11">
        <f t="shared" si="547"/>
        <v>0</v>
      </c>
    </row>
    <row r="182" spans="1:80" hidden="1">
      <c r="A182" s="53" t="s">
        <v>72</v>
      </c>
      <c r="B182" s="14">
        <v>903</v>
      </c>
      <c r="C182" s="14" t="s">
        <v>22</v>
      </c>
      <c r="D182" s="14" t="s">
        <v>64</v>
      </c>
      <c r="E182" s="14" t="s">
        <v>81</v>
      </c>
      <c r="F182" s="14" t="s">
        <v>73</v>
      </c>
      <c r="G182" s="11">
        <v>5950</v>
      </c>
      <c r="H182" s="16"/>
      <c r="I182" s="11"/>
      <c r="J182" s="11"/>
      <c r="K182" s="11"/>
      <c r="L182" s="11"/>
      <c r="M182" s="11">
        <f>G182+I182+J182+K182+L182</f>
        <v>5950</v>
      </c>
      <c r="N182" s="11">
        <f>H182+J182</f>
        <v>0</v>
      </c>
      <c r="O182" s="11"/>
      <c r="P182" s="11"/>
      <c r="Q182" s="11"/>
      <c r="R182" s="11"/>
      <c r="S182" s="11">
        <f>M182+O182+P182+Q182+R182</f>
        <v>5950</v>
      </c>
      <c r="T182" s="11">
        <f>N182+P182</f>
        <v>0</v>
      </c>
      <c r="U182" s="11"/>
      <c r="V182" s="11"/>
      <c r="W182" s="11"/>
      <c r="X182" s="11"/>
      <c r="Y182" s="11">
        <f>S182+U182+V182+W182+X182</f>
        <v>5950</v>
      </c>
      <c r="Z182" s="11">
        <f>T182+V182</f>
        <v>0</v>
      </c>
      <c r="AA182" s="11"/>
      <c r="AB182" s="11"/>
      <c r="AC182" s="11"/>
      <c r="AD182" s="11"/>
      <c r="AE182" s="11">
        <f>Y182+AA182+AB182+AC182+AD182</f>
        <v>5950</v>
      </c>
      <c r="AF182" s="11">
        <f>Z182+AB182</f>
        <v>0</v>
      </c>
      <c r="AG182" s="11"/>
      <c r="AH182" s="11"/>
      <c r="AI182" s="11"/>
      <c r="AJ182" s="11"/>
      <c r="AK182" s="78">
        <f>AE182+AG182+AH182+AI182+AJ182</f>
        <v>5950</v>
      </c>
      <c r="AL182" s="78">
        <f>AF182+AH182</f>
        <v>0</v>
      </c>
      <c r="AM182" s="11"/>
      <c r="AN182" s="11"/>
      <c r="AO182" s="11"/>
      <c r="AP182" s="11"/>
      <c r="AQ182" s="11">
        <f>AK182+AM182+AN182+AO182+AP182</f>
        <v>5950</v>
      </c>
      <c r="AR182" s="11">
        <f>AL182+AN182</f>
        <v>0</v>
      </c>
      <c r="AS182" s="11"/>
      <c r="AT182" s="11"/>
      <c r="AU182" s="11"/>
      <c r="AV182" s="11"/>
      <c r="AW182" s="11">
        <f>AQ182+AS182+AT182+AU182+AV182</f>
        <v>5950</v>
      </c>
      <c r="AX182" s="11">
        <f>AR182+AT182</f>
        <v>0</v>
      </c>
      <c r="AY182" s="78"/>
      <c r="AZ182" s="78"/>
      <c r="BA182" s="78"/>
      <c r="BB182" s="78"/>
      <c r="BC182" s="78">
        <f>AW182+AY182+AZ182+BA182+BB182</f>
        <v>5950</v>
      </c>
      <c r="BD182" s="78">
        <f>AX182+AZ182</f>
        <v>0</v>
      </c>
      <c r="BE182" s="11"/>
      <c r="BF182" s="11"/>
      <c r="BG182" s="11"/>
      <c r="BH182" s="11"/>
      <c r="BI182" s="141">
        <f>BC182+BE182+BF182+BG182+BH182</f>
        <v>5950</v>
      </c>
      <c r="BJ182" s="141">
        <f>BD182+BF182</f>
        <v>0</v>
      </c>
      <c r="BK182" s="78"/>
      <c r="BL182" s="78"/>
      <c r="BM182" s="78"/>
      <c r="BN182" s="78"/>
      <c r="BO182" s="78">
        <f>BI182+BK182+BL182+BM182+BN182</f>
        <v>5950</v>
      </c>
      <c r="BP182" s="78">
        <f>BJ182+BL182</f>
        <v>0</v>
      </c>
      <c r="BQ182" s="11"/>
      <c r="BR182" s="11"/>
      <c r="BS182" s="11"/>
      <c r="BT182" s="11"/>
      <c r="BU182" s="11">
        <f>BO182+BQ182+BR182+BS182+BT182</f>
        <v>5950</v>
      </c>
      <c r="BV182" s="11">
        <f>BP182+BR182</f>
        <v>0</v>
      </c>
      <c r="BW182" s="11"/>
      <c r="BX182" s="11"/>
      <c r="BY182" s="11"/>
      <c r="BZ182" s="11"/>
      <c r="CA182" s="11">
        <f>BU182+BW182+BX182+BY182+BZ182</f>
        <v>5950</v>
      </c>
      <c r="CB182" s="11">
        <f>BV182+BX182</f>
        <v>0</v>
      </c>
    </row>
    <row r="183" spans="1:80" ht="50.4" hidden="1">
      <c r="A183" s="53" t="s">
        <v>184</v>
      </c>
      <c r="B183" s="14">
        <v>903</v>
      </c>
      <c r="C183" s="14" t="s">
        <v>22</v>
      </c>
      <c r="D183" s="14" t="s">
        <v>64</v>
      </c>
      <c r="E183" s="14" t="s">
        <v>383</v>
      </c>
      <c r="F183" s="14"/>
      <c r="G183" s="11">
        <f>G184</f>
        <v>2037</v>
      </c>
      <c r="H183" s="11">
        <f t="shared" ref="H183:R184" si="548">H184</f>
        <v>0</v>
      </c>
      <c r="I183" s="11">
        <f t="shared" si="548"/>
        <v>0</v>
      </c>
      <c r="J183" s="11">
        <f t="shared" si="548"/>
        <v>0</v>
      </c>
      <c r="K183" s="11">
        <f t="shared" si="548"/>
        <v>0</v>
      </c>
      <c r="L183" s="11">
        <f t="shared" si="548"/>
        <v>0</v>
      </c>
      <c r="M183" s="11">
        <f t="shared" si="548"/>
        <v>2037</v>
      </c>
      <c r="N183" s="11">
        <f>N184</f>
        <v>0</v>
      </c>
      <c r="O183" s="11">
        <f t="shared" si="548"/>
        <v>0</v>
      </c>
      <c r="P183" s="11">
        <f t="shared" si="548"/>
        <v>0</v>
      </c>
      <c r="Q183" s="11">
        <f t="shared" si="548"/>
        <v>0</v>
      </c>
      <c r="R183" s="11">
        <f t="shared" si="548"/>
        <v>0</v>
      </c>
      <c r="S183" s="11">
        <f>S184</f>
        <v>2037</v>
      </c>
      <c r="T183" s="11">
        <f>T184</f>
        <v>0</v>
      </c>
      <c r="U183" s="11">
        <f t="shared" ref="U183:X184" si="549">U184</f>
        <v>0</v>
      </c>
      <c r="V183" s="11">
        <f t="shared" si="549"/>
        <v>0</v>
      </c>
      <c r="W183" s="11">
        <f t="shared" si="549"/>
        <v>0</v>
      </c>
      <c r="X183" s="11">
        <f t="shared" si="549"/>
        <v>0</v>
      </c>
      <c r="Y183" s="11">
        <f>Y184</f>
        <v>2037</v>
      </c>
      <c r="Z183" s="11">
        <f>Z184</f>
        <v>0</v>
      </c>
      <c r="AA183" s="11">
        <f t="shared" ref="AA183:AD184" si="550">AA184</f>
        <v>0</v>
      </c>
      <c r="AB183" s="11">
        <f t="shared" si="550"/>
        <v>0</v>
      </c>
      <c r="AC183" s="11">
        <f t="shared" si="550"/>
        <v>0</v>
      </c>
      <c r="AD183" s="11">
        <f t="shared" si="550"/>
        <v>0</v>
      </c>
      <c r="AE183" s="11">
        <f>AE184</f>
        <v>2037</v>
      </c>
      <c r="AF183" s="11">
        <f>AF184</f>
        <v>0</v>
      </c>
      <c r="AG183" s="11">
        <f t="shared" ref="AG183:AJ184" si="551">AG184</f>
        <v>0</v>
      </c>
      <c r="AH183" s="11">
        <f t="shared" si="551"/>
        <v>0</v>
      </c>
      <c r="AI183" s="11">
        <f t="shared" si="551"/>
        <v>0</v>
      </c>
      <c r="AJ183" s="11">
        <f t="shared" si="551"/>
        <v>0</v>
      </c>
      <c r="AK183" s="78">
        <f>AK184</f>
        <v>2037</v>
      </c>
      <c r="AL183" s="78">
        <f>AL184</f>
        <v>0</v>
      </c>
      <c r="AM183" s="11">
        <f t="shared" ref="AM183:AP184" si="552">AM184</f>
        <v>0</v>
      </c>
      <c r="AN183" s="11">
        <f t="shared" si="552"/>
        <v>0</v>
      </c>
      <c r="AO183" s="11">
        <f t="shared" si="552"/>
        <v>0</v>
      </c>
      <c r="AP183" s="11">
        <f t="shared" si="552"/>
        <v>0</v>
      </c>
      <c r="AQ183" s="11">
        <f>AQ184</f>
        <v>2037</v>
      </c>
      <c r="AR183" s="11">
        <f>AR184</f>
        <v>0</v>
      </c>
      <c r="AS183" s="11">
        <f t="shared" ref="AS183:AV184" si="553">AS184</f>
        <v>0</v>
      </c>
      <c r="AT183" s="11">
        <f t="shared" si="553"/>
        <v>0</v>
      </c>
      <c r="AU183" s="11">
        <f t="shared" si="553"/>
        <v>0</v>
      </c>
      <c r="AV183" s="11">
        <f t="shared" si="553"/>
        <v>0</v>
      </c>
      <c r="AW183" s="11">
        <f>AW184</f>
        <v>2037</v>
      </c>
      <c r="AX183" s="11">
        <f>AX184</f>
        <v>0</v>
      </c>
      <c r="AY183" s="78">
        <f t="shared" ref="AY183:BB184" si="554">AY184</f>
        <v>0</v>
      </c>
      <c r="AZ183" s="78">
        <f t="shared" si="554"/>
        <v>0</v>
      </c>
      <c r="BA183" s="78">
        <f t="shared" si="554"/>
        <v>0</v>
      </c>
      <c r="BB183" s="78">
        <f t="shared" si="554"/>
        <v>0</v>
      </c>
      <c r="BC183" s="78">
        <f>BC184</f>
        <v>2037</v>
      </c>
      <c r="BD183" s="78">
        <f>BD184</f>
        <v>0</v>
      </c>
      <c r="BE183" s="11">
        <f t="shared" ref="BE183:BH184" si="555">BE184</f>
        <v>0</v>
      </c>
      <c r="BF183" s="11">
        <f t="shared" si="555"/>
        <v>0</v>
      </c>
      <c r="BG183" s="11">
        <f t="shared" si="555"/>
        <v>0</v>
      </c>
      <c r="BH183" s="11">
        <f t="shared" si="555"/>
        <v>0</v>
      </c>
      <c r="BI183" s="141">
        <f>BI184</f>
        <v>2037</v>
      </c>
      <c r="BJ183" s="141">
        <f>BJ184</f>
        <v>0</v>
      </c>
      <c r="BK183" s="78">
        <f t="shared" ref="BK183:BN184" si="556">BK184</f>
        <v>0</v>
      </c>
      <c r="BL183" s="78">
        <f t="shared" si="556"/>
        <v>0</v>
      </c>
      <c r="BM183" s="78">
        <f t="shared" si="556"/>
        <v>0</v>
      </c>
      <c r="BN183" s="78">
        <f t="shared" si="556"/>
        <v>0</v>
      </c>
      <c r="BO183" s="78">
        <f>BO184</f>
        <v>2037</v>
      </c>
      <c r="BP183" s="78">
        <f>BP184</f>
        <v>0</v>
      </c>
      <c r="BQ183" s="11">
        <f t="shared" ref="BQ183:BT184" si="557">BQ184</f>
        <v>0</v>
      </c>
      <c r="BR183" s="11">
        <f t="shared" si="557"/>
        <v>0</v>
      </c>
      <c r="BS183" s="11">
        <f t="shared" si="557"/>
        <v>0</v>
      </c>
      <c r="BT183" s="11">
        <f t="shared" si="557"/>
        <v>0</v>
      </c>
      <c r="BU183" s="11">
        <f>BU184</f>
        <v>2037</v>
      </c>
      <c r="BV183" s="11">
        <f>BV184</f>
        <v>0</v>
      </c>
      <c r="BW183" s="11">
        <f t="shared" ref="BW183:BZ184" si="558">BW184</f>
        <v>0</v>
      </c>
      <c r="BX183" s="11">
        <f t="shared" si="558"/>
        <v>0</v>
      </c>
      <c r="BY183" s="11">
        <f t="shared" si="558"/>
        <v>0</v>
      </c>
      <c r="BZ183" s="11">
        <f t="shared" si="558"/>
        <v>0</v>
      </c>
      <c r="CA183" s="11">
        <f>CA184</f>
        <v>2037</v>
      </c>
      <c r="CB183" s="11">
        <f>CB184</f>
        <v>0</v>
      </c>
    </row>
    <row r="184" spans="1:80" ht="33.6" hidden="1">
      <c r="A184" s="57" t="s">
        <v>270</v>
      </c>
      <c r="B184" s="14">
        <v>903</v>
      </c>
      <c r="C184" s="14" t="s">
        <v>22</v>
      </c>
      <c r="D184" s="14" t="s">
        <v>64</v>
      </c>
      <c r="E184" s="14" t="s">
        <v>384</v>
      </c>
      <c r="F184" s="14" t="s">
        <v>33</v>
      </c>
      <c r="G184" s="11">
        <f>G185</f>
        <v>2037</v>
      </c>
      <c r="H184" s="11">
        <f t="shared" si="548"/>
        <v>0</v>
      </c>
      <c r="I184" s="11">
        <f t="shared" si="548"/>
        <v>0</v>
      </c>
      <c r="J184" s="11">
        <f t="shared" si="548"/>
        <v>0</v>
      </c>
      <c r="K184" s="11">
        <f t="shared" si="548"/>
        <v>0</v>
      </c>
      <c r="L184" s="11">
        <f t="shared" si="548"/>
        <v>0</v>
      </c>
      <c r="M184" s="11">
        <f t="shared" si="548"/>
        <v>2037</v>
      </c>
      <c r="N184" s="11">
        <f>N185</f>
        <v>0</v>
      </c>
      <c r="O184" s="11">
        <f t="shared" si="548"/>
        <v>0</v>
      </c>
      <c r="P184" s="11">
        <f t="shared" si="548"/>
        <v>0</v>
      </c>
      <c r="Q184" s="11">
        <f t="shared" si="548"/>
        <v>0</v>
      </c>
      <c r="R184" s="11">
        <f t="shared" si="548"/>
        <v>0</v>
      </c>
      <c r="S184" s="11">
        <f>S185</f>
        <v>2037</v>
      </c>
      <c r="T184" s="11">
        <f>T185</f>
        <v>0</v>
      </c>
      <c r="U184" s="11">
        <f t="shared" si="549"/>
        <v>0</v>
      </c>
      <c r="V184" s="11">
        <f t="shared" si="549"/>
        <v>0</v>
      </c>
      <c r="W184" s="11">
        <f t="shared" si="549"/>
        <v>0</v>
      </c>
      <c r="X184" s="11">
        <f t="shared" si="549"/>
        <v>0</v>
      </c>
      <c r="Y184" s="11">
        <f>Y185</f>
        <v>2037</v>
      </c>
      <c r="Z184" s="11">
        <f>Z185</f>
        <v>0</v>
      </c>
      <c r="AA184" s="11">
        <f t="shared" si="550"/>
        <v>0</v>
      </c>
      <c r="AB184" s="11">
        <f t="shared" si="550"/>
        <v>0</v>
      </c>
      <c r="AC184" s="11">
        <f t="shared" si="550"/>
        <v>0</v>
      </c>
      <c r="AD184" s="11">
        <f t="shared" si="550"/>
        <v>0</v>
      </c>
      <c r="AE184" s="11">
        <f>AE185</f>
        <v>2037</v>
      </c>
      <c r="AF184" s="11">
        <f>AF185</f>
        <v>0</v>
      </c>
      <c r="AG184" s="11">
        <f t="shared" si="551"/>
        <v>0</v>
      </c>
      <c r="AH184" s="11">
        <f t="shared" si="551"/>
        <v>0</v>
      </c>
      <c r="AI184" s="11">
        <f t="shared" si="551"/>
        <v>0</v>
      </c>
      <c r="AJ184" s="11">
        <f t="shared" si="551"/>
        <v>0</v>
      </c>
      <c r="AK184" s="78">
        <f>AK185</f>
        <v>2037</v>
      </c>
      <c r="AL184" s="78">
        <f>AL185</f>
        <v>0</v>
      </c>
      <c r="AM184" s="11">
        <f t="shared" si="552"/>
        <v>0</v>
      </c>
      <c r="AN184" s="11">
        <f t="shared" si="552"/>
        <v>0</v>
      </c>
      <c r="AO184" s="11">
        <f t="shared" si="552"/>
        <v>0</v>
      </c>
      <c r="AP184" s="11">
        <f t="shared" si="552"/>
        <v>0</v>
      </c>
      <c r="AQ184" s="11">
        <f>AQ185</f>
        <v>2037</v>
      </c>
      <c r="AR184" s="11">
        <f>AR185</f>
        <v>0</v>
      </c>
      <c r="AS184" s="11">
        <f t="shared" si="553"/>
        <v>0</v>
      </c>
      <c r="AT184" s="11">
        <f t="shared" si="553"/>
        <v>0</v>
      </c>
      <c r="AU184" s="11">
        <f t="shared" si="553"/>
        <v>0</v>
      </c>
      <c r="AV184" s="11">
        <f t="shared" si="553"/>
        <v>0</v>
      </c>
      <c r="AW184" s="11">
        <f>AW185</f>
        <v>2037</v>
      </c>
      <c r="AX184" s="11">
        <f>AX185</f>
        <v>0</v>
      </c>
      <c r="AY184" s="78">
        <f t="shared" si="554"/>
        <v>0</v>
      </c>
      <c r="AZ184" s="78">
        <f t="shared" si="554"/>
        <v>0</v>
      </c>
      <c r="BA184" s="78">
        <f t="shared" si="554"/>
        <v>0</v>
      </c>
      <c r="BB184" s="78">
        <f t="shared" si="554"/>
        <v>0</v>
      </c>
      <c r="BC184" s="78">
        <f>BC185</f>
        <v>2037</v>
      </c>
      <c r="BD184" s="78">
        <f>BD185</f>
        <v>0</v>
      </c>
      <c r="BE184" s="11">
        <f t="shared" si="555"/>
        <v>0</v>
      </c>
      <c r="BF184" s="11">
        <f t="shared" si="555"/>
        <v>0</v>
      </c>
      <c r="BG184" s="11">
        <f t="shared" si="555"/>
        <v>0</v>
      </c>
      <c r="BH184" s="11">
        <f t="shared" si="555"/>
        <v>0</v>
      </c>
      <c r="BI184" s="141">
        <f>BI185</f>
        <v>2037</v>
      </c>
      <c r="BJ184" s="141">
        <f>BJ185</f>
        <v>0</v>
      </c>
      <c r="BK184" s="78">
        <f t="shared" si="556"/>
        <v>0</v>
      </c>
      <c r="BL184" s="78">
        <f t="shared" si="556"/>
        <v>0</v>
      </c>
      <c r="BM184" s="78">
        <f t="shared" si="556"/>
        <v>0</v>
      </c>
      <c r="BN184" s="78">
        <f t="shared" si="556"/>
        <v>0</v>
      </c>
      <c r="BO184" s="78">
        <f>BO185</f>
        <v>2037</v>
      </c>
      <c r="BP184" s="78">
        <f>BP185</f>
        <v>0</v>
      </c>
      <c r="BQ184" s="11">
        <f t="shared" si="557"/>
        <v>0</v>
      </c>
      <c r="BR184" s="11">
        <f t="shared" si="557"/>
        <v>0</v>
      </c>
      <c r="BS184" s="11">
        <f t="shared" si="557"/>
        <v>0</v>
      </c>
      <c r="BT184" s="11">
        <f t="shared" si="557"/>
        <v>0</v>
      </c>
      <c r="BU184" s="11">
        <f>BU185</f>
        <v>2037</v>
      </c>
      <c r="BV184" s="11">
        <f>BV185</f>
        <v>0</v>
      </c>
      <c r="BW184" s="11">
        <f t="shared" si="558"/>
        <v>0</v>
      </c>
      <c r="BX184" s="11">
        <f t="shared" si="558"/>
        <v>0</v>
      </c>
      <c r="BY184" s="11">
        <f t="shared" si="558"/>
        <v>0</v>
      </c>
      <c r="BZ184" s="11">
        <f t="shared" si="558"/>
        <v>0</v>
      </c>
      <c r="CA184" s="11">
        <f>CA185</f>
        <v>2037</v>
      </c>
      <c r="CB184" s="11">
        <f>CB185</f>
        <v>0</v>
      </c>
    </row>
    <row r="185" spans="1:80" ht="33.6" hidden="1">
      <c r="A185" s="53" t="s">
        <v>39</v>
      </c>
      <c r="B185" s="14">
        <v>903</v>
      </c>
      <c r="C185" s="14" t="s">
        <v>22</v>
      </c>
      <c r="D185" s="14" t="s">
        <v>64</v>
      </c>
      <c r="E185" s="14" t="s">
        <v>384</v>
      </c>
      <c r="F185" s="14" t="s">
        <v>40</v>
      </c>
      <c r="G185" s="11">
        <v>2037</v>
      </c>
      <c r="H185" s="16"/>
      <c r="I185" s="11"/>
      <c r="J185" s="11"/>
      <c r="K185" s="11"/>
      <c r="L185" s="11"/>
      <c r="M185" s="11">
        <f>G185+I185+J185+K185+L185</f>
        <v>2037</v>
      </c>
      <c r="N185" s="11">
        <f>H185+J185</f>
        <v>0</v>
      </c>
      <c r="O185" s="11"/>
      <c r="P185" s="11"/>
      <c r="Q185" s="11"/>
      <c r="R185" s="11"/>
      <c r="S185" s="11">
        <f>M185+O185+P185+Q185+R185</f>
        <v>2037</v>
      </c>
      <c r="T185" s="11">
        <f>N185+P185</f>
        <v>0</v>
      </c>
      <c r="U185" s="11"/>
      <c r="V185" s="11"/>
      <c r="W185" s="11"/>
      <c r="X185" s="11"/>
      <c r="Y185" s="11">
        <f>S185+U185+V185+W185+X185</f>
        <v>2037</v>
      </c>
      <c r="Z185" s="11">
        <f>T185+V185</f>
        <v>0</v>
      </c>
      <c r="AA185" s="11"/>
      <c r="AB185" s="11"/>
      <c r="AC185" s="11"/>
      <c r="AD185" s="11"/>
      <c r="AE185" s="11">
        <f>Y185+AA185+AB185+AC185+AD185</f>
        <v>2037</v>
      </c>
      <c r="AF185" s="11">
        <f>Z185+AB185</f>
        <v>0</v>
      </c>
      <c r="AG185" s="11"/>
      <c r="AH185" s="11"/>
      <c r="AI185" s="11"/>
      <c r="AJ185" s="11"/>
      <c r="AK185" s="78">
        <f>AE185+AG185+AH185+AI185+AJ185</f>
        <v>2037</v>
      </c>
      <c r="AL185" s="78">
        <f>AF185+AH185</f>
        <v>0</v>
      </c>
      <c r="AM185" s="11"/>
      <c r="AN185" s="11"/>
      <c r="AO185" s="11"/>
      <c r="AP185" s="11"/>
      <c r="AQ185" s="11">
        <f>AK185+AM185+AN185+AO185+AP185</f>
        <v>2037</v>
      </c>
      <c r="AR185" s="11">
        <f>AL185+AN185</f>
        <v>0</v>
      </c>
      <c r="AS185" s="11"/>
      <c r="AT185" s="11"/>
      <c r="AU185" s="11"/>
      <c r="AV185" s="11"/>
      <c r="AW185" s="11">
        <f>AQ185+AS185+AT185+AU185+AV185</f>
        <v>2037</v>
      </c>
      <c r="AX185" s="11">
        <f>AR185+AT185</f>
        <v>0</v>
      </c>
      <c r="AY185" s="78"/>
      <c r="AZ185" s="78"/>
      <c r="BA185" s="78"/>
      <c r="BB185" s="78"/>
      <c r="BC185" s="78">
        <f>AW185+AY185+AZ185+BA185+BB185</f>
        <v>2037</v>
      </c>
      <c r="BD185" s="78">
        <f>AX185+AZ185</f>
        <v>0</v>
      </c>
      <c r="BE185" s="11"/>
      <c r="BF185" s="11"/>
      <c r="BG185" s="11"/>
      <c r="BH185" s="11"/>
      <c r="BI185" s="141">
        <f>BC185+BE185+BF185+BG185+BH185</f>
        <v>2037</v>
      </c>
      <c r="BJ185" s="141">
        <f>BD185+BF185</f>
        <v>0</v>
      </c>
      <c r="BK185" s="78"/>
      <c r="BL185" s="78"/>
      <c r="BM185" s="78"/>
      <c r="BN185" s="78"/>
      <c r="BO185" s="78">
        <f>BI185+BK185+BL185+BM185+BN185</f>
        <v>2037</v>
      </c>
      <c r="BP185" s="78">
        <f>BJ185+BL185</f>
        <v>0</v>
      </c>
      <c r="BQ185" s="11"/>
      <c r="BR185" s="11"/>
      <c r="BS185" s="11"/>
      <c r="BT185" s="11"/>
      <c r="BU185" s="11">
        <f>BO185+BQ185+BR185+BS185+BT185</f>
        <v>2037</v>
      </c>
      <c r="BV185" s="11">
        <f>BP185+BR185</f>
        <v>0</v>
      </c>
      <c r="BW185" s="11"/>
      <c r="BX185" s="11"/>
      <c r="BY185" s="11"/>
      <c r="BZ185" s="11"/>
      <c r="CA185" s="11">
        <f>BU185+BW185+BX185+BY185+BZ185</f>
        <v>2037</v>
      </c>
      <c r="CB185" s="11">
        <f>BV185+BX185</f>
        <v>0</v>
      </c>
    </row>
    <row r="186" spans="1:80" hidden="1">
      <c r="A186" s="53"/>
      <c r="B186" s="14"/>
      <c r="C186" s="14"/>
      <c r="D186" s="14"/>
      <c r="E186" s="14"/>
      <c r="F186" s="14"/>
      <c r="G186" s="11"/>
      <c r="H186" s="16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78"/>
      <c r="AL186" s="78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78"/>
      <c r="AZ186" s="78"/>
      <c r="BA186" s="78"/>
      <c r="BB186" s="78"/>
      <c r="BC186" s="78"/>
      <c r="BD186" s="78"/>
      <c r="BE186" s="11"/>
      <c r="BF186" s="11"/>
      <c r="BG186" s="11"/>
      <c r="BH186" s="11"/>
      <c r="BI186" s="141"/>
      <c r="BJ186" s="141"/>
      <c r="BK186" s="78"/>
      <c r="BL186" s="78"/>
      <c r="BM186" s="78"/>
      <c r="BN186" s="78"/>
      <c r="BO186" s="78"/>
      <c r="BP186" s="78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</row>
    <row r="187" spans="1:80" ht="17.399999999999999" hidden="1">
      <c r="A187" s="63" t="s">
        <v>185</v>
      </c>
      <c r="B187" s="12">
        <v>903</v>
      </c>
      <c r="C187" s="12" t="s">
        <v>30</v>
      </c>
      <c r="D187" s="12" t="s">
        <v>21</v>
      </c>
      <c r="E187" s="12"/>
      <c r="F187" s="12"/>
      <c r="G187" s="13">
        <f t="shared" ref="G187:R192" si="559">G188</f>
        <v>34572</v>
      </c>
      <c r="H187" s="13">
        <f t="shared" si="559"/>
        <v>0</v>
      </c>
      <c r="I187" s="11">
        <f t="shared" si="559"/>
        <v>0</v>
      </c>
      <c r="J187" s="11">
        <f t="shared" si="559"/>
        <v>0</v>
      </c>
      <c r="K187" s="11">
        <f t="shared" si="559"/>
        <v>0</v>
      </c>
      <c r="L187" s="11">
        <f t="shared" si="559"/>
        <v>0</v>
      </c>
      <c r="M187" s="13">
        <f t="shared" si="559"/>
        <v>34572</v>
      </c>
      <c r="N187" s="13">
        <f t="shared" si="559"/>
        <v>0</v>
      </c>
      <c r="O187" s="11">
        <f t="shared" si="559"/>
        <v>0</v>
      </c>
      <c r="P187" s="11">
        <f t="shared" si="559"/>
        <v>0</v>
      </c>
      <c r="Q187" s="11">
        <f t="shared" si="559"/>
        <v>0</v>
      </c>
      <c r="R187" s="11">
        <f t="shared" si="559"/>
        <v>0</v>
      </c>
      <c r="S187" s="13">
        <f t="shared" ref="S187:AH192" si="560">S188</f>
        <v>34572</v>
      </c>
      <c r="T187" s="13">
        <f t="shared" si="560"/>
        <v>0</v>
      </c>
      <c r="U187" s="11">
        <f t="shared" si="560"/>
        <v>0</v>
      </c>
      <c r="V187" s="11">
        <f t="shared" si="560"/>
        <v>0</v>
      </c>
      <c r="W187" s="11">
        <f t="shared" si="560"/>
        <v>0</v>
      </c>
      <c r="X187" s="11">
        <f t="shared" si="560"/>
        <v>0</v>
      </c>
      <c r="Y187" s="13">
        <f t="shared" si="560"/>
        <v>34572</v>
      </c>
      <c r="Z187" s="13">
        <f t="shared" si="560"/>
        <v>0</v>
      </c>
      <c r="AA187" s="11">
        <f t="shared" si="560"/>
        <v>0</v>
      </c>
      <c r="AB187" s="11">
        <f t="shared" si="560"/>
        <v>0</v>
      </c>
      <c r="AC187" s="11">
        <f t="shared" si="560"/>
        <v>0</v>
      </c>
      <c r="AD187" s="11">
        <f t="shared" si="560"/>
        <v>0</v>
      </c>
      <c r="AE187" s="13">
        <f t="shared" si="560"/>
        <v>34572</v>
      </c>
      <c r="AF187" s="13">
        <f t="shared" si="560"/>
        <v>0</v>
      </c>
      <c r="AG187" s="11">
        <f t="shared" si="560"/>
        <v>0</v>
      </c>
      <c r="AH187" s="11">
        <f t="shared" si="560"/>
        <v>0</v>
      </c>
      <c r="AI187" s="11">
        <f t="shared" ref="AG187:AV192" si="561">AI188</f>
        <v>0</v>
      </c>
      <c r="AJ187" s="11">
        <f t="shared" si="561"/>
        <v>0</v>
      </c>
      <c r="AK187" s="81">
        <f t="shared" si="561"/>
        <v>34572</v>
      </c>
      <c r="AL187" s="81">
        <f t="shared" si="561"/>
        <v>0</v>
      </c>
      <c r="AM187" s="11">
        <f t="shared" si="561"/>
        <v>0</v>
      </c>
      <c r="AN187" s="11">
        <f t="shared" si="561"/>
        <v>0</v>
      </c>
      <c r="AO187" s="11">
        <f t="shared" si="561"/>
        <v>0</v>
      </c>
      <c r="AP187" s="11">
        <f t="shared" si="561"/>
        <v>0</v>
      </c>
      <c r="AQ187" s="13">
        <f t="shared" si="561"/>
        <v>34572</v>
      </c>
      <c r="AR187" s="13">
        <f t="shared" si="561"/>
        <v>0</v>
      </c>
      <c r="AS187" s="11">
        <f t="shared" si="561"/>
        <v>0</v>
      </c>
      <c r="AT187" s="11">
        <f t="shared" si="561"/>
        <v>0</v>
      </c>
      <c r="AU187" s="11">
        <f t="shared" si="561"/>
        <v>0</v>
      </c>
      <c r="AV187" s="11">
        <f t="shared" si="561"/>
        <v>0</v>
      </c>
      <c r="AW187" s="13">
        <f t="shared" ref="AS187:BH192" si="562">AW188</f>
        <v>34572</v>
      </c>
      <c r="AX187" s="13">
        <f t="shared" si="562"/>
        <v>0</v>
      </c>
      <c r="AY187" s="78">
        <f t="shared" si="562"/>
        <v>0</v>
      </c>
      <c r="AZ187" s="78">
        <f t="shared" si="562"/>
        <v>0</v>
      </c>
      <c r="BA187" s="78">
        <f t="shared" si="562"/>
        <v>0</v>
      </c>
      <c r="BB187" s="78">
        <f t="shared" si="562"/>
        <v>0</v>
      </c>
      <c r="BC187" s="81">
        <f t="shared" si="562"/>
        <v>34572</v>
      </c>
      <c r="BD187" s="81">
        <f t="shared" si="562"/>
        <v>0</v>
      </c>
      <c r="BE187" s="11">
        <f t="shared" si="562"/>
        <v>0</v>
      </c>
      <c r="BF187" s="11">
        <f t="shared" si="562"/>
        <v>0</v>
      </c>
      <c r="BG187" s="11">
        <f t="shared" si="562"/>
        <v>0</v>
      </c>
      <c r="BH187" s="11">
        <f t="shared" si="562"/>
        <v>0</v>
      </c>
      <c r="BI187" s="139">
        <f t="shared" ref="BE187:BT192" si="563">BI188</f>
        <v>34572</v>
      </c>
      <c r="BJ187" s="139">
        <f t="shared" si="563"/>
        <v>0</v>
      </c>
      <c r="BK187" s="78">
        <f t="shared" si="563"/>
        <v>0</v>
      </c>
      <c r="BL187" s="78">
        <f t="shared" si="563"/>
        <v>0</v>
      </c>
      <c r="BM187" s="78">
        <f t="shared" si="563"/>
        <v>0</v>
      </c>
      <c r="BN187" s="78">
        <f t="shared" si="563"/>
        <v>0</v>
      </c>
      <c r="BO187" s="81">
        <f t="shared" si="563"/>
        <v>34572</v>
      </c>
      <c r="BP187" s="81">
        <f t="shared" si="563"/>
        <v>0</v>
      </c>
      <c r="BQ187" s="11">
        <f t="shared" si="563"/>
        <v>0</v>
      </c>
      <c r="BR187" s="11">
        <f t="shared" si="563"/>
        <v>0</v>
      </c>
      <c r="BS187" s="11">
        <f t="shared" si="563"/>
        <v>0</v>
      </c>
      <c r="BT187" s="11">
        <f t="shared" si="563"/>
        <v>0</v>
      </c>
      <c r="BU187" s="13">
        <f t="shared" ref="BQ187:CB192" si="564">BU188</f>
        <v>34572</v>
      </c>
      <c r="BV187" s="13">
        <f t="shared" si="564"/>
        <v>0</v>
      </c>
      <c r="BW187" s="11">
        <f t="shared" si="564"/>
        <v>0</v>
      </c>
      <c r="BX187" s="11">
        <f t="shared" si="564"/>
        <v>0</v>
      </c>
      <c r="BY187" s="11">
        <f t="shared" si="564"/>
        <v>0</v>
      </c>
      <c r="BZ187" s="11">
        <f t="shared" si="564"/>
        <v>0</v>
      </c>
      <c r="CA187" s="13">
        <f t="shared" si="564"/>
        <v>34572</v>
      </c>
      <c r="CB187" s="13">
        <f t="shared" si="564"/>
        <v>0</v>
      </c>
    </row>
    <row r="188" spans="1:80" ht="50.4" hidden="1">
      <c r="A188" s="53" t="s">
        <v>394</v>
      </c>
      <c r="B188" s="14">
        <v>903</v>
      </c>
      <c r="C188" s="14" t="s">
        <v>30</v>
      </c>
      <c r="D188" s="14" t="s">
        <v>21</v>
      </c>
      <c r="E188" s="14" t="s">
        <v>196</v>
      </c>
      <c r="F188" s="14"/>
      <c r="G188" s="18">
        <f t="shared" si="559"/>
        <v>34572</v>
      </c>
      <c r="H188" s="18">
        <f t="shared" si="559"/>
        <v>0</v>
      </c>
      <c r="I188" s="11">
        <f t="shared" si="559"/>
        <v>0</v>
      </c>
      <c r="J188" s="11">
        <f t="shared" si="559"/>
        <v>0</v>
      </c>
      <c r="K188" s="11">
        <f t="shared" si="559"/>
        <v>0</v>
      </c>
      <c r="L188" s="11">
        <f t="shared" si="559"/>
        <v>0</v>
      </c>
      <c r="M188" s="18">
        <f t="shared" si="559"/>
        <v>34572</v>
      </c>
      <c r="N188" s="18">
        <f t="shared" si="559"/>
        <v>0</v>
      </c>
      <c r="O188" s="11">
        <f t="shared" si="559"/>
        <v>0</v>
      </c>
      <c r="P188" s="11">
        <f t="shared" si="559"/>
        <v>0</v>
      </c>
      <c r="Q188" s="11">
        <f t="shared" si="559"/>
        <v>0</v>
      </c>
      <c r="R188" s="11">
        <f t="shared" si="559"/>
        <v>0</v>
      </c>
      <c r="S188" s="18">
        <f t="shared" si="560"/>
        <v>34572</v>
      </c>
      <c r="T188" s="18">
        <f t="shared" si="560"/>
        <v>0</v>
      </c>
      <c r="U188" s="11">
        <f t="shared" si="560"/>
        <v>0</v>
      </c>
      <c r="V188" s="11">
        <f t="shared" si="560"/>
        <v>0</v>
      </c>
      <c r="W188" s="11">
        <f t="shared" si="560"/>
        <v>0</v>
      </c>
      <c r="X188" s="11">
        <f t="shared" si="560"/>
        <v>0</v>
      </c>
      <c r="Y188" s="18">
        <f t="shared" si="560"/>
        <v>34572</v>
      </c>
      <c r="Z188" s="18">
        <f t="shared" si="560"/>
        <v>0</v>
      </c>
      <c r="AA188" s="11">
        <f t="shared" si="560"/>
        <v>0</v>
      </c>
      <c r="AB188" s="11">
        <f t="shared" si="560"/>
        <v>0</v>
      </c>
      <c r="AC188" s="11">
        <f t="shared" si="560"/>
        <v>0</v>
      </c>
      <c r="AD188" s="11">
        <f t="shared" si="560"/>
        <v>0</v>
      </c>
      <c r="AE188" s="18">
        <f t="shared" si="560"/>
        <v>34572</v>
      </c>
      <c r="AF188" s="18">
        <f t="shared" si="560"/>
        <v>0</v>
      </c>
      <c r="AG188" s="11">
        <f t="shared" si="561"/>
        <v>0</v>
      </c>
      <c r="AH188" s="11">
        <f t="shared" si="561"/>
        <v>0</v>
      </c>
      <c r="AI188" s="11">
        <f t="shared" si="561"/>
        <v>0</v>
      </c>
      <c r="AJ188" s="11">
        <f t="shared" si="561"/>
        <v>0</v>
      </c>
      <c r="AK188" s="84">
        <f t="shared" si="561"/>
        <v>34572</v>
      </c>
      <c r="AL188" s="84">
        <f t="shared" si="561"/>
        <v>0</v>
      </c>
      <c r="AM188" s="11">
        <f t="shared" si="561"/>
        <v>0</v>
      </c>
      <c r="AN188" s="11">
        <f t="shared" si="561"/>
        <v>0</v>
      </c>
      <c r="AO188" s="11">
        <f t="shared" si="561"/>
        <v>0</v>
      </c>
      <c r="AP188" s="11">
        <f t="shared" si="561"/>
        <v>0</v>
      </c>
      <c r="AQ188" s="18">
        <f t="shared" si="561"/>
        <v>34572</v>
      </c>
      <c r="AR188" s="18">
        <f t="shared" si="561"/>
        <v>0</v>
      </c>
      <c r="AS188" s="11">
        <f t="shared" si="562"/>
        <v>0</v>
      </c>
      <c r="AT188" s="11">
        <f t="shared" si="562"/>
        <v>0</v>
      </c>
      <c r="AU188" s="11">
        <f t="shared" si="562"/>
        <v>0</v>
      </c>
      <c r="AV188" s="11">
        <f t="shared" si="562"/>
        <v>0</v>
      </c>
      <c r="AW188" s="18">
        <f t="shared" si="562"/>
        <v>34572</v>
      </c>
      <c r="AX188" s="18">
        <f t="shared" si="562"/>
        <v>0</v>
      </c>
      <c r="AY188" s="78">
        <f t="shared" si="562"/>
        <v>0</v>
      </c>
      <c r="AZ188" s="78">
        <f t="shared" si="562"/>
        <v>0</v>
      </c>
      <c r="BA188" s="78">
        <f t="shared" si="562"/>
        <v>0</v>
      </c>
      <c r="BB188" s="78">
        <f t="shared" si="562"/>
        <v>0</v>
      </c>
      <c r="BC188" s="84">
        <f t="shared" si="562"/>
        <v>34572</v>
      </c>
      <c r="BD188" s="84">
        <f t="shared" si="562"/>
        <v>0</v>
      </c>
      <c r="BE188" s="11">
        <f t="shared" si="563"/>
        <v>0</v>
      </c>
      <c r="BF188" s="11">
        <f t="shared" si="563"/>
        <v>0</v>
      </c>
      <c r="BG188" s="11">
        <f t="shared" si="563"/>
        <v>0</v>
      </c>
      <c r="BH188" s="11">
        <f t="shared" si="563"/>
        <v>0</v>
      </c>
      <c r="BI188" s="143">
        <f t="shared" si="563"/>
        <v>34572</v>
      </c>
      <c r="BJ188" s="143">
        <f t="shared" si="563"/>
        <v>0</v>
      </c>
      <c r="BK188" s="78">
        <f t="shared" si="563"/>
        <v>0</v>
      </c>
      <c r="BL188" s="78">
        <f t="shared" si="563"/>
        <v>0</v>
      </c>
      <c r="BM188" s="78">
        <f t="shared" si="563"/>
        <v>0</v>
      </c>
      <c r="BN188" s="78">
        <f t="shared" si="563"/>
        <v>0</v>
      </c>
      <c r="BO188" s="84">
        <f t="shared" si="563"/>
        <v>34572</v>
      </c>
      <c r="BP188" s="84">
        <f t="shared" si="563"/>
        <v>0</v>
      </c>
      <c r="BQ188" s="11">
        <f t="shared" si="564"/>
        <v>0</v>
      </c>
      <c r="BR188" s="11">
        <f t="shared" si="564"/>
        <v>0</v>
      </c>
      <c r="BS188" s="11">
        <f t="shared" si="564"/>
        <v>0</v>
      </c>
      <c r="BT188" s="11">
        <f t="shared" si="564"/>
        <v>0</v>
      </c>
      <c r="BU188" s="18">
        <f t="shared" si="564"/>
        <v>34572</v>
      </c>
      <c r="BV188" s="18">
        <f t="shared" si="564"/>
        <v>0</v>
      </c>
      <c r="BW188" s="11">
        <f t="shared" si="564"/>
        <v>0</v>
      </c>
      <c r="BX188" s="11">
        <f t="shared" si="564"/>
        <v>0</v>
      </c>
      <c r="BY188" s="11">
        <f t="shared" si="564"/>
        <v>0</v>
      </c>
      <c r="BZ188" s="11">
        <f t="shared" si="564"/>
        <v>0</v>
      </c>
      <c r="CA188" s="18">
        <f t="shared" si="564"/>
        <v>34572</v>
      </c>
      <c r="CB188" s="18">
        <f t="shared" si="564"/>
        <v>0</v>
      </c>
    </row>
    <row r="189" spans="1:80" ht="50.4" hidden="1">
      <c r="A189" s="53" t="s">
        <v>186</v>
      </c>
      <c r="B189" s="14">
        <v>903</v>
      </c>
      <c r="C189" s="14" t="s">
        <v>30</v>
      </c>
      <c r="D189" s="14" t="s">
        <v>21</v>
      </c>
      <c r="E189" s="14" t="s">
        <v>385</v>
      </c>
      <c r="F189" s="14"/>
      <c r="G189" s="18">
        <f t="shared" si="559"/>
        <v>34572</v>
      </c>
      <c r="H189" s="18">
        <f t="shared" si="559"/>
        <v>0</v>
      </c>
      <c r="I189" s="11">
        <f t="shared" si="559"/>
        <v>0</v>
      </c>
      <c r="J189" s="11">
        <f t="shared" si="559"/>
        <v>0</v>
      </c>
      <c r="K189" s="11">
        <f t="shared" si="559"/>
        <v>0</v>
      </c>
      <c r="L189" s="11">
        <f t="shared" si="559"/>
        <v>0</v>
      </c>
      <c r="M189" s="18">
        <f t="shared" si="559"/>
        <v>34572</v>
      </c>
      <c r="N189" s="18">
        <f t="shared" si="559"/>
        <v>0</v>
      </c>
      <c r="O189" s="11">
        <f t="shared" si="559"/>
        <v>0</v>
      </c>
      <c r="P189" s="11">
        <f t="shared" si="559"/>
        <v>0</v>
      </c>
      <c r="Q189" s="11">
        <f t="shared" si="559"/>
        <v>0</v>
      </c>
      <c r="R189" s="11">
        <f t="shared" si="559"/>
        <v>0</v>
      </c>
      <c r="S189" s="18">
        <f t="shared" si="560"/>
        <v>34572</v>
      </c>
      <c r="T189" s="18">
        <f t="shared" si="560"/>
        <v>0</v>
      </c>
      <c r="U189" s="11">
        <f t="shared" si="560"/>
        <v>0</v>
      </c>
      <c r="V189" s="11">
        <f t="shared" si="560"/>
        <v>0</v>
      </c>
      <c r="W189" s="11">
        <f t="shared" si="560"/>
        <v>0</v>
      </c>
      <c r="X189" s="11">
        <f t="shared" si="560"/>
        <v>0</v>
      </c>
      <c r="Y189" s="18">
        <f t="shared" si="560"/>
        <v>34572</v>
      </c>
      <c r="Z189" s="18">
        <f t="shared" si="560"/>
        <v>0</v>
      </c>
      <c r="AA189" s="11">
        <f t="shared" si="560"/>
        <v>0</v>
      </c>
      <c r="AB189" s="11">
        <f t="shared" si="560"/>
        <v>0</v>
      </c>
      <c r="AC189" s="11">
        <f t="shared" si="560"/>
        <v>0</v>
      </c>
      <c r="AD189" s="11">
        <f t="shared" si="560"/>
        <v>0</v>
      </c>
      <c r="AE189" s="18">
        <f t="shared" si="560"/>
        <v>34572</v>
      </c>
      <c r="AF189" s="18">
        <f t="shared" si="560"/>
        <v>0</v>
      </c>
      <c r="AG189" s="11">
        <f t="shared" si="561"/>
        <v>0</v>
      </c>
      <c r="AH189" s="11">
        <f t="shared" si="561"/>
        <v>0</v>
      </c>
      <c r="AI189" s="11">
        <f t="shared" si="561"/>
        <v>0</v>
      </c>
      <c r="AJ189" s="11">
        <f t="shared" si="561"/>
        <v>0</v>
      </c>
      <c r="AK189" s="84">
        <f t="shared" si="561"/>
        <v>34572</v>
      </c>
      <c r="AL189" s="84">
        <f t="shared" si="561"/>
        <v>0</v>
      </c>
      <c r="AM189" s="11">
        <f t="shared" si="561"/>
        <v>0</v>
      </c>
      <c r="AN189" s="11">
        <f t="shared" si="561"/>
        <v>0</v>
      </c>
      <c r="AO189" s="11">
        <f t="shared" si="561"/>
        <v>0</v>
      </c>
      <c r="AP189" s="11">
        <f t="shared" si="561"/>
        <v>0</v>
      </c>
      <c r="AQ189" s="18">
        <f t="shared" si="561"/>
        <v>34572</v>
      </c>
      <c r="AR189" s="18">
        <f t="shared" si="561"/>
        <v>0</v>
      </c>
      <c r="AS189" s="11">
        <f t="shared" si="562"/>
        <v>0</v>
      </c>
      <c r="AT189" s="11">
        <f t="shared" si="562"/>
        <v>0</v>
      </c>
      <c r="AU189" s="11">
        <f t="shared" si="562"/>
        <v>0</v>
      </c>
      <c r="AV189" s="11">
        <f t="shared" si="562"/>
        <v>0</v>
      </c>
      <c r="AW189" s="18">
        <f t="shared" si="562"/>
        <v>34572</v>
      </c>
      <c r="AX189" s="18">
        <f t="shared" si="562"/>
        <v>0</v>
      </c>
      <c r="AY189" s="78">
        <f t="shared" si="562"/>
        <v>0</v>
      </c>
      <c r="AZ189" s="78">
        <f t="shared" si="562"/>
        <v>0</v>
      </c>
      <c r="BA189" s="78">
        <f t="shared" si="562"/>
        <v>0</v>
      </c>
      <c r="BB189" s="78">
        <f t="shared" si="562"/>
        <v>0</v>
      </c>
      <c r="BC189" s="84">
        <f t="shared" si="562"/>
        <v>34572</v>
      </c>
      <c r="BD189" s="84">
        <f t="shared" si="562"/>
        <v>0</v>
      </c>
      <c r="BE189" s="11">
        <f t="shared" si="563"/>
        <v>0</v>
      </c>
      <c r="BF189" s="11">
        <f t="shared" si="563"/>
        <v>0</v>
      </c>
      <c r="BG189" s="11">
        <f t="shared" si="563"/>
        <v>0</v>
      </c>
      <c r="BH189" s="11">
        <f t="shared" si="563"/>
        <v>0</v>
      </c>
      <c r="BI189" s="143">
        <f t="shared" si="563"/>
        <v>34572</v>
      </c>
      <c r="BJ189" s="143">
        <f t="shared" si="563"/>
        <v>0</v>
      </c>
      <c r="BK189" s="78">
        <f t="shared" si="563"/>
        <v>0</v>
      </c>
      <c r="BL189" s="78">
        <f t="shared" si="563"/>
        <v>0</v>
      </c>
      <c r="BM189" s="78">
        <f t="shared" si="563"/>
        <v>0</v>
      </c>
      <c r="BN189" s="78">
        <f t="shared" si="563"/>
        <v>0</v>
      </c>
      <c r="BO189" s="84">
        <f t="shared" si="563"/>
        <v>34572</v>
      </c>
      <c r="BP189" s="84">
        <f t="shared" si="563"/>
        <v>0</v>
      </c>
      <c r="BQ189" s="11">
        <f t="shared" si="564"/>
        <v>0</v>
      </c>
      <c r="BR189" s="11">
        <f t="shared" si="564"/>
        <v>0</v>
      </c>
      <c r="BS189" s="11">
        <f t="shared" si="564"/>
        <v>0</v>
      </c>
      <c r="BT189" s="11">
        <f t="shared" si="564"/>
        <v>0</v>
      </c>
      <c r="BU189" s="18">
        <f t="shared" si="564"/>
        <v>34572</v>
      </c>
      <c r="BV189" s="18">
        <f t="shared" si="564"/>
        <v>0</v>
      </c>
      <c r="BW189" s="11">
        <f t="shared" si="564"/>
        <v>0</v>
      </c>
      <c r="BX189" s="11">
        <f t="shared" si="564"/>
        <v>0</v>
      </c>
      <c r="BY189" s="11">
        <f t="shared" si="564"/>
        <v>0</v>
      </c>
      <c r="BZ189" s="11">
        <f t="shared" si="564"/>
        <v>0</v>
      </c>
      <c r="CA189" s="18">
        <f t="shared" si="564"/>
        <v>34572</v>
      </c>
      <c r="CB189" s="18">
        <f t="shared" si="564"/>
        <v>0</v>
      </c>
    </row>
    <row r="190" spans="1:80" hidden="1">
      <c r="A190" s="53" t="s">
        <v>15</v>
      </c>
      <c r="B190" s="14">
        <v>903</v>
      </c>
      <c r="C190" s="14" t="s">
        <v>30</v>
      </c>
      <c r="D190" s="14" t="s">
        <v>21</v>
      </c>
      <c r="E190" s="14" t="s">
        <v>386</v>
      </c>
      <c r="F190" s="14"/>
      <c r="G190" s="18">
        <f t="shared" si="559"/>
        <v>34572</v>
      </c>
      <c r="H190" s="18">
        <f t="shared" si="559"/>
        <v>0</v>
      </c>
      <c r="I190" s="11">
        <f t="shared" si="559"/>
        <v>0</v>
      </c>
      <c r="J190" s="11">
        <f t="shared" si="559"/>
        <v>0</v>
      </c>
      <c r="K190" s="11">
        <f t="shared" si="559"/>
        <v>0</v>
      </c>
      <c r="L190" s="11">
        <f t="shared" si="559"/>
        <v>0</v>
      </c>
      <c r="M190" s="18">
        <f t="shared" si="559"/>
        <v>34572</v>
      </c>
      <c r="N190" s="18">
        <f t="shared" si="559"/>
        <v>0</v>
      </c>
      <c r="O190" s="11">
        <f t="shared" si="559"/>
        <v>0</v>
      </c>
      <c r="P190" s="11">
        <f t="shared" si="559"/>
        <v>0</v>
      </c>
      <c r="Q190" s="11">
        <f t="shared" si="559"/>
        <v>0</v>
      </c>
      <c r="R190" s="11">
        <f t="shared" si="559"/>
        <v>0</v>
      </c>
      <c r="S190" s="18">
        <f t="shared" si="560"/>
        <v>34572</v>
      </c>
      <c r="T190" s="18">
        <f t="shared" si="560"/>
        <v>0</v>
      </c>
      <c r="U190" s="11">
        <f t="shared" si="560"/>
        <v>0</v>
      </c>
      <c r="V190" s="11">
        <f t="shared" si="560"/>
        <v>0</v>
      </c>
      <c r="W190" s="11">
        <f t="shared" si="560"/>
        <v>0</v>
      </c>
      <c r="X190" s="11">
        <f t="shared" si="560"/>
        <v>0</v>
      </c>
      <c r="Y190" s="18">
        <f t="shared" si="560"/>
        <v>34572</v>
      </c>
      <c r="Z190" s="18">
        <f t="shared" si="560"/>
        <v>0</v>
      </c>
      <c r="AA190" s="11">
        <f t="shared" si="560"/>
        <v>0</v>
      </c>
      <c r="AB190" s="11">
        <f t="shared" si="560"/>
        <v>0</v>
      </c>
      <c r="AC190" s="11">
        <f t="shared" si="560"/>
        <v>0</v>
      </c>
      <c r="AD190" s="11">
        <f t="shared" si="560"/>
        <v>0</v>
      </c>
      <c r="AE190" s="18">
        <f t="shared" si="560"/>
        <v>34572</v>
      </c>
      <c r="AF190" s="18">
        <f t="shared" si="560"/>
        <v>0</v>
      </c>
      <c r="AG190" s="11">
        <f t="shared" si="561"/>
        <v>0</v>
      </c>
      <c r="AH190" s="11">
        <f t="shared" si="561"/>
        <v>0</v>
      </c>
      <c r="AI190" s="11">
        <f t="shared" si="561"/>
        <v>0</v>
      </c>
      <c r="AJ190" s="11">
        <f t="shared" si="561"/>
        <v>0</v>
      </c>
      <c r="AK190" s="84">
        <f t="shared" si="561"/>
        <v>34572</v>
      </c>
      <c r="AL190" s="84">
        <f t="shared" si="561"/>
        <v>0</v>
      </c>
      <c r="AM190" s="11">
        <f t="shared" si="561"/>
        <v>0</v>
      </c>
      <c r="AN190" s="11">
        <f t="shared" si="561"/>
        <v>0</v>
      </c>
      <c r="AO190" s="11">
        <f t="shared" si="561"/>
        <v>0</v>
      </c>
      <c r="AP190" s="11">
        <f t="shared" si="561"/>
        <v>0</v>
      </c>
      <c r="AQ190" s="18">
        <f t="shared" si="561"/>
        <v>34572</v>
      </c>
      <c r="AR190" s="18">
        <f t="shared" si="561"/>
        <v>0</v>
      </c>
      <c r="AS190" s="11">
        <f t="shared" si="562"/>
        <v>0</v>
      </c>
      <c r="AT190" s="11">
        <f t="shared" si="562"/>
        <v>0</v>
      </c>
      <c r="AU190" s="11">
        <f t="shared" si="562"/>
        <v>0</v>
      </c>
      <c r="AV190" s="11">
        <f t="shared" si="562"/>
        <v>0</v>
      </c>
      <c r="AW190" s="18">
        <f t="shared" si="562"/>
        <v>34572</v>
      </c>
      <c r="AX190" s="18">
        <f t="shared" si="562"/>
        <v>0</v>
      </c>
      <c r="AY190" s="78">
        <f t="shared" si="562"/>
        <v>0</v>
      </c>
      <c r="AZ190" s="78">
        <f t="shared" si="562"/>
        <v>0</v>
      </c>
      <c r="BA190" s="78">
        <f t="shared" si="562"/>
        <v>0</v>
      </c>
      <c r="BB190" s="78">
        <f t="shared" si="562"/>
        <v>0</v>
      </c>
      <c r="BC190" s="84">
        <f t="shared" si="562"/>
        <v>34572</v>
      </c>
      <c r="BD190" s="84">
        <f t="shared" si="562"/>
        <v>0</v>
      </c>
      <c r="BE190" s="11">
        <f t="shared" si="563"/>
        <v>0</v>
      </c>
      <c r="BF190" s="11">
        <f t="shared" si="563"/>
        <v>0</v>
      </c>
      <c r="BG190" s="11">
        <f t="shared" si="563"/>
        <v>0</v>
      </c>
      <c r="BH190" s="11">
        <f t="shared" si="563"/>
        <v>0</v>
      </c>
      <c r="BI190" s="143">
        <f t="shared" si="563"/>
        <v>34572</v>
      </c>
      <c r="BJ190" s="143">
        <f t="shared" si="563"/>
        <v>0</v>
      </c>
      <c r="BK190" s="78">
        <f t="shared" si="563"/>
        <v>0</v>
      </c>
      <c r="BL190" s="78">
        <f t="shared" si="563"/>
        <v>0</v>
      </c>
      <c r="BM190" s="78">
        <f t="shared" si="563"/>
        <v>0</v>
      </c>
      <c r="BN190" s="78">
        <f t="shared" si="563"/>
        <v>0</v>
      </c>
      <c r="BO190" s="84">
        <f t="shared" si="563"/>
        <v>34572</v>
      </c>
      <c r="BP190" s="84">
        <f t="shared" si="563"/>
        <v>0</v>
      </c>
      <c r="BQ190" s="11">
        <f t="shared" si="564"/>
        <v>0</v>
      </c>
      <c r="BR190" s="11">
        <f t="shared" si="564"/>
        <v>0</v>
      </c>
      <c r="BS190" s="11">
        <f t="shared" si="564"/>
        <v>0</v>
      </c>
      <c r="BT190" s="11">
        <f t="shared" si="564"/>
        <v>0</v>
      </c>
      <c r="BU190" s="18">
        <f t="shared" si="564"/>
        <v>34572</v>
      </c>
      <c r="BV190" s="18">
        <f t="shared" si="564"/>
        <v>0</v>
      </c>
      <c r="BW190" s="11">
        <f t="shared" si="564"/>
        <v>0</v>
      </c>
      <c r="BX190" s="11">
        <f t="shared" si="564"/>
        <v>0</v>
      </c>
      <c r="BY190" s="11">
        <f t="shared" si="564"/>
        <v>0</v>
      </c>
      <c r="BZ190" s="11">
        <f t="shared" si="564"/>
        <v>0</v>
      </c>
      <c r="CA190" s="18">
        <f t="shared" si="564"/>
        <v>34572</v>
      </c>
      <c r="CB190" s="18">
        <f t="shared" si="564"/>
        <v>0</v>
      </c>
    </row>
    <row r="191" spans="1:80" hidden="1">
      <c r="A191" s="53" t="s">
        <v>187</v>
      </c>
      <c r="B191" s="14">
        <v>903</v>
      </c>
      <c r="C191" s="14" t="s">
        <v>30</v>
      </c>
      <c r="D191" s="14" t="s">
        <v>21</v>
      </c>
      <c r="E191" s="14" t="s">
        <v>387</v>
      </c>
      <c r="F191" s="14"/>
      <c r="G191" s="18">
        <f t="shared" si="559"/>
        <v>34572</v>
      </c>
      <c r="H191" s="18">
        <f t="shared" si="559"/>
        <v>0</v>
      </c>
      <c r="I191" s="11">
        <f t="shared" si="559"/>
        <v>0</v>
      </c>
      <c r="J191" s="11">
        <f t="shared" si="559"/>
        <v>0</v>
      </c>
      <c r="K191" s="11">
        <f t="shared" si="559"/>
        <v>0</v>
      </c>
      <c r="L191" s="11">
        <f t="shared" si="559"/>
        <v>0</v>
      </c>
      <c r="M191" s="18">
        <f t="shared" si="559"/>
        <v>34572</v>
      </c>
      <c r="N191" s="18">
        <f t="shared" si="559"/>
        <v>0</v>
      </c>
      <c r="O191" s="11">
        <f t="shared" si="559"/>
        <v>0</v>
      </c>
      <c r="P191" s="11">
        <f t="shared" si="559"/>
        <v>0</v>
      </c>
      <c r="Q191" s="11">
        <f t="shared" si="559"/>
        <v>0</v>
      </c>
      <c r="R191" s="11">
        <f t="shared" si="559"/>
        <v>0</v>
      </c>
      <c r="S191" s="18">
        <f t="shared" si="560"/>
        <v>34572</v>
      </c>
      <c r="T191" s="18">
        <f t="shared" si="560"/>
        <v>0</v>
      </c>
      <c r="U191" s="11">
        <f t="shared" si="560"/>
        <v>0</v>
      </c>
      <c r="V191" s="11">
        <f t="shared" si="560"/>
        <v>0</v>
      </c>
      <c r="W191" s="11">
        <f t="shared" si="560"/>
        <v>0</v>
      </c>
      <c r="X191" s="11">
        <f t="shared" si="560"/>
        <v>0</v>
      </c>
      <c r="Y191" s="18">
        <f t="shared" si="560"/>
        <v>34572</v>
      </c>
      <c r="Z191" s="18">
        <f t="shared" si="560"/>
        <v>0</v>
      </c>
      <c r="AA191" s="11">
        <f t="shared" si="560"/>
        <v>0</v>
      </c>
      <c r="AB191" s="11">
        <f t="shared" si="560"/>
        <v>0</v>
      </c>
      <c r="AC191" s="11">
        <f t="shared" si="560"/>
        <v>0</v>
      </c>
      <c r="AD191" s="11">
        <f t="shared" si="560"/>
        <v>0</v>
      </c>
      <c r="AE191" s="18">
        <f t="shared" si="560"/>
        <v>34572</v>
      </c>
      <c r="AF191" s="18">
        <f t="shared" si="560"/>
        <v>0</v>
      </c>
      <c r="AG191" s="11">
        <f t="shared" si="561"/>
        <v>0</v>
      </c>
      <c r="AH191" s="11">
        <f t="shared" si="561"/>
        <v>0</v>
      </c>
      <c r="AI191" s="11">
        <f t="shared" si="561"/>
        <v>0</v>
      </c>
      <c r="AJ191" s="11">
        <f t="shared" si="561"/>
        <v>0</v>
      </c>
      <c r="AK191" s="84">
        <f t="shared" si="561"/>
        <v>34572</v>
      </c>
      <c r="AL191" s="84">
        <f t="shared" si="561"/>
        <v>0</v>
      </c>
      <c r="AM191" s="11">
        <f t="shared" si="561"/>
        <v>0</v>
      </c>
      <c r="AN191" s="11">
        <f t="shared" si="561"/>
        <v>0</v>
      </c>
      <c r="AO191" s="11">
        <f t="shared" si="561"/>
        <v>0</v>
      </c>
      <c r="AP191" s="11">
        <f t="shared" si="561"/>
        <v>0</v>
      </c>
      <c r="AQ191" s="18">
        <f t="shared" si="561"/>
        <v>34572</v>
      </c>
      <c r="AR191" s="18">
        <f t="shared" si="561"/>
        <v>0</v>
      </c>
      <c r="AS191" s="11">
        <f t="shared" si="562"/>
        <v>0</v>
      </c>
      <c r="AT191" s="11">
        <f t="shared" si="562"/>
        <v>0</v>
      </c>
      <c r="AU191" s="11">
        <f t="shared" si="562"/>
        <v>0</v>
      </c>
      <c r="AV191" s="11">
        <f t="shared" si="562"/>
        <v>0</v>
      </c>
      <c r="AW191" s="18">
        <f t="shared" si="562"/>
        <v>34572</v>
      </c>
      <c r="AX191" s="18">
        <f t="shared" si="562"/>
        <v>0</v>
      </c>
      <c r="AY191" s="78">
        <f t="shared" si="562"/>
        <v>0</v>
      </c>
      <c r="AZ191" s="78">
        <f t="shared" si="562"/>
        <v>0</v>
      </c>
      <c r="BA191" s="78">
        <f t="shared" si="562"/>
        <v>0</v>
      </c>
      <c r="BB191" s="78">
        <f t="shared" si="562"/>
        <v>0</v>
      </c>
      <c r="BC191" s="84">
        <f t="shared" si="562"/>
        <v>34572</v>
      </c>
      <c r="BD191" s="84">
        <f t="shared" si="562"/>
        <v>0</v>
      </c>
      <c r="BE191" s="11">
        <f t="shared" si="563"/>
        <v>0</v>
      </c>
      <c r="BF191" s="11">
        <f t="shared" si="563"/>
        <v>0</v>
      </c>
      <c r="BG191" s="11">
        <f t="shared" si="563"/>
        <v>0</v>
      </c>
      <c r="BH191" s="11">
        <f t="shared" si="563"/>
        <v>0</v>
      </c>
      <c r="BI191" s="143">
        <f t="shared" si="563"/>
        <v>34572</v>
      </c>
      <c r="BJ191" s="143">
        <f t="shared" si="563"/>
        <v>0</v>
      </c>
      <c r="BK191" s="78">
        <f t="shared" si="563"/>
        <v>0</v>
      </c>
      <c r="BL191" s="78">
        <f t="shared" si="563"/>
        <v>0</v>
      </c>
      <c r="BM191" s="78">
        <f t="shared" si="563"/>
        <v>0</v>
      </c>
      <c r="BN191" s="78">
        <f t="shared" si="563"/>
        <v>0</v>
      </c>
      <c r="BO191" s="84">
        <f t="shared" si="563"/>
        <v>34572</v>
      </c>
      <c r="BP191" s="84">
        <f t="shared" si="563"/>
        <v>0</v>
      </c>
      <c r="BQ191" s="11">
        <f t="shared" si="564"/>
        <v>0</v>
      </c>
      <c r="BR191" s="11">
        <f t="shared" si="564"/>
        <v>0</v>
      </c>
      <c r="BS191" s="11">
        <f t="shared" si="564"/>
        <v>0</v>
      </c>
      <c r="BT191" s="11">
        <f t="shared" si="564"/>
        <v>0</v>
      </c>
      <c r="BU191" s="18">
        <f t="shared" si="564"/>
        <v>34572</v>
      </c>
      <c r="BV191" s="18">
        <f t="shared" si="564"/>
        <v>0</v>
      </c>
      <c r="BW191" s="11">
        <f t="shared" si="564"/>
        <v>0</v>
      </c>
      <c r="BX191" s="11">
        <f t="shared" si="564"/>
        <v>0</v>
      </c>
      <c r="BY191" s="11">
        <f t="shared" si="564"/>
        <v>0</v>
      </c>
      <c r="BZ191" s="11">
        <f t="shared" si="564"/>
        <v>0</v>
      </c>
      <c r="CA191" s="18">
        <f t="shared" si="564"/>
        <v>34572</v>
      </c>
      <c r="CB191" s="18">
        <f t="shared" si="564"/>
        <v>0</v>
      </c>
    </row>
    <row r="192" spans="1:80" hidden="1">
      <c r="A192" s="53" t="s">
        <v>70</v>
      </c>
      <c r="B192" s="14">
        <v>903</v>
      </c>
      <c r="C192" s="14" t="s">
        <v>30</v>
      </c>
      <c r="D192" s="14" t="s">
        <v>21</v>
      </c>
      <c r="E192" s="14" t="s">
        <v>387</v>
      </c>
      <c r="F192" s="14" t="s">
        <v>71</v>
      </c>
      <c r="G192" s="18">
        <f t="shared" si="559"/>
        <v>34572</v>
      </c>
      <c r="H192" s="18">
        <f t="shared" si="559"/>
        <v>0</v>
      </c>
      <c r="I192" s="11">
        <f t="shared" si="559"/>
        <v>0</v>
      </c>
      <c r="J192" s="11">
        <f t="shared" si="559"/>
        <v>0</v>
      </c>
      <c r="K192" s="11">
        <f t="shared" si="559"/>
        <v>0</v>
      </c>
      <c r="L192" s="11">
        <f t="shared" si="559"/>
        <v>0</v>
      </c>
      <c r="M192" s="18">
        <f t="shared" si="559"/>
        <v>34572</v>
      </c>
      <c r="N192" s="18">
        <f t="shared" si="559"/>
        <v>0</v>
      </c>
      <c r="O192" s="11">
        <f t="shared" si="559"/>
        <v>0</v>
      </c>
      <c r="P192" s="11">
        <f t="shared" si="559"/>
        <v>0</v>
      </c>
      <c r="Q192" s="11">
        <f t="shared" si="559"/>
        <v>0</v>
      </c>
      <c r="R192" s="11">
        <f t="shared" si="559"/>
        <v>0</v>
      </c>
      <c r="S192" s="18">
        <f t="shared" si="560"/>
        <v>34572</v>
      </c>
      <c r="T192" s="18">
        <f t="shared" si="560"/>
        <v>0</v>
      </c>
      <c r="U192" s="11">
        <f t="shared" si="560"/>
        <v>0</v>
      </c>
      <c r="V192" s="11">
        <f t="shared" si="560"/>
        <v>0</v>
      </c>
      <c r="W192" s="11">
        <f t="shared" si="560"/>
        <v>0</v>
      </c>
      <c r="X192" s="11">
        <f t="shared" si="560"/>
        <v>0</v>
      </c>
      <c r="Y192" s="18">
        <f t="shared" si="560"/>
        <v>34572</v>
      </c>
      <c r="Z192" s="18">
        <f t="shared" si="560"/>
        <v>0</v>
      </c>
      <c r="AA192" s="11">
        <f t="shared" si="560"/>
        <v>0</v>
      </c>
      <c r="AB192" s="11">
        <f t="shared" si="560"/>
        <v>0</v>
      </c>
      <c r="AC192" s="11">
        <f t="shared" si="560"/>
        <v>0</v>
      </c>
      <c r="AD192" s="11">
        <f t="shared" si="560"/>
        <v>0</v>
      </c>
      <c r="AE192" s="18">
        <f t="shared" si="560"/>
        <v>34572</v>
      </c>
      <c r="AF192" s="18">
        <f t="shared" si="560"/>
        <v>0</v>
      </c>
      <c r="AG192" s="11">
        <f t="shared" si="561"/>
        <v>0</v>
      </c>
      <c r="AH192" s="11">
        <f t="shared" si="561"/>
        <v>0</v>
      </c>
      <c r="AI192" s="11">
        <f t="shared" si="561"/>
        <v>0</v>
      </c>
      <c r="AJ192" s="11">
        <f t="shared" si="561"/>
        <v>0</v>
      </c>
      <c r="AK192" s="84">
        <f t="shared" si="561"/>
        <v>34572</v>
      </c>
      <c r="AL192" s="84">
        <f t="shared" si="561"/>
        <v>0</v>
      </c>
      <c r="AM192" s="11">
        <f t="shared" si="561"/>
        <v>0</v>
      </c>
      <c r="AN192" s="11">
        <f t="shared" si="561"/>
        <v>0</v>
      </c>
      <c r="AO192" s="11">
        <f t="shared" si="561"/>
        <v>0</v>
      </c>
      <c r="AP192" s="11">
        <f t="shared" si="561"/>
        <v>0</v>
      </c>
      <c r="AQ192" s="18">
        <f t="shared" si="561"/>
        <v>34572</v>
      </c>
      <c r="AR192" s="18">
        <f t="shared" si="561"/>
        <v>0</v>
      </c>
      <c r="AS192" s="11">
        <f t="shared" si="562"/>
        <v>0</v>
      </c>
      <c r="AT192" s="11">
        <f t="shared" si="562"/>
        <v>0</v>
      </c>
      <c r="AU192" s="11">
        <f t="shared" si="562"/>
        <v>0</v>
      </c>
      <c r="AV192" s="11">
        <f t="shared" si="562"/>
        <v>0</v>
      </c>
      <c r="AW192" s="18">
        <f t="shared" si="562"/>
        <v>34572</v>
      </c>
      <c r="AX192" s="18">
        <f t="shared" si="562"/>
        <v>0</v>
      </c>
      <c r="AY192" s="78">
        <f t="shared" si="562"/>
        <v>0</v>
      </c>
      <c r="AZ192" s="78">
        <f t="shared" si="562"/>
        <v>0</v>
      </c>
      <c r="BA192" s="78">
        <f t="shared" si="562"/>
        <v>0</v>
      </c>
      <c r="BB192" s="78">
        <f t="shared" si="562"/>
        <v>0</v>
      </c>
      <c r="BC192" s="84">
        <f t="shared" si="562"/>
        <v>34572</v>
      </c>
      <c r="BD192" s="84">
        <f t="shared" si="562"/>
        <v>0</v>
      </c>
      <c r="BE192" s="11">
        <f t="shared" si="563"/>
        <v>0</v>
      </c>
      <c r="BF192" s="11">
        <f t="shared" si="563"/>
        <v>0</v>
      </c>
      <c r="BG192" s="11">
        <f t="shared" si="563"/>
        <v>0</v>
      </c>
      <c r="BH192" s="11">
        <f t="shared" si="563"/>
        <v>0</v>
      </c>
      <c r="BI192" s="143">
        <f t="shared" si="563"/>
        <v>34572</v>
      </c>
      <c r="BJ192" s="143">
        <f t="shared" si="563"/>
        <v>0</v>
      </c>
      <c r="BK192" s="78">
        <f t="shared" si="563"/>
        <v>0</v>
      </c>
      <c r="BL192" s="78">
        <f t="shared" si="563"/>
        <v>0</v>
      </c>
      <c r="BM192" s="78">
        <f t="shared" si="563"/>
        <v>0</v>
      </c>
      <c r="BN192" s="78">
        <f t="shared" si="563"/>
        <v>0</v>
      </c>
      <c r="BO192" s="84">
        <f t="shared" si="563"/>
        <v>34572</v>
      </c>
      <c r="BP192" s="84">
        <f t="shared" si="563"/>
        <v>0</v>
      </c>
      <c r="BQ192" s="11">
        <f t="shared" si="564"/>
        <v>0</v>
      </c>
      <c r="BR192" s="11">
        <f t="shared" si="564"/>
        <v>0</v>
      </c>
      <c r="BS192" s="11">
        <f t="shared" si="564"/>
        <v>0</v>
      </c>
      <c r="BT192" s="11">
        <f t="shared" si="564"/>
        <v>0</v>
      </c>
      <c r="BU192" s="18">
        <f t="shared" si="564"/>
        <v>34572</v>
      </c>
      <c r="BV192" s="18">
        <f t="shared" si="564"/>
        <v>0</v>
      </c>
      <c r="BW192" s="11">
        <f t="shared" si="564"/>
        <v>0</v>
      </c>
      <c r="BX192" s="11">
        <f t="shared" si="564"/>
        <v>0</v>
      </c>
      <c r="BY192" s="11">
        <f t="shared" si="564"/>
        <v>0</v>
      </c>
      <c r="BZ192" s="11">
        <f t="shared" si="564"/>
        <v>0</v>
      </c>
      <c r="CA192" s="18">
        <f t="shared" si="564"/>
        <v>34572</v>
      </c>
      <c r="CB192" s="18">
        <f t="shared" si="564"/>
        <v>0</v>
      </c>
    </row>
    <row r="193" spans="1:80" hidden="1">
      <c r="A193" s="53" t="s">
        <v>72</v>
      </c>
      <c r="B193" s="14">
        <v>903</v>
      </c>
      <c r="C193" s="14" t="s">
        <v>30</v>
      </c>
      <c r="D193" s="14" t="s">
        <v>21</v>
      </c>
      <c r="E193" s="14" t="s">
        <v>387</v>
      </c>
      <c r="F193" s="14" t="s">
        <v>73</v>
      </c>
      <c r="G193" s="11">
        <v>34572</v>
      </c>
      <c r="H193" s="16"/>
      <c r="I193" s="11"/>
      <c r="J193" s="11"/>
      <c r="K193" s="11"/>
      <c r="L193" s="11"/>
      <c r="M193" s="11">
        <f>G193+I193+J193+K193+L193</f>
        <v>34572</v>
      </c>
      <c r="N193" s="11">
        <f>H193+J193</f>
        <v>0</v>
      </c>
      <c r="O193" s="11"/>
      <c r="P193" s="11"/>
      <c r="Q193" s="11"/>
      <c r="R193" s="11"/>
      <c r="S193" s="11">
        <f>M193+O193+P193+Q193+R193</f>
        <v>34572</v>
      </c>
      <c r="T193" s="11">
        <f>N193+P193</f>
        <v>0</v>
      </c>
      <c r="U193" s="11"/>
      <c r="V193" s="11"/>
      <c r="W193" s="11"/>
      <c r="X193" s="11"/>
      <c r="Y193" s="11">
        <f>S193+U193+V193+W193+X193</f>
        <v>34572</v>
      </c>
      <c r="Z193" s="11">
        <f>T193+V193</f>
        <v>0</v>
      </c>
      <c r="AA193" s="11"/>
      <c r="AB193" s="11"/>
      <c r="AC193" s="11"/>
      <c r="AD193" s="11"/>
      <c r="AE193" s="11">
        <f>Y193+AA193+AB193+AC193+AD193</f>
        <v>34572</v>
      </c>
      <c r="AF193" s="11">
        <f>Z193+AB193</f>
        <v>0</v>
      </c>
      <c r="AG193" s="11"/>
      <c r="AH193" s="11"/>
      <c r="AI193" s="11"/>
      <c r="AJ193" s="11"/>
      <c r="AK193" s="78">
        <f>AE193+AG193+AH193+AI193+AJ193</f>
        <v>34572</v>
      </c>
      <c r="AL193" s="78">
        <f>AF193+AH193</f>
        <v>0</v>
      </c>
      <c r="AM193" s="11"/>
      <c r="AN193" s="11"/>
      <c r="AO193" s="11"/>
      <c r="AP193" s="11"/>
      <c r="AQ193" s="11">
        <f>AK193+AM193+AN193+AO193+AP193</f>
        <v>34572</v>
      </c>
      <c r="AR193" s="11">
        <f>AL193+AN193</f>
        <v>0</v>
      </c>
      <c r="AS193" s="11"/>
      <c r="AT193" s="11"/>
      <c r="AU193" s="11"/>
      <c r="AV193" s="11"/>
      <c r="AW193" s="11">
        <f>AQ193+AS193+AT193+AU193+AV193</f>
        <v>34572</v>
      </c>
      <c r="AX193" s="11">
        <f>AR193+AT193</f>
        <v>0</v>
      </c>
      <c r="AY193" s="78"/>
      <c r="AZ193" s="78"/>
      <c r="BA193" s="78"/>
      <c r="BB193" s="78"/>
      <c r="BC193" s="78">
        <f>AW193+AY193+AZ193+BA193+BB193</f>
        <v>34572</v>
      </c>
      <c r="BD193" s="78">
        <f>AX193+AZ193</f>
        <v>0</v>
      </c>
      <c r="BE193" s="11"/>
      <c r="BF193" s="11"/>
      <c r="BG193" s="11"/>
      <c r="BH193" s="11"/>
      <c r="BI193" s="141">
        <f>BC193+BE193+BF193+BG193+BH193</f>
        <v>34572</v>
      </c>
      <c r="BJ193" s="141">
        <f>BD193+BF193</f>
        <v>0</v>
      </c>
      <c r="BK193" s="78"/>
      <c r="BL193" s="78"/>
      <c r="BM193" s="78"/>
      <c r="BN193" s="78"/>
      <c r="BO193" s="78">
        <f>BI193+BK193+BL193+BM193+BN193</f>
        <v>34572</v>
      </c>
      <c r="BP193" s="78">
        <f>BJ193+BL193</f>
        <v>0</v>
      </c>
      <c r="BQ193" s="11"/>
      <c r="BR193" s="11"/>
      <c r="BS193" s="11"/>
      <c r="BT193" s="11"/>
      <c r="BU193" s="11">
        <f>BO193+BQ193+BR193+BS193+BT193</f>
        <v>34572</v>
      </c>
      <c r="BV193" s="11">
        <f>BP193+BR193</f>
        <v>0</v>
      </c>
      <c r="BW193" s="11"/>
      <c r="BX193" s="11"/>
      <c r="BY193" s="11"/>
      <c r="BZ193" s="11"/>
      <c r="CA193" s="11">
        <f>BU193+BW193+BX193+BY193+BZ193</f>
        <v>34572</v>
      </c>
      <c r="CB193" s="11">
        <f>BV193+BX193</f>
        <v>0</v>
      </c>
    </row>
    <row r="194" spans="1:80" hidden="1">
      <c r="A194" s="53"/>
      <c r="B194" s="14"/>
      <c r="C194" s="14"/>
      <c r="D194" s="14"/>
      <c r="E194" s="14"/>
      <c r="F194" s="14"/>
      <c r="G194" s="11"/>
      <c r="H194" s="16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78"/>
      <c r="AL194" s="78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78"/>
      <c r="AZ194" s="78"/>
      <c r="BA194" s="78"/>
      <c r="BB194" s="78"/>
      <c r="BC194" s="78"/>
      <c r="BD194" s="78"/>
      <c r="BE194" s="11"/>
      <c r="BF194" s="11"/>
      <c r="BG194" s="11"/>
      <c r="BH194" s="11"/>
      <c r="BI194" s="141"/>
      <c r="BJ194" s="141"/>
      <c r="BK194" s="78"/>
      <c r="BL194" s="78"/>
      <c r="BM194" s="78"/>
      <c r="BN194" s="78"/>
      <c r="BO194" s="78"/>
      <c r="BP194" s="78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</row>
    <row r="195" spans="1:80" ht="17.399999999999999" hidden="1">
      <c r="A195" s="63" t="s">
        <v>188</v>
      </c>
      <c r="B195" s="29">
        <v>903</v>
      </c>
      <c r="C195" s="12" t="s">
        <v>165</v>
      </c>
      <c r="D195" s="12" t="s">
        <v>22</v>
      </c>
      <c r="E195" s="12"/>
      <c r="F195" s="12"/>
      <c r="G195" s="30">
        <f>G196</f>
        <v>9496</v>
      </c>
      <c r="H195" s="30">
        <f t="shared" ref="H195:R197" si="565">H196</f>
        <v>0</v>
      </c>
      <c r="I195" s="11">
        <f t="shared" si="565"/>
        <v>0</v>
      </c>
      <c r="J195" s="11">
        <f t="shared" si="565"/>
        <v>0</v>
      </c>
      <c r="K195" s="11">
        <f t="shared" si="565"/>
        <v>0</v>
      </c>
      <c r="L195" s="11">
        <f t="shared" si="565"/>
        <v>0</v>
      </c>
      <c r="M195" s="30">
        <f t="shared" si="565"/>
        <v>9496</v>
      </c>
      <c r="N195" s="30">
        <f t="shared" si="565"/>
        <v>0</v>
      </c>
      <c r="O195" s="11">
        <f t="shared" si="565"/>
        <v>0</v>
      </c>
      <c r="P195" s="11">
        <f t="shared" si="565"/>
        <v>0</v>
      </c>
      <c r="Q195" s="11">
        <f t="shared" si="565"/>
        <v>0</v>
      </c>
      <c r="R195" s="11">
        <f t="shared" si="565"/>
        <v>0</v>
      </c>
      <c r="S195" s="30">
        <f t="shared" ref="S195:AH197" si="566">S196</f>
        <v>9496</v>
      </c>
      <c r="T195" s="30">
        <f t="shared" si="566"/>
        <v>0</v>
      </c>
      <c r="U195" s="11">
        <f t="shared" si="566"/>
        <v>0</v>
      </c>
      <c r="V195" s="11">
        <f t="shared" si="566"/>
        <v>0</v>
      </c>
      <c r="W195" s="11">
        <f t="shared" si="566"/>
        <v>0</v>
      </c>
      <c r="X195" s="11">
        <f t="shared" si="566"/>
        <v>0</v>
      </c>
      <c r="Y195" s="30">
        <f t="shared" si="566"/>
        <v>9496</v>
      </c>
      <c r="Z195" s="30">
        <f t="shared" si="566"/>
        <v>0</v>
      </c>
      <c r="AA195" s="11">
        <f t="shared" si="566"/>
        <v>0</v>
      </c>
      <c r="AB195" s="11">
        <f t="shared" si="566"/>
        <v>0</v>
      </c>
      <c r="AC195" s="11">
        <f t="shared" si="566"/>
        <v>0</v>
      </c>
      <c r="AD195" s="11">
        <f t="shared" si="566"/>
        <v>0</v>
      </c>
      <c r="AE195" s="30">
        <f t="shared" si="566"/>
        <v>9496</v>
      </c>
      <c r="AF195" s="30">
        <f t="shared" si="566"/>
        <v>0</v>
      </c>
      <c r="AG195" s="11">
        <f t="shared" si="566"/>
        <v>0</v>
      </c>
      <c r="AH195" s="11">
        <f t="shared" si="566"/>
        <v>0</v>
      </c>
      <c r="AI195" s="30">
        <f t="shared" ref="AG195:AV197" si="567">AI196</f>
        <v>9220</v>
      </c>
      <c r="AJ195" s="11">
        <f t="shared" si="567"/>
        <v>0</v>
      </c>
      <c r="AK195" s="88">
        <f t="shared" si="567"/>
        <v>18716</v>
      </c>
      <c r="AL195" s="88">
        <f t="shared" si="567"/>
        <v>0</v>
      </c>
      <c r="AM195" s="11">
        <f t="shared" si="567"/>
        <v>0</v>
      </c>
      <c r="AN195" s="11">
        <f t="shared" si="567"/>
        <v>0</v>
      </c>
      <c r="AO195" s="30">
        <f t="shared" si="567"/>
        <v>0</v>
      </c>
      <c r="AP195" s="11">
        <f t="shared" si="567"/>
        <v>0</v>
      </c>
      <c r="AQ195" s="30">
        <f t="shared" si="567"/>
        <v>18716</v>
      </c>
      <c r="AR195" s="30">
        <f t="shared" si="567"/>
        <v>0</v>
      </c>
      <c r="AS195" s="11">
        <f t="shared" si="567"/>
        <v>0</v>
      </c>
      <c r="AT195" s="11">
        <f t="shared" si="567"/>
        <v>0</v>
      </c>
      <c r="AU195" s="30">
        <f t="shared" si="567"/>
        <v>0</v>
      </c>
      <c r="AV195" s="11">
        <f t="shared" si="567"/>
        <v>0</v>
      </c>
      <c r="AW195" s="30">
        <f t="shared" ref="AS195:BH197" si="568">AW196</f>
        <v>18716</v>
      </c>
      <c r="AX195" s="30">
        <f t="shared" si="568"/>
        <v>0</v>
      </c>
      <c r="AY195" s="78">
        <f t="shared" si="568"/>
        <v>0</v>
      </c>
      <c r="AZ195" s="78">
        <f t="shared" si="568"/>
        <v>0</v>
      </c>
      <c r="BA195" s="88">
        <f t="shared" si="568"/>
        <v>0</v>
      </c>
      <c r="BB195" s="78">
        <f t="shared" si="568"/>
        <v>0</v>
      </c>
      <c r="BC195" s="88">
        <f t="shared" si="568"/>
        <v>18716</v>
      </c>
      <c r="BD195" s="88">
        <f t="shared" si="568"/>
        <v>0</v>
      </c>
      <c r="BE195" s="11">
        <f t="shared" si="568"/>
        <v>0</v>
      </c>
      <c r="BF195" s="11">
        <f t="shared" si="568"/>
        <v>0</v>
      </c>
      <c r="BG195" s="30">
        <f t="shared" si="568"/>
        <v>0</v>
      </c>
      <c r="BH195" s="11">
        <f t="shared" si="568"/>
        <v>0</v>
      </c>
      <c r="BI195" s="147">
        <f t="shared" ref="BE195:BT197" si="569">BI196</f>
        <v>18716</v>
      </c>
      <c r="BJ195" s="147">
        <f t="shared" si="569"/>
        <v>0</v>
      </c>
      <c r="BK195" s="78">
        <f t="shared" si="569"/>
        <v>0</v>
      </c>
      <c r="BL195" s="78">
        <f t="shared" si="569"/>
        <v>0</v>
      </c>
      <c r="BM195" s="88">
        <f t="shared" si="569"/>
        <v>0</v>
      </c>
      <c r="BN195" s="78">
        <f t="shared" si="569"/>
        <v>0</v>
      </c>
      <c r="BO195" s="88">
        <f t="shared" si="569"/>
        <v>18716</v>
      </c>
      <c r="BP195" s="88">
        <f t="shared" si="569"/>
        <v>0</v>
      </c>
      <c r="BQ195" s="11">
        <f t="shared" si="569"/>
        <v>0</v>
      </c>
      <c r="BR195" s="11">
        <f t="shared" si="569"/>
        <v>0</v>
      </c>
      <c r="BS195" s="30">
        <f t="shared" si="569"/>
        <v>0</v>
      </c>
      <c r="BT195" s="11">
        <f t="shared" si="569"/>
        <v>0</v>
      </c>
      <c r="BU195" s="30">
        <f t="shared" ref="BQ195:CB197" si="570">BU196</f>
        <v>18716</v>
      </c>
      <c r="BV195" s="30">
        <f t="shared" si="570"/>
        <v>0</v>
      </c>
      <c r="BW195" s="11">
        <f t="shared" si="570"/>
        <v>0</v>
      </c>
      <c r="BX195" s="11">
        <f t="shared" si="570"/>
        <v>0</v>
      </c>
      <c r="BY195" s="30">
        <f t="shared" si="570"/>
        <v>0</v>
      </c>
      <c r="BZ195" s="11">
        <f t="shared" si="570"/>
        <v>0</v>
      </c>
      <c r="CA195" s="30">
        <f t="shared" si="570"/>
        <v>18716</v>
      </c>
      <c r="CB195" s="30">
        <f t="shared" si="570"/>
        <v>0</v>
      </c>
    </row>
    <row r="196" spans="1:80" hidden="1">
      <c r="A196" s="53" t="s">
        <v>66</v>
      </c>
      <c r="B196" s="31">
        <v>903</v>
      </c>
      <c r="C196" s="14" t="s">
        <v>165</v>
      </c>
      <c r="D196" s="14" t="s">
        <v>22</v>
      </c>
      <c r="E196" s="14" t="s">
        <v>67</v>
      </c>
      <c r="F196" s="14"/>
      <c r="G196" s="11">
        <f>G197</f>
        <v>9496</v>
      </c>
      <c r="H196" s="11">
        <f t="shared" si="565"/>
        <v>0</v>
      </c>
      <c r="I196" s="11">
        <f t="shared" si="565"/>
        <v>0</v>
      </c>
      <c r="J196" s="11">
        <f t="shared" si="565"/>
        <v>0</v>
      </c>
      <c r="K196" s="11">
        <f t="shared" si="565"/>
        <v>0</v>
      </c>
      <c r="L196" s="11">
        <f t="shared" si="565"/>
        <v>0</v>
      </c>
      <c r="M196" s="11">
        <f t="shared" si="565"/>
        <v>9496</v>
      </c>
      <c r="N196" s="11">
        <f t="shared" si="565"/>
        <v>0</v>
      </c>
      <c r="O196" s="11">
        <f t="shared" si="565"/>
        <v>0</v>
      </c>
      <c r="P196" s="11">
        <f t="shared" si="565"/>
        <v>0</v>
      </c>
      <c r="Q196" s="11">
        <f t="shared" si="565"/>
        <v>0</v>
      </c>
      <c r="R196" s="11">
        <f t="shared" si="565"/>
        <v>0</v>
      </c>
      <c r="S196" s="11">
        <f t="shared" si="566"/>
        <v>9496</v>
      </c>
      <c r="T196" s="11">
        <f t="shared" si="566"/>
        <v>0</v>
      </c>
      <c r="U196" s="11">
        <f t="shared" si="566"/>
        <v>0</v>
      </c>
      <c r="V196" s="11">
        <f t="shared" si="566"/>
        <v>0</v>
      </c>
      <c r="W196" s="11">
        <f t="shared" si="566"/>
        <v>0</v>
      </c>
      <c r="X196" s="11">
        <f t="shared" si="566"/>
        <v>0</v>
      </c>
      <c r="Y196" s="11">
        <f t="shared" si="566"/>
        <v>9496</v>
      </c>
      <c r="Z196" s="11">
        <f t="shared" si="566"/>
        <v>0</v>
      </c>
      <c r="AA196" s="11">
        <f t="shared" si="566"/>
        <v>0</v>
      </c>
      <c r="AB196" s="11">
        <f t="shared" si="566"/>
        <v>0</v>
      </c>
      <c r="AC196" s="11">
        <f t="shared" si="566"/>
        <v>0</v>
      </c>
      <c r="AD196" s="11">
        <f t="shared" si="566"/>
        <v>0</v>
      </c>
      <c r="AE196" s="11">
        <f t="shared" si="566"/>
        <v>9496</v>
      </c>
      <c r="AF196" s="11">
        <f t="shared" si="566"/>
        <v>0</v>
      </c>
      <c r="AG196" s="11">
        <f t="shared" si="567"/>
        <v>0</v>
      </c>
      <c r="AH196" s="11">
        <f t="shared" si="567"/>
        <v>0</v>
      </c>
      <c r="AI196" s="11">
        <f t="shared" si="567"/>
        <v>9220</v>
      </c>
      <c r="AJ196" s="11">
        <f t="shared" si="567"/>
        <v>0</v>
      </c>
      <c r="AK196" s="78">
        <f t="shared" si="567"/>
        <v>18716</v>
      </c>
      <c r="AL196" s="78">
        <f t="shared" si="567"/>
        <v>0</v>
      </c>
      <c r="AM196" s="11">
        <f t="shared" si="567"/>
        <v>0</v>
      </c>
      <c r="AN196" s="11">
        <f t="shared" si="567"/>
        <v>0</v>
      </c>
      <c r="AO196" s="11">
        <f t="shared" si="567"/>
        <v>0</v>
      </c>
      <c r="AP196" s="11">
        <f t="shared" si="567"/>
        <v>0</v>
      </c>
      <c r="AQ196" s="11">
        <f t="shared" si="567"/>
        <v>18716</v>
      </c>
      <c r="AR196" s="11">
        <f t="shared" si="567"/>
        <v>0</v>
      </c>
      <c r="AS196" s="11">
        <f t="shared" si="568"/>
        <v>0</v>
      </c>
      <c r="AT196" s="11">
        <f t="shared" si="568"/>
        <v>0</v>
      </c>
      <c r="AU196" s="11">
        <f t="shared" si="568"/>
        <v>0</v>
      </c>
      <c r="AV196" s="11">
        <f t="shared" si="568"/>
        <v>0</v>
      </c>
      <c r="AW196" s="11">
        <f t="shared" si="568"/>
        <v>18716</v>
      </c>
      <c r="AX196" s="11">
        <f t="shared" si="568"/>
        <v>0</v>
      </c>
      <c r="AY196" s="78">
        <f t="shared" si="568"/>
        <v>0</v>
      </c>
      <c r="AZ196" s="78">
        <f t="shared" si="568"/>
        <v>0</v>
      </c>
      <c r="BA196" s="78">
        <f t="shared" si="568"/>
        <v>0</v>
      </c>
      <c r="BB196" s="78">
        <f t="shared" si="568"/>
        <v>0</v>
      </c>
      <c r="BC196" s="78">
        <f t="shared" si="568"/>
        <v>18716</v>
      </c>
      <c r="BD196" s="78">
        <f t="shared" si="568"/>
        <v>0</v>
      </c>
      <c r="BE196" s="11">
        <f t="shared" si="569"/>
        <v>0</v>
      </c>
      <c r="BF196" s="11">
        <f t="shared" si="569"/>
        <v>0</v>
      </c>
      <c r="BG196" s="11">
        <f t="shared" si="569"/>
        <v>0</v>
      </c>
      <c r="BH196" s="11">
        <f t="shared" si="569"/>
        <v>0</v>
      </c>
      <c r="BI196" s="141">
        <f t="shared" si="569"/>
        <v>18716</v>
      </c>
      <c r="BJ196" s="141">
        <f t="shared" si="569"/>
        <v>0</v>
      </c>
      <c r="BK196" s="78">
        <f t="shared" si="569"/>
        <v>0</v>
      </c>
      <c r="BL196" s="78">
        <f t="shared" si="569"/>
        <v>0</v>
      </c>
      <c r="BM196" s="78">
        <f t="shared" si="569"/>
        <v>0</v>
      </c>
      <c r="BN196" s="78">
        <f t="shared" si="569"/>
        <v>0</v>
      </c>
      <c r="BO196" s="78">
        <f t="shared" si="569"/>
        <v>18716</v>
      </c>
      <c r="BP196" s="78">
        <f t="shared" si="569"/>
        <v>0</v>
      </c>
      <c r="BQ196" s="11">
        <f t="shared" si="570"/>
        <v>0</v>
      </c>
      <c r="BR196" s="11">
        <f t="shared" si="570"/>
        <v>0</v>
      </c>
      <c r="BS196" s="11">
        <f t="shared" si="570"/>
        <v>0</v>
      </c>
      <c r="BT196" s="11">
        <f t="shared" si="570"/>
        <v>0</v>
      </c>
      <c r="BU196" s="11">
        <f t="shared" si="570"/>
        <v>18716</v>
      </c>
      <c r="BV196" s="11">
        <f t="shared" si="570"/>
        <v>0</v>
      </c>
      <c r="BW196" s="11">
        <f t="shared" si="570"/>
        <v>0</v>
      </c>
      <c r="BX196" s="11">
        <f t="shared" si="570"/>
        <v>0</v>
      </c>
      <c r="BY196" s="11">
        <f t="shared" si="570"/>
        <v>0</v>
      </c>
      <c r="BZ196" s="11">
        <f t="shared" si="570"/>
        <v>0</v>
      </c>
      <c r="CA196" s="11">
        <f t="shared" si="570"/>
        <v>18716</v>
      </c>
      <c r="CB196" s="11">
        <f t="shared" si="570"/>
        <v>0</v>
      </c>
    </row>
    <row r="197" spans="1:80" hidden="1">
      <c r="A197" s="53" t="s">
        <v>15</v>
      </c>
      <c r="B197" s="31">
        <v>903</v>
      </c>
      <c r="C197" s="14" t="s">
        <v>165</v>
      </c>
      <c r="D197" s="14" t="s">
        <v>22</v>
      </c>
      <c r="E197" s="14" t="s">
        <v>68</v>
      </c>
      <c r="F197" s="14"/>
      <c r="G197" s="11">
        <f>G198</f>
        <v>9496</v>
      </c>
      <c r="H197" s="11">
        <f t="shared" si="565"/>
        <v>0</v>
      </c>
      <c r="I197" s="11">
        <f t="shared" si="565"/>
        <v>0</v>
      </c>
      <c r="J197" s="11">
        <f t="shared" si="565"/>
        <v>0</v>
      </c>
      <c r="K197" s="11">
        <f t="shared" si="565"/>
        <v>0</v>
      </c>
      <c r="L197" s="11">
        <f t="shared" si="565"/>
        <v>0</v>
      </c>
      <c r="M197" s="11">
        <f t="shared" si="565"/>
        <v>9496</v>
      </c>
      <c r="N197" s="11">
        <f t="shared" si="565"/>
        <v>0</v>
      </c>
      <c r="O197" s="11">
        <f t="shared" si="565"/>
        <v>0</v>
      </c>
      <c r="P197" s="11">
        <f t="shared" si="565"/>
        <v>0</v>
      </c>
      <c r="Q197" s="11">
        <f t="shared" si="565"/>
        <v>0</v>
      </c>
      <c r="R197" s="11">
        <f t="shared" si="565"/>
        <v>0</v>
      </c>
      <c r="S197" s="11">
        <f t="shared" si="566"/>
        <v>9496</v>
      </c>
      <c r="T197" s="11">
        <f t="shared" si="566"/>
        <v>0</v>
      </c>
      <c r="U197" s="11">
        <f t="shared" si="566"/>
        <v>0</v>
      </c>
      <c r="V197" s="11">
        <f t="shared" si="566"/>
        <v>0</v>
      </c>
      <c r="W197" s="11">
        <f t="shared" si="566"/>
        <v>0</v>
      </c>
      <c r="X197" s="11">
        <f t="shared" si="566"/>
        <v>0</v>
      </c>
      <c r="Y197" s="11">
        <f t="shared" si="566"/>
        <v>9496</v>
      </c>
      <c r="Z197" s="11">
        <f t="shared" si="566"/>
        <v>0</v>
      </c>
      <c r="AA197" s="11">
        <f t="shared" si="566"/>
        <v>0</v>
      </c>
      <c r="AB197" s="11">
        <f t="shared" si="566"/>
        <v>0</v>
      </c>
      <c r="AC197" s="11">
        <f t="shared" si="566"/>
        <v>0</v>
      </c>
      <c r="AD197" s="11">
        <f t="shared" si="566"/>
        <v>0</v>
      </c>
      <c r="AE197" s="11">
        <f t="shared" si="566"/>
        <v>9496</v>
      </c>
      <c r="AF197" s="11">
        <f t="shared" si="566"/>
        <v>0</v>
      </c>
      <c r="AG197" s="11">
        <f t="shared" si="567"/>
        <v>0</v>
      </c>
      <c r="AH197" s="11">
        <f t="shared" si="567"/>
        <v>0</v>
      </c>
      <c r="AI197" s="11">
        <f t="shared" si="567"/>
        <v>9220</v>
      </c>
      <c r="AJ197" s="11">
        <f t="shared" si="567"/>
        <v>0</v>
      </c>
      <c r="AK197" s="78">
        <f t="shared" si="567"/>
        <v>18716</v>
      </c>
      <c r="AL197" s="78">
        <f t="shared" si="567"/>
        <v>0</v>
      </c>
      <c r="AM197" s="11">
        <f t="shared" si="567"/>
        <v>0</v>
      </c>
      <c r="AN197" s="11">
        <f t="shared" si="567"/>
        <v>0</v>
      </c>
      <c r="AO197" s="11">
        <f t="shared" si="567"/>
        <v>0</v>
      </c>
      <c r="AP197" s="11">
        <f t="shared" si="567"/>
        <v>0</v>
      </c>
      <c r="AQ197" s="11">
        <f t="shared" si="567"/>
        <v>18716</v>
      </c>
      <c r="AR197" s="11">
        <f t="shared" si="567"/>
        <v>0</v>
      </c>
      <c r="AS197" s="11">
        <f t="shared" si="568"/>
        <v>0</v>
      </c>
      <c r="AT197" s="11">
        <f t="shared" si="568"/>
        <v>0</v>
      </c>
      <c r="AU197" s="11">
        <f t="shared" si="568"/>
        <v>0</v>
      </c>
      <c r="AV197" s="11">
        <f t="shared" si="568"/>
        <v>0</v>
      </c>
      <c r="AW197" s="11">
        <f t="shared" si="568"/>
        <v>18716</v>
      </c>
      <c r="AX197" s="11">
        <f t="shared" si="568"/>
        <v>0</v>
      </c>
      <c r="AY197" s="78">
        <f t="shared" si="568"/>
        <v>0</v>
      </c>
      <c r="AZ197" s="78">
        <f t="shared" si="568"/>
        <v>0</v>
      </c>
      <c r="BA197" s="78">
        <f t="shared" si="568"/>
        <v>0</v>
      </c>
      <c r="BB197" s="78">
        <f t="shared" si="568"/>
        <v>0</v>
      </c>
      <c r="BC197" s="78">
        <f t="shared" si="568"/>
        <v>18716</v>
      </c>
      <c r="BD197" s="78">
        <f t="shared" si="568"/>
        <v>0</v>
      </c>
      <c r="BE197" s="11">
        <f t="shared" si="569"/>
        <v>0</v>
      </c>
      <c r="BF197" s="11">
        <f t="shared" si="569"/>
        <v>0</v>
      </c>
      <c r="BG197" s="11">
        <f t="shared" si="569"/>
        <v>0</v>
      </c>
      <c r="BH197" s="11">
        <f t="shared" si="569"/>
        <v>0</v>
      </c>
      <c r="BI197" s="141">
        <f t="shared" si="569"/>
        <v>18716</v>
      </c>
      <c r="BJ197" s="141">
        <f t="shared" si="569"/>
        <v>0</v>
      </c>
      <c r="BK197" s="78">
        <f t="shared" si="569"/>
        <v>0</v>
      </c>
      <c r="BL197" s="78">
        <f t="shared" si="569"/>
        <v>0</v>
      </c>
      <c r="BM197" s="78">
        <f t="shared" si="569"/>
        <v>0</v>
      </c>
      <c r="BN197" s="78">
        <f t="shared" si="569"/>
        <v>0</v>
      </c>
      <c r="BO197" s="78">
        <f t="shared" si="569"/>
        <v>18716</v>
      </c>
      <c r="BP197" s="78">
        <f t="shared" si="569"/>
        <v>0</v>
      </c>
      <c r="BQ197" s="11">
        <f t="shared" si="570"/>
        <v>0</v>
      </c>
      <c r="BR197" s="11">
        <f t="shared" si="570"/>
        <v>0</v>
      </c>
      <c r="BS197" s="11">
        <f t="shared" si="570"/>
        <v>0</v>
      </c>
      <c r="BT197" s="11">
        <f t="shared" si="570"/>
        <v>0</v>
      </c>
      <c r="BU197" s="11">
        <f t="shared" si="570"/>
        <v>18716</v>
      </c>
      <c r="BV197" s="11">
        <f t="shared" si="570"/>
        <v>0</v>
      </c>
      <c r="BW197" s="11">
        <f t="shared" si="570"/>
        <v>0</v>
      </c>
      <c r="BX197" s="11">
        <f t="shared" si="570"/>
        <v>0</v>
      </c>
      <c r="BY197" s="11">
        <f t="shared" si="570"/>
        <v>0</v>
      </c>
      <c r="BZ197" s="11">
        <f t="shared" si="570"/>
        <v>0</v>
      </c>
      <c r="CA197" s="11">
        <f t="shared" si="570"/>
        <v>18716</v>
      </c>
      <c r="CB197" s="11">
        <f t="shared" si="570"/>
        <v>0</v>
      </c>
    </row>
    <row r="198" spans="1:80" hidden="1">
      <c r="A198" s="53" t="s">
        <v>189</v>
      </c>
      <c r="B198" s="31">
        <v>903</v>
      </c>
      <c r="C198" s="14" t="s">
        <v>165</v>
      </c>
      <c r="D198" s="14" t="s">
        <v>22</v>
      </c>
      <c r="E198" s="14" t="s">
        <v>208</v>
      </c>
      <c r="F198" s="14"/>
      <c r="G198" s="11">
        <f>G201+G199</f>
        <v>9496</v>
      </c>
      <c r="H198" s="11">
        <f t="shared" ref="H198:N198" si="571">H201+H199</f>
        <v>0</v>
      </c>
      <c r="I198" s="11">
        <f t="shared" si="571"/>
        <v>0</v>
      </c>
      <c r="J198" s="11">
        <f t="shared" si="571"/>
        <v>0</v>
      </c>
      <c r="K198" s="11">
        <f t="shared" si="571"/>
        <v>0</v>
      </c>
      <c r="L198" s="11">
        <f t="shared" si="571"/>
        <v>0</v>
      </c>
      <c r="M198" s="11">
        <f t="shared" si="571"/>
        <v>9496</v>
      </c>
      <c r="N198" s="11">
        <f t="shared" si="571"/>
        <v>0</v>
      </c>
      <c r="O198" s="11">
        <f t="shared" ref="O198:T198" si="572">O201+O199</f>
        <v>0</v>
      </c>
      <c r="P198" s="11">
        <f t="shared" si="572"/>
        <v>0</v>
      </c>
      <c r="Q198" s="11">
        <f t="shared" si="572"/>
        <v>0</v>
      </c>
      <c r="R198" s="11">
        <f t="shared" si="572"/>
        <v>0</v>
      </c>
      <c r="S198" s="11">
        <f t="shared" si="572"/>
        <v>9496</v>
      </c>
      <c r="T198" s="11">
        <f t="shared" si="572"/>
        <v>0</v>
      </c>
      <c r="U198" s="11">
        <f t="shared" ref="U198:Z198" si="573">U201+U199</f>
        <v>0</v>
      </c>
      <c r="V198" s="11">
        <f t="shared" si="573"/>
        <v>0</v>
      </c>
      <c r="W198" s="11">
        <f t="shared" si="573"/>
        <v>0</v>
      </c>
      <c r="X198" s="11">
        <f t="shared" si="573"/>
        <v>0</v>
      </c>
      <c r="Y198" s="11">
        <f t="shared" si="573"/>
        <v>9496</v>
      </c>
      <c r="Z198" s="11">
        <f t="shared" si="573"/>
        <v>0</v>
      </c>
      <c r="AA198" s="11">
        <f t="shared" ref="AA198:AF198" si="574">AA201+AA199</f>
        <v>0</v>
      </c>
      <c r="AB198" s="11">
        <f t="shared" si="574"/>
        <v>0</v>
      </c>
      <c r="AC198" s="11">
        <f t="shared" si="574"/>
        <v>0</v>
      </c>
      <c r="AD198" s="11">
        <f t="shared" si="574"/>
        <v>0</v>
      </c>
      <c r="AE198" s="11">
        <f t="shared" si="574"/>
        <v>9496</v>
      </c>
      <c r="AF198" s="11">
        <f t="shared" si="574"/>
        <v>0</v>
      </c>
      <c r="AG198" s="11">
        <f t="shared" ref="AG198:AL198" si="575">AG201+AG199</f>
        <v>0</v>
      </c>
      <c r="AH198" s="11">
        <f t="shared" si="575"/>
        <v>0</v>
      </c>
      <c r="AI198" s="11">
        <f t="shared" si="575"/>
        <v>9220</v>
      </c>
      <c r="AJ198" s="11">
        <f t="shared" si="575"/>
        <v>0</v>
      </c>
      <c r="AK198" s="78">
        <f t="shared" si="575"/>
        <v>18716</v>
      </c>
      <c r="AL198" s="78">
        <f t="shared" si="575"/>
        <v>0</v>
      </c>
      <c r="AM198" s="11">
        <f t="shared" ref="AM198:AR198" si="576">AM201+AM199</f>
        <v>0</v>
      </c>
      <c r="AN198" s="11">
        <f t="shared" si="576"/>
        <v>0</v>
      </c>
      <c r="AO198" s="11">
        <f t="shared" si="576"/>
        <v>0</v>
      </c>
      <c r="AP198" s="11">
        <f t="shared" si="576"/>
        <v>0</v>
      </c>
      <c r="AQ198" s="11">
        <f t="shared" si="576"/>
        <v>18716</v>
      </c>
      <c r="AR198" s="11">
        <f t="shared" si="576"/>
        <v>0</v>
      </c>
      <c r="AS198" s="11">
        <f t="shared" ref="AS198:AX198" si="577">AS201+AS199</f>
        <v>0</v>
      </c>
      <c r="AT198" s="11">
        <f t="shared" si="577"/>
        <v>0</v>
      </c>
      <c r="AU198" s="11">
        <f t="shared" si="577"/>
        <v>0</v>
      </c>
      <c r="AV198" s="11">
        <f t="shared" si="577"/>
        <v>0</v>
      </c>
      <c r="AW198" s="11">
        <f t="shared" si="577"/>
        <v>18716</v>
      </c>
      <c r="AX198" s="11">
        <f t="shared" si="577"/>
        <v>0</v>
      </c>
      <c r="AY198" s="78">
        <f t="shared" ref="AY198:BD198" si="578">AY201+AY199</f>
        <v>0</v>
      </c>
      <c r="AZ198" s="78">
        <f t="shared" si="578"/>
        <v>0</v>
      </c>
      <c r="BA198" s="78">
        <f t="shared" si="578"/>
        <v>0</v>
      </c>
      <c r="BB198" s="78">
        <f t="shared" si="578"/>
        <v>0</v>
      </c>
      <c r="BC198" s="78">
        <f t="shared" si="578"/>
        <v>18716</v>
      </c>
      <c r="BD198" s="78">
        <f t="shared" si="578"/>
        <v>0</v>
      </c>
      <c r="BE198" s="11">
        <f t="shared" ref="BE198:BJ198" si="579">BE201+BE199</f>
        <v>0</v>
      </c>
      <c r="BF198" s="11">
        <f t="shared" si="579"/>
        <v>0</v>
      </c>
      <c r="BG198" s="11">
        <f t="shared" si="579"/>
        <v>0</v>
      </c>
      <c r="BH198" s="11">
        <f t="shared" si="579"/>
        <v>0</v>
      </c>
      <c r="BI198" s="141">
        <f t="shared" si="579"/>
        <v>18716</v>
      </c>
      <c r="BJ198" s="141">
        <f t="shared" si="579"/>
        <v>0</v>
      </c>
      <c r="BK198" s="78">
        <f t="shared" ref="BK198:BP198" si="580">BK201+BK199</f>
        <v>0</v>
      </c>
      <c r="BL198" s="78">
        <f t="shared" si="580"/>
        <v>0</v>
      </c>
      <c r="BM198" s="78">
        <f t="shared" si="580"/>
        <v>0</v>
      </c>
      <c r="BN198" s="78">
        <f t="shared" si="580"/>
        <v>0</v>
      </c>
      <c r="BO198" s="78">
        <f t="shared" si="580"/>
        <v>18716</v>
      </c>
      <c r="BP198" s="78">
        <f t="shared" si="580"/>
        <v>0</v>
      </c>
      <c r="BQ198" s="11">
        <f t="shared" ref="BQ198:BV198" si="581">BQ201+BQ199</f>
        <v>0</v>
      </c>
      <c r="BR198" s="11">
        <f t="shared" si="581"/>
        <v>0</v>
      </c>
      <c r="BS198" s="11">
        <f t="shared" si="581"/>
        <v>0</v>
      </c>
      <c r="BT198" s="11">
        <f t="shared" si="581"/>
        <v>0</v>
      </c>
      <c r="BU198" s="11">
        <f t="shared" si="581"/>
        <v>18716</v>
      </c>
      <c r="BV198" s="11">
        <f t="shared" si="581"/>
        <v>0</v>
      </c>
      <c r="BW198" s="11">
        <f t="shared" ref="BW198:CB198" si="582">BW201+BW199</f>
        <v>0</v>
      </c>
      <c r="BX198" s="11">
        <f t="shared" si="582"/>
        <v>0</v>
      </c>
      <c r="BY198" s="11">
        <f t="shared" si="582"/>
        <v>0</v>
      </c>
      <c r="BZ198" s="11">
        <f t="shared" si="582"/>
        <v>0</v>
      </c>
      <c r="CA198" s="11">
        <f t="shared" si="582"/>
        <v>18716</v>
      </c>
      <c r="CB198" s="11">
        <f t="shared" si="582"/>
        <v>0</v>
      </c>
    </row>
    <row r="199" spans="1:80" ht="33.6" hidden="1">
      <c r="A199" s="57" t="s">
        <v>270</v>
      </c>
      <c r="B199" s="31">
        <v>903</v>
      </c>
      <c r="C199" s="14" t="s">
        <v>165</v>
      </c>
      <c r="D199" s="14" t="s">
        <v>22</v>
      </c>
      <c r="E199" s="14" t="s">
        <v>208</v>
      </c>
      <c r="F199" s="14" t="s">
        <v>33</v>
      </c>
      <c r="G199" s="11">
        <f>G200</f>
        <v>275</v>
      </c>
      <c r="H199" s="11">
        <f t="shared" ref="H199:R199" si="583">H200</f>
        <v>0</v>
      </c>
      <c r="I199" s="11">
        <f t="shared" si="583"/>
        <v>0</v>
      </c>
      <c r="J199" s="11">
        <f t="shared" si="583"/>
        <v>0</v>
      </c>
      <c r="K199" s="11">
        <f t="shared" si="583"/>
        <v>0</v>
      </c>
      <c r="L199" s="11">
        <f t="shared" si="583"/>
        <v>0</v>
      </c>
      <c r="M199" s="11">
        <f t="shared" si="583"/>
        <v>275</v>
      </c>
      <c r="N199" s="11">
        <f t="shared" si="583"/>
        <v>0</v>
      </c>
      <c r="O199" s="11">
        <f t="shared" si="583"/>
        <v>0</v>
      </c>
      <c r="P199" s="11">
        <f t="shared" si="583"/>
        <v>0</v>
      </c>
      <c r="Q199" s="11">
        <f t="shared" si="583"/>
        <v>0</v>
      </c>
      <c r="R199" s="11">
        <f t="shared" si="583"/>
        <v>0</v>
      </c>
      <c r="S199" s="11">
        <f t="shared" ref="S199:CB199" si="584">S200</f>
        <v>275</v>
      </c>
      <c r="T199" s="11">
        <f t="shared" si="584"/>
        <v>0</v>
      </c>
      <c r="U199" s="11">
        <f t="shared" si="584"/>
        <v>0</v>
      </c>
      <c r="V199" s="11">
        <f t="shared" si="584"/>
        <v>0</v>
      </c>
      <c r="W199" s="11">
        <f t="shared" si="584"/>
        <v>0</v>
      </c>
      <c r="X199" s="11">
        <f t="shared" si="584"/>
        <v>0</v>
      </c>
      <c r="Y199" s="11">
        <f t="shared" si="584"/>
        <v>275</v>
      </c>
      <c r="Z199" s="11">
        <f t="shared" si="584"/>
        <v>0</v>
      </c>
      <c r="AA199" s="11">
        <f t="shared" si="584"/>
        <v>0</v>
      </c>
      <c r="AB199" s="11">
        <f t="shared" si="584"/>
        <v>0</v>
      </c>
      <c r="AC199" s="11">
        <f t="shared" si="584"/>
        <v>0</v>
      </c>
      <c r="AD199" s="11">
        <f t="shared" si="584"/>
        <v>0</v>
      </c>
      <c r="AE199" s="11">
        <f t="shared" si="584"/>
        <v>275</v>
      </c>
      <c r="AF199" s="11">
        <f t="shared" si="584"/>
        <v>0</v>
      </c>
      <c r="AG199" s="11">
        <f t="shared" si="584"/>
        <v>0</v>
      </c>
      <c r="AH199" s="11">
        <f t="shared" si="584"/>
        <v>0</v>
      </c>
      <c r="AI199" s="11">
        <f t="shared" si="584"/>
        <v>0</v>
      </c>
      <c r="AJ199" s="11">
        <f t="shared" si="584"/>
        <v>0</v>
      </c>
      <c r="AK199" s="78">
        <f t="shared" si="584"/>
        <v>275</v>
      </c>
      <c r="AL199" s="78">
        <f t="shared" si="584"/>
        <v>0</v>
      </c>
      <c r="AM199" s="11">
        <f t="shared" si="584"/>
        <v>0</v>
      </c>
      <c r="AN199" s="11">
        <f t="shared" si="584"/>
        <v>0</v>
      </c>
      <c r="AO199" s="11">
        <f t="shared" si="584"/>
        <v>0</v>
      </c>
      <c r="AP199" s="11">
        <f t="shared" si="584"/>
        <v>0</v>
      </c>
      <c r="AQ199" s="11">
        <f t="shared" si="584"/>
        <v>275</v>
      </c>
      <c r="AR199" s="11">
        <f t="shared" si="584"/>
        <v>0</v>
      </c>
      <c r="AS199" s="11">
        <f t="shared" si="584"/>
        <v>0</v>
      </c>
      <c r="AT199" s="11">
        <f t="shared" si="584"/>
        <v>0</v>
      </c>
      <c r="AU199" s="11">
        <f t="shared" si="584"/>
        <v>0</v>
      </c>
      <c r="AV199" s="11">
        <f t="shared" si="584"/>
        <v>0</v>
      </c>
      <c r="AW199" s="11">
        <f t="shared" si="584"/>
        <v>275</v>
      </c>
      <c r="AX199" s="11">
        <f t="shared" si="584"/>
        <v>0</v>
      </c>
      <c r="AY199" s="78">
        <f t="shared" si="584"/>
        <v>0</v>
      </c>
      <c r="AZ199" s="78">
        <f t="shared" si="584"/>
        <v>0</v>
      </c>
      <c r="BA199" s="78">
        <f t="shared" si="584"/>
        <v>0</v>
      </c>
      <c r="BB199" s="78">
        <f t="shared" si="584"/>
        <v>0</v>
      </c>
      <c r="BC199" s="78">
        <f t="shared" si="584"/>
        <v>275</v>
      </c>
      <c r="BD199" s="78">
        <f t="shared" si="584"/>
        <v>0</v>
      </c>
      <c r="BE199" s="11">
        <f t="shared" si="584"/>
        <v>0</v>
      </c>
      <c r="BF199" s="11">
        <f t="shared" si="584"/>
        <v>0</v>
      </c>
      <c r="BG199" s="11">
        <f t="shared" si="584"/>
        <v>0</v>
      </c>
      <c r="BH199" s="11">
        <f t="shared" si="584"/>
        <v>0</v>
      </c>
      <c r="BI199" s="141">
        <f t="shared" si="584"/>
        <v>275</v>
      </c>
      <c r="BJ199" s="141">
        <f t="shared" si="584"/>
        <v>0</v>
      </c>
      <c r="BK199" s="78">
        <f t="shared" si="584"/>
        <v>0</v>
      </c>
      <c r="BL199" s="78">
        <f t="shared" si="584"/>
        <v>0</v>
      </c>
      <c r="BM199" s="78">
        <f t="shared" si="584"/>
        <v>0</v>
      </c>
      <c r="BN199" s="78">
        <f t="shared" si="584"/>
        <v>0</v>
      </c>
      <c r="BO199" s="78">
        <f t="shared" si="584"/>
        <v>275</v>
      </c>
      <c r="BP199" s="78">
        <f t="shared" si="584"/>
        <v>0</v>
      </c>
      <c r="BQ199" s="11">
        <f t="shared" si="584"/>
        <v>0</v>
      </c>
      <c r="BR199" s="11">
        <f t="shared" si="584"/>
        <v>0</v>
      </c>
      <c r="BS199" s="11">
        <f t="shared" si="584"/>
        <v>0</v>
      </c>
      <c r="BT199" s="11">
        <f t="shared" si="584"/>
        <v>0</v>
      </c>
      <c r="BU199" s="11">
        <f t="shared" si="584"/>
        <v>275</v>
      </c>
      <c r="BV199" s="11">
        <f t="shared" si="584"/>
        <v>0</v>
      </c>
      <c r="BW199" s="11">
        <f t="shared" si="584"/>
        <v>0</v>
      </c>
      <c r="BX199" s="11">
        <f t="shared" si="584"/>
        <v>0</v>
      </c>
      <c r="BY199" s="11">
        <f t="shared" si="584"/>
        <v>0</v>
      </c>
      <c r="BZ199" s="11">
        <f t="shared" si="584"/>
        <v>0</v>
      </c>
      <c r="CA199" s="11">
        <f t="shared" si="584"/>
        <v>275</v>
      </c>
      <c r="CB199" s="11">
        <f t="shared" si="584"/>
        <v>0</v>
      </c>
    </row>
    <row r="200" spans="1:80" ht="33.6" hidden="1">
      <c r="A200" s="57" t="s">
        <v>39</v>
      </c>
      <c r="B200" s="31">
        <v>903</v>
      </c>
      <c r="C200" s="14" t="s">
        <v>165</v>
      </c>
      <c r="D200" s="14" t="s">
        <v>22</v>
      </c>
      <c r="E200" s="14" t="s">
        <v>208</v>
      </c>
      <c r="F200" s="14" t="s">
        <v>40</v>
      </c>
      <c r="G200" s="11">
        <v>275</v>
      </c>
      <c r="H200" s="16"/>
      <c r="I200" s="11"/>
      <c r="J200" s="11"/>
      <c r="K200" s="11"/>
      <c r="L200" s="11"/>
      <c r="M200" s="11">
        <f>G200+I200+J200+K200+L200</f>
        <v>275</v>
      </c>
      <c r="N200" s="11">
        <f>H200+J200</f>
        <v>0</v>
      </c>
      <c r="O200" s="11"/>
      <c r="P200" s="11"/>
      <c r="Q200" s="11"/>
      <c r="R200" s="11"/>
      <c r="S200" s="11">
        <f>M200+O200+P200+Q200+R200</f>
        <v>275</v>
      </c>
      <c r="T200" s="11">
        <f>N200+P200</f>
        <v>0</v>
      </c>
      <c r="U200" s="11"/>
      <c r="V200" s="11"/>
      <c r="W200" s="11"/>
      <c r="X200" s="11"/>
      <c r="Y200" s="11">
        <f>S200+U200+V200+W200+X200</f>
        <v>275</v>
      </c>
      <c r="Z200" s="11">
        <f>T200+V200</f>
        <v>0</v>
      </c>
      <c r="AA200" s="11"/>
      <c r="AB200" s="11"/>
      <c r="AC200" s="11"/>
      <c r="AD200" s="11"/>
      <c r="AE200" s="11">
        <f>Y200+AA200+AB200+AC200+AD200</f>
        <v>275</v>
      </c>
      <c r="AF200" s="11">
        <f>Z200+AB200</f>
        <v>0</v>
      </c>
      <c r="AG200" s="11"/>
      <c r="AH200" s="11"/>
      <c r="AI200" s="11"/>
      <c r="AJ200" s="11"/>
      <c r="AK200" s="78">
        <f>AE200+AG200+AH200+AI200+AJ200</f>
        <v>275</v>
      </c>
      <c r="AL200" s="78">
        <f>AF200+AH200</f>
        <v>0</v>
      </c>
      <c r="AM200" s="11"/>
      <c r="AN200" s="11"/>
      <c r="AO200" s="11"/>
      <c r="AP200" s="11"/>
      <c r="AQ200" s="11">
        <f>AK200+AM200+AN200+AO200+AP200</f>
        <v>275</v>
      </c>
      <c r="AR200" s="11">
        <f>AL200+AN200</f>
        <v>0</v>
      </c>
      <c r="AS200" s="11"/>
      <c r="AT200" s="11"/>
      <c r="AU200" s="11"/>
      <c r="AV200" s="11"/>
      <c r="AW200" s="11">
        <f>AQ200+AS200+AT200+AU200+AV200</f>
        <v>275</v>
      </c>
      <c r="AX200" s="11">
        <f>AR200+AT200</f>
        <v>0</v>
      </c>
      <c r="AY200" s="78"/>
      <c r="AZ200" s="78"/>
      <c r="BA200" s="78"/>
      <c r="BB200" s="78"/>
      <c r="BC200" s="78">
        <f>AW200+AY200+AZ200+BA200+BB200</f>
        <v>275</v>
      </c>
      <c r="BD200" s="78">
        <f>AX200+AZ200</f>
        <v>0</v>
      </c>
      <c r="BE200" s="11"/>
      <c r="BF200" s="11"/>
      <c r="BG200" s="11"/>
      <c r="BH200" s="11"/>
      <c r="BI200" s="141">
        <f>BC200+BE200+BF200+BG200+BH200</f>
        <v>275</v>
      </c>
      <c r="BJ200" s="141">
        <f>BD200+BF200</f>
        <v>0</v>
      </c>
      <c r="BK200" s="78"/>
      <c r="BL200" s="78"/>
      <c r="BM200" s="78"/>
      <c r="BN200" s="78"/>
      <c r="BO200" s="78">
        <f>BI200+BK200+BL200+BM200+BN200</f>
        <v>275</v>
      </c>
      <c r="BP200" s="78">
        <f>BJ200+BL200</f>
        <v>0</v>
      </c>
      <c r="BQ200" s="11"/>
      <c r="BR200" s="11"/>
      <c r="BS200" s="11"/>
      <c r="BT200" s="11"/>
      <c r="BU200" s="11">
        <f>BO200+BQ200+BR200+BS200+BT200</f>
        <v>275</v>
      </c>
      <c r="BV200" s="11">
        <f>BP200+BR200</f>
        <v>0</v>
      </c>
      <c r="BW200" s="11"/>
      <c r="BX200" s="11"/>
      <c r="BY200" s="11"/>
      <c r="BZ200" s="11"/>
      <c r="CA200" s="11">
        <f>BU200+BW200+BX200+BY200+BZ200</f>
        <v>275</v>
      </c>
      <c r="CB200" s="11">
        <f>BV200+BX200</f>
        <v>0</v>
      </c>
    </row>
    <row r="201" spans="1:80" hidden="1">
      <c r="A201" s="53" t="s">
        <v>70</v>
      </c>
      <c r="B201" s="31">
        <v>903</v>
      </c>
      <c r="C201" s="14" t="s">
        <v>165</v>
      </c>
      <c r="D201" s="14" t="s">
        <v>22</v>
      </c>
      <c r="E201" s="14" t="s">
        <v>208</v>
      </c>
      <c r="F201" s="14" t="s">
        <v>71</v>
      </c>
      <c r="G201" s="11">
        <f>G202</f>
        <v>9221</v>
      </c>
      <c r="H201" s="11">
        <f t="shared" ref="H201:R201" si="585">H202</f>
        <v>0</v>
      </c>
      <c r="I201" s="11">
        <f t="shared" si="585"/>
        <v>0</v>
      </c>
      <c r="J201" s="11">
        <f t="shared" si="585"/>
        <v>0</v>
      </c>
      <c r="K201" s="11">
        <f t="shared" si="585"/>
        <v>0</v>
      </c>
      <c r="L201" s="11">
        <f t="shared" si="585"/>
        <v>0</v>
      </c>
      <c r="M201" s="11">
        <f t="shared" si="585"/>
        <v>9221</v>
      </c>
      <c r="N201" s="11">
        <f t="shared" si="585"/>
        <v>0</v>
      </c>
      <c r="O201" s="11">
        <f t="shared" si="585"/>
        <v>0</v>
      </c>
      <c r="P201" s="11">
        <f t="shared" si="585"/>
        <v>0</v>
      </c>
      <c r="Q201" s="11">
        <f t="shared" si="585"/>
        <v>0</v>
      </c>
      <c r="R201" s="11">
        <f t="shared" si="585"/>
        <v>0</v>
      </c>
      <c r="S201" s="11">
        <f t="shared" ref="S201:CB201" si="586">S202</f>
        <v>9221</v>
      </c>
      <c r="T201" s="11">
        <f t="shared" si="586"/>
        <v>0</v>
      </c>
      <c r="U201" s="11">
        <f t="shared" si="586"/>
        <v>0</v>
      </c>
      <c r="V201" s="11">
        <f t="shared" si="586"/>
        <v>0</v>
      </c>
      <c r="W201" s="11">
        <f t="shared" si="586"/>
        <v>0</v>
      </c>
      <c r="X201" s="11">
        <f t="shared" si="586"/>
        <v>0</v>
      </c>
      <c r="Y201" s="11">
        <f t="shared" si="586"/>
        <v>9221</v>
      </c>
      <c r="Z201" s="11">
        <f t="shared" si="586"/>
        <v>0</v>
      </c>
      <c r="AA201" s="11">
        <f t="shared" si="586"/>
        <v>0</v>
      </c>
      <c r="AB201" s="11">
        <f t="shared" si="586"/>
        <v>0</v>
      </c>
      <c r="AC201" s="11">
        <f t="shared" si="586"/>
        <v>0</v>
      </c>
      <c r="AD201" s="11">
        <f t="shared" si="586"/>
        <v>0</v>
      </c>
      <c r="AE201" s="11">
        <f t="shared" si="586"/>
        <v>9221</v>
      </c>
      <c r="AF201" s="11">
        <f t="shared" si="586"/>
        <v>0</v>
      </c>
      <c r="AG201" s="11">
        <f t="shared" si="586"/>
        <v>0</v>
      </c>
      <c r="AH201" s="11">
        <f t="shared" si="586"/>
        <v>0</v>
      </c>
      <c r="AI201" s="11">
        <f t="shared" si="586"/>
        <v>9220</v>
      </c>
      <c r="AJ201" s="11">
        <f t="shared" si="586"/>
        <v>0</v>
      </c>
      <c r="AK201" s="78">
        <f t="shared" si="586"/>
        <v>18441</v>
      </c>
      <c r="AL201" s="78">
        <f t="shared" si="586"/>
        <v>0</v>
      </c>
      <c r="AM201" s="11">
        <f t="shared" si="586"/>
        <v>0</v>
      </c>
      <c r="AN201" s="11">
        <f t="shared" si="586"/>
        <v>0</v>
      </c>
      <c r="AO201" s="11">
        <f t="shared" si="586"/>
        <v>0</v>
      </c>
      <c r="AP201" s="11">
        <f t="shared" si="586"/>
        <v>0</v>
      </c>
      <c r="AQ201" s="11">
        <f t="shared" si="586"/>
        <v>18441</v>
      </c>
      <c r="AR201" s="11">
        <f t="shared" si="586"/>
        <v>0</v>
      </c>
      <c r="AS201" s="11">
        <f t="shared" si="586"/>
        <v>0</v>
      </c>
      <c r="AT201" s="11">
        <f t="shared" si="586"/>
        <v>0</v>
      </c>
      <c r="AU201" s="11">
        <f t="shared" si="586"/>
        <v>0</v>
      </c>
      <c r="AV201" s="11">
        <f t="shared" si="586"/>
        <v>0</v>
      </c>
      <c r="AW201" s="11">
        <f t="shared" si="586"/>
        <v>18441</v>
      </c>
      <c r="AX201" s="11">
        <f t="shared" si="586"/>
        <v>0</v>
      </c>
      <c r="AY201" s="78">
        <f t="shared" si="586"/>
        <v>0</v>
      </c>
      <c r="AZ201" s="78">
        <f t="shared" si="586"/>
        <v>0</v>
      </c>
      <c r="BA201" s="78">
        <f t="shared" si="586"/>
        <v>0</v>
      </c>
      <c r="BB201" s="78">
        <f t="shared" si="586"/>
        <v>0</v>
      </c>
      <c r="BC201" s="78">
        <f t="shared" si="586"/>
        <v>18441</v>
      </c>
      <c r="BD201" s="78">
        <f t="shared" si="586"/>
        <v>0</v>
      </c>
      <c r="BE201" s="11">
        <f t="shared" si="586"/>
        <v>0</v>
      </c>
      <c r="BF201" s="11">
        <f t="shared" si="586"/>
        <v>0</v>
      </c>
      <c r="BG201" s="11">
        <f t="shared" si="586"/>
        <v>0</v>
      </c>
      <c r="BH201" s="11">
        <f t="shared" si="586"/>
        <v>0</v>
      </c>
      <c r="BI201" s="141">
        <f t="shared" si="586"/>
        <v>18441</v>
      </c>
      <c r="BJ201" s="141">
        <f t="shared" si="586"/>
        <v>0</v>
      </c>
      <c r="BK201" s="78">
        <f t="shared" si="586"/>
        <v>0</v>
      </c>
      <c r="BL201" s="78">
        <f t="shared" si="586"/>
        <v>0</v>
      </c>
      <c r="BM201" s="78">
        <f t="shared" si="586"/>
        <v>0</v>
      </c>
      <c r="BN201" s="78">
        <f t="shared" si="586"/>
        <v>0</v>
      </c>
      <c r="BO201" s="78">
        <f t="shared" si="586"/>
        <v>18441</v>
      </c>
      <c r="BP201" s="78">
        <f t="shared" si="586"/>
        <v>0</v>
      </c>
      <c r="BQ201" s="11">
        <f t="shared" si="586"/>
        <v>0</v>
      </c>
      <c r="BR201" s="11">
        <f t="shared" si="586"/>
        <v>0</v>
      </c>
      <c r="BS201" s="11">
        <f t="shared" si="586"/>
        <v>0</v>
      </c>
      <c r="BT201" s="11">
        <f t="shared" si="586"/>
        <v>0</v>
      </c>
      <c r="BU201" s="11">
        <f t="shared" si="586"/>
        <v>18441</v>
      </c>
      <c r="BV201" s="11">
        <f t="shared" si="586"/>
        <v>0</v>
      </c>
      <c r="BW201" s="11">
        <f t="shared" si="586"/>
        <v>0</v>
      </c>
      <c r="BX201" s="11">
        <f t="shared" si="586"/>
        <v>0</v>
      </c>
      <c r="BY201" s="11">
        <f t="shared" si="586"/>
        <v>0</v>
      </c>
      <c r="BZ201" s="11">
        <f t="shared" si="586"/>
        <v>0</v>
      </c>
      <c r="CA201" s="11">
        <f t="shared" si="586"/>
        <v>18441</v>
      </c>
      <c r="CB201" s="11">
        <f t="shared" si="586"/>
        <v>0</v>
      </c>
    </row>
    <row r="202" spans="1:80" hidden="1">
      <c r="A202" s="53" t="s">
        <v>72</v>
      </c>
      <c r="B202" s="31">
        <v>903</v>
      </c>
      <c r="C202" s="14" t="s">
        <v>165</v>
      </c>
      <c r="D202" s="14" t="s">
        <v>22</v>
      </c>
      <c r="E202" s="14" t="s">
        <v>208</v>
      </c>
      <c r="F202" s="14" t="s">
        <v>73</v>
      </c>
      <c r="G202" s="11">
        <v>9221</v>
      </c>
      <c r="H202" s="16"/>
      <c r="I202" s="11"/>
      <c r="J202" s="11"/>
      <c r="K202" s="11"/>
      <c r="L202" s="11"/>
      <c r="M202" s="11">
        <f>G202+I202+J202+K202+L202</f>
        <v>9221</v>
      </c>
      <c r="N202" s="11">
        <f>H202+J202</f>
        <v>0</v>
      </c>
      <c r="O202" s="11"/>
      <c r="P202" s="11"/>
      <c r="Q202" s="11"/>
      <c r="R202" s="11"/>
      <c r="S202" s="11">
        <f>M202+O202+P202+Q202+R202</f>
        <v>9221</v>
      </c>
      <c r="T202" s="11">
        <f>N202+P202</f>
        <v>0</v>
      </c>
      <c r="U202" s="11"/>
      <c r="V202" s="11"/>
      <c r="W202" s="11"/>
      <c r="X202" s="11"/>
      <c r="Y202" s="11">
        <f>S202+U202+V202+W202+X202</f>
        <v>9221</v>
      </c>
      <c r="Z202" s="11">
        <f>T202+V202</f>
        <v>0</v>
      </c>
      <c r="AA202" s="11"/>
      <c r="AB202" s="11"/>
      <c r="AC202" s="11"/>
      <c r="AD202" s="11"/>
      <c r="AE202" s="11">
        <f>Y202+AA202+AB202+AC202+AD202</f>
        <v>9221</v>
      </c>
      <c r="AF202" s="11">
        <f>Z202+AB202</f>
        <v>0</v>
      </c>
      <c r="AG202" s="11"/>
      <c r="AH202" s="11"/>
      <c r="AI202" s="11">
        <v>9220</v>
      </c>
      <c r="AJ202" s="11"/>
      <c r="AK202" s="78">
        <f>AE202+AG202+AH202+AI202+AJ202</f>
        <v>18441</v>
      </c>
      <c r="AL202" s="78">
        <f>AF202+AH202</f>
        <v>0</v>
      </c>
      <c r="AM202" s="11"/>
      <c r="AN202" s="11"/>
      <c r="AO202" s="11"/>
      <c r="AP202" s="11"/>
      <c r="AQ202" s="11">
        <f>AK202+AM202+AN202+AO202+AP202</f>
        <v>18441</v>
      </c>
      <c r="AR202" s="11">
        <f>AL202+AN202</f>
        <v>0</v>
      </c>
      <c r="AS202" s="11"/>
      <c r="AT202" s="11"/>
      <c r="AU202" s="11"/>
      <c r="AV202" s="11"/>
      <c r="AW202" s="11">
        <f>AQ202+AS202+AT202+AU202+AV202</f>
        <v>18441</v>
      </c>
      <c r="AX202" s="11">
        <f>AR202+AT202</f>
        <v>0</v>
      </c>
      <c r="AY202" s="78"/>
      <c r="AZ202" s="78"/>
      <c r="BA202" s="78"/>
      <c r="BB202" s="78"/>
      <c r="BC202" s="78">
        <f>AW202+AY202+AZ202+BA202+BB202</f>
        <v>18441</v>
      </c>
      <c r="BD202" s="78">
        <f>AX202+AZ202</f>
        <v>0</v>
      </c>
      <c r="BE202" s="11"/>
      <c r="BF202" s="11"/>
      <c r="BG202" s="11"/>
      <c r="BH202" s="11"/>
      <c r="BI202" s="141">
        <f>BC202+BE202+BF202+BG202+BH202</f>
        <v>18441</v>
      </c>
      <c r="BJ202" s="141">
        <f>BD202+BF202</f>
        <v>0</v>
      </c>
      <c r="BK202" s="78"/>
      <c r="BL202" s="78"/>
      <c r="BM202" s="78"/>
      <c r="BN202" s="78"/>
      <c r="BO202" s="78">
        <f>BI202+BK202+BL202+BM202+BN202</f>
        <v>18441</v>
      </c>
      <c r="BP202" s="78">
        <f>BJ202+BL202</f>
        <v>0</v>
      </c>
      <c r="BQ202" s="11"/>
      <c r="BR202" s="11"/>
      <c r="BS202" s="11"/>
      <c r="BT202" s="11"/>
      <c r="BU202" s="11">
        <f>BO202+BQ202+BR202+BS202+BT202</f>
        <v>18441</v>
      </c>
      <c r="BV202" s="11">
        <f>BP202+BR202</f>
        <v>0</v>
      </c>
      <c r="BW202" s="11"/>
      <c r="BX202" s="11"/>
      <c r="BY202" s="11"/>
      <c r="BZ202" s="11"/>
      <c r="CA202" s="11">
        <f>BU202+BW202+BX202+BY202+BZ202</f>
        <v>18441</v>
      </c>
      <c r="CB202" s="11">
        <f>BV202+BX202</f>
        <v>0</v>
      </c>
    </row>
    <row r="203" spans="1:80" hidden="1">
      <c r="A203" s="53"/>
      <c r="B203" s="31"/>
      <c r="C203" s="14"/>
      <c r="D203" s="14"/>
      <c r="E203" s="14"/>
      <c r="F203" s="14"/>
      <c r="G203" s="11"/>
      <c r="H203" s="16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78"/>
      <c r="AL203" s="78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78"/>
      <c r="AZ203" s="78"/>
      <c r="BA203" s="78"/>
      <c r="BB203" s="78"/>
      <c r="BC203" s="78"/>
      <c r="BD203" s="78"/>
      <c r="BE203" s="11"/>
      <c r="BF203" s="11"/>
      <c r="BG203" s="11"/>
      <c r="BH203" s="11"/>
      <c r="BI203" s="141"/>
      <c r="BJ203" s="141"/>
      <c r="BK203" s="78"/>
      <c r="BL203" s="78"/>
      <c r="BM203" s="78"/>
      <c r="BN203" s="78"/>
      <c r="BO203" s="78"/>
      <c r="BP203" s="78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</row>
    <row r="204" spans="1:80" ht="17.399999999999999" hidden="1">
      <c r="A204" s="63" t="s">
        <v>371</v>
      </c>
      <c r="B204" s="29">
        <v>903</v>
      </c>
      <c r="C204" s="12" t="s">
        <v>165</v>
      </c>
      <c r="D204" s="12" t="s">
        <v>8</v>
      </c>
      <c r="E204" s="14"/>
      <c r="F204" s="14"/>
      <c r="G204" s="30">
        <f>G205</f>
        <v>332</v>
      </c>
      <c r="H204" s="30">
        <f t="shared" ref="H204:R208" si="587">H205</f>
        <v>0</v>
      </c>
      <c r="I204" s="11">
        <f t="shared" si="587"/>
        <v>0</v>
      </c>
      <c r="J204" s="11">
        <f t="shared" si="587"/>
        <v>0</v>
      </c>
      <c r="K204" s="11">
        <f t="shared" si="587"/>
        <v>0</v>
      </c>
      <c r="L204" s="11">
        <f t="shared" si="587"/>
        <v>0</v>
      </c>
      <c r="M204" s="30">
        <f t="shared" si="587"/>
        <v>332</v>
      </c>
      <c r="N204" s="30">
        <f t="shared" si="587"/>
        <v>0</v>
      </c>
      <c r="O204" s="11">
        <f t="shared" si="587"/>
        <v>0</v>
      </c>
      <c r="P204" s="11">
        <f t="shared" si="587"/>
        <v>0</v>
      </c>
      <c r="Q204" s="11">
        <f t="shared" si="587"/>
        <v>0</v>
      </c>
      <c r="R204" s="11">
        <f t="shared" si="587"/>
        <v>0</v>
      </c>
      <c r="S204" s="30">
        <f t="shared" ref="S204:AH208" si="588">S205</f>
        <v>332</v>
      </c>
      <c r="T204" s="30">
        <f t="shared" si="588"/>
        <v>0</v>
      </c>
      <c r="U204" s="11">
        <f t="shared" si="588"/>
        <v>0</v>
      </c>
      <c r="V204" s="11">
        <f t="shared" si="588"/>
        <v>0</v>
      </c>
      <c r="W204" s="11">
        <f t="shared" si="588"/>
        <v>0</v>
      </c>
      <c r="X204" s="11">
        <f t="shared" si="588"/>
        <v>0</v>
      </c>
      <c r="Y204" s="30">
        <f t="shared" si="588"/>
        <v>332</v>
      </c>
      <c r="Z204" s="30">
        <f t="shared" si="588"/>
        <v>0</v>
      </c>
      <c r="AA204" s="11">
        <f t="shared" si="588"/>
        <v>0</v>
      </c>
      <c r="AB204" s="11">
        <f t="shared" si="588"/>
        <v>0</v>
      </c>
      <c r="AC204" s="11">
        <f t="shared" si="588"/>
        <v>0</v>
      </c>
      <c r="AD204" s="11">
        <f t="shared" si="588"/>
        <v>0</v>
      </c>
      <c r="AE204" s="30">
        <f t="shared" si="588"/>
        <v>332</v>
      </c>
      <c r="AF204" s="30">
        <f t="shared" si="588"/>
        <v>0</v>
      </c>
      <c r="AG204" s="11">
        <f t="shared" si="588"/>
        <v>0</v>
      </c>
      <c r="AH204" s="11">
        <f t="shared" si="588"/>
        <v>0</v>
      </c>
      <c r="AI204" s="11">
        <f t="shared" ref="AG204:AV208" si="589">AI205</f>
        <v>0</v>
      </c>
      <c r="AJ204" s="11">
        <f t="shared" si="589"/>
        <v>0</v>
      </c>
      <c r="AK204" s="88">
        <f t="shared" si="589"/>
        <v>332</v>
      </c>
      <c r="AL204" s="88">
        <f t="shared" si="589"/>
        <v>0</v>
      </c>
      <c r="AM204" s="11">
        <f t="shared" si="589"/>
        <v>0</v>
      </c>
      <c r="AN204" s="11">
        <f t="shared" si="589"/>
        <v>0</v>
      </c>
      <c r="AO204" s="11">
        <f t="shared" si="589"/>
        <v>0</v>
      </c>
      <c r="AP204" s="11">
        <f t="shared" si="589"/>
        <v>0</v>
      </c>
      <c r="AQ204" s="30">
        <f t="shared" si="589"/>
        <v>332</v>
      </c>
      <c r="AR204" s="30">
        <f t="shared" si="589"/>
        <v>0</v>
      </c>
      <c r="AS204" s="11">
        <f t="shared" si="589"/>
        <v>0</v>
      </c>
      <c r="AT204" s="11">
        <f t="shared" si="589"/>
        <v>0</v>
      </c>
      <c r="AU204" s="11">
        <f t="shared" si="589"/>
        <v>0</v>
      </c>
      <c r="AV204" s="11">
        <f t="shared" si="589"/>
        <v>0</v>
      </c>
      <c r="AW204" s="30">
        <f t="shared" ref="AS204:BH208" si="590">AW205</f>
        <v>332</v>
      </c>
      <c r="AX204" s="30">
        <f t="shared" si="590"/>
        <v>0</v>
      </c>
      <c r="AY204" s="78">
        <f t="shared" si="590"/>
        <v>0</v>
      </c>
      <c r="AZ204" s="78">
        <f t="shared" si="590"/>
        <v>0</v>
      </c>
      <c r="BA204" s="78">
        <f t="shared" si="590"/>
        <v>0</v>
      </c>
      <c r="BB204" s="78">
        <f t="shared" si="590"/>
        <v>0</v>
      </c>
      <c r="BC204" s="88">
        <f t="shared" si="590"/>
        <v>332</v>
      </c>
      <c r="BD204" s="88">
        <f t="shared" si="590"/>
        <v>0</v>
      </c>
      <c r="BE204" s="11">
        <f t="shared" si="590"/>
        <v>0</v>
      </c>
      <c r="BF204" s="11">
        <f t="shared" si="590"/>
        <v>0</v>
      </c>
      <c r="BG204" s="11">
        <f t="shared" si="590"/>
        <v>0</v>
      </c>
      <c r="BH204" s="11">
        <f t="shared" si="590"/>
        <v>0</v>
      </c>
      <c r="BI204" s="147">
        <f t="shared" ref="BE204:BT208" si="591">BI205</f>
        <v>332</v>
      </c>
      <c r="BJ204" s="147">
        <f t="shared" si="591"/>
        <v>0</v>
      </c>
      <c r="BK204" s="78">
        <f t="shared" si="591"/>
        <v>0</v>
      </c>
      <c r="BL204" s="78">
        <f t="shared" si="591"/>
        <v>0</v>
      </c>
      <c r="BM204" s="78">
        <f t="shared" si="591"/>
        <v>0</v>
      </c>
      <c r="BN204" s="78">
        <f t="shared" si="591"/>
        <v>0</v>
      </c>
      <c r="BO204" s="88">
        <f t="shared" si="591"/>
        <v>332</v>
      </c>
      <c r="BP204" s="88">
        <f t="shared" si="591"/>
        <v>0</v>
      </c>
      <c r="BQ204" s="11">
        <f t="shared" si="591"/>
        <v>0</v>
      </c>
      <c r="BR204" s="11">
        <f t="shared" si="591"/>
        <v>0</v>
      </c>
      <c r="BS204" s="11">
        <f t="shared" si="591"/>
        <v>0</v>
      </c>
      <c r="BT204" s="11">
        <f t="shared" si="591"/>
        <v>0</v>
      </c>
      <c r="BU204" s="30">
        <f t="shared" ref="BQ204:CB208" si="592">BU205</f>
        <v>332</v>
      </c>
      <c r="BV204" s="30">
        <f t="shared" si="592"/>
        <v>0</v>
      </c>
      <c r="BW204" s="11">
        <f t="shared" si="592"/>
        <v>0</v>
      </c>
      <c r="BX204" s="11">
        <f t="shared" si="592"/>
        <v>0</v>
      </c>
      <c r="BY204" s="11">
        <f t="shared" si="592"/>
        <v>0</v>
      </c>
      <c r="BZ204" s="11">
        <f t="shared" si="592"/>
        <v>0</v>
      </c>
      <c r="CA204" s="30">
        <f t="shared" si="592"/>
        <v>332</v>
      </c>
      <c r="CB204" s="30">
        <f t="shared" si="592"/>
        <v>0</v>
      </c>
    </row>
    <row r="205" spans="1:80" hidden="1">
      <c r="A205" s="53" t="s">
        <v>66</v>
      </c>
      <c r="B205" s="31">
        <v>903</v>
      </c>
      <c r="C205" s="14" t="s">
        <v>165</v>
      </c>
      <c r="D205" s="14" t="s">
        <v>8</v>
      </c>
      <c r="E205" s="14" t="s">
        <v>67</v>
      </c>
      <c r="F205" s="14"/>
      <c r="G205" s="11">
        <f>G206</f>
        <v>332</v>
      </c>
      <c r="H205" s="11">
        <f t="shared" si="587"/>
        <v>0</v>
      </c>
      <c r="I205" s="11">
        <f t="shared" si="587"/>
        <v>0</v>
      </c>
      <c r="J205" s="11">
        <f t="shared" si="587"/>
        <v>0</v>
      </c>
      <c r="K205" s="11">
        <f t="shared" si="587"/>
        <v>0</v>
      </c>
      <c r="L205" s="11">
        <f t="shared" si="587"/>
        <v>0</v>
      </c>
      <c r="M205" s="11">
        <f t="shared" si="587"/>
        <v>332</v>
      </c>
      <c r="N205" s="11">
        <f t="shared" si="587"/>
        <v>0</v>
      </c>
      <c r="O205" s="11">
        <f t="shared" si="587"/>
        <v>0</v>
      </c>
      <c r="P205" s="11">
        <f t="shared" si="587"/>
        <v>0</v>
      </c>
      <c r="Q205" s="11">
        <f t="shared" si="587"/>
        <v>0</v>
      </c>
      <c r="R205" s="11">
        <f t="shared" si="587"/>
        <v>0</v>
      </c>
      <c r="S205" s="11">
        <f t="shared" si="588"/>
        <v>332</v>
      </c>
      <c r="T205" s="11">
        <f t="shared" si="588"/>
        <v>0</v>
      </c>
      <c r="U205" s="11">
        <f t="shared" si="588"/>
        <v>0</v>
      </c>
      <c r="V205" s="11">
        <f t="shared" si="588"/>
        <v>0</v>
      </c>
      <c r="W205" s="11">
        <f t="shared" si="588"/>
        <v>0</v>
      </c>
      <c r="X205" s="11">
        <f t="shared" si="588"/>
        <v>0</v>
      </c>
      <c r="Y205" s="11">
        <f t="shared" si="588"/>
        <v>332</v>
      </c>
      <c r="Z205" s="11">
        <f t="shared" si="588"/>
        <v>0</v>
      </c>
      <c r="AA205" s="11">
        <f t="shared" si="588"/>
        <v>0</v>
      </c>
      <c r="AB205" s="11">
        <f t="shared" si="588"/>
        <v>0</v>
      </c>
      <c r="AC205" s="11">
        <f t="shared" si="588"/>
        <v>0</v>
      </c>
      <c r="AD205" s="11">
        <f t="shared" si="588"/>
        <v>0</v>
      </c>
      <c r="AE205" s="11">
        <f t="shared" si="588"/>
        <v>332</v>
      </c>
      <c r="AF205" s="11">
        <f t="shared" si="588"/>
        <v>0</v>
      </c>
      <c r="AG205" s="11">
        <f t="shared" si="589"/>
        <v>0</v>
      </c>
      <c r="AH205" s="11">
        <f t="shared" si="589"/>
        <v>0</v>
      </c>
      <c r="AI205" s="11">
        <f t="shared" si="589"/>
        <v>0</v>
      </c>
      <c r="AJ205" s="11">
        <f t="shared" si="589"/>
        <v>0</v>
      </c>
      <c r="AK205" s="78">
        <f t="shared" si="589"/>
        <v>332</v>
      </c>
      <c r="AL205" s="78">
        <f t="shared" si="589"/>
        <v>0</v>
      </c>
      <c r="AM205" s="11">
        <f t="shared" si="589"/>
        <v>0</v>
      </c>
      <c r="AN205" s="11">
        <f t="shared" si="589"/>
        <v>0</v>
      </c>
      <c r="AO205" s="11">
        <f t="shared" si="589"/>
        <v>0</v>
      </c>
      <c r="AP205" s="11">
        <f t="shared" si="589"/>
        <v>0</v>
      </c>
      <c r="AQ205" s="11">
        <f t="shared" si="589"/>
        <v>332</v>
      </c>
      <c r="AR205" s="11">
        <f t="shared" si="589"/>
        <v>0</v>
      </c>
      <c r="AS205" s="11">
        <f t="shared" si="590"/>
        <v>0</v>
      </c>
      <c r="AT205" s="11">
        <f t="shared" si="590"/>
        <v>0</v>
      </c>
      <c r="AU205" s="11">
        <f t="shared" si="590"/>
        <v>0</v>
      </c>
      <c r="AV205" s="11">
        <f t="shared" si="590"/>
        <v>0</v>
      </c>
      <c r="AW205" s="11">
        <f t="shared" si="590"/>
        <v>332</v>
      </c>
      <c r="AX205" s="11">
        <f t="shared" si="590"/>
        <v>0</v>
      </c>
      <c r="AY205" s="78">
        <f t="shared" si="590"/>
        <v>0</v>
      </c>
      <c r="AZ205" s="78">
        <f t="shared" si="590"/>
        <v>0</v>
      </c>
      <c r="BA205" s="78">
        <f t="shared" si="590"/>
        <v>0</v>
      </c>
      <c r="BB205" s="78">
        <f t="shared" si="590"/>
        <v>0</v>
      </c>
      <c r="BC205" s="78">
        <f t="shared" si="590"/>
        <v>332</v>
      </c>
      <c r="BD205" s="78">
        <f t="shared" si="590"/>
        <v>0</v>
      </c>
      <c r="BE205" s="11">
        <f t="shared" si="591"/>
        <v>0</v>
      </c>
      <c r="BF205" s="11">
        <f t="shared" si="591"/>
        <v>0</v>
      </c>
      <c r="BG205" s="11">
        <f t="shared" si="591"/>
        <v>0</v>
      </c>
      <c r="BH205" s="11">
        <f t="shared" si="591"/>
        <v>0</v>
      </c>
      <c r="BI205" s="141">
        <f t="shared" si="591"/>
        <v>332</v>
      </c>
      <c r="BJ205" s="141">
        <f t="shared" si="591"/>
        <v>0</v>
      </c>
      <c r="BK205" s="78">
        <f t="shared" si="591"/>
        <v>0</v>
      </c>
      <c r="BL205" s="78">
        <f t="shared" si="591"/>
        <v>0</v>
      </c>
      <c r="BM205" s="78">
        <f t="shared" si="591"/>
        <v>0</v>
      </c>
      <c r="BN205" s="78">
        <f t="shared" si="591"/>
        <v>0</v>
      </c>
      <c r="BO205" s="78">
        <f t="shared" si="591"/>
        <v>332</v>
      </c>
      <c r="BP205" s="78">
        <f t="shared" si="591"/>
        <v>0</v>
      </c>
      <c r="BQ205" s="11">
        <f t="shared" si="592"/>
        <v>0</v>
      </c>
      <c r="BR205" s="11">
        <f t="shared" si="592"/>
        <v>0</v>
      </c>
      <c r="BS205" s="11">
        <f t="shared" si="592"/>
        <v>0</v>
      </c>
      <c r="BT205" s="11">
        <f t="shared" si="592"/>
        <v>0</v>
      </c>
      <c r="BU205" s="11">
        <f t="shared" si="592"/>
        <v>332</v>
      </c>
      <c r="BV205" s="11">
        <f t="shared" si="592"/>
        <v>0</v>
      </c>
      <c r="BW205" s="11">
        <f t="shared" si="592"/>
        <v>0</v>
      </c>
      <c r="BX205" s="11">
        <f t="shared" si="592"/>
        <v>0</v>
      </c>
      <c r="BY205" s="11">
        <f t="shared" si="592"/>
        <v>0</v>
      </c>
      <c r="BZ205" s="11">
        <f t="shared" si="592"/>
        <v>0</v>
      </c>
      <c r="CA205" s="11">
        <f t="shared" si="592"/>
        <v>332</v>
      </c>
      <c r="CB205" s="11">
        <f t="shared" si="592"/>
        <v>0</v>
      </c>
    </row>
    <row r="206" spans="1:80" hidden="1">
      <c r="A206" s="53" t="s">
        <v>15</v>
      </c>
      <c r="B206" s="31">
        <v>903</v>
      </c>
      <c r="C206" s="14" t="s">
        <v>165</v>
      </c>
      <c r="D206" s="14" t="s">
        <v>8</v>
      </c>
      <c r="E206" s="14" t="s">
        <v>68</v>
      </c>
      <c r="F206" s="14"/>
      <c r="G206" s="11">
        <f>G207</f>
        <v>332</v>
      </c>
      <c r="H206" s="11">
        <f t="shared" si="587"/>
        <v>0</v>
      </c>
      <c r="I206" s="11">
        <f t="shared" si="587"/>
        <v>0</v>
      </c>
      <c r="J206" s="11">
        <f t="shared" si="587"/>
        <v>0</v>
      </c>
      <c r="K206" s="11">
        <f t="shared" si="587"/>
        <v>0</v>
      </c>
      <c r="L206" s="11">
        <f t="shared" si="587"/>
        <v>0</v>
      </c>
      <c r="M206" s="11">
        <f t="shared" si="587"/>
        <v>332</v>
      </c>
      <c r="N206" s="11">
        <f t="shared" si="587"/>
        <v>0</v>
      </c>
      <c r="O206" s="11">
        <f t="shared" si="587"/>
        <v>0</v>
      </c>
      <c r="P206" s="11">
        <f t="shared" si="587"/>
        <v>0</v>
      </c>
      <c r="Q206" s="11">
        <f t="shared" si="587"/>
        <v>0</v>
      </c>
      <c r="R206" s="11">
        <f t="shared" si="587"/>
        <v>0</v>
      </c>
      <c r="S206" s="11">
        <f t="shared" si="588"/>
        <v>332</v>
      </c>
      <c r="T206" s="11">
        <f t="shared" si="588"/>
        <v>0</v>
      </c>
      <c r="U206" s="11">
        <f t="shared" si="588"/>
        <v>0</v>
      </c>
      <c r="V206" s="11">
        <f t="shared" si="588"/>
        <v>0</v>
      </c>
      <c r="W206" s="11">
        <f t="shared" si="588"/>
        <v>0</v>
      </c>
      <c r="X206" s="11">
        <f t="shared" si="588"/>
        <v>0</v>
      </c>
      <c r="Y206" s="11">
        <f t="shared" si="588"/>
        <v>332</v>
      </c>
      <c r="Z206" s="11">
        <f t="shared" si="588"/>
        <v>0</v>
      </c>
      <c r="AA206" s="11">
        <f t="shared" si="588"/>
        <v>0</v>
      </c>
      <c r="AB206" s="11">
        <f t="shared" si="588"/>
        <v>0</v>
      </c>
      <c r="AC206" s="11">
        <f t="shared" si="588"/>
        <v>0</v>
      </c>
      <c r="AD206" s="11">
        <f t="shared" si="588"/>
        <v>0</v>
      </c>
      <c r="AE206" s="11">
        <f t="shared" si="588"/>
        <v>332</v>
      </c>
      <c r="AF206" s="11">
        <f t="shared" si="588"/>
        <v>0</v>
      </c>
      <c r="AG206" s="11">
        <f t="shared" si="589"/>
        <v>0</v>
      </c>
      <c r="AH206" s="11">
        <f t="shared" si="589"/>
        <v>0</v>
      </c>
      <c r="AI206" s="11">
        <f t="shared" si="589"/>
        <v>0</v>
      </c>
      <c r="AJ206" s="11">
        <f t="shared" si="589"/>
        <v>0</v>
      </c>
      <c r="AK206" s="78">
        <f t="shared" si="589"/>
        <v>332</v>
      </c>
      <c r="AL206" s="78">
        <f t="shared" si="589"/>
        <v>0</v>
      </c>
      <c r="AM206" s="11">
        <f t="shared" si="589"/>
        <v>0</v>
      </c>
      <c r="AN206" s="11">
        <f t="shared" si="589"/>
        <v>0</v>
      </c>
      <c r="AO206" s="11">
        <f t="shared" si="589"/>
        <v>0</v>
      </c>
      <c r="AP206" s="11">
        <f t="shared" si="589"/>
        <v>0</v>
      </c>
      <c r="AQ206" s="11">
        <f t="shared" si="589"/>
        <v>332</v>
      </c>
      <c r="AR206" s="11">
        <f t="shared" si="589"/>
        <v>0</v>
      </c>
      <c r="AS206" s="11">
        <f t="shared" si="590"/>
        <v>0</v>
      </c>
      <c r="AT206" s="11">
        <f t="shared" si="590"/>
        <v>0</v>
      </c>
      <c r="AU206" s="11">
        <f t="shared" si="590"/>
        <v>0</v>
      </c>
      <c r="AV206" s="11">
        <f t="shared" si="590"/>
        <v>0</v>
      </c>
      <c r="AW206" s="11">
        <f t="shared" si="590"/>
        <v>332</v>
      </c>
      <c r="AX206" s="11">
        <f t="shared" si="590"/>
        <v>0</v>
      </c>
      <c r="AY206" s="78">
        <f t="shared" si="590"/>
        <v>0</v>
      </c>
      <c r="AZ206" s="78">
        <f t="shared" si="590"/>
        <v>0</v>
      </c>
      <c r="BA206" s="78">
        <f t="shared" si="590"/>
        <v>0</v>
      </c>
      <c r="BB206" s="78">
        <f t="shared" si="590"/>
        <v>0</v>
      </c>
      <c r="BC206" s="78">
        <f t="shared" si="590"/>
        <v>332</v>
      </c>
      <c r="BD206" s="78">
        <f t="shared" si="590"/>
        <v>0</v>
      </c>
      <c r="BE206" s="11">
        <f t="shared" si="591"/>
        <v>0</v>
      </c>
      <c r="BF206" s="11">
        <f t="shared" si="591"/>
        <v>0</v>
      </c>
      <c r="BG206" s="11">
        <f t="shared" si="591"/>
        <v>0</v>
      </c>
      <c r="BH206" s="11">
        <f t="shared" si="591"/>
        <v>0</v>
      </c>
      <c r="BI206" s="141">
        <f t="shared" si="591"/>
        <v>332</v>
      </c>
      <c r="BJ206" s="141">
        <f t="shared" si="591"/>
        <v>0</v>
      </c>
      <c r="BK206" s="78">
        <f t="shared" si="591"/>
        <v>0</v>
      </c>
      <c r="BL206" s="78">
        <f t="shared" si="591"/>
        <v>0</v>
      </c>
      <c r="BM206" s="78">
        <f t="shared" si="591"/>
        <v>0</v>
      </c>
      <c r="BN206" s="78">
        <f t="shared" si="591"/>
        <v>0</v>
      </c>
      <c r="BO206" s="78">
        <f t="shared" si="591"/>
        <v>332</v>
      </c>
      <c r="BP206" s="78">
        <f t="shared" si="591"/>
        <v>0</v>
      </c>
      <c r="BQ206" s="11">
        <f t="shared" si="592"/>
        <v>0</v>
      </c>
      <c r="BR206" s="11">
        <f t="shared" si="592"/>
        <v>0</v>
      </c>
      <c r="BS206" s="11">
        <f t="shared" si="592"/>
        <v>0</v>
      </c>
      <c r="BT206" s="11">
        <f t="shared" si="592"/>
        <v>0</v>
      </c>
      <c r="BU206" s="11">
        <f t="shared" si="592"/>
        <v>332</v>
      </c>
      <c r="BV206" s="11">
        <f t="shared" si="592"/>
        <v>0</v>
      </c>
      <c r="BW206" s="11">
        <f t="shared" si="592"/>
        <v>0</v>
      </c>
      <c r="BX206" s="11">
        <f t="shared" si="592"/>
        <v>0</v>
      </c>
      <c r="BY206" s="11">
        <f t="shared" si="592"/>
        <v>0</v>
      </c>
      <c r="BZ206" s="11">
        <f t="shared" si="592"/>
        <v>0</v>
      </c>
      <c r="CA206" s="11">
        <f t="shared" si="592"/>
        <v>332</v>
      </c>
      <c r="CB206" s="11">
        <f t="shared" si="592"/>
        <v>0</v>
      </c>
    </row>
    <row r="207" spans="1:80" hidden="1">
      <c r="A207" s="57" t="s">
        <v>372</v>
      </c>
      <c r="B207" s="31">
        <v>903</v>
      </c>
      <c r="C207" s="14" t="s">
        <v>165</v>
      </c>
      <c r="D207" s="14" t="s">
        <v>8</v>
      </c>
      <c r="E207" s="14" t="s">
        <v>444</v>
      </c>
      <c r="F207" s="14"/>
      <c r="G207" s="11">
        <f>G208</f>
        <v>332</v>
      </c>
      <c r="H207" s="11">
        <f t="shared" si="587"/>
        <v>0</v>
      </c>
      <c r="I207" s="11">
        <f t="shared" si="587"/>
        <v>0</v>
      </c>
      <c r="J207" s="11">
        <f t="shared" si="587"/>
        <v>0</v>
      </c>
      <c r="K207" s="11">
        <f t="shared" si="587"/>
        <v>0</v>
      </c>
      <c r="L207" s="11">
        <f t="shared" si="587"/>
        <v>0</v>
      </c>
      <c r="M207" s="11">
        <f t="shared" si="587"/>
        <v>332</v>
      </c>
      <c r="N207" s="11">
        <f t="shared" si="587"/>
        <v>0</v>
      </c>
      <c r="O207" s="11">
        <f t="shared" si="587"/>
        <v>0</v>
      </c>
      <c r="P207" s="11">
        <f t="shared" si="587"/>
        <v>0</v>
      </c>
      <c r="Q207" s="11">
        <f t="shared" si="587"/>
        <v>0</v>
      </c>
      <c r="R207" s="11">
        <f t="shared" si="587"/>
        <v>0</v>
      </c>
      <c r="S207" s="11">
        <f t="shared" si="588"/>
        <v>332</v>
      </c>
      <c r="T207" s="11">
        <f t="shared" si="588"/>
        <v>0</v>
      </c>
      <c r="U207" s="11">
        <f t="shared" si="588"/>
        <v>0</v>
      </c>
      <c r="V207" s="11">
        <f t="shared" si="588"/>
        <v>0</v>
      </c>
      <c r="W207" s="11">
        <f t="shared" si="588"/>
        <v>0</v>
      </c>
      <c r="X207" s="11">
        <f t="shared" si="588"/>
        <v>0</v>
      </c>
      <c r="Y207" s="11">
        <f t="shared" si="588"/>
        <v>332</v>
      </c>
      <c r="Z207" s="11">
        <f t="shared" si="588"/>
        <v>0</v>
      </c>
      <c r="AA207" s="11">
        <f t="shared" si="588"/>
        <v>0</v>
      </c>
      <c r="AB207" s="11">
        <f t="shared" si="588"/>
        <v>0</v>
      </c>
      <c r="AC207" s="11">
        <f t="shared" si="588"/>
        <v>0</v>
      </c>
      <c r="AD207" s="11">
        <f t="shared" si="588"/>
        <v>0</v>
      </c>
      <c r="AE207" s="11">
        <f t="shared" si="588"/>
        <v>332</v>
      </c>
      <c r="AF207" s="11">
        <f t="shared" si="588"/>
        <v>0</v>
      </c>
      <c r="AG207" s="11">
        <f t="shared" si="589"/>
        <v>0</v>
      </c>
      <c r="AH207" s="11">
        <f t="shared" si="589"/>
        <v>0</v>
      </c>
      <c r="AI207" s="11">
        <f t="shared" si="589"/>
        <v>0</v>
      </c>
      <c r="AJ207" s="11">
        <f t="shared" si="589"/>
        <v>0</v>
      </c>
      <c r="AK207" s="78">
        <f t="shared" si="589"/>
        <v>332</v>
      </c>
      <c r="AL207" s="78">
        <f t="shared" si="589"/>
        <v>0</v>
      </c>
      <c r="AM207" s="11">
        <f t="shared" si="589"/>
        <v>0</v>
      </c>
      <c r="AN207" s="11">
        <f t="shared" si="589"/>
        <v>0</v>
      </c>
      <c r="AO207" s="11">
        <f t="shared" si="589"/>
        <v>0</v>
      </c>
      <c r="AP207" s="11">
        <f t="shared" si="589"/>
        <v>0</v>
      </c>
      <c r="AQ207" s="11">
        <f t="shared" si="589"/>
        <v>332</v>
      </c>
      <c r="AR207" s="11">
        <f t="shared" si="589"/>
        <v>0</v>
      </c>
      <c r="AS207" s="11">
        <f t="shared" si="590"/>
        <v>0</v>
      </c>
      <c r="AT207" s="11">
        <f t="shared" si="590"/>
        <v>0</v>
      </c>
      <c r="AU207" s="11">
        <f t="shared" si="590"/>
        <v>0</v>
      </c>
      <c r="AV207" s="11">
        <f t="shared" si="590"/>
        <v>0</v>
      </c>
      <c r="AW207" s="11">
        <f t="shared" si="590"/>
        <v>332</v>
      </c>
      <c r="AX207" s="11">
        <f t="shared" si="590"/>
        <v>0</v>
      </c>
      <c r="AY207" s="78">
        <f t="shared" si="590"/>
        <v>0</v>
      </c>
      <c r="AZ207" s="78">
        <f t="shared" si="590"/>
        <v>0</v>
      </c>
      <c r="BA207" s="78">
        <f t="shared" si="590"/>
        <v>0</v>
      </c>
      <c r="BB207" s="78">
        <f t="shared" si="590"/>
        <v>0</v>
      </c>
      <c r="BC207" s="78">
        <f t="shared" si="590"/>
        <v>332</v>
      </c>
      <c r="BD207" s="78">
        <f t="shared" si="590"/>
        <v>0</v>
      </c>
      <c r="BE207" s="11">
        <f t="shared" si="591"/>
        <v>0</v>
      </c>
      <c r="BF207" s="11">
        <f t="shared" si="591"/>
        <v>0</v>
      </c>
      <c r="BG207" s="11">
        <f t="shared" si="591"/>
        <v>0</v>
      </c>
      <c r="BH207" s="11">
        <f t="shared" si="591"/>
        <v>0</v>
      </c>
      <c r="BI207" s="141">
        <f t="shared" si="591"/>
        <v>332</v>
      </c>
      <c r="BJ207" s="141">
        <f t="shared" si="591"/>
        <v>0</v>
      </c>
      <c r="BK207" s="78">
        <f t="shared" si="591"/>
        <v>0</v>
      </c>
      <c r="BL207" s="78">
        <f t="shared" si="591"/>
        <v>0</v>
      </c>
      <c r="BM207" s="78">
        <f t="shared" si="591"/>
        <v>0</v>
      </c>
      <c r="BN207" s="78">
        <f t="shared" si="591"/>
        <v>0</v>
      </c>
      <c r="BO207" s="78">
        <f t="shared" si="591"/>
        <v>332</v>
      </c>
      <c r="BP207" s="78">
        <f t="shared" si="591"/>
        <v>0</v>
      </c>
      <c r="BQ207" s="11">
        <f t="shared" si="592"/>
        <v>0</v>
      </c>
      <c r="BR207" s="11">
        <f t="shared" si="592"/>
        <v>0</v>
      </c>
      <c r="BS207" s="11">
        <f t="shared" si="592"/>
        <v>0</v>
      </c>
      <c r="BT207" s="11">
        <f t="shared" si="592"/>
        <v>0</v>
      </c>
      <c r="BU207" s="11">
        <f t="shared" si="592"/>
        <v>332</v>
      </c>
      <c r="BV207" s="11">
        <f t="shared" si="592"/>
        <v>0</v>
      </c>
      <c r="BW207" s="11">
        <f t="shared" si="592"/>
        <v>0</v>
      </c>
      <c r="BX207" s="11">
        <f t="shared" si="592"/>
        <v>0</v>
      </c>
      <c r="BY207" s="11">
        <f t="shared" si="592"/>
        <v>0</v>
      </c>
      <c r="BZ207" s="11">
        <f t="shared" si="592"/>
        <v>0</v>
      </c>
      <c r="CA207" s="11">
        <f t="shared" si="592"/>
        <v>332</v>
      </c>
      <c r="CB207" s="11">
        <f t="shared" si="592"/>
        <v>0</v>
      </c>
    </row>
    <row r="208" spans="1:80" ht="33.6" hidden="1">
      <c r="A208" s="57" t="s">
        <v>270</v>
      </c>
      <c r="B208" s="31">
        <v>903</v>
      </c>
      <c r="C208" s="14" t="s">
        <v>165</v>
      </c>
      <c r="D208" s="14" t="s">
        <v>8</v>
      </c>
      <c r="E208" s="14" t="s">
        <v>444</v>
      </c>
      <c r="F208" s="14" t="s">
        <v>33</v>
      </c>
      <c r="G208" s="11">
        <f>G209</f>
        <v>332</v>
      </c>
      <c r="H208" s="11">
        <f t="shared" si="587"/>
        <v>0</v>
      </c>
      <c r="I208" s="11">
        <f t="shared" si="587"/>
        <v>0</v>
      </c>
      <c r="J208" s="11">
        <f t="shared" si="587"/>
        <v>0</v>
      </c>
      <c r="K208" s="11">
        <f t="shared" si="587"/>
        <v>0</v>
      </c>
      <c r="L208" s="11">
        <f t="shared" si="587"/>
        <v>0</v>
      </c>
      <c r="M208" s="11">
        <f t="shared" si="587"/>
        <v>332</v>
      </c>
      <c r="N208" s="11">
        <f t="shared" si="587"/>
        <v>0</v>
      </c>
      <c r="O208" s="11">
        <f t="shared" si="587"/>
        <v>0</v>
      </c>
      <c r="P208" s="11">
        <f t="shared" si="587"/>
        <v>0</v>
      </c>
      <c r="Q208" s="11">
        <f t="shared" si="587"/>
        <v>0</v>
      </c>
      <c r="R208" s="11">
        <f t="shared" si="587"/>
        <v>0</v>
      </c>
      <c r="S208" s="11">
        <f t="shared" si="588"/>
        <v>332</v>
      </c>
      <c r="T208" s="11">
        <f t="shared" si="588"/>
        <v>0</v>
      </c>
      <c r="U208" s="11">
        <f t="shared" si="588"/>
        <v>0</v>
      </c>
      <c r="V208" s="11">
        <f t="shared" si="588"/>
        <v>0</v>
      </c>
      <c r="W208" s="11">
        <f t="shared" si="588"/>
        <v>0</v>
      </c>
      <c r="X208" s="11">
        <f t="shared" si="588"/>
        <v>0</v>
      </c>
      <c r="Y208" s="11">
        <f t="shared" si="588"/>
        <v>332</v>
      </c>
      <c r="Z208" s="11">
        <f t="shared" si="588"/>
        <v>0</v>
      </c>
      <c r="AA208" s="11">
        <f t="shared" si="588"/>
        <v>0</v>
      </c>
      <c r="AB208" s="11">
        <f t="shared" si="588"/>
        <v>0</v>
      </c>
      <c r="AC208" s="11">
        <f t="shared" si="588"/>
        <v>0</v>
      </c>
      <c r="AD208" s="11">
        <f t="shared" si="588"/>
        <v>0</v>
      </c>
      <c r="AE208" s="11">
        <f t="shared" si="588"/>
        <v>332</v>
      </c>
      <c r="AF208" s="11">
        <f t="shared" si="588"/>
        <v>0</v>
      </c>
      <c r="AG208" s="11">
        <f t="shared" si="589"/>
        <v>0</v>
      </c>
      <c r="AH208" s="11">
        <f t="shared" si="589"/>
        <v>0</v>
      </c>
      <c r="AI208" s="11">
        <f t="shared" si="589"/>
        <v>0</v>
      </c>
      <c r="AJ208" s="11">
        <f t="shared" si="589"/>
        <v>0</v>
      </c>
      <c r="AK208" s="78">
        <f t="shared" si="589"/>
        <v>332</v>
      </c>
      <c r="AL208" s="78">
        <f t="shared" si="589"/>
        <v>0</v>
      </c>
      <c r="AM208" s="11">
        <f t="shared" si="589"/>
        <v>0</v>
      </c>
      <c r="AN208" s="11">
        <f t="shared" si="589"/>
        <v>0</v>
      </c>
      <c r="AO208" s="11">
        <f t="shared" si="589"/>
        <v>0</v>
      </c>
      <c r="AP208" s="11">
        <f t="shared" si="589"/>
        <v>0</v>
      </c>
      <c r="AQ208" s="11">
        <f t="shared" si="589"/>
        <v>332</v>
      </c>
      <c r="AR208" s="11">
        <f t="shared" si="589"/>
        <v>0</v>
      </c>
      <c r="AS208" s="11">
        <f t="shared" si="590"/>
        <v>0</v>
      </c>
      <c r="AT208" s="11">
        <f t="shared" si="590"/>
        <v>0</v>
      </c>
      <c r="AU208" s="11">
        <f t="shared" si="590"/>
        <v>0</v>
      </c>
      <c r="AV208" s="11">
        <f t="shared" si="590"/>
        <v>0</v>
      </c>
      <c r="AW208" s="11">
        <f t="shared" si="590"/>
        <v>332</v>
      </c>
      <c r="AX208" s="11">
        <f t="shared" si="590"/>
        <v>0</v>
      </c>
      <c r="AY208" s="78">
        <f t="shared" si="590"/>
        <v>0</v>
      </c>
      <c r="AZ208" s="78">
        <f t="shared" si="590"/>
        <v>0</v>
      </c>
      <c r="BA208" s="78">
        <f t="shared" si="590"/>
        <v>0</v>
      </c>
      <c r="BB208" s="78">
        <f t="shared" si="590"/>
        <v>0</v>
      </c>
      <c r="BC208" s="78">
        <f t="shared" si="590"/>
        <v>332</v>
      </c>
      <c r="BD208" s="78">
        <f t="shared" si="590"/>
        <v>0</v>
      </c>
      <c r="BE208" s="11">
        <f t="shared" si="591"/>
        <v>0</v>
      </c>
      <c r="BF208" s="11">
        <f t="shared" si="591"/>
        <v>0</v>
      </c>
      <c r="BG208" s="11">
        <f t="shared" si="591"/>
        <v>0</v>
      </c>
      <c r="BH208" s="11">
        <f t="shared" si="591"/>
        <v>0</v>
      </c>
      <c r="BI208" s="141">
        <f t="shared" si="591"/>
        <v>332</v>
      </c>
      <c r="BJ208" s="141">
        <f t="shared" si="591"/>
        <v>0</v>
      </c>
      <c r="BK208" s="78">
        <f t="shared" si="591"/>
        <v>0</v>
      </c>
      <c r="BL208" s="78">
        <f t="shared" si="591"/>
        <v>0</v>
      </c>
      <c r="BM208" s="78">
        <f t="shared" si="591"/>
        <v>0</v>
      </c>
      <c r="BN208" s="78">
        <f t="shared" si="591"/>
        <v>0</v>
      </c>
      <c r="BO208" s="78">
        <f t="shared" si="591"/>
        <v>332</v>
      </c>
      <c r="BP208" s="78">
        <f t="shared" si="591"/>
        <v>0</v>
      </c>
      <c r="BQ208" s="11">
        <f t="shared" si="592"/>
        <v>0</v>
      </c>
      <c r="BR208" s="11">
        <f t="shared" si="592"/>
        <v>0</v>
      </c>
      <c r="BS208" s="11">
        <f t="shared" si="592"/>
        <v>0</v>
      </c>
      <c r="BT208" s="11">
        <f t="shared" si="592"/>
        <v>0</v>
      </c>
      <c r="BU208" s="11">
        <f t="shared" si="592"/>
        <v>332</v>
      </c>
      <c r="BV208" s="11">
        <f t="shared" si="592"/>
        <v>0</v>
      </c>
      <c r="BW208" s="11">
        <f t="shared" si="592"/>
        <v>0</v>
      </c>
      <c r="BX208" s="11">
        <f t="shared" si="592"/>
        <v>0</v>
      </c>
      <c r="BY208" s="11">
        <f t="shared" si="592"/>
        <v>0</v>
      </c>
      <c r="BZ208" s="11">
        <f t="shared" si="592"/>
        <v>0</v>
      </c>
      <c r="CA208" s="11">
        <f t="shared" si="592"/>
        <v>332</v>
      </c>
      <c r="CB208" s="11">
        <f t="shared" si="592"/>
        <v>0</v>
      </c>
    </row>
    <row r="209" spans="1:80" ht="33.6" hidden="1">
      <c r="A209" s="57" t="s">
        <v>39</v>
      </c>
      <c r="B209" s="31">
        <v>903</v>
      </c>
      <c r="C209" s="14" t="s">
        <v>165</v>
      </c>
      <c r="D209" s="14" t="s">
        <v>8</v>
      </c>
      <c r="E209" s="14" t="s">
        <v>444</v>
      </c>
      <c r="F209" s="14" t="s">
        <v>40</v>
      </c>
      <c r="G209" s="11">
        <v>332</v>
      </c>
      <c r="H209" s="16"/>
      <c r="I209" s="11"/>
      <c r="J209" s="11"/>
      <c r="K209" s="11"/>
      <c r="L209" s="11"/>
      <c r="M209" s="11">
        <f>G209+I209+J209+K209+L209</f>
        <v>332</v>
      </c>
      <c r="N209" s="11">
        <f>H209+J209</f>
        <v>0</v>
      </c>
      <c r="O209" s="11"/>
      <c r="P209" s="11"/>
      <c r="Q209" s="11"/>
      <c r="R209" s="11"/>
      <c r="S209" s="11">
        <f>M209+O209+P209+Q209+R209</f>
        <v>332</v>
      </c>
      <c r="T209" s="11">
        <f>N209+P209</f>
        <v>0</v>
      </c>
      <c r="U209" s="11"/>
      <c r="V209" s="11"/>
      <c r="W209" s="11"/>
      <c r="X209" s="11"/>
      <c r="Y209" s="11">
        <f>S209+U209+V209+W209+X209</f>
        <v>332</v>
      </c>
      <c r="Z209" s="11">
        <f>T209+V209</f>
        <v>0</v>
      </c>
      <c r="AA209" s="11"/>
      <c r="AB209" s="11"/>
      <c r="AC209" s="11"/>
      <c r="AD209" s="11"/>
      <c r="AE209" s="11">
        <f>Y209+AA209+AB209+AC209+AD209</f>
        <v>332</v>
      </c>
      <c r="AF209" s="11">
        <f>Z209+AB209</f>
        <v>0</v>
      </c>
      <c r="AG209" s="11"/>
      <c r="AH209" s="11"/>
      <c r="AI209" s="11"/>
      <c r="AJ209" s="11"/>
      <c r="AK209" s="78">
        <f>AE209+AG209+AH209+AI209+AJ209</f>
        <v>332</v>
      </c>
      <c r="AL209" s="78">
        <f>AF209+AH209</f>
        <v>0</v>
      </c>
      <c r="AM209" s="11"/>
      <c r="AN209" s="11"/>
      <c r="AO209" s="11"/>
      <c r="AP209" s="11"/>
      <c r="AQ209" s="11">
        <f>AK209+AM209+AN209+AO209+AP209</f>
        <v>332</v>
      </c>
      <c r="AR209" s="11">
        <f>AL209+AN209</f>
        <v>0</v>
      </c>
      <c r="AS209" s="11"/>
      <c r="AT209" s="11"/>
      <c r="AU209" s="11"/>
      <c r="AV209" s="11"/>
      <c r="AW209" s="11">
        <f>AQ209+AS209+AT209+AU209+AV209</f>
        <v>332</v>
      </c>
      <c r="AX209" s="11">
        <f>AR209+AT209</f>
        <v>0</v>
      </c>
      <c r="AY209" s="78"/>
      <c r="AZ209" s="78"/>
      <c r="BA209" s="78"/>
      <c r="BB209" s="78"/>
      <c r="BC209" s="78">
        <f>AW209+AY209+AZ209+BA209+BB209</f>
        <v>332</v>
      </c>
      <c r="BD209" s="78">
        <f>AX209+AZ209</f>
        <v>0</v>
      </c>
      <c r="BE209" s="11"/>
      <c r="BF209" s="11"/>
      <c r="BG209" s="11"/>
      <c r="BH209" s="11"/>
      <c r="BI209" s="141">
        <f>BC209+BE209+BF209+BG209+BH209</f>
        <v>332</v>
      </c>
      <c r="BJ209" s="141">
        <f>BD209+BF209</f>
        <v>0</v>
      </c>
      <c r="BK209" s="78"/>
      <c r="BL209" s="78"/>
      <c r="BM209" s="78"/>
      <c r="BN209" s="78"/>
      <c r="BO209" s="78">
        <f>BI209+BK209+BL209+BM209+BN209</f>
        <v>332</v>
      </c>
      <c r="BP209" s="78">
        <f>BJ209+BL209</f>
        <v>0</v>
      </c>
      <c r="BQ209" s="11"/>
      <c r="BR209" s="11"/>
      <c r="BS209" s="11"/>
      <c r="BT209" s="11"/>
      <c r="BU209" s="11">
        <f>BO209+BQ209+BR209+BS209+BT209</f>
        <v>332</v>
      </c>
      <c r="BV209" s="11">
        <f>BP209+BR209</f>
        <v>0</v>
      </c>
      <c r="BW209" s="11"/>
      <c r="BX209" s="11"/>
      <c r="BY209" s="11"/>
      <c r="BZ209" s="11"/>
      <c r="CA209" s="11">
        <f>BU209+BW209+BX209+BY209+BZ209</f>
        <v>332</v>
      </c>
      <c r="CB209" s="11">
        <f>BV209+BX209</f>
        <v>0</v>
      </c>
    </row>
    <row r="210" spans="1:80" hidden="1">
      <c r="A210" s="57"/>
      <c r="B210" s="31"/>
      <c r="C210" s="14"/>
      <c r="D210" s="14"/>
      <c r="E210" s="14"/>
      <c r="F210" s="14"/>
      <c r="G210" s="11"/>
      <c r="H210" s="16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78"/>
      <c r="AL210" s="78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78"/>
      <c r="AZ210" s="78"/>
      <c r="BA210" s="78"/>
      <c r="BB210" s="78"/>
      <c r="BC210" s="78"/>
      <c r="BD210" s="78"/>
      <c r="BE210" s="11"/>
      <c r="BF210" s="11"/>
      <c r="BG210" s="11"/>
      <c r="BH210" s="11"/>
      <c r="BI210" s="141"/>
      <c r="BJ210" s="141"/>
      <c r="BK210" s="78"/>
      <c r="BL210" s="78"/>
      <c r="BM210" s="78"/>
      <c r="BN210" s="78"/>
      <c r="BO210" s="78"/>
      <c r="BP210" s="78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</row>
    <row r="211" spans="1:80" ht="17.399999999999999" hidden="1">
      <c r="A211" s="63" t="s">
        <v>192</v>
      </c>
      <c r="B211" s="12">
        <v>903</v>
      </c>
      <c r="C211" s="12" t="s">
        <v>193</v>
      </c>
      <c r="D211" s="12" t="s">
        <v>87</v>
      </c>
      <c r="E211" s="12"/>
      <c r="F211" s="12"/>
      <c r="G211" s="30">
        <f t="shared" ref="G211:R218" si="593">G212</f>
        <v>32351</v>
      </c>
      <c r="H211" s="30">
        <f t="shared" si="593"/>
        <v>0</v>
      </c>
      <c r="I211" s="11">
        <f t="shared" si="593"/>
        <v>0</v>
      </c>
      <c r="J211" s="11">
        <f t="shared" si="593"/>
        <v>0</v>
      </c>
      <c r="K211" s="11">
        <f t="shared" si="593"/>
        <v>0</v>
      </c>
      <c r="L211" s="11">
        <f t="shared" si="593"/>
        <v>0</v>
      </c>
      <c r="M211" s="30">
        <f t="shared" si="593"/>
        <v>32351</v>
      </c>
      <c r="N211" s="30">
        <f t="shared" si="593"/>
        <v>0</v>
      </c>
      <c r="O211" s="30">
        <f t="shared" si="593"/>
        <v>0</v>
      </c>
      <c r="P211" s="30">
        <f t="shared" si="593"/>
        <v>0</v>
      </c>
      <c r="Q211" s="30">
        <f t="shared" si="593"/>
        <v>609</v>
      </c>
      <c r="R211" s="30">
        <f t="shared" si="593"/>
        <v>0</v>
      </c>
      <c r="S211" s="30">
        <f t="shared" ref="S211:AF218" si="594">S212</f>
        <v>32960</v>
      </c>
      <c r="T211" s="30">
        <f t="shared" si="594"/>
        <v>0</v>
      </c>
      <c r="U211" s="30">
        <f t="shared" si="594"/>
        <v>0</v>
      </c>
      <c r="V211" s="30">
        <f t="shared" si="594"/>
        <v>0</v>
      </c>
      <c r="W211" s="30">
        <f t="shared" si="594"/>
        <v>0</v>
      </c>
      <c r="X211" s="30">
        <f t="shared" si="594"/>
        <v>0</v>
      </c>
      <c r="Y211" s="30">
        <f t="shared" si="594"/>
        <v>32960</v>
      </c>
      <c r="Z211" s="30">
        <f t="shared" si="594"/>
        <v>0</v>
      </c>
      <c r="AA211" s="30">
        <f t="shared" si="594"/>
        <v>0</v>
      </c>
      <c r="AB211" s="30">
        <f t="shared" si="594"/>
        <v>0</v>
      </c>
      <c r="AC211" s="30">
        <f t="shared" si="594"/>
        <v>0</v>
      </c>
      <c r="AD211" s="30">
        <f t="shared" si="594"/>
        <v>0</v>
      </c>
      <c r="AE211" s="30">
        <f t="shared" si="594"/>
        <v>32960</v>
      </c>
      <c r="AF211" s="30">
        <f t="shared" si="594"/>
        <v>0</v>
      </c>
      <c r="AG211" s="30">
        <f t="shared" ref="AG211:AR211" si="595">AG212+AG223</f>
        <v>0</v>
      </c>
      <c r="AH211" s="30">
        <f t="shared" si="595"/>
        <v>22344</v>
      </c>
      <c r="AI211" s="30">
        <f t="shared" si="595"/>
        <v>0</v>
      </c>
      <c r="AJ211" s="30">
        <f t="shared" si="595"/>
        <v>0</v>
      </c>
      <c r="AK211" s="88">
        <f t="shared" si="595"/>
        <v>55304</v>
      </c>
      <c r="AL211" s="88">
        <f t="shared" si="595"/>
        <v>22344</v>
      </c>
      <c r="AM211" s="30">
        <f t="shared" si="595"/>
        <v>0</v>
      </c>
      <c r="AN211" s="30">
        <f t="shared" si="595"/>
        <v>111579</v>
      </c>
      <c r="AO211" s="30">
        <f t="shared" si="595"/>
        <v>0</v>
      </c>
      <c r="AP211" s="30">
        <f t="shared" si="595"/>
        <v>0</v>
      </c>
      <c r="AQ211" s="30">
        <f t="shared" si="595"/>
        <v>166883</v>
      </c>
      <c r="AR211" s="30">
        <f t="shared" si="595"/>
        <v>133923</v>
      </c>
      <c r="AS211" s="30">
        <f t="shared" ref="AS211:AX211" si="596">AS212+AS223</f>
        <v>0</v>
      </c>
      <c r="AT211" s="30">
        <f t="shared" si="596"/>
        <v>0</v>
      </c>
      <c r="AU211" s="30">
        <f t="shared" si="596"/>
        <v>0</v>
      </c>
      <c r="AV211" s="30">
        <f t="shared" si="596"/>
        <v>0</v>
      </c>
      <c r="AW211" s="30">
        <f t="shared" si="596"/>
        <v>166883</v>
      </c>
      <c r="AX211" s="30">
        <f t="shared" si="596"/>
        <v>133923</v>
      </c>
      <c r="AY211" s="88">
        <f t="shared" ref="AY211:BD211" si="597">AY212+AY223</f>
        <v>0</v>
      </c>
      <c r="AZ211" s="88">
        <f t="shared" si="597"/>
        <v>0</v>
      </c>
      <c r="BA211" s="88">
        <f t="shared" si="597"/>
        <v>20</v>
      </c>
      <c r="BB211" s="88">
        <f t="shared" si="597"/>
        <v>0</v>
      </c>
      <c r="BC211" s="88">
        <f t="shared" si="597"/>
        <v>166903</v>
      </c>
      <c r="BD211" s="88">
        <f t="shared" si="597"/>
        <v>133923</v>
      </c>
      <c r="BE211" s="30">
        <f t="shared" ref="BE211:BJ211" si="598">BE212+BE223</f>
        <v>0</v>
      </c>
      <c r="BF211" s="30">
        <f t="shared" si="598"/>
        <v>-2468</v>
      </c>
      <c r="BG211" s="30">
        <f t="shared" si="598"/>
        <v>0</v>
      </c>
      <c r="BH211" s="30">
        <f t="shared" si="598"/>
        <v>0</v>
      </c>
      <c r="BI211" s="147">
        <f t="shared" si="598"/>
        <v>164435</v>
      </c>
      <c r="BJ211" s="147">
        <f t="shared" si="598"/>
        <v>131455</v>
      </c>
      <c r="BK211" s="88">
        <f t="shared" ref="BK211:BP211" si="599">BK212+BK223</f>
        <v>282</v>
      </c>
      <c r="BL211" s="88">
        <f t="shared" si="599"/>
        <v>1010</v>
      </c>
      <c r="BM211" s="88">
        <f t="shared" si="599"/>
        <v>0</v>
      </c>
      <c r="BN211" s="88">
        <f t="shared" si="599"/>
        <v>0</v>
      </c>
      <c r="BO211" s="88">
        <f t="shared" si="599"/>
        <v>165727</v>
      </c>
      <c r="BP211" s="88">
        <f t="shared" si="599"/>
        <v>132465</v>
      </c>
      <c r="BQ211" s="30">
        <f t="shared" ref="BQ211:BV211" si="600">BQ212+BQ223</f>
        <v>0</v>
      </c>
      <c r="BR211" s="30">
        <f t="shared" si="600"/>
        <v>0</v>
      </c>
      <c r="BS211" s="30">
        <f t="shared" si="600"/>
        <v>0</v>
      </c>
      <c r="BT211" s="30">
        <f t="shared" si="600"/>
        <v>0</v>
      </c>
      <c r="BU211" s="30">
        <f t="shared" si="600"/>
        <v>165727</v>
      </c>
      <c r="BV211" s="30">
        <f t="shared" si="600"/>
        <v>132465</v>
      </c>
      <c r="BW211" s="30">
        <f t="shared" ref="BW211:CB211" si="601">BW212+BW223</f>
        <v>0</v>
      </c>
      <c r="BX211" s="30">
        <f t="shared" si="601"/>
        <v>0</v>
      </c>
      <c r="BY211" s="30">
        <f t="shared" si="601"/>
        <v>0</v>
      </c>
      <c r="BZ211" s="30">
        <f t="shared" si="601"/>
        <v>0</v>
      </c>
      <c r="CA211" s="30">
        <f t="shared" si="601"/>
        <v>165727</v>
      </c>
      <c r="CB211" s="30">
        <f t="shared" si="601"/>
        <v>132465</v>
      </c>
    </row>
    <row r="212" spans="1:80" ht="33.6" hidden="1">
      <c r="A212" s="53" t="s">
        <v>477</v>
      </c>
      <c r="B212" s="14">
        <v>903</v>
      </c>
      <c r="C212" s="14" t="s">
        <v>35</v>
      </c>
      <c r="D212" s="14" t="s">
        <v>87</v>
      </c>
      <c r="E212" s="14" t="s">
        <v>478</v>
      </c>
      <c r="F212" s="14"/>
      <c r="G212" s="11">
        <f t="shared" ref="G212:AL212" si="602">G216</f>
        <v>32351</v>
      </c>
      <c r="H212" s="11">
        <f t="shared" si="602"/>
        <v>0</v>
      </c>
      <c r="I212" s="11">
        <f t="shared" si="602"/>
        <v>0</v>
      </c>
      <c r="J212" s="11">
        <f t="shared" si="602"/>
        <v>0</v>
      </c>
      <c r="K212" s="11">
        <f t="shared" si="602"/>
        <v>0</v>
      </c>
      <c r="L212" s="11">
        <f t="shared" si="602"/>
        <v>0</v>
      </c>
      <c r="M212" s="11">
        <f t="shared" si="602"/>
        <v>32351</v>
      </c>
      <c r="N212" s="11">
        <f t="shared" si="602"/>
        <v>0</v>
      </c>
      <c r="O212" s="11">
        <f t="shared" si="602"/>
        <v>0</v>
      </c>
      <c r="P212" s="11">
        <f t="shared" si="602"/>
        <v>0</v>
      </c>
      <c r="Q212" s="11">
        <f t="shared" si="602"/>
        <v>609</v>
      </c>
      <c r="R212" s="11">
        <f t="shared" si="602"/>
        <v>0</v>
      </c>
      <c r="S212" s="11">
        <f t="shared" si="602"/>
        <v>32960</v>
      </c>
      <c r="T212" s="11">
        <f t="shared" si="602"/>
        <v>0</v>
      </c>
      <c r="U212" s="11">
        <f t="shared" si="602"/>
        <v>0</v>
      </c>
      <c r="V212" s="11">
        <f t="shared" si="602"/>
        <v>0</v>
      </c>
      <c r="W212" s="11">
        <f t="shared" si="602"/>
        <v>0</v>
      </c>
      <c r="X212" s="11">
        <f t="shared" si="602"/>
        <v>0</v>
      </c>
      <c r="Y212" s="11">
        <f t="shared" si="602"/>
        <v>32960</v>
      </c>
      <c r="Z212" s="11">
        <f t="shared" si="602"/>
        <v>0</v>
      </c>
      <c r="AA212" s="11">
        <f t="shared" si="602"/>
        <v>0</v>
      </c>
      <c r="AB212" s="11">
        <f t="shared" si="602"/>
        <v>0</v>
      </c>
      <c r="AC212" s="11">
        <f t="shared" si="602"/>
        <v>0</v>
      </c>
      <c r="AD212" s="11">
        <f t="shared" si="602"/>
        <v>0</v>
      </c>
      <c r="AE212" s="11">
        <f t="shared" si="602"/>
        <v>32960</v>
      </c>
      <c r="AF212" s="11">
        <f t="shared" si="602"/>
        <v>0</v>
      </c>
      <c r="AG212" s="11">
        <f t="shared" si="602"/>
        <v>0</v>
      </c>
      <c r="AH212" s="11">
        <f t="shared" si="602"/>
        <v>0</v>
      </c>
      <c r="AI212" s="11">
        <f t="shared" si="602"/>
        <v>0</v>
      </c>
      <c r="AJ212" s="11">
        <f t="shared" si="602"/>
        <v>0</v>
      </c>
      <c r="AK212" s="78">
        <f t="shared" si="602"/>
        <v>32960</v>
      </c>
      <c r="AL212" s="78">
        <f t="shared" si="602"/>
        <v>0</v>
      </c>
      <c r="AM212" s="11">
        <f>AM216+AM213</f>
        <v>0</v>
      </c>
      <c r="AN212" s="11">
        <f t="shared" ref="AN212:AR212" si="603">AN216+AN213</f>
        <v>111579</v>
      </c>
      <c r="AO212" s="11">
        <f t="shared" si="603"/>
        <v>0</v>
      </c>
      <c r="AP212" s="11">
        <f t="shared" si="603"/>
        <v>0</v>
      </c>
      <c r="AQ212" s="11">
        <f t="shared" si="603"/>
        <v>144539</v>
      </c>
      <c r="AR212" s="11">
        <f t="shared" si="603"/>
        <v>111579</v>
      </c>
      <c r="AS212" s="11">
        <f>AS216+AS213</f>
        <v>0</v>
      </c>
      <c r="AT212" s="11">
        <f t="shared" ref="AT212:AX212" si="604">AT216+AT213</f>
        <v>0</v>
      </c>
      <c r="AU212" s="11">
        <f t="shared" si="604"/>
        <v>0</v>
      </c>
      <c r="AV212" s="11">
        <f t="shared" si="604"/>
        <v>0</v>
      </c>
      <c r="AW212" s="11">
        <f t="shared" si="604"/>
        <v>144539</v>
      </c>
      <c r="AX212" s="11">
        <f t="shared" si="604"/>
        <v>111579</v>
      </c>
      <c r="AY212" s="78">
        <f>AY216+AY213</f>
        <v>0</v>
      </c>
      <c r="AZ212" s="78">
        <f t="shared" ref="AZ212:BD212" si="605">AZ216+AZ213</f>
        <v>0</v>
      </c>
      <c r="BA212" s="78">
        <f t="shared" si="605"/>
        <v>0</v>
      </c>
      <c r="BB212" s="78">
        <f t="shared" si="605"/>
        <v>0</v>
      </c>
      <c r="BC212" s="78">
        <f t="shared" si="605"/>
        <v>144539</v>
      </c>
      <c r="BD212" s="78">
        <f t="shared" si="605"/>
        <v>111579</v>
      </c>
      <c r="BE212" s="11">
        <f>BE216+BE213</f>
        <v>0</v>
      </c>
      <c r="BF212" s="11">
        <f t="shared" ref="BF212:BJ212" si="606">BF216+BF213</f>
        <v>0</v>
      </c>
      <c r="BG212" s="11">
        <f t="shared" si="606"/>
        <v>0</v>
      </c>
      <c r="BH212" s="11">
        <f t="shared" si="606"/>
        <v>0</v>
      </c>
      <c r="BI212" s="141">
        <f t="shared" si="606"/>
        <v>144539</v>
      </c>
      <c r="BJ212" s="141">
        <f t="shared" si="606"/>
        <v>111579</v>
      </c>
      <c r="BK212" s="78">
        <f>BK216+BK213</f>
        <v>0</v>
      </c>
      <c r="BL212" s="78">
        <f t="shared" ref="BL212:BP212" si="607">BL216+BL213</f>
        <v>0</v>
      </c>
      <c r="BM212" s="78">
        <f t="shared" si="607"/>
        <v>0</v>
      </c>
      <c r="BN212" s="78">
        <f t="shared" si="607"/>
        <v>0</v>
      </c>
      <c r="BO212" s="78">
        <f t="shared" si="607"/>
        <v>144539</v>
      </c>
      <c r="BP212" s="78">
        <f t="shared" si="607"/>
        <v>111579</v>
      </c>
      <c r="BQ212" s="11">
        <f>BQ216+BQ213</f>
        <v>0</v>
      </c>
      <c r="BR212" s="11">
        <f t="shared" ref="BR212:BV212" si="608">BR216+BR213</f>
        <v>0</v>
      </c>
      <c r="BS212" s="11">
        <f t="shared" si="608"/>
        <v>0</v>
      </c>
      <c r="BT212" s="11">
        <f t="shared" si="608"/>
        <v>0</v>
      </c>
      <c r="BU212" s="11">
        <f t="shared" si="608"/>
        <v>144539</v>
      </c>
      <c r="BV212" s="11">
        <f t="shared" si="608"/>
        <v>111579</v>
      </c>
      <c r="BW212" s="11">
        <f>BW216+BW213</f>
        <v>0</v>
      </c>
      <c r="BX212" s="11">
        <f t="shared" ref="BX212:CB212" si="609">BX216+BX213</f>
        <v>0</v>
      </c>
      <c r="BY212" s="11">
        <f t="shared" si="609"/>
        <v>0</v>
      </c>
      <c r="BZ212" s="11">
        <f t="shared" si="609"/>
        <v>0</v>
      </c>
      <c r="CA212" s="11">
        <f t="shared" si="609"/>
        <v>144539</v>
      </c>
      <c r="CB212" s="11">
        <f t="shared" si="609"/>
        <v>111579</v>
      </c>
    </row>
    <row r="213" spans="1:80" s="96" customFormat="1" ht="64.5" hidden="1" customHeight="1">
      <c r="A213" s="97" t="s">
        <v>721</v>
      </c>
      <c r="B213" s="14">
        <v>903</v>
      </c>
      <c r="C213" s="14" t="s">
        <v>35</v>
      </c>
      <c r="D213" s="14" t="s">
        <v>87</v>
      </c>
      <c r="E213" s="156" t="s">
        <v>722</v>
      </c>
      <c r="F213" s="14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78"/>
      <c r="AL213" s="78"/>
      <c r="AM213" s="11">
        <f>AM214</f>
        <v>0</v>
      </c>
      <c r="AN213" s="11">
        <f t="shared" ref="AN213:BC214" si="610">AN214</f>
        <v>111579</v>
      </c>
      <c r="AO213" s="11">
        <f t="shared" si="610"/>
        <v>0</v>
      </c>
      <c r="AP213" s="11">
        <f t="shared" si="610"/>
        <v>0</v>
      </c>
      <c r="AQ213" s="11">
        <f t="shared" si="610"/>
        <v>111579</v>
      </c>
      <c r="AR213" s="11">
        <f t="shared" si="610"/>
        <v>111579</v>
      </c>
      <c r="AS213" s="11">
        <f>AS214</f>
        <v>0</v>
      </c>
      <c r="AT213" s="11">
        <f t="shared" si="610"/>
        <v>0</v>
      </c>
      <c r="AU213" s="11">
        <f t="shared" si="610"/>
        <v>0</v>
      </c>
      <c r="AV213" s="11">
        <f t="shared" si="610"/>
        <v>0</v>
      </c>
      <c r="AW213" s="11">
        <f t="shared" si="610"/>
        <v>111579</v>
      </c>
      <c r="AX213" s="11">
        <f t="shared" si="610"/>
        <v>111579</v>
      </c>
      <c r="AY213" s="78">
        <f>AY214</f>
        <v>0</v>
      </c>
      <c r="AZ213" s="78">
        <f t="shared" si="610"/>
        <v>0</v>
      </c>
      <c r="BA213" s="78">
        <f t="shared" si="610"/>
        <v>0</v>
      </c>
      <c r="BB213" s="78">
        <f t="shared" si="610"/>
        <v>0</v>
      </c>
      <c r="BC213" s="78">
        <f t="shared" si="610"/>
        <v>111579</v>
      </c>
      <c r="BD213" s="78">
        <f t="shared" ref="AZ213:BD214" si="611">BD214</f>
        <v>111579</v>
      </c>
      <c r="BE213" s="11">
        <f>BE214</f>
        <v>0</v>
      </c>
      <c r="BF213" s="11">
        <f t="shared" ref="BF213:BU214" si="612">BF214</f>
        <v>0</v>
      </c>
      <c r="BG213" s="11">
        <f t="shared" si="612"/>
        <v>0</v>
      </c>
      <c r="BH213" s="11">
        <f t="shared" si="612"/>
        <v>0</v>
      </c>
      <c r="BI213" s="141">
        <f t="shared" si="612"/>
        <v>111579</v>
      </c>
      <c r="BJ213" s="141">
        <f t="shared" si="612"/>
        <v>111579</v>
      </c>
      <c r="BK213" s="78">
        <f>BK214</f>
        <v>0</v>
      </c>
      <c r="BL213" s="78">
        <f t="shared" si="612"/>
        <v>0</v>
      </c>
      <c r="BM213" s="78">
        <f t="shared" si="612"/>
        <v>0</v>
      </c>
      <c r="BN213" s="78">
        <f t="shared" si="612"/>
        <v>0</v>
      </c>
      <c r="BO213" s="78">
        <f t="shared" si="612"/>
        <v>111579</v>
      </c>
      <c r="BP213" s="78">
        <f t="shared" si="612"/>
        <v>111579</v>
      </c>
      <c r="BQ213" s="11">
        <f>BQ214</f>
        <v>0</v>
      </c>
      <c r="BR213" s="11">
        <f t="shared" si="612"/>
        <v>0</v>
      </c>
      <c r="BS213" s="11">
        <f t="shared" si="612"/>
        <v>0</v>
      </c>
      <c r="BT213" s="11">
        <f t="shared" si="612"/>
        <v>0</v>
      </c>
      <c r="BU213" s="11">
        <f t="shared" si="612"/>
        <v>111579</v>
      </c>
      <c r="BV213" s="11">
        <f t="shared" ref="BR213:BV214" si="613">BV214</f>
        <v>111579</v>
      </c>
      <c r="BW213" s="11">
        <f>BW214</f>
        <v>0</v>
      </c>
      <c r="BX213" s="11">
        <f t="shared" ref="BX213:CB214" si="614">BX214</f>
        <v>0</v>
      </c>
      <c r="BY213" s="11">
        <f t="shared" si="614"/>
        <v>0</v>
      </c>
      <c r="BZ213" s="11">
        <f t="shared" si="614"/>
        <v>0</v>
      </c>
      <c r="CA213" s="11">
        <f t="shared" si="614"/>
        <v>111579</v>
      </c>
      <c r="CB213" s="11">
        <f t="shared" si="614"/>
        <v>111579</v>
      </c>
    </row>
    <row r="214" spans="1:80" s="96" customFormat="1" ht="28.5" hidden="1" customHeight="1">
      <c r="A214" s="97" t="s">
        <v>112</v>
      </c>
      <c r="B214" s="14">
        <v>903</v>
      </c>
      <c r="C214" s="14" t="s">
        <v>35</v>
      </c>
      <c r="D214" s="14" t="s">
        <v>87</v>
      </c>
      <c r="E214" s="95" t="s">
        <v>722</v>
      </c>
      <c r="F214" s="14" t="s">
        <v>113</v>
      </c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78"/>
      <c r="AL214" s="78"/>
      <c r="AM214" s="11">
        <f>AM215</f>
        <v>0</v>
      </c>
      <c r="AN214" s="11">
        <f t="shared" si="610"/>
        <v>111579</v>
      </c>
      <c r="AO214" s="11">
        <f t="shared" si="610"/>
        <v>0</v>
      </c>
      <c r="AP214" s="11">
        <f t="shared" si="610"/>
        <v>0</v>
      </c>
      <c r="AQ214" s="11">
        <f t="shared" si="610"/>
        <v>111579</v>
      </c>
      <c r="AR214" s="11">
        <f t="shared" si="610"/>
        <v>111579</v>
      </c>
      <c r="AS214" s="11">
        <f>AS215</f>
        <v>0</v>
      </c>
      <c r="AT214" s="11">
        <f t="shared" si="610"/>
        <v>0</v>
      </c>
      <c r="AU214" s="11">
        <f t="shared" si="610"/>
        <v>0</v>
      </c>
      <c r="AV214" s="11">
        <f t="shared" si="610"/>
        <v>0</v>
      </c>
      <c r="AW214" s="11">
        <f t="shared" si="610"/>
        <v>111579</v>
      </c>
      <c r="AX214" s="11">
        <f t="shared" si="610"/>
        <v>111579</v>
      </c>
      <c r="AY214" s="78">
        <f>AY215</f>
        <v>0</v>
      </c>
      <c r="AZ214" s="78">
        <f t="shared" si="611"/>
        <v>0</v>
      </c>
      <c r="BA214" s="78">
        <f t="shared" si="611"/>
        <v>0</v>
      </c>
      <c r="BB214" s="78">
        <f t="shared" si="611"/>
        <v>0</v>
      </c>
      <c r="BC214" s="78">
        <f t="shared" si="611"/>
        <v>111579</v>
      </c>
      <c r="BD214" s="78">
        <f t="shared" si="611"/>
        <v>111579</v>
      </c>
      <c r="BE214" s="11">
        <f>BE215</f>
        <v>0</v>
      </c>
      <c r="BF214" s="11">
        <f t="shared" si="612"/>
        <v>0</v>
      </c>
      <c r="BG214" s="11">
        <f t="shared" si="612"/>
        <v>0</v>
      </c>
      <c r="BH214" s="11">
        <f t="shared" si="612"/>
        <v>0</v>
      </c>
      <c r="BI214" s="141">
        <f t="shared" si="612"/>
        <v>111579</v>
      </c>
      <c r="BJ214" s="141">
        <f t="shared" si="612"/>
        <v>111579</v>
      </c>
      <c r="BK214" s="78">
        <f>BK215</f>
        <v>0</v>
      </c>
      <c r="BL214" s="78">
        <f t="shared" si="612"/>
        <v>0</v>
      </c>
      <c r="BM214" s="78">
        <f t="shared" si="612"/>
        <v>0</v>
      </c>
      <c r="BN214" s="78">
        <f t="shared" si="612"/>
        <v>0</v>
      </c>
      <c r="BO214" s="78">
        <f t="shared" si="612"/>
        <v>111579</v>
      </c>
      <c r="BP214" s="78">
        <f t="shared" si="612"/>
        <v>111579</v>
      </c>
      <c r="BQ214" s="11">
        <f>BQ215</f>
        <v>0</v>
      </c>
      <c r="BR214" s="11">
        <f t="shared" si="613"/>
        <v>0</v>
      </c>
      <c r="BS214" s="11">
        <f t="shared" si="613"/>
        <v>0</v>
      </c>
      <c r="BT214" s="11">
        <f t="shared" si="613"/>
        <v>0</v>
      </c>
      <c r="BU214" s="11">
        <f t="shared" si="613"/>
        <v>111579</v>
      </c>
      <c r="BV214" s="11">
        <f t="shared" si="613"/>
        <v>111579</v>
      </c>
      <c r="BW214" s="11">
        <f>BW215</f>
        <v>0</v>
      </c>
      <c r="BX214" s="11">
        <f t="shared" si="614"/>
        <v>0</v>
      </c>
      <c r="BY214" s="11">
        <f t="shared" si="614"/>
        <v>0</v>
      </c>
      <c r="BZ214" s="11">
        <f t="shared" si="614"/>
        <v>0</v>
      </c>
      <c r="CA214" s="11">
        <f t="shared" si="614"/>
        <v>111579</v>
      </c>
      <c r="CB214" s="11">
        <f t="shared" si="614"/>
        <v>111579</v>
      </c>
    </row>
    <row r="215" spans="1:80" ht="44.25" hidden="1" customHeight="1">
      <c r="A215" s="53" t="s">
        <v>723</v>
      </c>
      <c r="B215" s="14">
        <v>903</v>
      </c>
      <c r="C215" s="14" t="s">
        <v>35</v>
      </c>
      <c r="D215" s="14" t="s">
        <v>87</v>
      </c>
      <c r="E215" s="14" t="s">
        <v>722</v>
      </c>
      <c r="F215" s="14" t="s">
        <v>195</v>
      </c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78"/>
      <c r="AL215" s="78"/>
      <c r="AM215" s="11"/>
      <c r="AN215" s="11">
        <v>111579</v>
      </c>
      <c r="AO215" s="11"/>
      <c r="AP215" s="11"/>
      <c r="AQ215" s="11">
        <f>AK215+AM215+AN215+AO215+AP215</f>
        <v>111579</v>
      </c>
      <c r="AR215" s="11">
        <f>AL215+AN215</f>
        <v>111579</v>
      </c>
      <c r="AS215" s="11"/>
      <c r="AT215" s="11"/>
      <c r="AU215" s="11"/>
      <c r="AV215" s="11"/>
      <c r="AW215" s="11">
        <f>AQ215+AS215+AT215+AU215+AV215</f>
        <v>111579</v>
      </c>
      <c r="AX215" s="11">
        <f>AR215+AT215</f>
        <v>111579</v>
      </c>
      <c r="AY215" s="78"/>
      <c r="AZ215" s="78"/>
      <c r="BA215" s="78"/>
      <c r="BB215" s="78"/>
      <c r="BC215" s="78">
        <f>AW215+AY215+AZ215+BA215+BB215</f>
        <v>111579</v>
      </c>
      <c r="BD215" s="78">
        <f>AX215+AZ215</f>
        <v>111579</v>
      </c>
      <c r="BE215" s="11"/>
      <c r="BF215" s="11"/>
      <c r="BG215" s="11"/>
      <c r="BH215" s="11"/>
      <c r="BI215" s="141">
        <f>BC215+BE215+BF215+BG215+BH215</f>
        <v>111579</v>
      </c>
      <c r="BJ215" s="141">
        <f>BD215+BF215</f>
        <v>111579</v>
      </c>
      <c r="BK215" s="78"/>
      <c r="BL215" s="78"/>
      <c r="BM215" s="78"/>
      <c r="BN215" s="78"/>
      <c r="BO215" s="78">
        <f>BI215+BK215+BL215+BM215+BN215</f>
        <v>111579</v>
      </c>
      <c r="BP215" s="78">
        <f>BJ215+BL215</f>
        <v>111579</v>
      </c>
      <c r="BQ215" s="11"/>
      <c r="BR215" s="11"/>
      <c r="BS215" s="11"/>
      <c r="BT215" s="11"/>
      <c r="BU215" s="11">
        <f>BO215+BQ215+BR215+BS215+BT215</f>
        <v>111579</v>
      </c>
      <c r="BV215" s="11">
        <f>BP215+BR215</f>
        <v>111579</v>
      </c>
      <c r="BW215" s="11"/>
      <c r="BX215" s="11"/>
      <c r="BY215" s="11"/>
      <c r="BZ215" s="11"/>
      <c r="CA215" s="11">
        <f>BU215+BW215+BX215+BY215+BZ215</f>
        <v>111579</v>
      </c>
      <c r="CB215" s="11">
        <f>BV215+BX215</f>
        <v>111579</v>
      </c>
    </row>
    <row r="216" spans="1:80" ht="20.25" hidden="1" customHeight="1">
      <c r="A216" s="53" t="s">
        <v>508</v>
      </c>
      <c r="B216" s="24">
        <v>903</v>
      </c>
      <c r="C216" s="14" t="s">
        <v>35</v>
      </c>
      <c r="D216" s="14" t="s">
        <v>87</v>
      </c>
      <c r="E216" s="14" t="s">
        <v>509</v>
      </c>
      <c r="F216" s="14"/>
      <c r="G216" s="11">
        <f t="shared" si="593"/>
        <v>32351</v>
      </c>
      <c r="H216" s="11">
        <f t="shared" si="593"/>
        <v>0</v>
      </c>
      <c r="I216" s="11">
        <f t="shared" si="593"/>
        <v>0</v>
      </c>
      <c r="J216" s="11">
        <f t="shared" si="593"/>
        <v>0</v>
      </c>
      <c r="K216" s="11">
        <f t="shared" si="593"/>
        <v>0</v>
      </c>
      <c r="L216" s="11">
        <f t="shared" si="593"/>
        <v>0</v>
      </c>
      <c r="M216" s="11">
        <f t="shared" si="593"/>
        <v>32351</v>
      </c>
      <c r="N216" s="11">
        <f t="shared" si="593"/>
        <v>0</v>
      </c>
      <c r="O216" s="11">
        <f t="shared" si="593"/>
        <v>0</v>
      </c>
      <c r="P216" s="11">
        <f t="shared" si="593"/>
        <v>0</v>
      </c>
      <c r="Q216" s="11">
        <f t="shared" si="593"/>
        <v>609</v>
      </c>
      <c r="R216" s="11">
        <f t="shared" si="593"/>
        <v>0</v>
      </c>
      <c r="S216" s="11">
        <f t="shared" si="594"/>
        <v>32960</v>
      </c>
      <c r="T216" s="11">
        <f t="shared" si="594"/>
        <v>0</v>
      </c>
      <c r="U216" s="11">
        <f t="shared" si="594"/>
        <v>0</v>
      </c>
      <c r="V216" s="11">
        <f t="shared" si="594"/>
        <v>0</v>
      </c>
      <c r="W216" s="11">
        <f t="shared" si="594"/>
        <v>0</v>
      </c>
      <c r="X216" s="11">
        <f t="shared" si="594"/>
        <v>0</v>
      </c>
      <c r="Y216" s="11">
        <f t="shared" si="594"/>
        <v>32960</v>
      </c>
      <c r="Z216" s="11">
        <f t="shared" si="594"/>
        <v>0</v>
      </c>
      <c r="AA216" s="11">
        <f t="shared" si="594"/>
        <v>0</v>
      </c>
      <c r="AB216" s="11">
        <f t="shared" si="594"/>
        <v>0</v>
      </c>
      <c r="AC216" s="11">
        <f t="shared" si="594"/>
        <v>0</v>
      </c>
      <c r="AD216" s="11">
        <f t="shared" si="594"/>
        <v>0</v>
      </c>
      <c r="AE216" s="11">
        <f t="shared" si="594"/>
        <v>32960</v>
      </c>
      <c r="AF216" s="11">
        <f t="shared" si="594"/>
        <v>0</v>
      </c>
      <c r="AG216" s="11">
        <f t="shared" ref="AG216:AV218" si="615">AG217</f>
        <v>0</v>
      </c>
      <c r="AH216" s="11">
        <f t="shared" si="615"/>
        <v>0</v>
      </c>
      <c r="AI216" s="11">
        <f t="shared" si="615"/>
        <v>0</v>
      </c>
      <c r="AJ216" s="11">
        <f t="shared" si="615"/>
        <v>0</v>
      </c>
      <c r="AK216" s="78">
        <f t="shared" si="615"/>
        <v>32960</v>
      </c>
      <c r="AL216" s="78">
        <f t="shared" si="615"/>
        <v>0</v>
      </c>
      <c r="AM216" s="11">
        <f>AM217+AM220</f>
        <v>0</v>
      </c>
      <c r="AN216" s="11">
        <f t="shared" ref="AN216:AR216" si="616">AN217+AN220</f>
        <v>0</v>
      </c>
      <c r="AO216" s="11">
        <f t="shared" si="616"/>
        <v>0</v>
      </c>
      <c r="AP216" s="11">
        <f t="shared" si="616"/>
        <v>0</v>
      </c>
      <c r="AQ216" s="11">
        <f t="shared" si="616"/>
        <v>32960</v>
      </c>
      <c r="AR216" s="11">
        <f t="shared" si="616"/>
        <v>0</v>
      </c>
      <c r="AS216" s="11">
        <f>AS217+AS220</f>
        <v>0</v>
      </c>
      <c r="AT216" s="11">
        <f t="shared" ref="AT216:AX216" si="617">AT217+AT220</f>
        <v>0</v>
      </c>
      <c r="AU216" s="11">
        <f t="shared" si="617"/>
        <v>0</v>
      </c>
      <c r="AV216" s="11">
        <f t="shared" si="617"/>
        <v>0</v>
      </c>
      <c r="AW216" s="11">
        <f t="shared" si="617"/>
        <v>32960</v>
      </c>
      <c r="AX216" s="11">
        <f t="shared" si="617"/>
        <v>0</v>
      </c>
      <c r="AY216" s="78">
        <f>AY217+AY220</f>
        <v>0</v>
      </c>
      <c r="AZ216" s="78">
        <f t="shared" ref="AZ216:BD216" si="618">AZ217+AZ220</f>
        <v>0</v>
      </c>
      <c r="BA216" s="78">
        <f t="shared" si="618"/>
        <v>0</v>
      </c>
      <c r="BB216" s="78">
        <f t="shared" si="618"/>
        <v>0</v>
      </c>
      <c r="BC216" s="78">
        <f t="shared" si="618"/>
        <v>32960</v>
      </c>
      <c r="BD216" s="78">
        <f t="shared" si="618"/>
        <v>0</v>
      </c>
      <c r="BE216" s="11">
        <f>BE217+BE220</f>
        <v>0</v>
      </c>
      <c r="BF216" s="11">
        <f t="shared" ref="BF216:BJ216" si="619">BF217+BF220</f>
        <v>0</v>
      </c>
      <c r="BG216" s="11">
        <f t="shared" si="619"/>
        <v>0</v>
      </c>
      <c r="BH216" s="11">
        <f t="shared" si="619"/>
        <v>0</v>
      </c>
      <c r="BI216" s="141">
        <f t="shared" si="619"/>
        <v>32960</v>
      </c>
      <c r="BJ216" s="141">
        <f t="shared" si="619"/>
        <v>0</v>
      </c>
      <c r="BK216" s="78">
        <f>BK217+BK220</f>
        <v>0</v>
      </c>
      <c r="BL216" s="78">
        <f t="shared" ref="BL216:BP216" si="620">BL217+BL220</f>
        <v>0</v>
      </c>
      <c r="BM216" s="78">
        <f t="shared" si="620"/>
        <v>0</v>
      </c>
      <c r="BN216" s="78">
        <f t="shared" si="620"/>
        <v>0</v>
      </c>
      <c r="BO216" s="78">
        <f t="shared" si="620"/>
        <v>32960</v>
      </c>
      <c r="BP216" s="78">
        <f t="shared" si="620"/>
        <v>0</v>
      </c>
      <c r="BQ216" s="11">
        <f>BQ217+BQ220</f>
        <v>0</v>
      </c>
      <c r="BR216" s="11">
        <f t="shared" ref="BR216:BV216" si="621">BR217+BR220</f>
        <v>0</v>
      </c>
      <c r="BS216" s="11">
        <f t="shared" si="621"/>
        <v>0</v>
      </c>
      <c r="BT216" s="11">
        <f t="shared" si="621"/>
        <v>0</v>
      </c>
      <c r="BU216" s="11">
        <f t="shared" si="621"/>
        <v>32960</v>
      </c>
      <c r="BV216" s="11">
        <f t="shared" si="621"/>
        <v>0</v>
      </c>
      <c r="BW216" s="11">
        <f>BW217+BW220</f>
        <v>0</v>
      </c>
      <c r="BX216" s="11">
        <f t="shared" ref="BX216:CB216" si="622">BX217+BX220</f>
        <v>0</v>
      </c>
      <c r="BY216" s="11">
        <f t="shared" si="622"/>
        <v>0</v>
      </c>
      <c r="BZ216" s="11">
        <f t="shared" si="622"/>
        <v>0</v>
      </c>
      <c r="CA216" s="11">
        <f t="shared" si="622"/>
        <v>32960</v>
      </c>
      <c r="CB216" s="11">
        <f t="shared" si="622"/>
        <v>0</v>
      </c>
    </row>
    <row r="217" spans="1:80" ht="50.4" hidden="1">
      <c r="A217" s="53" t="s">
        <v>510</v>
      </c>
      <c r="B217" s="24">
        <v>903</v>
      </c>
      <c r="C217" s="14" t="s">
        <v>35</v>
      </c>
      <c r="D217" s="14" t="s">
        <v>87</v>
      </c>
      <c r="E217" s="14" t="s">
        <v>511</v>
      </c>
      <c r="F217" s="14"/>
      <c r="G217" s="11">
        <f t="shared" si="593"/>
        <v>32351</v>
      </c>
      <c r="H217" s="11">
        <f t="shared" si="593"/>
        <v>0</v>
      </c>
      <c r="I217" s="11">
        <f t="shared" si="593"/>
        <v>0</v>
      </c>
      <c r="J217" s="11">
        <f t="shared" si="593"/>
        <v>0</v>
      </c>
      <c r="K217" s="11">
        <f t="shared" si="593"/>
        <v>0</v>
      </c>
      <c r="L217" s="11">
        <f t="shared" si="593"/>
        <v>0</v>
      </c>
      <c r="M217" s="11">
        <f t="shared" si="593"/>
        <v>32351</v>
      </c>
      <c r="N217" s="11">
        <f t="shared" si="593"/>
        <v>0</v>
      </c>
      <c r="O217" s="11">
        <f t="shared" si="593"/>
        <v>0</v>
      </c>
      <c r="P217" s="11">
        <f t="shared" si="593"/>
        <v>0</v>
      </c>
      <c r="Q217" s="11">
        <f t="shared" si="593"/>
        <v>609</v>
      </c>
      <c r="R217" s="11">
        <f t="shared" si="593"/>
        <v>0</v>
      </c>
      <c r="S217" s="11">
        <f t="shared" si="594"/>
        <v>32960</v>
      </c>
      <c r="T217" s="11">
        <f t="shared" si="594"/>
        <v>0</v>
      </c>
      <c r="U217" s="11">
        <f t="shared" si="594"/>
        <v>0</v>
      </c>
      <c r="V217" s="11">
        <f t="shared" si="594"/>
        <v>0</v>
      </c>
      <c r="W217" s="11">
        <f t="shared" si="594"/>
        <v>0</v>
      </c>
      <c r="X217" s="11">
        <f t="shared" si="594"/>
        <v>0</v>
      </c>
      <c r="Y217" s="11">
        <f t="shared" si="594"/>
        <v>32960</v>
      </c>
      <c r="Z217" s="11">
        <f t="shared" si="594"/>
        <v>0</v>
      </c>
      <c r="AA217" s="11">
        <f t="shared" si="594"/>
        <v>0</v>
      </c>
      <c r="AB217" s="11">
        <f t="shared" si="594"/>
        <v>0</v>
      </c>
      <c r="AC217" s="11">
        <f t="shared" si="594"/>
        <v>0</v>
      </c>
      <c r="AD217" s="11">
        <f t="shared" si="594"/>
        <v>0</v>
      </c>
      <c r="AE217" s="11">
        <f t="shared" si="594"/>
        <v>32960</v>
      </c>
      <c r="AF217" s="11">
        <f t="shared" si="594"/>
        <v>0</v>
      </c>
      <c r="AG217" s="11">
        <f t="shared" si="615"/>
        <v>0</v>
      </c>
      <c r="AH217" s="11">
        <f t="shared" si="615"/>
        <v>0</v>
      </c>
      <c r="AI217" s="11">
        <f t="shared" si="615"/>
        <v>0</v>
      </c>
      <c r="AJ217" s="11">
        <f t="shared" si="615"/>
        <v>0</v>
      </c>
      <c r="AK217" s="78">
        <f t="shared" si="615"/>
        <v>32960</v>
      </c>
      <c r="AL217" s="78">
        <f t="shared" si="615"/>
        <v>0</v>
      </c>
      <c r="AM217" s="11">
        <f t="shared" si="615"/>
        <v>-32960</v>
      </c>
      <c r="AN217" s="11">
        <f t="shared" si="615"/>
        <v>0</v>
      </c>
      <c r="AO217" s="11">
        <f t="shared" si="615"/>
        <v>0</v>
      </c>
      <c r="AP217" s="11">
        <f t="shared" si="615"/>
        <v>0</v>
      </c>
      <c r="AQ217" s="11">
        <f t="shared" si="615"/>
        <v>0</v>
      </c>
      <c r="AR217" s="11">
        <f t="shared" si="615"/>
        <v>0</v>
      </c>
      <c r="AS217" s="11">
        <f t="shared" si="615"/>
        <v>0</v>
      </c>
      <c r="AT217" s="11">
        <f t="shared" si="615"/>
        <v>0</v>
      </c>
      <c r="AU217" s="11">
        <f t="shared" si="615"/>
        <v>0</v>
      </c>
      <c r="AV217" s="11">
        <f t="shared" si="615"/>
        <v>0</v>
      </c>
      <c r="AW217" s="11">
        <f t="shared" ref="AS217:BH218" si="623">AW218</f>
        <v>0</v>
      </c>
      <c r="AX217" s="11">
        <f t="shared" si="623"/>
        <v>0</v>
      </c>
      <c r="AY217" s="78">
        <f t="shared" si="623"/>
        <v>0</v>
      </c>
      <c r="AZ217" s="78">
        <f t="shared" si="623"/>
        <v>0</v>
      </c>
      <c r="BA217" s="78">
        <f t="shared" si="623"/>
        <v>0</v>
      </c>
      <c r="BB217" s="78">
        <f t="shared" si="623"/>
        <v>0</v>
      </c>
      <c r="BC217" s="78">
        <f t="shared" si="623"/>
        <v>0</v>
      </c>
      <c r="BD217" s="78">
        <f t="shared" si="623"/>
        <v>0</v>
      </c>
      <c r="BE217" s="11">
        <f t="shared" si="623"/>
        <v>0</v>
      </c>
      <c r="BF217" s="11">
        <f t="shared" si="623"/>
        <v>0</v>
      </c>
      <c r="BG217" s="11">
        <f t="shared" si="623"/>
        <v>0</v>
      </c>
      <c r="BH217" s="11">
        <f t="shared" si="623"/>
        <v>0</v>
      </c>
      <c r="BI217" s="141">
        <f t="shared" ref="BE217:BT218" si="624">BI218</f>
        <v>0</v>
      </c>
      <c r="BJ217" s="141">
        <f t="shared" si="624"/>
        <v>0</v>
      </c>
      <c r="BK217" s="78">
        <f t="shared" si="624"/>
        <v>0</v>
      </c>
      <c r="BL217" s="78">
        <f t="shared" si="624"/>
        <v>0</v>
      </c>
      <c r="BM217" s="78">
        <f t="shared" si="624"/>
        <v>0</v>
      </c>
      <c r="BN217" s="78">
        <f t="shared" si="624"/>
        <v>0</v>
      </c>
      <c r="BO217" s="78">
        <f t="shared" si="624"/>
        <v>0</v>
      </c>
      <c r="BP217" s="78">
        <f t="shared" si="624"/>
        <v>0</v>
      </c>
      <c r="BQ217" s="11">
        <f t="shared" si="624"/>
        <v>0</v>
      </c>
      <c r="BR217" s="11">
        <f t="shared" si="624"/>
        <v>0</v>
      </c>
      <c r="BS217" s="11">
        <f t="shared" si="624"/>
        <v>0</v>
      </c>
      <c r="BT217" s="11">
        <f t="shared" si="624"/>
        <v>0</v>
      </c>
      <c r="BU217" s="11">
        <f t="shared" ref="BQ217:CB218" si="625">BU218</f>
        <v>0</v>
      </c>
      <c r="BV217" s="11">
        <f t="shared" si="625"/>
        <v>0</v>
      </c>
      <c r="BW217" s="11">
        <f t="shared" si="625"/>
        <v>0</v>
      </c>
      <c r="BX217" s="11">
        <f t="shared" si="625"/>
        <v>0</v>
      </c>
      <c r="BY217" s="11">
        <f t="shared" si="625"/>
        <v>0</v>
      </c>
      <c r="BZ217" s="11">
        <f t="shared" si="625"/>
        <v>0</v>
      </c>
      <c r="CA217" s="11">
        <f t="shared" si="625"/>
        <v>0</v>
      </c>
      <c r="CB217" s="11">
        <f t="shared" si="625"/>
        <v>0</v>
      </c>
    </row>
    <row r="218" spans="1:80" hidden="1">
      <c r="A218" s="53" t="s">
        <v>112</v>
      </c>
      <c r="B218" s="24">
        <v>903</v>
      </c>
      <c r="C218" s="14" t="s">
        <v>35</v>
      </c>
      <c r="D218" s="14" t="s">
        <v>87</v>
      </c>
      <c r="E218" s="14" t="s">
        <v>511</v>
      </c>
      <c r="F218" s="14" t="s">
        <v>113</v>
      </c>
      <c r="G218" s="11">
        <f t="shared" si="593"/>
        <v>32351</v>
      </c>
      <c r="H218" s="11">
        <f t="shared" si="593"/>
        <v>0</v>
      </c>
      <c r="I218" s="11">
        <f t="shared" si="593"/>
        <v>0</v>
      </c>
      <c r="J218" s="11">
        <f t="shared" si="593"/>
        <v>0</v>
      </c>
      <c r="K218" s="11">
        <f t="shared" si="593"/>
        <v>0</v>
      </c>
      <c r="L218" s="11">
        <f t="shared" si="593"/>
        <v>0</v>
      </c>
      <c r="M218" s="11">
        <f t="shared" si="593"/>
        <v>32351</v>
      </c>
      <c r="N218" s="11">
        <f t="shared" si="593"/>
        <v>0</v>
      </c>
      <c r="O218" s="11">
        <f t="shared" si="593"/>
        <v>0</v>
      </c>
      <c r="P218" s="11">
        <f t="shared" si="593"/>
        <v>0</v>
      </c>
      <c r="Q218" s="11">
        <f t="shared" si="593"/>
        <v>609</v>
      </c>
      <c r="R218" s="11">
        <f t="shared" si="593"/>
        <v>0</v>
      </c>
      <c r="S218" s="11">
        <f t="shared" si="594"/>
        <v>32960</v>
      </c>
      <c r="T218" s="11">
        <f t="shared" si="594"/>
        <v>0</v>
      </c>
      <c r="U218" s="11">
        <f t="shared" si="594"/>
        <v>0</v>
      </c>
      <c r="V218" s="11">
        <f t="shared" si="594"/>
        <v>0</v>
      </c>
      <c r="W218" s="11">
        <f t="shared" si="594"/>
        <v>0</v>
      </c>
      <c r="X218" s="11">
        <f t="shared" si="594"/>
        <v>0</v>
      </c>
      <c r="Y218" s="11">
        <f t="shared" si="594"/>
        <v>32960</v>
      </c>
      <c r="Z218" s="11">
        <f t="shared" si="594"/>
        <v>0</v>
      </c>
      <c r="AA218" s="11">
        <f t="shared" si="594"/>
        <v>0</v>
      </c>
      <c r="AB218" s="11">
        <f t="shared" si="594"/>
        <v>0</v>
      </c>
      <c r="AC218" s="11">
        <f t="shared" si="594"/>
        <v>0</v>
      </c>
      <c r="AD218" s="11">
        <f t="shared" si="594"/>
        <v>0</v>
      </c>
      <c r="AE218" s="11">
        <f t="shared" si="594"/>
        <v>32960</v>
      </c>
      <c r="AF218" s="11">
        <f t="shared" si="594"/>
        <v>0</v>
      </c>
      <c r="AG218" s="11">
        <f t="shared" si="615"/>
        <v>0</v>
      </c>
      <c r="AH218" s="11">
        <f t="shared" si="615"/>
        <v>0</v>
      </c>
      <c r="AI218" s="11">
        <f t="shared" si="615"/>
        <v>0</v>
      </c>
      <c r="AJ218" s="11">
        <f t="shared" si="615"/>
        <v>0</v>
      </c>
      <c r="AK218" s="78">
        <f t="shared" si="615"/>
        <v>32960</v>
      </c>
      <c r="AL218" s="78">
        <f t="shared" si="615"/>
        <v>0</v>
      </c>
      <c r="AM218" s="11">
        <f t="shared" si="615"/>
        <v>-32960</v>
      </c>
      <c r="AN218" s="11">
        <f t="shared" si="615"/>
        <v>0</v>
      </c>
      <c r="AO218" s="11">
        <f t="shared" si="615"/>
        <v>0</v>
      </c>
      <c r="AP218" s="11">
        <f t="shared" si="615"/>
        <v>0</v>
      </c>
      <c r="AQ218" s="11">
        <f t="shared" si="615"/>
        <v>0</v>
      </c>
      <c r="AR218" s="11">
        <f t="shared" si="615"/>
        <v>0</v>
      </c>
      <c r="AS218" s="11">
        <f t="shared" si="623"/>
        <v>0</v>
      </c>
      <c r="AT218" s="11">
        <f t="shared" si="623"/>
        <v>0</v>
      </c>
      <c r="AU218" s="11">
        <f t="shared" si="623"/>
        <v>0</v>
      </c>
      <c r="AV218" s="11">
        <f t="shared" si="623"/>
        <v>0</v>
      </c>
      <c r="AW218" s="11">
        <f t="shared" si="623"/>
        <v>0</v>
      </c>
      <c r="AX218" s="11">
        <f t="shared" si="623"/>
        <v>0</v>
      </c>
      <c r="AY218" s="78">
        <f t="shared" si="623"/>
        <v>0</v>
      </c>
      <c r="AZ218" s="78">
        <f t="shared" si="623"/>
        <v>0</v>
      </c>
      <c r="BA218" s="78">
        <f t="shared" si="623"/>
        <v>0</v>
      </c>
      <c r="BB218" s="78">
        <f t="shared" si="623"/>
        <v>0</v>
      </c>
      <c r="BC218" s="78">
        <f t="shared" si="623"/>
        <v>0</v>
      </c>
      <c r="BD218" s="78">
        <f t="shared" si="623"/>
        <v>0</v>
      </c>
      <c r="BE218" s="11">
        <f t="shared" si="624"/>
        <v>0</v>
      </c>
      <c r="BF218" s="11">
        <f t="shared" si="624"/>
        <v>0</v>
      </c>
      <c r="BG218" s="11">
        <f t="shared" si="624"/>
        <v>0</v>
      </c>
      <c r="BH218" s="11">
        <f t="shared" si="624"/>
        <v>0</v>
      </c>
      <c r="BI218" s="141">
        <f t="shared" si="624"/>
        <v>0</v>
      </c>
      <c r="BJ218" s="141">
        <f t="shared" si="624"/>
        <v>0</v>
      </c>
      <c r="BK218" s="78">
        <f t="shared" si="624"/>
        <v>0</v>
      </c>
      <c r="BL218" s="78">
        <f t="shared" si="624"/>
        <v>0</v>
      </c>
      <c r="BM218" s="78">
        <f t="shared" si="624"/>
        <v>0</v>
      </c>
      <c r="BN218" s="78">
        <f t="shared" si="624"/>
        <v>0</v>
      </c>
      <c r="BO218" s="78">
        <f t="shared" si="624"/>
        <v>0</v>
      </c>
      <c r="BP218" s="78">
        <f t="shared" si="624"/>
        <v>0</v>
      </c>
      <c r="BQ218" s="11">
        <f t="shared" si="625"/>
        <v>0</v>
      </c>
      <c r="BR218" s="11">
        <f t="shared" si="625"/>
        <v>0</v>
      </c>
      <c r="BS218" s="11">
        <f t="shared" si="625"/>
        <v>0</v>
      </c>
      <c r="BT218" s="11">
        <f t="shared" si="625"/>
        <v>0</v>
      </c>
      <c r="BU218" s="11">
        <f t="shared" si="625"/>
        <v>0</v>
      </c>
      <c r="BV218" s="11">
        <f t="shared" si="625"/>
        <v>0</v>
      </c>
      <c r="BW218" s="11">
        <f t="shared" si="625"/>
        <v>0</v>
      </c>
      <c r="BX218" s="11">
        <f t="shared" si="625"/>
        <v>0</v>
      </c>
      <c r="BY218" s="11">
        <f t="shared" si="625"/>
        <v>0</v>
      </c>
      <c r="BZ218" s="11">
        <f t="shared" si="625"/>
        <v>0</v>
      </c>
      <c r="CA218" s="11">
        <f t="shared" si="625"/>
        <v>0</v>
      </c>
      <c r="CB218" s="11">
        <f t="shared" si="625"/>
        <v>0</v>
      </c>
    </row>
    <row r="219" spans="1:80" ht="33.6" hidden="1">
      <c r="A219" s="53" t="s">
        <v>194</v>
      </c>
      <c r="B219" s="24">
        <v>903</v>
      </c>
      <c r="C219" s="14" t="s">
        <v>35</v>
      </c>
      <c r="D219" s="14" t="s">
        <v>87</v>
      </c>
      <c r="E219" s="14" t="s">
        <v>511</v>
      </c>
      <c r="F219" s="14" t="s">
        <v>195</v>
      </c>
      <c r="G219" s="11">
        <v>32351</v>
      </c>
      <c r="H219" s="11"/>
      <c r="I219" s="11"/>
      <c r="J219" s="11"/>
      <c r="K219" s="11"/>
      <c r="L219" s="11"/>
      <c r="M219" s="11">
        <f>G219+I219+J219+K219+L219</f>
        <v>32351</v>
      </c>
      <c r="N219" s="11">
        <f>H219+J219</f>
        <v>0</v>
      </c>
      <c r="O219" s="11"/>
      <c r="P219" s="11"/>
      <c r="Q219" s="11">
        <v>609</v>
      </c>
      <c r="R219" s="11"/>
      <c r="S219" s="11">
        <f>M219+O219+P219+Q219+R219</f>
        <v>32960</v>
      </c>
      <c r="T219" s="11">
        <f>N219+P219</f>
        <v>0</v>
      </c>
      <c r="U219" s="11"/>
      <c r="V219" s="11"/>
      <c r="W219" s="11"/>
      <c r="X219" s="11"/>
      <c r="Y219" s="11">
        <f>S219+U219+V219+W219+X219</f>
        <v>32960</v>
      </c>
      <c r="Z219" s="11">
        <f>T219+V219</f>
        <v>0</v>
      </c>
      <c r="AA219" s="11"/>
      <c r="AB219" s="11"/>
      <c r="AC219" s="11"/>
      <c r="AD219" s="11"/>
      <c r="AE219" s="11">
        <f>Y219+AA219+AB219+AC219+AD219</f>
        <v>32960</v>
      </c>
      <c r="AF219" s="11">
        <f>Z219+AB219</f>
        <v>0</v>
      </c>
      <c r="AG219" s="11"/>
      <c r="AH219" s="11"/>
      <c r="AI219" s="11"/>
      <c r="AJ219" s="11"/>
      <c r="AK219" s="78">
        <f>AE219+AG219+AH219+AI219+AJ219</f>
        <v>32960</v>
      </c>
      <c r="AL219" s="78">
        <f>AF219+AH219</f>
        <v>0</v>
      </c>
      <c r="AM219" s="11">
        <v>-32960</v>
      </c>
      <c r="AN219" s="11"/>
      <c r="AO219" s="11"/>
      <c r="AP219" s="11"/>
      <c r="AQ219" s="11">
        <f>AK219+AM219+AN219+AO219+AP219</f>
        <v>0</v>
      </c>
      <c r="AR219" s="11">
        <f>AL219+AN219</f>
        <v>0</v>
      </c>
      <c r="AS219" s="11"/>
      <c r="AT219" s="11"/>
      <c r="AU219" s="11"/>
      <c r="AV219" s="11"/>
      <c r="AW219" s="11">
        <f>AQ219+AS219+AT219+AU219+AV219</f>
        <v>0</v>
      </c>
      <c r="AX219" s="11">
        <f>AR219+AT219</f>
        <v>0</v>
      </c>
      <c r="AY219" s="78"/>
      <c r="AZ219" s="78"/>
      <c r="BA219" s="78"/>
      <c r="BB219" s="78"/>
      <c r="BC219" s="78">
        <f>AW219+AY219+AZ219+BA219+BB219</f>
        <v>0</v>
      </c>
      <c r="BD219" s="78">
        <f>AX219+AZ219</f>
        <v>0</v>
      </c>
      <c r="BE219" s="11"/>
      <c r="BF219" s="11"/>
      <c r="BG219" s="11"/>
      <c r="BH219" s="11"/>
      <c r="BI219" s="141">
        <f>BC219+BE219+BF219+BG219+BH219</f>
        <v>0</v>
      </c>
      <c r="BJ219" s="141">
        <f>BD219+BF219</f>
        <v>0</v>
      </c>
      <c r="BK219" s="78"/>
      <c r="BL219" s="78"/>
      <c r="BM219" s="78"/>
      <c r="BN219" s="78"/>
      <c r="BO219" s="78">
        <f>BI219+BK219+BL219+BM219+BN219</f>
        <v>0</v>
      </c>
      <c r="BP219" s="78">
        <f>BJ219+BL219</f>
        <v>0</v>
      </c>
      <c r="BQ219" s="11"/>
      <c r="BR219" s="11"/>
      <c r="BS219" s="11"/>
      <c r="BT219" s="11"/>
      <c r="BU219" s="11">
        <f>BO219+BQ219+BR219+BS219+BT219</f>
        <v>0</v>
      </c>
      <c r="BV219" s="11">
        <f>BP219+BR219</f>
        <v>0</v>
      </c>
      <c r="BW219" s="11"/>
      <c r="BX219" s="11"/>
      <c r="BY219" s="11"/>
      <c r="BZ219" s="11"/>
      <c r="CA219" s="11">
        <f>BU219+BW219+BX219+BY219+BZ219</f>
        <v>0</v>
      </c>
      <c r="CB219" s="11">
        <f>BV219+BX219</f>
        <v>0</v>
      </c>
    </row>
    <row r="220" spans="1:80" ht="50.4" hidden="1">
      <c r="A220" s="53" t="s">
        <v>510</v>
      </c>
      <c r="B220" s="24">
        <v>903</v>
      </c>
      <c r="C220" s="14" t="s">
        <v>35</v>
      </c>
      <c r="D220" s="14" t="s">
        <v>87</v>
      </c>
      <c r="E220" s="14" t="s">
        <v>724</v>
      </c>
      <c r="F220" s="14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78"/>
      <c r="AL220" s="78"/>
      <c r="AM220" s="11">
        <f>AM221</f>
        <v>32960</v>
      </c>
      <c r="AN220" s="11">
        <f t="shared" ref="AN220:BC221" si="626">AN221</f>
        <v>0</v>
      </c>
      <c r="AO220" s="11">
        <f t="shared" si="626"/>
        <v>0</v>
      </c>
      <c r="AP220" s="11">
        <f t="shared" si="626"/>
        <v>0</v>
      </c>
      <c r="AQ220" s="11">
        <f t="shared" si="626"/>
        <v>32960</v>
      </c>
      <c r="AR220" s="11">
        <f t="shared" si="626"/>
        <v>0</v>
      </c>
      <c r="AS220" s="11">
        <f>AS221</f>
        <v>0</v>
      </c>
      <c r="AT220" s="11">
        <f t="shared" si="626"/>
        <v>0</v>
      </c>
      <c r="AU220" s="11">
        <f t="shared" si="626"/>
        <v>0</v>
      </c>
      <c r="AV220" s="11">
        <f t="shared" si="626"/>
        <v>0</v>
      </c>
      <c r="AW220" s="11">
        <f t="shared" si="626"/>
        <v>32960</v>
      </c>
      <c r="AX220" s="11">
        <f t="shared" si="626"/>
        <v>0</v>
      </c>
      <c r="AY220" s="78">
        <f>AY221</f>
        <v>0</v>
      </c>
      <c r="AZ220" s="78">
        <f t="shared" si="626"/>
        <v>0</v>
      </c>
      <c r="BA220" s="78">
        <f t="shared" si="626"/>
        <v>0</v>
      </c>
      <c r="BB220" s="78">
        <f t="shared" si="626"/>
        <v>0</v>
      </c>
      <c r="BC220" s="78">
        <f t="shared" si="626"/>
        <v>32960</v>
      </c>
      <c r="BD220" s="78">
        <f t="shared" ref="AZ220:BD221" si="627">BD221</f>
        <v>0</v>
      </c>
      <c r="BE220" s="11">
        <f>BE221</f>
        <v>0</v>
      </c>
      <c r="BF220" s="11">
        <f t="shared" ref="BF220:BU221" si="628">BF221</f>
        <v>0</v>
      </c>
      <c r="BG220" s="11">
        <f t="shared" si="628"/>
        <v>0</v>
      </c>
      <c r="BH220" s="11">
        <f t="shared" si="628"/>
        <v>0</v>
      </c>
      <c r="BI220" s="141">
        <f t="shared" si="628"/>
        <v>32960</v>
      </c>
      <c r="BJ220" s="141">
        <f t="shared" si="628"/>
        <v>0</v>
      </c>
      <c r="BK220" s="78">
        <f>BK221</f>
        <v>0</v>
      </c>
      <c r="BL220" s="78">
        <f t="shared" si="628"/>
        <v>0</v>
      </c>
      <c r="BM220" s="78">
        <f t="shared" si="628"/>
        <v>0</v>
      </c>
      <c r="BN220" s="78">
        <f t="shared" si="628"/>
        <v>0</v>
      </c>
      <c r="BO220" s="78">
        <f t="shared" si="628"/>
        <v>32960</v>
      </c>
      <c r="BP220" s="78">
        <f t="shared" si="628"/>
        <v>0</v>
      </c>
      <c r="BQ220" s="11">
        <f>BQ221</f>
        <v>0</v>
      </c>
      <c r="BR220" s="11">
        <f t="shared" si="628"/>
        <v>0</v>
      </c>
      <c r="BS220" s="11">
        <f t="shared" si="628"/>
        <v>0</v>
      </c>
      <c r="BT220" s="11">
        <f t="shared" si="628"/>
        <v>0</v>
      </c>
      <c r="BU220" s="11">
        <f t="shared" si="628"/>
        <v>32960</v>
      </c>
      <c r="BV220" s="11">
        <f t="shared" ref="BR220:BV221" si="629">BV221</f>
        <v>0</v>
      </c>
      <c r="BW220" s="11">
        <f>BW221</f>
        <v>0</v>
      </c>
      <c r="BX220" s="11">
        <f t="shared" ref="BX220:CB221" si="630">BX221</f>
        <v>0</v>
      </c>
      <c r="BY220" s="11">
        <f t="shared" si="630"/>
        <v>0</v>
      </c>
      <c r="BZ220" s="11">
        <f t="shared" si="630"/>
        <v>0</v>
      </c>
      <c r="CA220" s="11">
        <f t="shared" si="630"/>
        <v>32960</v>
      </c>
      <c r="CB220" s="11">
        <f t="shared" si="630"/>
        <v>0</v>
      </c>
    </row>
    <row r="221" spans="1:80" ht="36" hidden="1" customHeight="1">
      <c r="A221" s="53" t="s">
        <v>112</v>
      </c>
      <c r="B221" s="24">
        <v>903</v>
      </c>
      <c r="C221" s="14" t="s">
        <v>35</v>
      </c>
      <c r="D221" s="14" t="s">
        <v>87</v>
      </c>
      <c r="E221" s="14" t="s">
        <v>724</v>
      </c>
      <c r="F221" s="14" t="s">
        <v>113</v>
      </c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78"/>
      <c r="AL221" s="78"/>
      <c r="AM221" s="11">
        <f>AM222</f>
        <v>32960</v>
      </c>
      <c r="AN221" s="11">
        <f t="shared" si="626"/>
        <v>0</v>
      </c>
      <c r="AO221" s="11">
        <f t="shared" si="626"/>
        <v>0</v>
      </c>
      <c r="AP221" s="11">
        <f t="shared" si="626"/>
        <v>0</v>
      </c>
      <c r="AQ221" s="11">
        <f t="shared" si="626"/>
        <v>32960</v>
      </c>
      <c r="AR221" s="11">
        <f t="shared" si="626"/>
        <v>0</v>
      </c>
      <c r="AS221" s="11">
        <f>AS222</f>
        <v>0</v>
      </c>
      <c r="AT221" s="11">
        <f t="shared" si="626"/>
        <v>0</v>
      </c>
      <c r="AU221" s="11">
        <f t="shared" si="626"/>
        <v>0</v>
      </c>
      <c r="AV221" s="11">
        <f t="shared" si="626"/>
        <v>0</v>
      </c>
      <c r="AW221" s="11">
        <f t="shared" si="626"/>
        <v>32960</v>
      </c>
      <c r="AX221" s="11">
        <f t="shared" si="626"/>
        <v>0</v>
      </c>
      <c r="AY221" s="78">
        <f>AY222</f>
        <v>0</v>
      </c>
      <c r="AZ221" s="78">
        <f t="shared" si="627"/>
        <v>0</v>
      </c>
      <c r="BA221" s="78">
        <f t="shared" si="627"/>
        <v>0</v>
      </c>
      <c r="BB221" s="78">
        <f t="shared" si="627"/>
        <v>0</v>
      </c>
      <c r="BC221" s="78">
        <f t="shared" si="627"/>
        <v>32960</v>
      </c>
      <c r="BD221" s="78">
        <f t="shared" si="627"/>
        <v>0</v>
      </c>
      <c r="BE221" s="11">
        <f>BE222</f>
        <v>0</v>
      </c>
      <c r="BF221" s="11">
        <f t="shared" si="628"/>
        <v>0</v>
      </c>
      <c r="BG221" s="11">
        <f t="shared" si="628"/>
        <v>0</v>
      </c>
      <c r="BH221" s="11">
        <f t="shared" si="628"/>
        <v>0</v>
      </c>
      <c r="BI221" s="141">
        <f t="shared" si="628"/>
        <v>32960</v>
      </c>
      <c r="BJ221" s="141">
        <f t="shared" si="628"/>
        <v>0</v>
      </c>
      <c r="BK221" s="78">
        <f>BK222</f>
        <v>0</v>
      </c>
      <c r="BL221" s="78">
        <f t="shared" si="628"/>
        <v>0</v>
      </c>
      <c r="BM221" s="78">
        <f t="shared" si="628"/>
        <v>0</v>
      </c>
      <c r="BN221" s="78">
        <f t="shared" si="628"/>
        <v>0</v>
      </c>
      <c r="BO221" s="78">
        <f t="shared" si="628"/>
        <v>32960</v>
      </c>
      <c r="BP221" s="78">
        <f t="shared" si="628"/>
        <v>0</v>
      </c>
      <c r="BQ221" s="11">
        <f>BQ222</f>
        <v>0</v>
      </c>
      <c r="BR221" s="11">
        <f t="shared" si="629"/>
        <v>0</v>
      </c>
      <c r="BS221" s="11">
        <f t="shared" si="629"/>
        <v>0</v>
      </c>
      <c r="BT221" s="11">
        <f t="shared" si="629"/>
        <v>0</v>
      </c>
      <c r="BU221" s="11">
        <f t="shared" si="629"/>
        <v>32960</v>
      </c>
      <c r="BV221" s="11">
        <f t="shared" si="629"/>
        <v>0</v>
      </c>
      <c r="BW221" s="11">
        <f>BW222</f>
        <v>0</v>
      </c>
      <c r="BX221" s="11">
        <f t="shared" si="630"/>
        <v>0</v>
      </c>
      <c r="BY221" s="11">
        <f t="shared" si="630"/>
        <v>0</v>
      </c>
      <c r="BZ221" s="11">
        <f t="shared" si="630"/>
        <v>0</v>
      </c>
      <c r="CA221" s="11">
        <f t="shared" si="630"/>
        <v>32960</v>
      </c>
      <c r="CB221" s="11">
        <f t="shared" si="630"/>
        <v>0</v>
      </c>
    </row>
    <row r="222" spans="1:80" ht="49.5" hidden="1" customHeight="1">
      <c r="A222" s="53" t="s">
        <v>194</v>
      </c>
      <c r="B222" s="24">
        <v>903</v>
      </c>
      <c r="C222" s="14" t="s">
        <v>35</v>
      </c>
      <c r="D222" s="14" t="s">
        <v>87</v>
      </c>
      <c r="E222" s="14" t="s">
        <v>724</v>
      </c>
      <c r="F222" s="14" t="s">
        <v>195</v>
      </c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78"/>
      <c r="AL222" s="78"/>
      <c r="AM222" s="11">
        <v>32960</v>
      </c>
      <c r="AN222" s="11"/>
      <c r="AO222" s="11"/>
      <c r="AP222" s="11"/>
      <c r="AQ222" s="11">
        <f>AK222+AM222+AN222+AO222+AP222</f>
        <v>32960</v>
      </c>
      <c r="AR222" s="11">
        <f>AL222+AN222</f>
        <v>0</v>
      </c>
      <c r="AS222" s="11"/>
      <c r="AT222" s="11"/>
      <c r="AU222" s="11"/>
      <c r="AV222" s="11"/>
      <c r="AW222" s="11">
        <f>AQ222+AS222+AT222+AU222+AV222</f>
        <v>32960</v>
      </c>
      <c r="AX222" s="11">
        <f>AR222+AT222</f>
        <v>0</v>
      </c>
      <c r="AY222" s="78"/>
      <c r="AZ222" s="78"/>
      <c r="BA222" s="78"/>
      <c r="BB222" s="78"/>
      <c r="BC222" s="78">
        <f>AW222+AY222+AZ222+BA222+BB222</f>
        <v>32960</v>
      </c>
      <c r="BD222" s="78">
        <f>AX222+AZ222</f>
        <v>0</v>
      </c>
      <c r="BE222" s="11"/>
      <c r="BF222" s="11"/>
      <c r="BG222" s="11"/>
      <c r="BH222" s="11"/>
      <c r="BI222" s="141">
        <f>BC222+BE222+BF222+BG222+BH222</f>
        <v>32960</v>
      </c>
      <c r="BJ222" s="141">
        <f>BD222+BF222</f>
        <v>0</v>
      </c>
      <c r="BK222" s="78"/>
      <c r="BL222" s="78"/>
      <c r="BM222" s="78"/>
      <c r="BN222" s="78"/>
      <c r="BO222" s="78">
        <f>BI222+BK222+BL222+BM222+BN222</f>
        <v>32960</v>
      </c>
      <c r="BP222" s="78">
        <f>BJ222+BL222</f>
        <v>0</v>
      </c>
      <c r="BQ222" s="11"/>
      <c r="BR222" s="11"/>
      <c r="BS222" s="11"/>
      <c r="BT222" s="11"/>
      <c r="BU222" s="11">
        <f>BO222+BQ222+BR222+BS222+BT222</f>
        <v>32960</v>
      </c>
      <c r="BV222" s="11">
        <f>BP222+BR222</f>
        <v>0</v>
      </c>
      <c r="BW222" s="11"/>
      <c r="BX222" s="11"/>
      <c r="BY222" s="11"/>
      <c r="BZ222" s="11"/>
      <c r="CA222" s="11">
        <f>BU222+BW222+BX222+BY222+BZ222</f>
        <v>32960</v>
      </c>
      <c r="CB222" s="11">
        <f>BV222+BX222</f>
        <v>0</v>
      </c>
    </row>
    <row r="223" spans="1:80" hidden="1">
      <c r="A223" s="57" t="s">
        <v>66</v>
      </c>
      <c r="B223" s="24">
        <v>903</v>
      </c>
      <c r="C223" s="14" t="s">
        <v>35</v>
      </c>
      <c r="D223" s="14" t="s">
        <v>87</v>
      </c>
      <c r="E223" s="14" t="s">
        <v>67</v>
      </c>
      <c r="F223" s="14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>
        <f t="shared" ref="AG223:AL223" si="631">AG224+AG227+AG230+AG234</f>
        <v>0</v>
      </c>
      <c r="AH223" s="11">
        <f t="shared" si="631"/>
        <v>22344</v>
      </c>
      <c r="AI223" s="11">
        <f t="shared" si="631"/>
        <v>0</v>
      </c>
      <c r="AJ223" s="11">
        <f t="shared" si="631"/>
        <v>0</v>
      </c>
      <c r="AK223" s="78">
        <f t="shared" si="631"/>
        <v>22344</v>
      </c>
      <c r="AL223" s="78">
        <f t="shared" si="631"/>
        <v>22344</v>
      </c>
      <c r="AM223" s="11">
        <f t="shared" ref="AM223:AR223" si="632">AM224+AM227+AM230+AM234</f>
        <v>0</v>
      </c>
      <c r="AN223" s="11">
        <f t="shared" si="632"/>
        <v>0</v>
      </c>
      <c r="AO223" s="11">
        <f t="shared" si="632"/>
        <v>0</v>
      </c>
      <c r="AP223" s="11">
        <f t="shared" si="632"/>
        <v>0</v>
      </c>
      <c r="AQ223" s="11">
        <f t="shared" si="632"/>
        <v>22344</v>
      </c>
      <c r="AR223" s="11">
        <f t="shared" si="632"/>
        <v>22344</v>
      </c>
      <c r="AS223" s="11">
        <f t="shared" ref="AS223:AX223" si="633">AS224+AS227+AS230+AS234</f>
        <v>0</v>
      </c>
      <c r="AT223" s="11">
        <f t="shared" si="633"/>
        <v>0</v>
      </c>
      <c r="AU223" s="11">
        <f t="shared" si="633"/>
        <v>0</v>
      </c>
      <c r="AV223" s="11">
        <f t="shared" si="633"/>
        <v>0</v>
      </c>
      <c r="AW223" s="11">
        <f t="shared" si="633"/>
        <v>22344</v>
      </c>
      <c r="AX223" s="11">
        <f t="shared" si="633"/>
        <v>22344</v>
      </c>
      <c r="AY223" s="78">
        <f>AY224+AY227+AY230+AY234+AY237</f>
        <v>0</v>
      </c>
      <c r="AZ223" s="78">
        <f t="shared" ref="AZ223:BD223" si="634">AZ224+AZ227+AZ230+AZ234+AZ237</f>
        <v>0</v>
      </c>
      <c r="BA223" s="78">
        <f t="shared" si="634"/>
        <v>20</v>
      </c>
      <c r="BB223" s="78">
        <f t="shared" si="634"/>
        <v>0</v>
      </c>
      <c r="BC223" s="78">
        <f t="shared" si="634"/>
        <v>22364</v>
      </c>
      <c r="BD223" s="78">
        <f t="shared" si="634"/>
        <v>22344</v>
      </c>
      <c r="BE223" s="11">
        <f>BE224+BE227+BE230+BE234+BE237</f>
        <v>0</v>
      </c>
      <c r="BF223" s="11">
        <f t="shared" ref="BF223:BJ223" si="635">BF224+BF227+BF230+BF234+BF237</f>
        <v>-2468</v>
      </c>
      <c r="BG223" s="11">
        <f t="shared" si="635"/>
        <v>0</v>
      </c>
      <c r="BH223" s="11">
        <f t="shared" si="635"/>
        <v>0</v>
      </c>
      <c r="BI223" s="141">
        <f t="shared" si="635"/>
        <v>19896</v>
      </c>
      <c r="BJ223" s="141">
        <f t="shared" si="635"/>
        <v>19876</v>
      </c>
      <c r="BK223" s="78">
        <f>BK224+BK227+BK230+BK234+BK237</f>
        <v>282</v>
      </c>
      <c r="BL223" s="78">
        <f t="shared" ref="BL223:BP223" si="636">BL224+BL227+BL230+BL234+BL237</f>
        <v>1010</v>
      </c>
      <c r="BM223" s="78">
        <f t="shared" si="636"/>
        <v>0</v>
      </c>
      <c r="BN223" s="78">
        <f t="shared" si="636"/>
        <v>0</v>
      </c>
      <c r="BO223" s="78">
        <f t="shared" si="636"/>
        <v>21188</v>
      </c>
      <c r="BP223" s="78">
        <f t="shared" si="636"/>
        <v>20886</v>
      </c>
      <c r="BQ223" s="11">
        <f>BQ224+BQ227+BQ230+BQ234+BQ237</f>
        <v>0</v>
      </c>
      <c r="BR223" s="11">
        <f t="shared" ref="BR223:BV223" si="637">BR224+BR227+BR230+BR234+BR237</f>
        <v>0</v>
      </c>
      <c r="BS223" s="11">
        <f t="shared" si="637"/>
        <v>0</v>
      </c>
      <c r="BT223" s="11">
        <f t="shared" si="637"/>
        <v>0</v>
      </c>
      <c r="BU223" s="11">
        <f t="shared" si="637"/>
        <v>21188</v>
      </c>
      <c r="BV223" s="11">
        <f t="shared" si="637"/>
        <v>20886</v>
      </c>
      <c r="BW223" s="11">
        <f>BW224+BW227+BW230+BW234+BW237</f>
        <v>0</v>
      </c>
      <c r="BX223" s="11">
        <f t="shared" ref="BX223:CB223" si="638">BX224+BX227+BX230+BX234+BX237</f>
        <v>0</v>
      </c>
      <c r="BY223" s="11">
        <f t="shared" si="638"/>
        <v>0</v>
      </c>
      <c r="BZ223" s="11">
        <f t="shared" si="638"/>
        <v>0</v>
      </c>
      <c r="CA223" s="11">
        <f t="shared" si="638"/>
        <v>21188</v>
      </c>
      <c r="CB223" s="11">
        <f t="shared" si="638"/>
        <v>20886</v>
      </c>
    </row>
    <row r="224" spans="1:80" ht="89.25" hidden="1" customHeight="1">
      <c r="A224" s="53" t="s">
        <v>682</v>
      </c>
      <c r="B224" s="24">
        <v>903</v>
      </c>
      <c r="C224" s="14" t="s">
        <v>35</v>
      </c>
      <c r="D224" s="14" t="s">
        <v>87</v>
      </c>
      <c r="E224" s="14" t="s">
        <v>679</v>
      </c>
      <c r="F224" s="14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>
        <f>AG225</f>
        <v>0</v>
      </c>
      <c r="AH224" s="11">
        <f t="shared" ref="AH224:AW225" si="639">AH225</f>
        <v>12342</v>
      </c>
      <c r="AI224" s="11">
        <f t="shared" si="639"/>
        <v>0</v>
      </c>
      <c r="AJ224" s="11">
        <f t="shared" si="639"/>
        <v>0</v>
      </c>
      <c r="AK224" s="78">
        <f t="shared" si="639"/>
        <v>12342</v>
      </c>
      <c r="AL224" s="78">
        <f t="shared" si="639"/>
        <v>12342</v>
      </c>
      <c r="AM224" s="11">
        <f>AM225</f>
        <v>0</v>
      </c>
      <c r="AN224" s="11">
        <f t="shared" si="639"/>
        <v>0</v>
      </c>
      <c r="AO224" s="11">
        <f t="shared" si="639"/>
        <v>0</v>
      </c>
      <c r="AP224" s="11">
        <f t="shared" si="639"/>
        <v>0</v>
      </c>
      <c r="AQ224" s="11">
        <f t="shared" si="639"/>
        <v>12342</v>
      </c>
      <c r="AR224" s="11">
        <f t="shared" si="639"/>
        <v>12342</v>
      </c>
      <c r="AS224" s="11">
        <f>AS225</f>
        <v>0</v>
      </c>
      <c r="AT224" s="11">
        <f t="shared" si="639"/>
        <v>0</v>
      </c>
      <c r="AU224" s="11">
        <f t="shared" si="639"/>
        <v>0</v>
      </c>
      <c r="AV224" s="11">
        <f t="shared" si="639"/>
        <v>0</v>
      </c>
      <c r="AW224" s="11">
        <f t="shared" si="639"/>
        <v>12342</v>
      </c>
      <c r="AX224" s="11">
        <f t="shared" ref="AT224:AX225" si="640">AX225</f>
        <v>12342</v>
      </c>
      <c r="AY224" s="78">
        <f>AY225</f>
        <v>0</v>
      </c>
      <c r="AZ224" s="78">
        <f t="shared" ref="AZ224:BO225" si="641">AZ225</f>
        <v>0</v>
      </c>
      <c r="BA224" s="78">
        <f t="shared" si="641"/>
        <v>0</v>
      </c>
      <c r="BB224" s="78">
        <f t="shared" si="641"/>
        <v>0</v>
      </c>
      <c r="BC224" s="78">
        <f t="shared" si="641"/>
        <v>12342</v>
      </c>
      <c r="BD224" s="78">
        <f t="shared" si="641"/>
        <v>12342</v>
      </c>
      <c r="BE224" s="11">
        <f>BE225</f>
        <v>0</v>
      </c>
      <c r="BF224" s="11">
        <f t="shared" si="641"/>
        <v>-2468</v>
      </c>
      <c r="BG224" s="11">
        <f t="shared" si="641"/>
        <v>0</v>
      </c>
      <c r="BH224" s="11">
        <f t="shared" si="641"/>
        <v>0</v>
      </c>
      <c r="BI224" s="141">
        <f t="shared" si="641"/>
        <v>9874</v>
      </c>
      <c r="BJ224" s="141">
        <f t="shared" si="641"/>
        <v>9874</v>
      </c>
      <c r="BK224" s="78">
        <f>BK225</f>
        <v>0</v>
      </c>
      <c r="BL224" s="78">
        <f t="shared" si="641"/>
        <v>0</v>
      </c>
      <c r="BM224" s="78">
        <f t="shared" si="641"/>
        <v>0</v>
      </c>
      <c r="BN224" s="78">
        <f t="shared" si="641"/>
        <v>0</v>
      </c>
      <c r="BO224" s="78">
        <f t="shared" si="641"/>
        <v>9874</v>
      </c>
      <c r="BP224" s="78">
        <f t="shared" ref="BL224:BP225" si="642">BP225</f>
        <v>9874</v>
      </c>
      <c r="BQ224" s="11">
        <f>BQ225</f>
        <v>0</v>
      </c>
      <c r="BR224" s="11">
        <f t="shared" ref="BR224:CB225" si="643">BR225</f>
        <v>0</v>
      </c>
      <c r="BS224" s="11">
        <f t="shared" si="643"/>
        <v>0</v>
      </c>
      <c r="BT224" s="11">
        <f t="shared" si="643"/>
        <v>0</v>
      </c>
      <c r="BU224" s="11">
        <f t="shared" si="643"/>
        <v>9874</v>
      </c>
      <c r="BV224" s="11">
        <f t="shared" si="643"/>
        <v>9874</v>
      </c>
      <c r="BW224" s="11">
        <f>BW225</f>
        <v>0</v>
      </c>
      <c r="BX224" s="11">
        <f t="shared" si="643"/>
        <v>0</v>
      </c>
      <c r="BY224" s="11">
        <f t="shared" si="643"/>
        <v>0</v>
      </c>
      <c r="BZ224" s="11">
        <f t="shared" si="643"/>
        <v>0</v>
      </c>
      <c r="CA224" s="11">
        <f t="shared" si="643"/>
        <v>9874</v>
      </c>
      <c r="CB224" s="11">
        <f t="shared" si="643"/>
        <v>9874</v>
      </c>
    </row>
    <row r="225" spans="1:80" ht="36" hidden="1" customHeight="1">
      <c r="A225" s="53" t="s">
        <v>112</v>
      </c>
      <c r="B225" s="24">
        <v>903</v>
      </c>
      <c r="C225" s="14" t="s">
        <v>35</v>
      </c>
      <c r="D225" s="14" t="s">
        <v>87</v>
      </c>
      <c r="E225" s="14" t="s">
        <v>679</v>
      </c>
      <c r="F225" s="14" t="s">
        <v>113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>
        <f>AG226</f>
        <v>0</v>
      </c>
      <c r="AH225" s="11">
        <f t="shared" si="639"/>
        <v>12342</v>
      </c>
      <c r="AI225" s="11">
        <f t="shared" si="639"/>
        <v>0</v>
      </c>
      <c r="AJ225" s="11">
        <f t="shared" si="639"/>
        <v>0</v>
      </c>
      <c r="AK225" s="78">
        <f t="shared" si="639"/>
        <v>12342</v>
      </c>
      <c r="AL225" s="78">
        <f t="shared" si="639"/>
        <v>12342</v>
      </c>
      <c r="AM225" s="11">
        <f>AM226</f>
        <v>0</v>
      </c>
      <c r="AN225" s="11">
        <f t="shared" si="639"/>
        <v>0</v>
      </c>
      <c r="AO225" s="11">
        <f t="shared" si="639"/>
        <v>0</v>
      </c>
      <c r="AP225" s="11">
        <f t="shared" si="639"/>
        <v>0</v>
      </c>
      <c r="AQ225" s="11">
        <f t="shared" si="639"/>
        <v>12342</v>
      </c>
      <c r="AR225" s="11">
        <f t="shared" si="639"/>
        <v>12342</v>
      </c>
      <c r="AS225" s="11">
        <f>AS226</f>
        <v>0</v>
      </c>
      <c r="AT225" s="11">
        <f t="shared" si="640"/>
        <v>0</v>
      </c>
      <c r="AU225" s="11">
        <f t="shared" si="640"/>
        <v>0</v>
      </c>
      <c r="AV225" s="11">
        <f t="shared" si="640"/>
        <v>0</v>
      </c>
      <c r="AW225" s="11">
        <f t="shared" si="640"/>
        <v>12342</v>
      </c>
      <c r="AX225" s="11">
        <f t="shared" si="640"/>
        <v>12342</v>
      </c>
      <c r="AY225" s="78">
        <f>AY226</f>
        <v>0</v>
      </c>
      <c r="AZ225" s="78">
        <f t="shared" si="641"/>
        <v>0</v>
      </c>
      <c r="BA225" s="78">
        <f t="shared" si="641"/>
        <v>0</v>
      </c>
      <c r="BB225" s="78">
        <f t="shared" si="641"/>
        <v>0</v>
      </c>
      <c r="BC225" s="78">
        <f t="shared" si="641"/>
        <v>12342</v>
      </c>
      <c r="BD225" s="78">
        <f t="shared" si="641"/>
        <v>12342</v>
      </c>
      <c r="BE225" s="11">
        <f>BE226</f>
        <v>0</v>
      </c>
      <c r="BF225" s="11">
        <f t="shared" si="641"/>
        <v>-2468</v>
      </c>
      <c r="BG225" s="11">
        <f t="shared" si="641"/>
        <v>0</v>
      </c>
      <c r="BH225" s="11">
        <f t="shared" si="641"/>
        <v>0</v>
      </c>
      <c r="BI225" s="141">
        <f t="shared" si="641"/>
        <v>9874</v>
      </c>
      <c r="BJ225" s="141">
        <f t="shared" si="641"/>
        <v>9874</v>
      </c>
      <c r="BK225" s="78">
        <f>BK226</f>
        <v>0</v>
      </c>
      <c r="BL225" s="78">
        <f t="shared" si="642"/>
        <v>0</v>
      </c>
      <c r="BM225" s="78">
        <f t="shared" si="642"/>
        <v>0</v>
      </c>
      <c r="BN225" s="78">
        <f t="shared" si="642"/>
        <v>0</v>
      </c>
      <c r="BO225" s="78">
        <f t="shared" si="642"/>
        <v>9874</v>
      </c>
      <c r="BP225" s="78">
        <f t="shared" si="642"/>
        <v>9874</v>
      </c>
      <c r="BQ225" s="11">
        <f>BQ226</f>
        <v>0</v>
      </c>
      <c r="BR225" s="11">
        <f t="shared" si="643"/>
        <v>0</v>
      </c>
      <c r="BS225" s="11">
        <f t="shared" si="643"/>
        <v>0</v>
      </c>
      <c r="BT225" s="11">
        <f t="shared" si="643"/>
        <v>0</v>
      </c>
      <c r="BU225" s="11">
        <f t="shared" si="643"/>
        <v>9874</v>
      </c>
      <c r="BV225" s="11">
        <f t="shared" si="643"/>
        <v>9874</v>
      </c>
      <c r="BW225" s="11">
        <f>BW226</f>
        <v>0</v>
      </c>
      <c r="BX225" s="11">
        <f t="shared" si="643"/>
        <v>0</v>
      </c>
      <c r="BY225" s="11">
        <f t="shared" si="643"/>
        <v>0</v>
      </c>
      <c r="BZ225" s="11">
        <f t="shared" si="643"/>
        <v>0</v>
      </c>
      <c r="CA225" s="11">
        <f t="shared" si="643"/>
        <v>9874</v>
      </c>
      <c r="CB225" s="11">
        <f t="shared" si="643"/>
        <v>9874</v>
      </c>
    </row>
    <row r="226" spans="1:80" ht="51.75" hidden="1" customHeight="1">
      <c r="A226" s="53" t="s">
        <v>194</v>
      </c>
      <c r="B226" s="24">
        <v>903</v>
      </c>
      <c r="C226" s="14" t="s">
        <v>35</v>
      </c>
      <c r="D226" s="14" t="s">
        <v>87</v>
      </c>
      <c r="E226" s="14" t="s">
        <v>679</v>
      </c>
      <c r="F226" s="14" t="s">
        <v>195</v>
      </c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>
        <v>12342</v>
      </c>
      <c r="AI226" s="11"/>
      <c r="AJ226" s="11"/>
      <c r="AK226" s="78">
        <f>AE226+AG226+AH226+AI226+AJ226</f>
        <v>12342</v>
      </c>
      <c r="AL226" s="78">
        <f>AF226+AH226</f>
        <v>12342</v>
      </c>
      <c r="AM226" s="11"/>
      <c r="AN226" s="11"/>
      <c r="AO226" s="11"/>
      <c r="AP226" s="11"/>
      <c r="AQ226" s="11">
        <f>AK226+AM226+AN226+AO226+AP226</f>
        <v>12342</v>
      </c>
      <c r="AR226" s="11">
        <f>AL226+AN226</f>
        <v>12342</v>
      </c>
      <c r="AS226" s="11"/>
      <c r="AT226" s="11"/>
      <c r="AU226" s="11"/>
      <c r="AV226" s="11"/>
      <c r="AW226" s="11">
        <f>AQ226+AS226+AT226+AU226+AV226</f>
        <v>12342</v>
      </c>
      <c r="AX226" s="11">
        <f>AR226+AT226</f>
        <v>12342</v>
      </c>
      <c r="AY226" s="78"/>
      <c r="AZ226" s="78"/>
      <c r="BA226" s="78"/>
      <c r="BB226" s="78"/>
      <c r="BC226" s="78">
        <f>AW226+AY226+AZ226+BA226+BB226</f>
        <v>12342</v>
      </c>
      <c r="BD226" s="78">
        <f>AX226+AZ226</f>
        <v>12342</v>
      </c>
      <c r="BE226" s="11"/>
      <c r="BF226" s="11">
        <v>-2468</v>
      </c>
      <c r="BG226" s="11"/>
      <c r="BH226" s="11"/>
      <c r="BI226" s="141">
        <f>BC226+BE226+BF226+BG226+BH226</f>
        <v>9874</v>
      </c>
      <c r="BJ226" s="141">
        <f>BD226+BF226</f>
        <v>9874</v>
      </c>
      <c r="BK226" s="78"/>
      <c r="BL226" s="78"/>
      <c r="BM226" s="78"/>
      <c r="BN226" s="78"/>
      <c r="BO226" s="78">
        <f>BI226+BK226+BL226+BM226+BN226</f>
        <v>9874</v>
      </c>
      <c r="BP226" s="78">
        <f>BJ226+BL226</f>
        <v>9874</v>
      </c>
      <c r="BQ226" s="11"/>
      <c r="BR226" s="11"/>
      <c r="BS226" s="11"/>
      <c r="BT226" s="11"/>
      <c r="BU226" s="11">
        <f>BO226+BQ226+BR226+BS226+BT226</f>
        <v>9874</v>
      </c>
      <c r="BV226" s="11">
        <f>BP226+BR226</f>
        <v>9874</v>
      </c>
      <c r="BW226" s="11"/>
      <c r="BX226" s="11"/>
      <c r="BY226" s="11"/>
      <c r="BZ226" s="11"/>
      <c r="CA226" s="11">
        <f>BU226+BW226+BX226+BY226+BZ226</f>
        <v>9874</v>
      </c>
      <c r="CB226" s="11">
        <f>BV226+BX226</f>
        <v>9874</v>
      </c>
    </row>
    <row r="227" spans="1:80" ht="67.2" hidden="1">
      <c r="A227" s="53" t="s">
        <v>683</v>
      </c>
      <c r="B227" s="24">
        <v>903</v>
      </c>
      <c r="C227" s="14" t="s">
        <v>35</v>
      </c>
      <c r="D227" s="14" t="s">
        <v>87</v>
      </c>
      <c r="E227" s="14" t="s">
        <v>680</v>
      </c>
      <c r="F227" s="14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>
        <f>AG228</f>
        <v>0</v>
      </c>
      <c r="AH227" s="11">
        <f t="shared" ref="AH227:AW228" si="644">AH228</f>
        <v>1234</v>
      </c>
      <c r="AI227" s="11">
        <f t="shared" si="644"/>
        <v>0</v>
      </c>
      <c r="AJ227" s="11">
        <f t="shared" si="644"/>
        <v>0</v>
      </c>
      <c r="AK227" s="78">
        <f t="shared" si="644"/>
        <v>1234</v>
      </c>
      <c r="AL227" s="78">
        <f t="shared" si="644"/>
        <v>1234</v>
      </c>
      <c r="AM227" s="11">
        <f>AM228</f>
        <v>0</v>
      </c>
      <c r="AN227" s="11">
        <f t="shared" si="644"/>
        <v>0</v>
      </c>
      <c r="AO227" s="11">
        <f t="shared" si="644"/>
        <v>0</v>
      </c>
      <c r="AP227" s="11">
        <f t="shared" si="644"/>
        <v>0</v>
      </c>
      <c r="AQ227" s="11">
        <f t="shared" si="644"/>
        <v>1234</v>
      </c>
      <c r="AR227" s="11">
        <f t="shared" si="644"/>
        <v>1234</v>
      </c>
      <c r="AS227" s="11">
        <f>AS228</f>
        <v>0</v>
      </c>
      <c r="AT227" s="11">
        <f t="shared" si="644"/>
        <v>0</v>
      </c>
      <c r="AU227" s="11">
        <f t="shared" si="644"/>
        <v>0</v>
      </c>
      <c r="AV227" s="11">
        <f t="shared" si="644"/>
        <v>0</v>
      </c>
      <c r="AW227" s="11">
        <f t="shared" si="644"/>
        <v>1234</v>
      </c>
      <c r="AX227" s="11">
        <f t="shared" ref="AT227:AX228" si="645">AX228</f>
        <v>1234</v>
      </c>
      <c r="AY227" s="78">
        <f>AY228</f>
        <v>0</v>
      </c>
      <c r="AZ227" s="78">
        <f t="shared" ref="AZ227:BO228" si="646">AZ228</f>
        <v>0</v>
      </c>
      <c r="BA227" s="78">
        <f t="shared" si="646"/>
        <v>0</v>
      </c>
      <c r="BB227" s="78">
        <f t="shared" si="646"/>
        <v>0</v>
      </c>
      <c r="BC227" s="78">
        <f t="shared" si="646"/>
        <v>1234</v>
      </c>
      <c r="BD227" s="78">
        <f t="shared" si="646"/>
        <v>1234</v>
      </c>
      <c r="BE227" s="11">
        <f>BE228</f>
        <v>0</v>
      </c>
      <c r="BF227" s="11">
        <f t="shared" si="646"/>
        <v>0</v>
      </c>
      <c r="BG227" s="11">
        <f t="shared" si="646"/>
        <v>0</v>
      </c>
      <c r="BH227" s="11">
        <f t="shared" si="646"/>
        <v>0</v>
      </c>
      <c r="BI227" s="141">
        <f t="shared" si="646"/>
        <v>1234</v>
      </c>
      <c r="BJ227" s="141">
        <f t="shared" si="646"/>
        <v>1234</v>
      </c>
      <c r="BK227" s="78">
        <f>BK228</f>
        <v>0</v>
      </c>
      <c r="BL227" s="78">
        <f t="shared" si="646"/>
        <v>0</v>
      </c>
      <c r="BM227" s="78">
        <f t="shared" si="646"/>
        <v>0</v>
      </c>
      <c r="BN227" s="78">
        <f t="shared" si="646"/>
        <v>0</v>
      </c>
      <c r="BO227" s="78">
        <f t="shared" si="646"/>
        <v>1234</v>
      </c>
      <c r="BP227" s="78">
        <f t="shared" ref="BL227:BP228" si="647">BP228</f>
        <v>1234</v>
      </c>
      <c r="BQ227" s="11">
        <f>BQ228</f>
        <v>0</v>
      </c>
      <c r="BR227" s="11">
        <f t="shared" ref="BR227:CB228" si="648">BR228</f>
        <v>0</v>
      </c>
      <c r="BS227" s="11">
        <f t="shared" si="648"/>
        <v>0</v>
      </c>
      <c r="BT227" s="11">
        <f t="shared" si="648"/>
        <v>0</v>
      </c>
      <c r="BU227" s="11">
        <f t="shared" si="648"/>
        <v>1234</v>
      </c>
      <c r="BV227" s="11">
        <f t="shared" si="648"/>
        <v>1234</v>
      </c>
      <c r="BW227" s="11">
        <f>BW228</f>
        <v>0</v>
      </c>
      <c r="BX227" s="11">
        <f t="shared" si="648"/>
        <v>0</v>
      </c>
      <c r="BY227" s="11">
        <f t="shared" si="648"/>
        <v>0</v>
      </c>
      <c r="BZ227" s="11">
        <f t="shared" si="648"/>
        <v>0</v>
      </c>
      <c r="CA227" s="11">
        <f t="shared" si="648"/>
        <v>1234</v>
      </c>
      <c r="CB227" s="11">
        <f t="shared" si="648"/>
        <v>1234</v>
      </c>
    </row>
    <row r="228" spans="1:80" ht="38.25" hidden="1" customHeight="1">
      <c r="A228" s="53" t="s">
        <v>112</v>
      </c>
      <c r="B228" s="24">
        <v>903</v>
      </c>
      <c r="C228" s="14" t="s">
        <v>35</v>
      </c>
      <c r="D228" s="14" t="s">
        <v>87</v>
      </c>
      <c r="E228" s="14" t="s">
        <v>680</v>
      </c>
      <c r="F228" s="14" t="s">
        <v>359</v>
      </c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>
        <f>AG229</f>
        <v>0</v>
      </c>
      <c r="AH228" s="11">
        <f t="shared" si="644"/>
        <v>1234</v>
      </c>
      <c r="AI228" s="11">
        <f t="shared" si="644"/>
        <v>0</v>
      </c>
      <c r="AJ228" s="11">
        <f t="shared" si="644"/>
        <v>0</v>
      </c>
      <c r="AK228" s="78">
        <f t="shared" si="644"/>
        <v>1234</v>
      </c>
      <c r="AL228" s="78">
        <f t="shared" si="644"/>
        <v>1234</v>
      </c>
      <c r="AM228" s="11">
        <f>AM229</f>
        <v>0</v>
      </c>
      <c r="AN228" s="11">
        <f t="shared" si="644"/>
        <v>0</v>
      </c>
      <c r="AO228" s="11">
        <f t="shared" si="644"/>
        <v>0</v>
      </c>
      <c r="AP228" s="11">
        <f t="shared" si="644"/>
        <v>0</v>
      </c>
      <c r="AQ228" s="11">
        <f t="shared" si="644"/>
        <v>1234</v>
      </c>
      <c r="AR228" s="11">
        <f t="shared" si="644"/>
        <v>1234</v>
      </c>
      <c r="AS228" s="11">
        <f>AS229</f>
        <v>0</v>
      </c>
      <c r="AT228" s="11">
        <f t="shared" si="645"/>
        <v>0</v>
      </c>
      <c r="AU228" s="11">
        <f t="shared" si="645"/>
        <v>0</v>
      </c>
      <c r="AV228" s="11">
        <f t="shared" si="645"/>
        <v>0</v>
      </c>
      <c r="AW228" s="11">
        <f t="shared" si="645"/>
        <v>1234</v>
      </c>
      <c r="AX228" s="11">
        <f t="shared" si="645"/>
        <v>1234</v>
      </c>
      <c r="AY228" s="78">
        <f>AY229</f>
        <v>0</v>
      </c>
      <c r="AZ228" s="78">
        <f t="shared" si="646"/>
        <v>0</v>
      </c>
      <c r="BA228" s="78">
        <f t="shared" si="646"/>
        <v>0</v>
      </c>
      <c r="BB228" s="78">
        <f t="shared" si="646"/>
        <v>0</v>
      </c>
      <c r="BC228" s="78">
        <f t="shared" si="646"/>
        <v>1234</v>
      </c>
      <c r="BD228" s="78">
        <f t="shared" si="646"/>
        <v>1234</v>
      </c>
      <c r="BE228" s="11">
        <f>BE229</f>
        <v>0</v>
      </c>
      <c r="BF228" s="11">
        <f t="shared" si="646"/>
        <v>0</v>
      </c>
      <c r="BG228" s="11">
        <f t="shared" si="646"/>
        <v>0</v>
      </c>
      <c r="BH228" s="11">
        <f t="shared" si="646"/>
        <v>0</v>
      </c>
      <c r="BI228" s="141">
        <f t="shared" si="646"/>
        <v>1234</v>
      </c>
      <c r="BJ228" s="141">
        <f t="shared" si="646"/>
        <v>1234</v>
      </c>
      <c r="BK228" s="78">
        <f>BK229</f>
        <v>0</v>
      </c>
      <c r="BL228" s="78">
        <f t="shared" si="647"/>
        <v>0</v>
      </c>
      <c r="BM228" s="78">
        <f t="shared" si="647"/>
        <v>0</v>
      </c>
      <c r="BN228" s="78">
        <f t="shared" si="647"/>
        <v>0</v>
      </c>
      <c r="BO228" s="78">
        <f t="shared" si="647"/>
        <v>1234</v>
      </c>
      <c r="BP228" s="78">
        <f t="shared" si="647"/>
        <v>1234</v>
      </c>
      <c r="BQ228" s="11">
        <f>BQ229</f>
        <v>0</v>
      </c>
      <c r="BR228" s="11">
        <f t="shared" si="648"/>
        <v>0</v>
      </c>
      <c r="BS228" s="11">
        <f t="shared" si="648"/>
        <v>0</v>
      </c>
      <c r="BT228" s="11">
        <f t="shared" si="648"/>
        <v>0</v>
      </c>
      <c r="BU228" s="11">
        <f t="shared" si="648"/>
        <v>1234</v>
      </c>
      <c r="BV228" s="11">
        <f t="shared" si="648"/>
        <v>1234</v>
      </c>
      <c r="BW228" s="11">
        <f>BW229</f>
        <v>0</v>
      </c>
      <c r="BX228" s="11">
        <f t="shared" si="648"/>
        <v>0</v>
      </c>
      <c r="BY228" s="11">
        <f t="shared" si="648"/>
        <v>0</v>
      </c>
      <c r="BZ228" s="11">
        <f t="shared" si="648"/>
        <v>0</v>
      </c>
      <c r="CA228" s="11">
        <f t="shared" si="648"/>
        <v>1234</v>
      </c>
      <c r="CB228" s="11">
        <f t="shared" si="648"/>
        <v>1234</v>
      </c>
    </row>
    <row r="229" spans="1:80" ht="46.5" hidden="1" customHeight="1">
      <c r="A229" s="53" t="s">
        <v>194</v>
      </c>
      <c r="B229" s="24">
        <v>903</v>
      </c>
      <c r="C229" s="14" t="s">
        <v>35</v>
      </c>
      <c r="D229" s="14" t="s">
        <v>87</v>
      </c>
      <c r="E229" s="14" t="s">
        <v>680</v>
      </c>
      <c r="F229" s="14" t="s">
        <v>195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>
        <v>1234</v>
      </c>
      <c r="AI229" s="11"/>
      <c r="AJ229" s="11"/>
      <c r="AK229" s="78">
        <f>AE229+AG229+AH229+AI229+AJ229</f>
        <v>1234</v>
      </c>
      <c r="AL229" s="78">
        <f>AF229+AH229</f>
        <v>1234</v>
      </c>
      <c r="AM229" s="11"/>
      <c r="AN229" s="11"/>
      <c r="AO229" s="11"/>
      <c r="AP229" s="11"/>
      <c r="AQ229" s="11">
        <f>AK229+AM229+AN229+AO229+AP229</f>
        <v>1234</v>
      </c>
      <c r="AR229" s="11">
        <f>AL229+AN229</f>
        <v>1234</v>
      </c>
      <c r="AS229" s="11"/>
      <c r="AT229" s="11"/>
      <c r="AU229" s="11"/>
      <c r="AV229" s="11"/>
      <c r="AW229" s="11">
        <f>AQ229+AS229+AT229+AU229+AV229</f>
        <v>1234</v>
      </c>
      <c r="AX229" s="11">
        <f>AR229+AT229</f>
        <v>1234</v>
      </c>
      <c r="AY229" s="78"/>
      <c r="AZ229" s="78"/>
      <c r="BA229" s="78"/>
      <c r="BB229" s="78"/>
      <c r="BC229" s="78">
        <f>AW229+AY229+AZ229+BA229+BB229</f>
        <v>1234</v>
      </c>
      <c r="BD229" s="78">
        <f>AX229+AZ229</f>
        <v>1234</v>
      </c>
      <c r="BE229" s="11"/>
      <c r="BF229" s="11"/>
      <c r="BG229" s="11"/>
      <c r="BH229" s="11"/>
      <c r="BI229" s="141">
        <f>BC229+BE229+BF229+BG229+BH229</f>
        <v>1234</v>
      </c>
      <c r="BJ229" s="141">
        <f>BD229+BF229</f>
        <v>1234</v>
      </c>
      <c r="BK229" s="78"/>
      <c r="BL229" s="78"/>
      <c r="BM229" s="78"/>
      <c r="BN229" s="78"/>
      <c r="BO229" s="78">
        <f>BI229+BK229+BL229+BM229+BN229</f>
        <v>1234</v>
      </c>
      <c r="BP229" s="78">
        <f>BJ229+BL229</f>
        <v>1234</v>
      </c>
      <c r="BQ229" s="11"/>
      <c r="BR229" s="11"/>
      <c r="BS229" s="11"/>
      <c r="BT229" s="11"/>
      <c r="BU229" s="11">
        <f>BO229+BQ229+BR229+BS229+BT229</f>
        <v>1234</v>
      </c>
      <c r="BV229" s="11">
        <f>BP229+BR229</f>
        <v>1234</v>
      </c>
      <c r="BW229" s="11"/>
      <c r="BX229" s="11"/>
      <c r="BY229" s="11"/>
      <c r="BZ229" s="11"/>
      <c r="CA229" s="11">
        <f>BU229+BW229+BX229+BY229+BZ229</f>
        <v>1234</v>
      </c>
      <c r="CB229" s="11">
        <f>BV229+BX229</f>
        <v>1234</v>
      </c>
    </row>
    <row r="230" spans="1:80" hidden="1">
      <c r="A230" s="57" t="s">
        <v>586</v>
      </c>
      <c r="B230" s="24">
        <v>903</v>
      </c>
      <c r="C230" s="14" t="s">
        <v>35</v>
      </c>
      <c r="D230" s="14" t="s">
        <v>87</v>
      </c>
      <c r="E230" s="14" t="s">
        <v>677</v>
      </c>
      <c r="F230" s="14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>
        <f t="shared" ref="AG230:AY232" si="649">AG231</f>
        <v>0</v>
      </c>
      <c r="AH230" s="11">
        <f t="shared" si="649"/>
        <v>6788</v>
      </c>
      <c r="AI230" s="11">
        <f t="shared" si="649"/>
        <v>0</v>
      </c>
      <c r="AJ230" s="11">
        <f t="shared" si="649"/>
        <v>0</v>
      </c>
      <c r="AK230" s="78">
        <f t="shared" si="649"/>
        <v>6788</v>
      </c>
      <c r="AL230" s="78">
        <f t="shared" si="649"/>
        <v>6788</v>
      </c>
      <c r="AM230" s="11">
        <f t="shared" si="649"/>
        <v>0</v>
      </c>
      <c r="AN230" s="11">
        <f t="shared" si="649"/>
        <v>0</v>
      </c>
      <c r="AO230" s="11">
        <f t="shared" si="649"/>
        <v>0</v>
      </c>
      <c r="AP230" s="11">
        <f t="shared" si="649"/>
        <v>0</v>
      </c>
      <c r="AQ230" s="11">
        <f t="shared" si="649"/>
        <v>6788</v>
      </c>
      <c r="AR230" s="11">
        <f t="shared" si="649"/>
        <v>6788</v>
      </c>
      <c r="AS230" s="11">
        <f t="shared" si="649"/>
        <v>0</v>
      </c>
      <c r="AT230" s="11">
        <f t="shared" si="649"/>
        <v>0</v>
      </c>
      <c r="AU230" s="11">
        <f t="shared" si="649"/>
        <v>0</v>
      </c>
      <c r="AV230" s="11">
        <f t="shared" si="649"/>
        <v>0</v>
      </c>
      <c r="AW230" s="11">
        <f t="shared" si="649"/>
        <v>6788</v>
      </c>
      <c r="AX230" s="11">
        <f t="shared" si="649"/>
        <v>6788</v>
      </c>
      <c r="AY230" s="78">
        <f t="shared" si="649"/>
        <v>0</v>
      </c>
      <c r="AZ230" s="78">
        <f t="shared" ref="AZ230:BQ232" si="650">AZ231</f>
        <v>0</v>
      </c>
      <c r="BA230" s="78">
        <f t="shared" si="650"/>
        <v>0</v>
      </c>
      <c r="BB230" s="78">
        <f t="shared" si="650"/>
        <v>0</v>
      </c>
      <c r="BC230" s="78">
        <f t="shared" si="650"/>
        <v>6788</v>
      </c>
      <c r="BD230" s="78">
        <f t="shared" si="650"/>
        <v>6788</v>
      </c>
      <c r="BE230" s="11">
        <f t="shared" si="650"/>
        <v>0</v>
      </c>
      <c r="BF230" s="11">
        <f t="shared" si="650"/>
        <v>0</v>
      </c>
      <c r="BG230" s="11">
        <f t="shared" si="650"/>
        <v>0</v>
      </c>
      <c r="BH230" s="11">
        <f t="shared" si="650"/>
        <v>0</v>
      </c>
      <c r="BI230" s="141">
        <f t="shared" si="650"/>
        <v>6788</v>
      </c>
      <c r="BJ230" s="141">
        <f t="shared" si="650"/>
        <v>6788</v>
      </c>
      <c r="BK230" s="78">
        <f t="shared" si="650"/>
        <v>0</v>
      </c>
      <c r="BL230" s="78">
        <f t="shared" si="650"/>
        <v>0</v>
      </c>
      <c r="BM230" s="78">
        <f t="shared" si="650"/>
        <v>0</v>
      </c>
      <c r="BN230" s="78">
        <f t="shared" si="650"/>
        <v>0</v>
      </c>
      <c r="BO230" s="78">
        <f t="shared" si="650"/>
        <v>6788</v>
      </c>
      <c r="BP230" s="78">
        <f t="shared" ref="BL230:BP232" si="651">BP231</f>
        <v>6788</v>
      </c>
      <c r="BQ230" s="11">
        <f t="shared" si="650"/>
        <v>0</v>
      </c>
      <c r="BR230" s="11">
        <f t="shared" ref="BR230:CB232" si="652">BR231</f>
        <v>0</v>
      </c>
      <c r="BS230" s="11">
        <f t="shared" si="652"/>
        <v>0</v>
      </c>
      <c r="BT230" s="11">
        <f t="shared" si="652"/>
        <v>0</v>
      </c>
      <c r="BU230" s="11">
        <f t="shared" si="652"/>
        <v>6788</v>
      </c>
      <c r="BV230" s="11">
        <f t="shared" si="652"/>
        <v>6788</v>
      </c>
      <c r="BW230" s="11">
        <f t="shared" si="652"/>
        <v>0</v>
      </c>
      <c r="BX230" s="11">
        <f t="shared" si="652"/>
        <v>0</v>
      </c>
      <c r="BY230" s="11">
        <f t="shared" si="652"/>
        <v>0</v>
      </c>
      <c r="BZ230" s="11">
        <f t="shared" si="652"/>
        <v>0</v>
      </c>
      <c r="CA230" s="11">
        <f t="shared" si="652"/>
        <v>6788</v>
      </c>
      <c r="CB230" s="11">
        <f t="shared" si="652"/>
        <v>6788</v>
      </c>
    </row>
    <row r="231" spans="1:80" ht="33.6" hidden="1">
      <c r="A231" s="53" t="s">
        <v>696</v>
      </c>
      <c r="B231" s="24">
        <v>903</v>
      </c>
      <c r="C231" s="14" t="s">
        <v>35</v>
      </c>
      <c r="D231" s="14" t="s">
        <v>87</v>
      </c>
      <c r="E231" s="14" t="s">
        <v>678</v>
      </c>
      <c r="F231" s="14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>
        <f>AG232</f>
        <v>0</v>
      </c>
      <c r="AH231" s="11">
        <f t="shared" ref="AH231:AW232" si="653">AH232</f>
        <v>6788</v>
      </c>
      <c r="AI231" s="11">
        <f t="shared" si="653"/>
        <v>0</v>
      </c>
      <c r="AJ231" s="11">
        <f t="shared" si="653"/>
        <v>0</v>
      </c>
      <c r="AK231" s="78">
        <f t="shared" si="653"/>
        <v>6788</v>
      </c>
      <c r="AL231" s="78">
        <f t="shared" si="653"/>
        <v>6788</v>
      </c>
      <c r="AM231" s="11">
        <f>AM232</f>
        <v>0</v>
      </c>
      <c r="AN231" s="11">
        <f t="shared" si="653"/>
        <v>0</v>
      </c>
      <c r="AO231" s="11">
        <f t="shared" si="653"/>
        <v>0</v>
      </c>
      <c r="AP231" s="11">
        <f t="shared" si="653"/>
        <v>0</v>
      </c>
      <c r="AQ231" s="11">
        <f t="shared" si="653"/>
        <v>6788</v>
      </c>
      <c r="AR231" s="11">
        <f t="shared" si="653"/>
        <v>6788</v>
      </c>
      <c r="AS231" s="11">
        <f>AS232</f>
        <v>0</v>
      </c>
      <c r="AT231" s="11">
        <f t="shared" si="653"/>
        <v>0</v>
      </c>
      <c r="AU231" s="11">
        <f t="shared" si="653"/>
        <v>0</v>
      </c>
      <c r="AV231" s="11">
        <f t="shared" si="653"/>
        <v>0</v>
      </c>
      <c r="AW231" s="11">
        <f t="shared" si="653"/>
        <v>6788</v>
      </c>
      <c r="AX231" s="11">
        <f t="shared" si="649"/>
        <v>6788</v>
      </c>
      <c r="AY231" s="78">
        <f>AY232</f>
        <v>0</v>
      </c>
      <c r="AZ231" s="78">
        <f t="shared" si="650"/>
        <v>0</v>
      </c>
      <c r="BA231" s="78">
        <f t="shared" si="650"/>
        <v>0</v>
      </c>
      <c r="BB231" s="78">
        <f t="shared" si="650"/>
        <v>0</v>
      </c>
      <c r="BC231" s="78">
        <f t="shared" si="650"/>
        <v>6788</v>
      </c>
      <c r="BD231" s="78">
        <f t="shared" si="650"/>
        <v>6788</v>
      </c>
      <c r="BE231" s="11">
        <f>BE232</f>
        <v>0</v>
      </c>
      <c r="BF231" s="11">
        <f t="shared" si="650"/>
        <v>0</v>
      </c>
      <c r="BG231" s="11">
        <f t="shared" si="650"/>
        <v>0</v>
      </c>
      <c r="BH231" s="11">
        <f t="shared" si="650"/>
        <v>0</v>
      </c>
      <c r="BI231" s="141">
        <f t="shared" si="650"/>
        <v>6788</v>
      </c>
      <c r="BJ231" s="141">
        <f t="shared" si="650"/>
        <v>6788</v>
      </c>
      <c r="BK231" s="78">
        <f>BK232</f>
        <v>0</v>
      </c>
      <c r="BL231" s="78">
        <f t="shared" si="651"/>
        <v>0</v>
      </c>
      <c r="BM231" s="78">
        <f t="shared" si="651"/>
        <v>0</v>
      </c>
      <c r="BN231" s="78">
        <f t="shared" si="651"/>
        <v>0</v>
      </c>
      <c r="BO231" s="78">
        <f t="shared" si="651"/>
        <v>6788</v>
      </c>
      <c r="BP231" s="78">
        <f t="shared" si="651"/>
        <v>6788</v>
      </c>
      <c r="BQ231" s="11">
        <f>BQ232</f>
        <v>0</v>
      </c>
      <c r="BR231" s="11">
        <f t="shared" si="652"/>
        <v>0</v>
      </c>
      <c r="BS231" s="11">
        <f t="shared" si="652"/>
        <v>0</v>
      </c>
      <c r="BT231" s="11">
        <f t="shared" si="652"/>
        <v>0</v>
      </c>
      <c r="BU231" s="11">
        <f t="shared" si="652"/>
        <v>6788</v>
      </c>
      <c r="BV231" s="11">
        <f t="shared" si="652"/>
        <v>6788</v>
      </c>
      <c r="BW231" s="11">
        <f>BW232</f>
        <v>0</v>
      </c>
      <c r="BX231" s="11">
        <f t="shared" si="652"/>
        <v>0</v>
      </c>
      <c r="BY231" s="11">
        <f t="shared" si="652"/>
        <v>0</v>
      </c>
      <c r="BZ231" s="11">
        <f t="shared" si="652"/>
        <v>0</v>
      </c>
      <c r="CA231" s="11">
        <f t="shared" si="652"/>
        <v>6788</v>
      </c>
      <c r="CB231" s="11">
        <f t="shared" si="652"/>
        <v>6788</v>
      </c>
    </row>
    <row r="232" spans="1:80" ht="38.25" hidden="1" customHeight="1">
      <c r="A232" s="53" t="s">
        <v>112</v>
      </c>
      <c r="B232" s="24">
        <v>903</v>
      </c>
      <c r="C232" s="14" t="s">
        <v>35</v>
      </c>
      <c r="D232" s="14" t="s">
        <v>87</v>
      </c>
      <c r="E232" s="14" t="s">
        <v>678</v>
      </c>
      <c r="F232" s="14" t="s">
        <v>113</v>
      </c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>
        <f>AG233</f>
        <v>0</v>
      </c>
      <c r="AH232" s="11">
        <f t="shared" si="653"/>
        <v>6788</v>
      </c>
      <c r="AI232" s="11">
        <f t="shared" si="653"/>
        <v>0</v>
      </c>
      <c r="AJ232" s="11">
        <f t="shared" si="653"/>
        <v>0</v>
      </c>
      <c r="AK232" s="78">
        <f t="shared" si="653"/>
        <v>6788</v>
      </c>
      <c r="AL232" s="78">
        <f t="shared" si="653"/>
        <v>6788</v>
      </c>
      <c r="AM232" s="11">
        <f>AM233</f>
        <v>0</v>
      </c>
      <c r="AN232" s="11">
        <f t="shared" si="653"/>
        <v>0</v>
      </c>
      <c r="AO232" s="11">
        <f t="shared" si="653"/>
        <v>0</v>
      </c>
      <c r="AP232" s="11">
        <f t="shared" si="653"/>
        <v>0</v>
      </c>
      <c r="AQ232" s="11">
        <f t="shared" si="653"/>
        <v>6788</v>
      </c>
      <c r="AR232" s="11">
        <f t="shared" si="653"/>
        <v>6788</v>
      </c>
      <c r="AS232" s="11">
        <f>AS233</f>
        <v>0</v>
      </c>
      <c r="AT232" s="11">
        <f t="shared" si="649"/>
        <v>0</v>
      </c>
      <c r="AU232" s="11">
        <f t="shared" si="649"/>
        <v>0</v>
      </c>
      <c r="AV232" s="11">
        <f t="shared" si="649"/>
        <v>0</v>
      </c>
      <c r="AW232" s="11">
        <f t="shared" si="649"/>
        <v>6788</v>
      </c>
      <c r="AX232" s="11">
        <f t="shared" si="649"/>
        <v>6788</v>
      </c>
      <c r="AY232" s="78">
        <f>AY233</f>
        <v>0</v>
      </c>
      <c r="AZ232" s="78">
        <f t="shared" si="650"/>
        <v>0</v>
      </c>
      <c r="BA232" s="78">
        <f t="shared" si="650"/>
        <v>0</v>
      </c>
      <c r="BB232" s="78">
        <f t="shared" si="650"/>
        <v>0</v>
      </c>
      <c r="BC232" s="78">
        <f t="shared" si="650"/>
        <v>6788</v>
      </c>
      <c r="BD232" s="78">
        <f t="shared" si="650"/>
        <v>6788</v>
      </c>
      <c r="BE232" s="11">
        <f>BE233</f>
        <v>0</v>
      </c>
      <c r="BF232" s="11">
        <f t="shared" si="650"/>
        <v>0</v>
      </c>
      <c r="BG232" s="11">
        <f t="shared" si="650"/>
        <v>0</v>
      </c>
      <c r="BH232" s="11">
        <f t="shared" si="650"/>
        <v>0</v>
      </c>
      <c r="BI232" s="141">
        <f t="shared" si="650"/>
        <v>6788</v>
      </c>
      <c r="BJ232" s="141">
        <f t="shared" si="650"/>
        <v>6788</v>
      </c>
      <c r="BK232" s="78">
        <f>BK233</f>
        <v>0</v>
      </c>
      <c r="BL232" s="78">
        <f t="shared" si="651"/>
        <v>0</v>
      </c>
      <c r="BM232" s="78">
        <f t="shared" si="651"/>
        <v>0</v>
      </c>
      <c r="BN232" s="78">
        <f t="shared" si="651"/>
        <v>0</v>
      </c>
      <c r="BO232" s="78">
        <f t="shared" si="651"/>
        <v>6788</v>
      </c>
      <c r="BP232" s="78">
        <f t="shared" si="651"/>
        <v>6788</v>
      </c>
      <c r="BQ232" s="11">
        <f>BQ233</f>
        <v>0</v>
      </c>
      <c r="BR232" s="11">
        <f t="shared" si="652"/>
        <v>0</v>
      </c>
      <c r="BS232" s="11">
        <f t="shared" si="652"/>
        <v>0</v>
      </c>
      <c r="BT232" s="11">
        <f t="shared" si="652"/>
        <v>0</v>
      </c>
      <c r="BU232" s="11">
        <f t="shared" si="652"/>
        <v>6788</v>
      </c>
      <c r="BV232" s="11">
        <f t="shared" si="652"/>
        <v>6788</v>
      </c>
      <c r="BW232" s="11">
        <f>BW233</f>
        <v>0</v>
      </c>
      <c r="BX232" s="11">
        <f t="shared" si="652"/>
        <v>0</v>
      </c>
      <c r="BY232" s="11">
        <f t="shared" si="652"/>
        <v>0</v>
      </c>
      <c r="BZ232" s="11">
        <f t="shared" si="652"/>
        <v>0</v>
      </c>
      <c r="CA232" s="11">
        <f t="shared" si="652"/>
        <v>6788</v>
      </c>
      <c r="CB232" s="11">
        <f t="shared" si="652"/>
        <v>6788</v>
      </c>
    </row>
    <row r="233" spans="1:80" ht="46.5" hidden="1" customHeight="1">
      <c r="A233" s="53" t="s">
        <v>194</v>
      </c>
      <c r="B233" s="24">
        <v>903</v>
      </c>
      <c r="C233" s="14" t="s">
        <v>35</v>
      </c>
      <c r="D233" s="14" t="s">
        <v>87</v>
      </c>
      <c r="E233" s="14" t="s">
        <v>678</v>
      </c>
      <c r="F233" s="14" t="s">
        <v>195</v>
      </c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>
        <v>6788</v>
      </c>
      <c r="AI233" s="11"/>
      <c r="AJ233" s="11"/>
      <c r="AK233" s="78">
        <f>AE233+AG233+AH233+AI233+AJ233</f>
        <v>6788</v>
      </c>
      <c r="AL233" s="78">
        <f>AF233+AH233</f>
        <v>6788</v>
      </c>
      <c r="AM233" s="11"/>
      <c r="AN233" s="11"/>
      <c r="AO233" s="11"/>
      <c r="AP233" s="11"/>
      <c r="AQ233" s="11">
        <f>AK233+AM233+AN233+AO233+AP233</f>
        <v>6788</v>
      </c>
      <c r="AR233" s="11">
        <f>AL233+AN233</f>
        <v>6788</v>
      </c>
      <c r="AS233" s="11"/>
      <c r="AT233" s="11"/>
      <c r="AU233" s="11"/>
      <c r="AV233" s="11"/>
      <c r="AW233" s="11">
        <f>AQ233+AS233+AT233+AU233+AV233</f>
        <v>6788</v>
      </c>
      <c r="AX233" s="11">
        <f>AR233+AT233</f>
        <v>6788</v>
      </c>
      <c r="AY233" s="78"/>
      <c r="AZ233" s="78"/>
      <c r="BA233" s="78"/>
      <c r="BB233" s="78"/>
      <c r="BC233" s="78">
        <f>AW233+AY233+AZ233+BA233+BB233</f>
        <v>6788</v>
      </c>
      <c r="BD233" s="78">
        <f>AX233+AZ233</f>
        <v>6788</v>
      </c>
      <c r="BE233" s="11"/>
      <c r="BF233" s="11"/>
      <c r="BG233" s="11"/>
      <c r="BH233" s="11"/>
      <c r="BI233" s="141">
        <f>BC233+BE233+BF233+BG233+BH233</f>
        <v>6788</v>
      </c>
      <c r="BJ233" s="141">
        <f>BD233+BF233</f>
        <v>6788</v>
      </c>
      <c r="BK233" s="78"/>
      <c r="BL233" s="78"/>
      <c r="BM233" s="78"/>
      <c r="BN233" s="78"/>
      <c r="BO233" s="78">
        <f>BI233+BK233+BL233+BM233+BN233</f>
        <v>6788</v>
      </c>
      <c r="BP233" s="78">
        <f>BJ233+BL233</f>
        <v>6788</v>
      </c>
      <c r="BQ233" s="11"/>
      <c r="BR233" s="11"/>
      <c r="BS233" s="11"/>
      <c r="BT233" s="11"/>
      <c r="BU233" s="11">
        <f>BO233+BQ233+BR233+BS233+BT233</f>
        <v>6788</v>
      </c>
      <c r="BV233" s="11">
        <f>BP233+BR233</f>
        <v>6788</v>
      </c>
      <c r="BW233" s="11"/>
      <c r="BX233" s="11"/>
      <c r="BY233" s="11"/>
      <c r="BZ233" s="11"/>
      <c r="CA233" s="11">
        <f>BU233+BW233+BX233+BY233+BZ233</f>
        <v>6788</v>
      </c>
      <c r="CB233" s="11">
        <f>BV233+BX233</f>
        <v>6788</v>
      </c>
    </row>
    <row r="234" spans="1:80" hidden="1">
      <c r="A234" s="53" t="s">
        <v>684</v>
      </c>
      <c r="B234" s="24">
        <v>903</v>
      </c>
      <c r="C234" s="14" t="s">
        <v>35</v>
      </c>
      <c r="D234" s="14" t="s">
        <v>87</v>
      </c>
      <c r="E234" s="14" t="s">
        <v>681</v>
      </c>
      <c r="F234" s="14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>
        <f>AG235</f>
        <v>0</v>
      </c>
      <c r="AH234" s="11">
        <f t="shared" ref="AH234:AW235" si="654">AH235</f>
        <v>1980</v>
      </c>
      <c r="AI234" s="11">
        <f t="shared" si="654"/>
        <v>0</v>
      </c>
      <c r="AJ234" s="11">
        <f t="shared" si="654"/>
        <v>0</v>
      </c>
      <c r="AK234" s="78">
        <f t="shared" si="654"/>
        <v>1980</v>
      </c>
      <c r="AL234" s="78">
        <f t="shared" si="654"/>
        <v>1980</v>
      </c>
      <c r="AM234" s="11">
        <f>AM235</f>
        <v>0</v>
      </c>
      <c r="AN234" s="11">
        <f t="shared" si="654"/>
        <v>0</v>
      </c>
      <c r="AO234" s="11">
        <f t="shared" si="654"/>
        <v>0</v>
      </c>
      <c r="AP234" s="11">
        <f t="shared" si="654"/>
        <v>0</v>
      </c>
      <c r="AQ234" s="11">
        <f t="shared" si="654"/>
        <v>1980</v>
      </c>
      <c r="AR234" s="11">
        <f t="shared" si="654"/>
        <v>1980</v>
      </c>
      <c r="AS234" s="11">
        <f>AS235</f>
        <v>0</v>
      </c>
      <c r="AT234" s="11">
        <f t="shared" si="654"/>
        <v>0</v>
      </c>
      <c r="AU234" s="11">
        <f t="shared" si="654"/>
        <v>0</v>
      </c>
      <c r="AV234" s="11">
        <f t="shared" si="654"/>
        <v>0</v>
      </c>
      <c r="AW234" s="11">
        <f t="shared" si="654"/>
        <v>1980</v>
      </c>
      <c r="AX234" s="11">
        <f t="shared" ref="AT234:AX235" si="655">AX235</f>
        <v>1980</v>
      </c>
      <c r="AY234" s="78">
        <f>AY235</f>
        <v>0</v>
      </c>
      <c r="AZ234" s="78">
        <f t="shared" ref="AZ234:BO235" si="656">AZ235</f>
        <v>0</v>
      </c>
      <c r="BA234" s="78">
        <f t="shared" si="656"/>
        <v>0</v>
      </c>
      <c r="BB234" s="78">
        <f t="shared" si="656"/>
        <v>0</v>
      </c>
      <c r="BC234" s="78">
        <f t="shared" si="656"/>
        <v>1980</v>
      </c>
      <c r="BD234" s="78">
        <f t="shared" si="656"/>
        <v>1980</v>
      </c>
      <c r="BE234" s="11">
        <f>BE235</f>
        <v>0</v>
      </c>
      <c r="BF234" s="11">
        <f t="shared" si="656"/>
        <v>0</v>
      </c>
      <c r="BG234" s="11">
        <f t="shared" si="656"/>
        <v>0</v>
      </c>
      <c r="BH234" s="11">
        <f t="shared" si="656"/>
        <v>0</v>
      </c>
      <c r="BI234" s="141">
        <f t="shared" si="656"/>
        <v>1980</v>
      </c>
      <c r="BJ234" s="141">
        <f t="shared" si="656"/>
        <v>1980</v>
      </c>
      <c r="BK234" s="78">
        <f>BK235</f>
        <v>0</v>
      </c>
      <c r="BL234" s="78">
        <f t="shared" si="656"/>
        <v>1010</v>
      </c>
      <c r="BM234" s="78">
        <f t="shared" si="656"/>
        <v>0</v>
      </c>
      <c r="BN234" s="78">
        <f t="shared" si="656"/>
        <v>0</v>
      </c>
      <c r="BO234" s="78">
        <f t="shared" si="656"/>
        <v>2990</v>
      </c>
      <c r="BP234" s="78">
        <f t="shared" ref="BL234:BP235" si="657">BP235</f>
        <v>2990</v>
      </c>
      <c r="BQ234" s="11">
        <f>BQ235</f>
        <v>0</v>
      </c>
      <c r="BR234" s="11">
        <f t="shared" ref="BR234:CB235" si="658">BR235</f>
        <v>0</v>
      </c>
      <c r="BS234" s="11">
        <f t="shared" si="658"/>
        <v>0</v>
      </c>
      <c r="BT234" s="11">
        <f t="shared" si="658"/>
        <v>0</v>
      </c>
      <c r="BU234" s="11">
        <f t="shared" si="658"/>
        <v>2990</v>
      </c>
      <c r="BV234" s="11">
        <f t="shared" si="658"/>
        <v>2990</v>
      </c>
      <c r="BW234" s="11">
        <f>BW235</f>
        <v>0</v>
      </c>
      <c r="BX234" s="11">
        <f t="shared" si="658"/>
        <v>0</v>
      </c>
      <c r="BY234" s="11">
        <f t="shared" si="658"/>
        <v>0</v>
      </c>
      <c r="BZ234" s="11">
        <f t="shared" si="658"/>
        <v>0</v>
      </c>
      <c r="CA234" s="11">
        <f t="shared" si="658"/>
        <v>2990</v>
      </c>
      <c r="CB234" s="11">
        <f t="shared" si="658"/>
        <v>2990</v>
      </c>
    </row>
    <row r="235" spans="1:80" ht="34.5" hidden="1" customHeight="1">
      <c r="A235" s="53" t="s">
        <v>112</v>
      </c>
      <c r="B235" s="24">
        <v>903</v>
      </c>
      <c r="C235" s="14" t="s">
        <v>35</v>
      </c>
      <c r="D235" s="14" t="s">
        <v>87</v>
      </c>
      <c r="E235" s="14" t="s">
        <v>681</v>
      </c>
      <c r="F235" s="14" t="s">
        <v>113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>
        <f>AG236</f>
        <v>0</v>
      </c>
      <c r="AH235" s="11">
        <f t="shared" si="654"/>
        <v>1980</v>
      </c>
      <c r="AI235" s="11">
        <f t="shared" si="654"/>
        <v>0</v>
      </c>
      <c r="AJ235" s="11">
        <f t="shared" si="654"/>
        <v>0</v>
      </c>
      <c r="AK235" s="78">
        <f t="shared" si="654"/>
        <v>1980</v>
      </c>
      <c r="AL235" s="78">
        <f t="shared" si="654"/>
        <v>1980</v>
      </c>
      <c r="AM235" s="11">
        <f>AM236</f>
        <v>0</v>
      </c>
      <c r="AN235" s="11">
        <f t="shared" si="654"/>
        <v>0</v>
      </c>
      <c r="AO235" s="11">
        <f t="shared" si="654"/>
        <v>0</v>
      </c>
      <c r="AP235" s="11">
        <f t="shared" si="654"/>
        <v>0</v>
      </c>
      <c r="AQ235" s="11">
        <f t="shared" si="654"/>
        <v>1980</v>
      </c>
      <c r="AR235" s="11">
        <f t="shared" si="654"/>
        <v>1980</v>
      </c>
      <c r="AS235" s="11">
        <f>AS236</f>
        <v>0</v>
      </c>
      <c r="AT235" s="11">
        <f t="shared" si="655"/>
        <v>0</v>
      </c>
      <c r="AU235" s="11">
        <f t="shared" si="655"/>
        <v>0</v>
      </c>
      <c r="AV235" s="11">
        <f t="shared" si="655"/>
        <v>0</v>
      </c>
      <c r="AW235" s="11">
        <f t="shared" si="655"/>
        <v>1980</v>
      </c>
      <c r="AX235" s="11">
        <f t="shared" si="655"/>
        <v>1980</v>
      </c>
      <c r="AY235" s="78">
        <f>AY236</f>
        <v>0</v>
      </c>
      <c r="AZ235" s="78">
        <f t="shared" si="656"/>
        <v>0</v>
      </c>
      <c r="BA235" s="78">
        <f t="shared" si="656"/>
        <v>0</v>
      </c>
      <c r="BB235" s="78">
        <f t="shared" si="656"/>
        <v>0</v>
      </c>
      <c r="BC235" s="78">
        <f t="shared" si="656"/>
        <v>1980</v>
      </c>
      <c r="BD235" s="78">
        <f t="shared" si="656"/>
        <v>1980</v>
      </c>
      <c r="BE235" s="11">
        <f>BE236</f>
        <v>0</v>
      </c>
      <c r="BF235" s="11">
        <f t="shared" si="656"/>
        <v>0</v>
      </c>
      <c r="BG235" s="11">
        <f t="shared" si="656"/>
        <v>0</v>
      </c>
      <c r="BH235" s="11">
        <f t="shared" si="656"/>
        <v>0</v>
      </c>
      <c r="BI235" s="141">
        <f t="shared" si="656"/>
        <v>1980</v>
      </c>
      <c r="BJ235" s="141">
        <f t="shared" si="656"/>
        <v>1980</v>
      </c>
      <c r="BK235" s="78">
        <f>BK236</f>
        <v>0</v>
      </c>
      <c r="BL235" s="78">
        <f t="shared" si="657"/>
        <v>1010</v>
      </c>
      <c r="BM235" s="78">
        <f t="shared" si="657"/>
        <v>0</v>
      </c>
      <c r="BN235" s="78">
        <f t="shared" si="657"/>
        <v>0</v>
      </c>
      <c r="BO235" s="78">
        <f t="shared" si="657"/>
        <v>2990</v>
      </c>
      <c r="BP235" s="78">
        <f t="shared" si="657"/>
        <v>2990</v>
      </c>
      <c r="BQ235" s="11">
        <f>BQ236</f>
        <v>0</v>
      </c>
      <c r="BR235" s="11">
        <f t="shared" si="658"/>
        <v>0</v>
      </c>
      <c r="BS235" s="11">
        <f t="shared" si="658"/>
        <v>0</v>
      </c>
      <c r="BT235" s="11">
        <f t="shared" si="658"/>
        <v>0</v>
      </c>
      <c r="BU235" s="11">
        <f t="shared" si="658"/>
        <v>2990</v>
      </c>
      <c r="BV235" s="11">
        <f t="shared" si="658"/>
        <v>2990</v>
      </c>
      <c r="BW235" s="11">
        <f>BW236</f>
        <v>0</v>
      </c>
      <c r="BX235" s="11">
        <f t="shared" si="658"/>
        <v>0</v>
      </c>
      <c r="BY235" s="11">
        <f t="shared" si="658"/>
        <v>0</v>
      </c>
      <c r="BZ235" s="11">
        <f t="shared" si="658"/>
        <v>0</v>
      </c>
      <c r="CA235" s="11">
        <f t="shared" si="658"/>
        <v>2990</v>
      </c>
      <c r="CB235" s="11">
        <f t="shared" si="658"/>
        <v>2990</v>
      </c>
    </row>
    <row r="236" spans="1:80" ht="44.25" hidden="1" customHeight="1">
      <c r="A236" s="53" t="s">
        <v>194</v>
      </c>
      <c r="B236" s="24">
        <v>903</v>
      </c>
      <c r="C236" s="14" t="s">
        <v>35</v>
      </c>
      <c r="D236" s="14" t="s">
        <v>87</v>
      </c>
      <c r="E236" s="14" t="s">
        <v>681</v>
      </c>
      <c r="F236" s="14" t="s">
        <v>195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>
        <v>1980</v>
      </c>
      <c r="AI236" s="11"/>
      <c r="AJ236" s="11"/>
      <c r="AK236" s="78">
        <f>AE236+AG236+AH236+AI236+AJ236</f>
        <v>1980</v>
      </c>
      <c r="AL236" s="78">
        <f>AF236+AH236</f>
        <v>1980</v>
      </c>
      <c r="AM236" s="11"/>
      <c r="AN236" s="11"/>
      <c r="AO236" s="11"/>
      <c r="AP236" s="11"/>
      <c r="AQ236" s="11">
        <f>AK236+AM236+AN236+AO236+AP236</f>
        <v>1980</v>
      </c>
      <c r="AR236" s="11">
        <f>AL236+AN236</f>
        <v>1980</v>
      </c>
      <c r="AS236" s="11"/>
      <c r="AT236" s="11"/>
      <c r="AU236" s="11"/>
      <c r="AV236" s="11"/>
      <c r="AW236" s="11">
        <f>AQ236+AS236+AT236+AU236+AV236</f>
        <v>1980</v>
      </c>
      <c r="AX236" s="11">
        <f>AR236+AT236</f>
        <v>1980</v>
      </c>
      <c r="AY236" s="78"/>
      <c r="AZ236" s="78"/>
      <c r="BA236" s="78"/>
      <c r="BB236" s="78"/>
      <c r="BC236" s="78">
        <f>AW236+AY236+AZ236+BA236+BB236</f>
        <v>1980</v>
      </c>
      <c r="BD236" s="78">
        <f>AX236+AZ236</f>
        <v>1980</v>
      </c>
      <c r="BE236" s="11"/>
      <c r="BF236" s="11"/>
      <c r="BG236" s="11"/>
      <c r="BH236" s="11"/>
      <c r="BI236" s="141">
        <f>BC236+BE236+BF236+BG236+BH236</f>
        <v>1980</v>
      </c>
      <c r="BJ236" s="141">
        <f>BD236+BF236</f>
        <v>1980</v>
      </c>
      <c r="BK236" s="78"/>
      <c r="BL236" s="78">
        <v>1010</v>
      </c>
      <c r="BM236" s="78"/>
      <c r="BN236" s="78"/>
      <c r="BO236" s="78">
        <f>BI236+BK236+BL236+BM236+BN236</f>
        <v>2990</v>
      </c>
      <c r="BP236" s="78">
        <f>BJ236+BL236</f>
        <v>2990</v>
      </c>
      <c r="BQ236" s="11"/>
      <c r="BR236" s="11"/>
      <c r="BS236" s="11"/>
      <c r="BT236" s="11"/>
      <c r="BU236" s="11">
        <f>BO236+BQ236+BR236+BS236+BT236</f>
        <v>2990</v>
      </c>
      <c r="BV236" s="11">
        <f>BP236+BR236</f>
        <v>2990</v>
      </c>
      <c r="BW236" s="11"/>
      <c r="BX236" s="11"/>
      <c r="BY236" s="11"/>
      <c r="BZ236" s="11"/>
      <c r="CA236" s="11">
        <f>BU236+BW236+BX236+BY236+BZ236</f>
        <v>2990</v>
      </c>
      <c r="CB236" s="11">
        <f>BV236+BX236</f>
        <v>2990</v>
      </c>
    </row>
    <row r="237" spans="1:80" ht="67.2" hidden="1">
      <c r="A237" s="53" t="s">
        <v>735</v>
      </c>
      <c r="B237" s="24">
        <v>903</v>
      </c>
      <c r="C237" s="14" t="s">
        <v>35</v>
      </c>
      <c r="D237" s="14" t="s">
        <v>87</v>
      </c>
      <c r="E237" s="14" t="s">
        <v>736</v>
      </c>
      <c r="F237" s="14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78">
        <f>AY238</f>
        <v>0</v>
      </c>
      <c r="AZ237" s="78">
        <f t="shared" ref="AZ237:BO238" si="659">AZ238</f>
        <v>0</v>
      </c>
      <c r="BA237" s="78">
        <f t="shared" si="659"/>
        <v>20</v>
      </c>
      <c r="BB237" s="78">
        <f t="shared" si="659"/>
        <v>0</v>
      </c>
      <c r="BC237" s="78">
        <f t="shared" si="659"/>
        <v>20</v>
      </c>
      <c r="BD237" s="78">
        <f t="shared" si="659"/>
        <v>0</v>
      </c>
      <c r="BE237" s="11">
        <f>BE238</f>
        <v>0</v>
      </c>
      <c r="BF237" s="11">
        <f t="shared" si="659"/>
        <v>0</v>
      </c>
      <c r="BG237" s="11">
        <f t="shared" si="659"/>
        <v>0</v>
      </c>
      <c r="BH237" s="11">
        <f t="shared" si="659"/>
        <v>0</v>
      </c>
      <c r="BI237" s="141">
        <f t="shared" si="659"/>
        <v>20</v>
      </c>
      <c r="BJ237" s="141">
        <f t="shared" si="659"/>
        <v>0</v>
      </c>
      <c r="BK237" s="78">
        <f>BK238</f>
        <v>282</v>
      </c>
      <c r="BL237" s="78">
        <f t="shared" si="659"/>
        <v>0</v>
      </c>
      <c r="BM237" s="78">
        <f t="shared" si="659"/>
        <v>0</v>
      </c>
      <c r="BN237" s="78">
        <f t="shared" si="659"/>
        <v>0</v>
      </c>
      <c r="BO237" s="78">
        <f t="shared" si="659"/>
        <v>302</v>
      </c>
      <c r="BP237" s="78">
        <f t="shared" ref="BL237:BP238" si="660">BP238</f>
        <v>0</v>
      </c>
      <c r="BQ237" s="11">
        <f>BQ238</f>
        <v>0</v>
      </c>
      <c r="BR237" s="11">
        <f t="shared" ref="BR237:CB238" si="661">BR238</f>
        <v>0</v>
      </c>
      <c r="BS237" s="11">
        <f t="shared" si="661"/>
        <v>0</v>
      </c>
      <c r="BT237" s="11">
        <f t="shared" si="661"/>
        <v>0</v>
      </c>
      <c r="BU237" s="11">
        <f t="shared" si="661"/>
        <v>302</v>
      </c>
      <c r="BV237" s="11">
        <f t="shared" si="661"/>
        <v>0</v>
      </c>
      <c r="BW237" s="11">
        <f>BW238</f>
        <v>0</v>
      </c>
      <c r="BX237" s="11">
        <f t="shared" si="661"/>
        <v>0</v>
      </c>
      <c r="BY237" s="11">
        <f t="shared" si="661"/>
        <v>0</v>
      </c>
      <c r="BZ237" s="11">
        <f t="shared" si="661"/>
        <v>0</v>
      </c>
      <c r="CA237" s="11">
        <f t="shared" si="661"/>
        <v>302</v>
      </c>
      <c r="CB237" s="11">
        <f t="shared" si="661"/>
        <v>0</v>
      </c>
    </row>
    <row r="238" spans="1:80" ht="37.5" hidden="1" customHeight="1">
      <c r="A238" s="53" t="s">
        <v>112</v>
      </c>
      <c r="B238" s="24">
        <v>903</v>
      </c>
      <c r="C238" s="14" t="s">
        <v>35</v>
      </c>
      <c r="D238" s="14" t="s">
        <v>87</v>
      </c>
      <c r="E238" s="14" t="s">
        <v>736</v>
      </c>
      <c r="F238" s="14" t="s">
        <v>113</v>
      </c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78">
        <f>AY239</f>
        <v>0</v>
      </c>
      <c r="AZ238" s="78">
        <f t="shared" si="659"/>
        <v>0</v>
      </c>
      <c r="BA238" s="78">
        <f t="shared" si="659"/>
        <v>20</v>
      </c>
      <c r="BB238" s="78">
        <f t="shared" si="659"/>
        <v>0</v>
      </c>
      <c r="BC238" s="78">
        <f t="shared" si="659"/>
        <v>20</v>
      </c>
      <c r="BD238" s="78">
        <f t="shared" si="659"/>
        <v>0</v>
      </c>
      <c r="BE238" s="11">
        <f>BE239</f>
        <v>0</v>
      </c>
      <c r="BF238" s="11">
        <f t="shared" si="659"/>
        <v>0</v>
      </c>
      <c r="BG238" s="11">
        <f t="shared" si="659"/>
        <v>0</v>
      </c>
      <c r="BH238" s="11">
        <f t="shared" si="659"/>
        <v>0</v>
      </c>
      <c r="BI238" s="141">
        <f t="shared" si="659"/>
        <v>20</v>
      </c>
      <c r="BJ238" s="141">
        <f t="shared" si="659"/>
        <v>0</v>
      </c>
      <c r="BK238" s="78">
        <f>BK239</f>
        <v>282</v>
      </c>
      <c r="BL238" s="78">
        <f t="shared" si="660"/>
        <v>0</v>
      </c>
      <c r="BM238" s="78">
        <f t="shared" si="660"/>
        <v>0</v>
      </c>
      <c r="BN238" s="78">
        <f t="shared" si="660"/>
        <v>0</v>
      </c>
      <c r="BO238" s="78">
        <f t="shared" si="660"/>
        <v>302</v>
      </c>
      <c r="BP238" s="78">
        <f t="shared" si="660"/>
        <v>0</v>
      </c>
      <c r="BQ238" s="11">
        <f>BQ239</f>
        <v>0</v>
      </c>
      <c r="BR238" s="11">
        <f t="shared" si="661"/>
        <v>0</v>
      </c>
      <c r="BS238" s="11">
        <f t="shared" si="661"/>
        <v>0</v>
      </c>
      <c r="BT238" s="11">
        <f t="shared" si="661"/>
        <v>0</v>
      </c>
      <c r="BU238" s="11">
        <f t="shared" si="661"/>
        <v>302</v>
      </c>
      <c r="BV238" s="11">
        <f t="shared" si="661"/>
        <v>0</v>
      </c>
      <c r="BW238" s="11">
        <f>BW239</f>
        <v>0</v>
      </c>
      <c r="BX238" s="11">
        <f t="shared" si="661"/>
        <v>0</v>
      </c>
      <c r="BY238" s="11">
        <f t="shared" si="661"/>
        <v>0</v>
      </c>
      <c r="BZ238" s="11">
        <f t="shared" si="661"/>
        <v>0</v>
      </c>
      <c r="CA238" s="11">
        <f t="shared" si="661"/>
        <v>302</v>
      </c>
      <c r="CB238" s="11">
        <f t="shared" si="661"/>
        <v>0</v>
      </c>
    </row>
    <row r="239" spans="1:80" ht="46.5" hidden="1" customHeight="1">
      <c r="A239" s="53" t="s">
        <v>194</v>
      </c>
      <c r="B239" s="24">
        <v>903</v>
      </c>
      <c r="C239" s="14" t="s">
        <v>35</v>
      </c>
      <c r="D239" s="14" t="s">
        <v>87</v>
      </c>
      <c r="E239" s="14" t="s">
        <v>736</v>
      </c>
      <c r="F239" s="14" t="s">
        <v>195</v>
      </c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78"/>
      <c r="AZ239" s="78"/>
      <c r="BA239" s="78">
        <v>20</v>
      </c>
      <c r="BB239" s="78"/>
      <c r="BC239" s="78">
        <f>AW239+AY239+AZ239+BA239+BB239</f>
        <v>20</v>
      </c>
      <c r="BD239" s="78">
        <f>AX239+AZ239</f>
        <v>0</v>
      </c>
      <c r="BE239" s="11"/>
      <c r="BF239" s="11"/>
      <c r="BG239" s="11"/>
      <c r="BH239" s="11"/>
      <c r="BI239" s="141">
        <f>BC239+BE239+BF239+BG239+BH239</f>
        <v>20</v>
      </c>
      <c r="BJ239" s="141">
        <f>BD239+BF239</f>
        <v>0</v>
      </c>
      <c r="BK239" s="78">
        <v>282</v>
      </c>
      <c r="BL239" s="78"/>
      <c r="BM239" s="78"/>
      <c r="BN239" s="78"/>
      <c r="BO239" s="78">
        <f>BI239+BK239+BL239+BM239+BN239</f>
        <v>302</v>
      </c>
      <c r="BP239" s="78">
        <f>BJ239+BL239</f>
        <v>0</v>
      </c>
      <c r="BQ239" s="11"/>
      <c r="BR239" s="11"/>
      <c r="BS239" s="11"/>
      <c r="BT239" s="11"/>
      <c r="BU239" s="11">
        <f>BO239+BQ239+BR239+BS239+BT239</f>
        <v>302</v>
      </c>
      <c r="BV239" s="11">
        <f>BP239+BR239</f>
        <v>0</v>
      </c>
      <c r="BW239" s="11"/>
      <c r="BX239" s="11"/>
      <c r="BY239" s="11"/>
      <c r="BZ239" s="11"/>
      <c r="CA239" s="11">
        <f>BU239+BW239+BX239+BY239+BZ239</f>
        <v>302</v>
      </c>
      <c r="CB239" s="11">
        <f>BV239+BX239</f>
        <v>0</v>
      </c>
    </row>
    <row r="240" spans="1:80" hidden="1">
      <c r="A240" s="53"/>
      <c r="B240" s="24"/>
      <c r="C240" s="14"/>
      <c r="D240" s="14"/>
      <c r="E240" s="14"/>
      <c r="F240" s="14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78"/>
      <c r="AL240" s="78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78"/>
      <c r="AZ240" s="78"/>
      <c r="BA240" s="78"/>
      <c r="BB240" s="78"/>
      <c r="BC240" s="78"/>
      <c r="BD240" s="78"/>
      <c r="BE240" s="11"/>
      <c r="BF240" s="11"/>
      <c r="BG240" s="11"/>
      <c r="BH240" s="11"/>
      <c r="BI240" s="141"/>
      <c r="BJ240" s="141"/>
      <c r="BK240" s="78"/>
      <c r="BL240" s="78"/>
      <c r="BM240" s="78"/>
      <c r="BN240" s="78"/>
      <c r="BO240" s="78"/>
      <c r="BP240" s="78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</row>
    <row r="241" spans="1:80" ht="17.399999999999999" hidden="1">
      <c r="A241" s="56" t="s">
        <v>597</v>
      </c>
      <c r="B241" s="12" t="s">
        <v>686</v>
      </c>
      <c r="C241" s="12" t="s">
        <v>35</v>
      </c>
      <c r="D241" s="12" t="s">
        <v>30</v>
      </c>
      <c r="E241" s="14"/>
      <c r="F241" s="14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30">
        <f t="shared" ref="AG241:AL241" si="662">AG246</f>
        <v>0</v>
      </c>
      <c r="AH241" s="30">
        <f t="shared" si="662"/>
        <v>66749</v>
      </c>
      <c r="AI241" s="30">
        <f t="shared" si="662"/>
        <v>0</v>
      </c>
      <c r="AJ241" s="30">
        <f t="shared" si="662"/>
        <v>0</v>
      </c>
      <c r="AK241" s="88">
        <f t="shared" si="662"/>
        <v>66749</v>
      </c>
      <c r="AL241" s="88">
        <f t="shared" si="662"/>
        <v>66749</v>
      </c>
      <c r="AM241" s="30">
        <f t="shared" ref="AM241:AR241" si="663">AM246</f>
        <v>0</v>
      </c>
      <c r="AN241" s="30">
        <f t="shared" si="663"/>
        <v>0</v>
      </c>
      <c r="AO241" s="30">
        <f t="shared" si="663"/>
        <v>0</v>
      </c>
      <c r="AP241" s="30">
        <f t="shared" si="663"/>
        <v>0</v>
      </c>
      <c r="AQ241" s="30">
        <f t="shared" si="663"/>
        <v>66749</v>
      </c>
      <c r="AR241" s="30">
        <f t="shared" si="663"/>
        <v>66749</v>
      </c>
      <c r="AS241" s="30">
        <f t="shared" ref="AS241:AX241" si="664">AS246</f>
        <v>0</v>
      </c>
      <c r="AT241" s="30">
        <f t="shared" si="664"/>
        <v>0</v>
      </c>
      <c r="AU241" s="30">
        <f t="shared" si="664"/>
        <v>0</v>
      </c>
      <c r="AV241" s="30">
        <f t="shared" si="664"/>
        <v>0</v>
      </c>
      <c r="AW241" s="30">
        <f t="shared" si="664"/>
        <v>66749</v>
      </c>
      <c r="AX241" s="30">
        <f t="shared" si="664"/>
        <v>66749</v>
      </c>
      <c r="AY241" s="88">
        <f t="shared" ref="AY241:BD241" si="665">AY246</f>
        <v>0</v>
      </c>
      <c r="AZ241" s="88">
        <f t="shared" si="665"/>
        <v>0</v>
      </c>
      <c r="BA241" s="88">
        <f t="shared" si="665"/>
        <v>0</v>
      </c>
      <c r="BB241" s="88">
        <f t="shared" si="665"/>
        <v>0</v>
      </c>
      <c r="BC241" s="88">
        <f t="shared" si="665"/>
        <v>66749</v>
      </c>
      <c r="BD241" s="88">
        <f t="shared" si="665"/>
        <v>66749</v>
      </c>
      <c r="BE241" s="30">
        <f t="shared" ref="BE241:BJ241" si="666">BE246</f>
        <v>0</v>
      </c>
      <c r="BF241" s="30">
        <f t="shared" si="666"/>
        <v>0</v>
      </c>
      <c r="BG241" s="30">
        <f t="shared" si="666"/>
        <v>0</v>
      </c>
      <c r="BH241" s="30">
        <f t="shared" si="666"/>
        <v>0</v>
      </c>
      <c r="BI241" s="147">
        <f t="shared" si="666"/>
        <v>66749</v>
      </c>
      <c r="BJ241" s="147">
        <f t="shared" si="666"/>
        <v>66749</v>
      </c>
      <c r="BK241" s="88">
        <f t="shared" ref="BK241:BP241" si="667">BK246</f>
        <v>0</v>
      </c>
      <c r="BL241" s="88">
        <f t="shared" si="667"/>
        <v>0</v>
      </c>
      <c r="BM241" s="88">
        <f t="shared" si="667"/>
        <v>0</v>
      </c>
      <c r="BN241" s="88">
        <f t="shared" si="667"/>
        <v>0</v>
      </c>
      <c r="BO241" s="88">
        <f t="shared" si="667"/>
        <v>66749</v>
      </c>
      <c r="BP241" s="88">
        <f t="shared" si="667"/>
        <v>66749</v>
      </c>
      <c r="BQ241" s="30">
        <f>BQ242</f>
        <v>0</v>
      </c>
      <c r="BR241" s="30">
        <f t="shared" ref="BR241:CB241" si="668">BR242</f>
        <v>0</v>
      </c>
      <c r="BS241" s="30">
        <f t="shared" si="668"/>
        <v>2522</v>
      </c>
      <c r="BT241" s="30">
        <f t="shared" si="668"/>
        <v>0</v>
      </c>
      <c r="BU241" s="30">
        <f t="shared" si="668"/>
        <v>69271</v>
      </c>
      <c r="BV241" s="30">
        <f t="shared" si="668"/>
        <v>66749</v>
      </c>
      <c r="BW241" s="30">
        <f>BW242</f>
        <v>0</v>
      </c>
      <c r="BX241" s="30">
        <f t="shared" si="668"/>
        <v>0</v>
      </c>
      <c r="BY241" s="30">
        <f t="shared" si="668"/>
        <v>0</v>
      </c>
      <c r="BZ241" s="30">
        <f t="shared" si="668"/>
        <v>0</v>
      </c>
      <c r="CA241" s="30">
        <f t="shared" si="668"/>
        <v>69271</v>
      </c>
      <c r="CB241" s="30">
        <f t="shared" si="668"/>
        <v>66749</v>
      </c>
    </row>
    <row r="242" spans="1:80" hidden="1">
      <c r="A242" s="57" t="s">
        <v>66</v>
      </c>
      <c r="B242" s="24">
        <v>903</v>
      </c>
      <c r="C242" s="14" t="s">
        <v>35</v>
      </c>
      <c r="D242" s="14" t="s">
        <v>30</v>
      </c>
      <c r="E242" s="14" t="s">
        <v>67</v>
      </c>
      <c r="F242" s="14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>
        <f t="shared" ref="AG242:BP242" si="669">AG246</f>
        <v>0</v>
      </c>
      <c r="AH242" s="11">
        <f t="shared" si="669"/>
        <v>66749</v>
      </c>
      <c r="AI242" s="11">
        <f t="shared" si="669"/>
        <v>0</v>
      </c>
      <c r="AJ242" s="11">
        <f t="shared" si="669"/>
        <v>0</v>
      </c>
      <c r="AK242" s="78">
        <f t="shared" si="669"/>
        <v>66749</v>
      </c>
      <c r="AL242" s="78">
        <f t="shared" si="669"/>
        <v>66749</v>
      </c>
      <c r="AM242" s="11">
        <f t="shared" si="669"/>
        <v>0</v>
      </c>
      <c r="AN242" s="11">
        <f t="shared" si="669"/>
        <v>0</v>
      </c>
      <c r="AO242" s="11">
        <f t="shared" si="669"/>
        <v>0</v>
      </c>
      <c r="AP242" s="11">
        <f t="shared" si="669"/>
        <v>0</v>
      </c>
      <c r="AQ242" s="11">
        <f t="shared" si="669"/>
        <v>66749</v>
      </c>
      <c r="AR242" s="11">
        <f t="shared" si="669"/>
        <v>66749</v>
      </c>
      <c r="AS242" s="11">
        <f t="shared" si="669"/>
        <v>0</v>
      </c>
      <c r="AT242" s="11">
        <f t="shared" si="669"/>
        <v>0</v>
      </c>
      <c r="AU242" s="11">
        <f t="shared" si="669"/>
        <v>0</v>
      </c>
      <c r="AV242" s="11">
        <f t="shared" si="669"/>
        <v>0</v>
      </c>
      <c r="AW242" s="11">
        <f t="shared" si="669"/>
        <v>66749</v>
      </c>
      <c r="AX242" s="11">
        <f t="shared" si="669"/>
        <v>66749</v>
      </c>
      <c r="AY242" s="78">
        <f t="shared" si="669"/>
        <v>0</v>
      </c>
      <c r="AZ242" s="78">
        <f t="shared" si="669"/>
        <v>0</v>
      </c>
      <c r="BA242" s="78">
        <f t="shared" si="669"/>
        <v>0</v>
      </c>
      <c r="BB242" s="78">
        <f t="shared" si="669"/>
        <v>0</v>
      </c>
      <c r="BC242" s="78">
        <f t="shared" si="669"/>
        <v>66749</v>
      </c>
      <c r="BD242" s="78">
        <f t="shared" si="669"/>
        <v>66749</v>
      </c>
      <c r="BE242" s="11">
        <f t="shared" si="669"/>
        <v>0</v>
      </c>
      <c r="BF242" s="11">
        <f t="shared" si="669"/>
        <v>0</v>
      </c>
      <c r="BG242" s="11">
        <f t="shared" si="669"/>
        <v>0</v>
      </c>
      <c r="BH242" s="11">
        <f t="shared" si="669"/>
        <v>0</v>
      </c>
      <c r="BI242" s="141">
        <f t="shared" si="669"/>
        <v>66749</v>
      </c>
      <c r="BJ242" s="141">
        <f t="shared" si="669"/>
        <v>66749</v>
      </c>
      <c r="BK242" s="78">
        <f t="shared" si="669"/>
        <v>0</v>
      </c>
      <c r="BL242" s="78">
        <f t="shared" si="669"/>
        <v>0</v>
      </c>
      <c r="BM242" s="78">
        <f t="shared" si="669"/>
        <v>0</v>
      </c>
      <c r="BN242" s="78">
        <f t="shared" si="669"/>
        <v>0</v>
      </c>
      <c r="BO242" s="78">
        <f t="shared" si="669"/>
        <v>66749</v>
      </c>
      <c r="BP242" s="78">
        <f t="shared" si="669"/>
        <v>66749</v>
      </c>
      <c r="BQ242" s="11">
        <f>BQ243+BQ246</f>
        <v>0</v>
      </c>
      <c r="BR242" s="11">
        <f t="shared" ref="BR242:BV242" si="670">BR243+BR246</f>
        <v>0</v>
      </c>
      <c r="BS242" s="11">
        <f t="shared" si="670"/>
        <v>2522</v>
      </c>
      <c r="BT242" s="11">
        <f t="shared" si="670"/>
        <v>0</v>
      </c>
      <c r="BU242" s="11">
        <f t="shared" si="670"/>
        <v>69271</v>
      </c>
      <c r="BV242" s="11">
        <f t="shared" si="670"/>
        <v>66749</v>
      </c>
      <c r="BW242" s="11">
        <f>BW243+BW246</f>
        <v>0</v>
      </c>
      <c r="BX242" s="11">
        <f t="shared" ref="BX242:CB242" si="671">BX243+BX246</f>
        <v>0</v>
      </c>
      <c r="BY242" s="11">
        <f t="shared" si="671"/>
        <v>0</v>
      </c>
      <c r="BZ242" s="11">
        <f t="shared" si="671"/>
        <v>0</v>
      </c>
      <c r="CA242" s="11">
        <f t="shared" si="671"/>
        <v>69271</v>
      </c>
      <c r="CB242" s="11">
        <f t="shared" si="671"/>
        <v>66749</v>
      </c>
    </row>
    <row r="243" spans="1:80" ht="51.75" hidden="1" customHeight="1">
      <c r="A243" s="53" t="s">
        <v>685</v>
      </c>
      <c r="B243" s="24">
        <v>903</v>
      </c>
      <c r="C243" s="14" t="s">
        <v>35</v>
      </c>
      <c r="D243" s="14" t="s">
        <v>30</v>
      </c>
      <c r="E243" s="31" t="s">
        <v>762</v>
      </c>
      <c r="F243" s="14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78"/>
      <c r="AL243" s="78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78"/>
      <c r="AZ243" s="78"/>
      <c r="BA243" s="78"/>
      <c r="BB243" s="78"/>
      <c r="BC243" s="78"/>
      <c r="BD243" s="78"/>
      <c r="BE243" s="11"/>
      <c r="BF243" s="11"/>
      <c r="BG243" s="11"/>
      <c r="BH243" s="11"/>
      <c r="BI243" s="141"/>
      <c r="BJ243" s="141"/>
      <c r="BK243" s="78"/>
      <c r="BL243" s="78"/>
      <c r="BM243" s="78"/>
      <c r="BN243" s="78"/>
      <c r="BO243" s="78"/>
      <c r="BP243" s="78"/>
      <c r="BQ243" s="11">
        <f>BQ244</f>
        <v>0</v>
      </c>
      <c r="BR243" s="11">
        <f t="shared" ref="BR243:CB244" si="672">BR244</f>
        <v>0</v>
      </c>
      <c r="BS243" s="11">
        <f t="shared" si="672"/>
        <v>2522</v>
      </c>
      <c r="BT243" s="11">
        <f t="shared" si="672"/>
        <v>0</v>
      </c>
      <c r="BU243" s="11">
        <f t="shared" si="672"/>
        <v>2522</v>
      </c>
      <c r="BV243" s="11">
        <f t="shared" si="672"/>
        <v>0</v>
      </c>
      <c r="BW243" s="11">
        <f>BW244</f>
        <v>0</v>
      </c>
      <c r="BX243" s="11">
        <f t="shared" si="672"/>
        <v>0</v>
      </c>
      <c r="BY243" s="11">
        <f t="shared" si="672"/>
        <v>0</v>
      </c>
      <c r="BZ243" s="11">
        <f t="shared" si="672"/>
        <v>0</v>
      </c>
      <c r="CA243" s="11">
        <f t="shared" si="672"/>
        <v>2522</v>
      </c>
      <c r="CB243" s="11">
        <f t="shared" si="672"/>
        <v>0</v>
      </c>
    </row>
    <row r="244" spans="1:80" ht="49.5" hidden="1" customHeight="1">
      <c r="A244" s="53" t="s">
        <v>205</v>
      </c>
      <c r="B244" s="24">
        <v>903</v>
      </c>
      <c r="C244" s="14" t="s">
        <v>35</v>
      </c>
      <c r="D244" s="14" t="s">
        <v>30</v>
      </c>
      <c r="E244" s="31" t="s">
        <v>762</v>
      </c>
      <c r="F244" s="14" t="s">
        <v>206</v>
      </c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78"/>
      <c r="AL244" s="78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78"/>
      <c r="AZ244" s="78"/>
      <c r="BA244" s="78"/>
      <c r="BB244" s="78"/>
      <c r="BC244" s="78"/>
      <c r="BD244" s="78"/>
      <c r="BE244" s="11"/>
      <c r="BF244" s="11"/>
      <c r="BG244" s="11"/>
      <c r="BH244" s="11"/>
      <c r="BI244" s="141"/>
      <c r="BJ244" s="141"/>
      <c r="BK244" s="78"/>
      <c r="BL244" s="78"/>
      <c r="BM244" s="78"/>
      <c r="BN244" s="78"/>
      <c r="BO244" s="78"/>
      <c r="BP244" s="78"/>
      <c r="BQ244" s="11">
        <f>BQ245</f>
        <v>0</v>
      </c>
      <c r="BR244" s="11">
        <f t="shared" si="672"/>
        <v>0</v>
      </c>
      <c r="BS244" s="11">
        <f t="shared" si="672"/>
        <v>2522</v>
      </c>
      <c r="BT244" s="11">
        <f t="shared" si="672"/>
        <v>0</v>
      </c>
      <c r="BU244" s="11">
        <f t="shared" si="672"/>
        <v>2522</v>
      </c>
      <c r="BV244" s="11">
        <f t="shared" si="672"/>
        <v>0</v>
      </c>
      <c r="BW244" s="11">
        <f>BW245</f>
        <v>0</v>
      </c>
      <c r="BX244" s="11">
        <f t="shared" si="672"/>
        <v>0</v>
      </c>
      <c r="BY244" s="11">
        <f t="shared" si="672"/>
        <v>0</v>
      </c>
      <c r="BZ244" s="11">
        <f t="shared" si="672"/>
        <v>0</v>
      </c>
      <c r="CA244" s="11">
        <f t="shared" si="672"/>
        <v>2522</v>
      </c>
      <c r="CB244" s="11">
        <f t="shared" si="672"/>
        <v>0</v>
      </c>
    </row>
    <row r="245" spans="1:80" hidden="1">
      <c r="A245" s="53" t="s">
        <v>191</v>
      </c>
      <c r="B245" s="24">
        <v>903</v>
      </c>
      <c r="C245" s="14" t="s">
        <v>35</v>
      </c>
      <c r="D245" s="14" t="s">
        <v>30</v>
      </c>
      <c r="E245" s="31" t="s">
        <v>762</v>
      </c>
      <c r="F245" s="14" t="s">
        <v>207</v>
      </c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78"/>
      <c r="AL245" s="78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78"/>
      <c r="AZ245" s="78"/>
      <c r="BA245" s="78"/>
      <c r="BB245" s="78"/>
      <c r="BC245" s="78"/>
      <c r="BD245" s="78"/>
      <c r="BE245" s="11"/>
      <c r="BF245" s="11"/>
      <c r="BG245" s="11"/>
      <c r="BH245" s="11"/>
      <c r="BI245" s="141"/>
      <c r="BJ245" s="141"/>
      <c r="BK245" s="78"/>
      <c r="BL245" s="78"/>
      <c r="BM245" s="78"/>
      <c r="BN245" s="78"/>
      <c r="BO245" s="78"/>
      <c r="BP245" s="78"/>
      <c r="BQ245" s="11"/>
      <c r="BR245" s="11"/>
      <c r="BS245" s="11">
        <v>2522</v>
      </c>
      <c r="BT245" s="11"/>
      <c r="BU245" s="11">
        <f>BO245+BQ245+BR245+BS245+BT245</f>
        <v>2522</v>
      </c>
      <c r="BV245" s="11">
        <f>BP245+BR245</f>
        <v>0</v>
      </c>
      <c r="BW245" s="11"/>
      <c r="BX245" s="11"/>
      <c r="BY245" s="11"/>
      <c r="BZ245" s="11"/>
      <c r="CA245" s="11">
        <f>BU245+BW245+BX245+BY245+BZ245</f>
        <v>2522</v>
      </c>
      <c r="CB245" s="11">
        <f>BV245+BX245</f>
        <v>0</v>
      </c>
    </row>
    <row r="246" spans="1:80" ht="60.75" hidden="1" customHeight="1">
      <c r="A246" s="53" t="s">
        <v>685</v>
      </c>
      <c r="B246" s="24">
        <v>903</v>
      </c>
      <c r="C246" s="14" t="s">
        <v>35</v>
      </c>
      <c r="D246" s="14" t="s">
        <v>30</v>
      </c>
      <c r="E246" s="31" t="s">
        <v>700</v>
      </c>
      <c r="F246" s="14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>
        <f>AG247</f>
        <v>0</v>
      </c>
      <c r="AH246" s="11">
        <f t="shared" ref="AH246:AR246" si="673">AH247</f>
        <v>66749</v>
      </c>
      <c r="AI246" s="11">
        <f t="shared" si="673"/>
        <v>0</v>
      </c>
      <c r="AJ246" s="11">
        <f t="shared" si="673"/>
        <v>0</v>
      </c>
      <c r="AK246" s="78">
        <f t="shared" si="673"/>
        <v>66749</v>
      </c>
      <c r="AL246" s="78">
        <f t="shared" si="673"/>
        <v>66749</v>
      </c>
      <c r="AM246" s="11">
        <f>AM247</f>
        <v>0</v>
      </c>
      <c r="AN246" s="11">
        <f t="shared" si="673"/>
        <v>0</v>
      </c>
      <c r="AO246" s="11">
        <f t="shared" si="673"/>
        <v>0</v>
      </c>
      <c r="AP246" s="11">
        <f t="shared" si="673"/>
        <v>0</v>
      </c>
      <c r="AQ246" s="11">
        <f t="shared" si="673"/>
        <v>66749</v>
      </c>
      <c r="AR246" s="11">
        <f t="shared" si="673"/>
        <v>66749</v>
      </c>
      <c r="AS246" s="11">
        <f>AS247</f>
        <v>0</v>
      </c>
      <c r="AT246" s="11">
        <f t="shared" ref="AT246:AX246" si="674">AT247</f>
        <v>0</v>
      </c>
      <c r="AU246" s="11">
        <f t="shared" si="674"/>
        <v>0</v>
      </c>
      <c r="AV246" s="11">
        <f t="shared" si="674"/>
        <v>0</v>
      </c>
      <c r="AW246" s="11">
        <f t="shared" si="674"/>
        <v>66749</v>
      </c>
      <c r="AX246" s="11">
        <f t="shared" si="674"/>
        <v>66749</v>
      </c>
      <c r="AY246" s="78">
        <f>AY247</f>
        <v>0</v>
      </c>
      <c r="AZ246" s="78">
        <f t="shared" ref="AZ246:BJ246" si="675">AZ247</f>
        <v>0</v>
      </c>
      <c r="BA246" s="78">
        <f t="shared" si="675"/>
        <v>0</v>
      </c>
      <c r="BB246" s="78">
        <f t="shared" si="675"/>
        <v>0</v>
      </c>
      <c r="BC246" s="78">
        <f t="shared" si="675"/>
        <v>66749</v>
      </c>
      <c r="BD246" s="78">
        <f t="shared" si="675"/>
        <v>66749</v>
      </c>
      <c r="BE246" s="11">
        <f>BE247</f>
        <v>0</v>
      </c>
      <c r="BF246" s="11">
        <f t="shared" si="675"/>
        <v>0</v>
      </c>
      <c r="BG246" s="11">
        <f t="shared" si="675"/>
        <v>0</v>
      </c>
      <c r="BH246" s="11">
        <f t="shared" si="675"/>
        <v>0</v>
      </c>
      <c r="BI246" s="141">
        <f t="shared" si="675"/>
        <v>66749</v>
      </c>
      <c r="BJ246" s="141">
        <f t="shared" si="675"/>
        <v>66749</v>
      </c>
      <c r="BK246" s="78">
        <f>BK247</f>
        <v>0</v>
      </c>
      <c r="BL246" s="78">
        <f t="shared" ref="BL246:BP246" si="676">BL247</f>
        <v>0</v>
      </c>
      <c r="BM246" s="78">
        <f t="shared" si="676"/>
        <v>0</v>
      </c>
      <c r="BN246" s="78">
        <f t="shared" si="676"/>
        <v>0</v>
      </c>
      <c r="BO246" s="78">
        <f t="shared" si="676"/>
        <v>66749</v>
      </c>
      <c r="BP246" s="78">
        <f t="shared" si="676"/>
        <v>66749</v>
      </c>
      <c r="BQ246" s="11">
        <f>BQ247</f>
        <v>0</v>
      </c>
      <c r="BR246" s="11">
        <f t="shared" ref="BR246:CB246" si="677">BR247</f>
        <v>0</v>
      </c>
      <c r="BS246" s="11">
        <f t="shared" si="677"/>
        <v>0</v>
      </c>
      <c r="BT246" s="11">
        <f t="shared" si="677"/>
        <v>0</v>
      </c>
      <c r="BU246" s="11">
        <f t="shared" si="677"/>
        <v>66749</v>
      </c>
      <c r="BV246" s="11">
        <f t="shared" si="677"/>
        <v>66749</v>
      </c>
      <c r="BW246" s="11">
        <f>BW247</f>
        <v>0</v>
      </c>
      <c r="BX246" s="11">
        <f t="shared" si="677"/>
        <v>0</v>
      </c>
      <c r="BY246" s="11">
        <f t="shared" si="677"/>
        <v>0</v>
      </c>
      <c r="BZ246" s="11">
        <f t="shared" si="677"/>
        <v>0</v>
      </c>
      <c r="CA246" s="11">
        <f t="shared" si="677"/>
        <v>66749</v>
      </c>
      <c r="CB246" s="11">
        <f t="shared" si="677"/>
        <v>66749</v>
      </c>
    </row>
    <row r="247" spans="1:80" ht="46.5" hidden="1" customHeight="1">
      <c r="A247" s="53" t="s">
        <v>205</v>
      </c>
      <c r="B247" s="24">
        <v>903</v>
      </c>
      <c r="C247" s="14" t="s">
        <v>35</v>
      </c>
      <c r="D247" s="14" t="s">
        <v>30</v>
      </c>
      <c r="E247" s="31" t="s">
        <v>700</v>
      </c>
      <c r="F247" s="14" t="s">
        <v>206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>
        <f>AG248</f>
        <v>0</v>
      </c>
      <c r="AH247" s="11">
        <f t="shared" ref="AH247:CB247" si="678">AH248</f>
        <v>66749</v>
      </c>
      <c r="AI247" s="11">
        <f t="shared" si="678"/>
        <v>0</v>
      </c>
      <c r="AJ247" s="11">
        <f t="shared" si="678"/>
        <v>0</v>
      </c>
      <c r="AK247" s="78">
        <f t="shared" si="678"/>
        <v>66749</v>
      </c>
      <c r="AL247" s="78">
        <f t="shared" si="678"/>
        <v>66749</v>
      </c>
      <c r="AM247" s="11">
        <f>AM248</f>
        <v>0</v>
      </c>
      <c r="AN247" s="11">
        <f t="shared" si="678"/>
        <v>0</v>
      </c>
      <c r="AO247" s="11">
        <f t="shared" si="678"/>
        <v>0</v>
      </c>
      <c r="AP247" s="11">
        <f t="shared" si="678"/>
        <v>0</v>
      </c>
      <c r="AQ247" s="11">
        <f t="shared" si="678"/>
        <v>66749</v>
      </c>
      <c r="AR247" s="11">
        <f t="shared" si="678"/>
        <v>66749</v>
      </c>
      <c r="AS247" s="11">
        <f>AS248</f>
        <v>0</v>
      </c>
      <c r="AT247" s="11">
        <f t="shared" si="678"/>
        <v>0</v>
      </c>
      <c r="AU247" s="11">
        <f t="shared" si="678"/>
        <v>0</v>
      </c>
      <c r="AV247" s="11">
        <f t="shared" si="678"/>
        <v>0</v>
      </c>
      <c r="AW247" s="11">
        <f t="shared" si="678"/>
        <v>66749</v>
      </c>
      <c r="AX247" s="11">
        <f t="shared" si="678"/>
        <v>66749</v>
      </c>
      <c r="AY247" s="78">
        <f>AY248</f>
        <v>0</v>
      </c>
      <c r="AZ247" s="78">
        <f t="shared" si="678"/>
        <v>0</v>
      </c>
      <c r="BA247" s="78">
        <f t="shared" si="678"/>
        <v>0</v>
      </c>
      <c r="BB247" s="78">
        <f t="shared" si="678"/>
        <v>0</v>
      </c>
      <c r="BC247" s="78">
        <f t="shared" si="678"/>
        <v>66749</v>
      </c>
      <c r="BD247" s="78">
        <f t="shared" si="678"/>
        <v>66749</v>
      </c>
      <c r="BE247" s="11">
        <f>BE248</f>
        <v>0</v>
      </c>
      <c r="BF247" s="11">
        <f t="shared" si="678"/>
        <v>0</v>
      </c>
      <c r="BG247" s="11">
        <f t="shared" si="678"/>
        <v>0</v>
      </c>
      <c r="BH247" s="11">
        <f t="shared" si="678"/>
        <v>0</v>
      </c>
      <c r="BI247" s="141">
        <f t="shared" si="678"/>
        <v>66749</v>
      </c>
      <c r="BJ247" s="141">
        <f t="shared" si="678"/>
        <v>66749</v>
      </c>
      <c r="BK247" s="78">
        <f>BK248</f>
        <v>0</v>
      </c>
      <c r="BL247" s="78">
        <f t="shared" si="678"/>
        <v>0</v>
      </c>
      <c r="BM247" s="78">
        <f t="shared" si="678"/>
        <v>0</v>
      </c>
      <c r="BN247" s="78">
        <f t="shared" si="678"/>
        <v>0</v>
      </c>
      <c r="BO247" s="78">
        <f t="shared" si="678"/>
        <v>66749</v>
      </c>
      <c r="BP247" s="78">
        <f t="shared" si="678"/>
        <v>66749</v>
      </c>
      <c r="BQ247" s="11">
        <f>BQ248</f>
        <v>0</v>
      </c>
      <c r="BR247" s="11">
        <f t="shared" si="678"/>
        <v>0</v>
      </c>
      <c r="BS247" s="11">
        <f t="shared" si="678"/>
        <v>0</v>
      </c>
      <c r="BT247" s="11">
        <f t="shared" si="678"/>
        <v>0</v>
      </c>
      <c r="BU247" s="11">
        <f t="shared" si="678"/>
        <v>66749</v>
      </c>
      <c r="BV247" s="11">
        <f t="shared" si="678"/>
        <v>66749</v>
      </c>
      <c r="BW247" s="11">
        <f>BW248</f>
        <v>0</v>
      </c>
      <c r="BX247" s="11">
        <f t="shared" si="678"/>
        <v>0</v>
      </c>
      <c r="BY247" s="11">
        <f t="shared" si="678"/>
        <v>0</v>
      </c>
      <c r="BZ247" s="11">
        <f t="shared" si="678"/>
        <v>0</v>
      </c>
      <c r="CA247" s="11">
        <f t="shared" si="678"/>
        <v>66749</v>
      </c>
      <c r="CB247" s="11">
        <f t="shared" si="678"/>
        <v>66749</v>
      </c>
    </row>
    <row r="248" spans="1:80" ht="21" hidden="1" customHeight="1">
      <c r="A248" s="53" t="s">
        <v>191</v>
      </c>
      <c r="B248" s="24">
        <v>903</v>
      </c>
      <c r="C248" s="14" t="s">
        <v>35</v>
      </c>
      <c r="D248" s="14" t="s">
        <v>30</v>
      </c>
      <c r="E248" s="31" t="s">
        <v>700</v>
      </c>
      <c r="F248" s="14" t="s">
        <v>207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>
        <v>66749</v>
      </c>
      <c r="AI248" s="11"/>
      <c r="AJ248" s="11"/>
      <c r="AK248" s="78">
        <f>AE248+AG248+AH248+AI248+AJ248</f>
        <v>66749</v>
      </c>
      <c r="AL248" s="78">
        <f>AF248+AH248</f>
        <v>66749</v>
      </c>
      <c r="AM248" s="11"/>
      <c r="AN248" s="11"/>
      <c r="AO248" s="11"/>
      <c r="AP248" s="11"/>
      <c r="AQ248" s="11">
        <f>AK248+AM248+AN248+AO248+AP248</f>
        <v>66749</v>
      </c>
      <c r="AR248" s="11">
        <f>AL248+AN248</f>
        <v>66749</v>
      </c>
      <c r="AS248" s="11"/>
      <c r="AT248" s="11"/>
      <c r="AU248" s="11"/>
      <c r="AV248" s="11"/>
      <c r="AW248" s="11">
        <f>AQ248+AS248+AT248+AU248+AV248</f>
        <v>66749</v>
      </c>
      <c r="AX248" s="11">
        <f>AR248+AT248</f>
        <v>66749</v>
      </c>
      <c r="AY248" s="78"/>
      <c r="AZ248" s="78"/>
      <c r="BA248" s="78"/>
      <c r="BB248" s="78"/>
      <c r="BC248" s="78">
        <f>AW248+AY248+AZ248+BA248+BB248</f>
        <v>66749</v>
      </c>
      <c r="BD248" s="78">
        <f>AX248+AZ248</f>
        <v>66749</v>
      </c>
      <c r="BE248" s="11"/>
      <c r="BF248" s="11"/>
      <c r="BG248" s="11"/>
      <c r="BH248" s="11"/>
      <c r="BI248" s="141">
        <f>BC248+BE248+BF248+BG248+BH248</f>
        <v>66749</v>
      </c>
      <c r="BJ248" s="141">
        <f>BD248+BF248</f>
        <v>66749</v>
      </c>
      <c r="BK248" s="78"/>
      <c r="BL248" s="78"/>
      <c r="BM248" s="78"/>
      <c r="BN248" s="78"/>
      <c r="BO248" s="78">
        <f>BI248+BK248+BL248+BM248+BN248</f>
        <v>66749</v>
      </c>
      <c r="BP248" s="78">
        <f>BJ248+BL248</f>
        <v>66749</v>
      </c>
      <c r="BQ248" s="11"/>
      <c r="BR248" s="11"/>
      <c r="BS248" s="11"/>
      <c r="BT248" s="11"/>
      <c r="BU248" s="11">
        <f>BO248+BQ248+BR248+BS248+BT248</f>
        <v>66749</v>
      </c>
      <c r="BV248" s="11">
        <f>BP248+BR248</f>
        <v>66749</v>
      </c>
      <c r="BW248" s="11"/>
      <c r="BX248" s="11"/>
      <c r="BY248" s="11"/>
      <c r="BZ248" s="11"/>
      <c r="CA248" s="11">
        <f>BU248+BW248+BX248+BY248+BZ248</f>
        <v>66749</v>
      </c>
      <c r="CB248" s="11">
        <f>BV248+BX248</f>
        <v>66749</v>
      </c>
    </row>
    <row r="249" spans="1:80" hidden="1">
      <c r="A249" s="53"/>
      <c r="B249" s="24"/>
      <c r="C249" s="14"/>
      <c r="D249" s="14"/>
      <c r="E249" s="14"/>
      <c r="F249" s="14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78"/>
      <c r="AL249" s="78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78"/>
      <c r="AZ249" s="78"/>
      <c r="BA249" s="78"/>
      <c r="BB249" s="78"/>
      <c r="BC249" s="78"/>
      <c r="BD249" s="78"/>
      <c r="BE249" s="11"/>
      <c r="BF249" s="11"/>
      <c r="BG249" s="11"/>
      <c r="BH249" s="11"/>
      <c r="BI249" s="141"/>
      <c r="BJ249" s="141"/>
      <c r="BK249" s="78"/>
      <c r="BL249" s="78"/>
      <c r="BM249" s="78"/>
      <c r="BN249" s="78"/>
      <c r="BO249" s="78"/>
      <c r="BP249" s="78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</row>
    <row r="250" spans="1:80" ht="42.75" hidden="1" customHeight="1">
      <c r="A250" s="55" t="s">
        <v>662</v>
      </c>
      <c r="B250" s="8">
        <v>905</v>
      </c>
      <c r="C250" s="8"/>
      <c r="D250" s="8"/>
      <c r="E250" s="8"/>
      <c r="F250" s="8"/>
      <c r="G250" s="28">
        <f>G252</f>
        <v>2875</v>
      </c>
      <c r="H250" s="28">
        <f t="shared" ref="H250:R250" si="679">H252</f>
        <v>0</v>
      </c>
      <c r="I250" s="11">
        <f t="shared" si="679"/>
        <v>0</v>
      </c>
      <c r="J250" s="11">
        <f t="shared" si="679"/>
        <v>0</v>
      </c>
      <c r="K250" s="11">
        <f t="shared" si="679"/>
        <v>0</v>
      </c>
      <c r="L250" s="11">
        <f t="shared" si="679"/>
        <v>0</v>
      </c>
      <c r="M250" s="28">
        <f t="shared" si="679"/>
        <v>2875</v>
      </c>
      <c r="N250" s="28">
        <f t="shared" si="679"/>
        <v>0</v>
      </c>
      <c r="O250" s="11">
        <f t="shared" si="679"/>
        <v>0</v>
      </c>
      <c r="P250" s="11">
        <f t="shared" si="679"/>
        <v>0</v>
      </c>
      <c r="Q250" s="11">
        <f t="shared" si="679"/>
        <v>0</v>
      </c>
      <c r="R250" s="11">
        <f t="shared" si="679"/>
        <v>0</v>
      </c>
      <c r="S250" s="28">
        <f t="shared" ref="S250:AL250" si="680">S252</f>
        <v>2875</v>
      </c>
      <c r="T250" s="28">
        <f t="shared" si="680"/>
        <v>0</v>
      </c>
      <c r="U250" s="11">
        <f t="shared" si="680"/>
        <v>0</v>
      </c>
      <c r="V250" s="11">
        <f t="shared" si="680"/>
        <v>0</v>
      </c>
      <c r="W250" s="11">
        <f t="shared" si="680"/>
        <v>0</v>
      </c>
      <c r="X250" s="11">
        <f t="shared" si="680"/>
        <v>0</v>
      </c>
      <c r="Y250" s="28">
        <f t="shared" si="680"/>
        <v>2875</v>
      </c>
      <c r="Z250" s="28">
        <f t="shared" si="680"/>
        <v>0</v>
      </c>
      <c r="AA250" s="11">
        <f t="shared" si="680"/>
        <v>0</v>
      </c>
      <c r="AB250" s="11">
        <f t="shared" si="680"/>
        <v>0</v>
      </c>
      <c r="AC250" s="11">
        <f t="shared" si="680"/>
        <v>0</v>
      </c>
      <c r="AD250" s="11">
        <f t="shared" si="680"/>
        <v>0</v>
      </c>
      <c r="AE250" s="28">
        <f t="shared" si="680"/>
        <v>2875</v>
      </c>
      <c r="AF250" s="28">
        <f t="shared" si="680"/>
        <v>0</v>
      </c>
      <c r="AG250" s="11">
        <f t="shared" si="680"/>
        <v>0</v>
      </c>
      <c r="AH250" s="11">
        <f t="shared" si="680"/>
        <v>0</v>
      </c>
      <c r="AI250" s="28">
        <f t="shared" si="680"/>
        <v>742</v>
      </c>
      <c r="AJ250" s="11">
        <f t="shared" si="680"/>
        <v>0</v>
      </c>
      <c r="AK250" s="87">
        <f t="shared" si="680"/>
        <v>3617</v>
      </c>
      <c r="AL250" s="87">
        <f t="shared" si="680"/>
        <v>0</v>
      </c>
      <c r="AM250" s="11">
        <f t="shared" ref="AM250:AR250" si="681">AM252</f>
        <v>0</v>
      </c>
      <c r="AN250" s="11">
        <f t="shared" si="681"/>
        <v>0</v>
      </c>
      <c r="AO250" s="28">
        <f t="shared" si="681"/>
        <v>0</v>
      </c>
      <c r="AP250" s="11">
        <f t="shared" si="681"/>
        <v>0</v>
      </c>
      <c r="AQ250" s="28">
        <f t="shared" si="681"/>
        <v>3617</v>
      </c>
      <c r="AR250" s="28">
        <f t="shared" si="681"/>
        <v>0</v>
      </c>
      <c r="AS250" s="11">
        <f t="shared" ref="AS250:AX250" si="682">AS252</f>
        <v>0</v>
      </c>
      <c r="AT250" s="11">
        <f t="shared" si="682"/>
        <v>0</v>
      </c>
      <c r="AU250" s="28">
        <f t="shared" si="682"/>
        <v>0</v>
      </c>
      <c r="AV250" s="11">
        <f t="shared" si="682"/>
        <v>0</v>
      </c>
      <c r="AW250" s="28">
        <f t="shared" si="682"/>
        <v>3617</v>
      </c>
      <c r="AX250" s="28">
        <f t="shared" si="682"/>
        <v>0</v>
      </c>
      <c r="AY250" s="78">
        <f t="shared" ref="AY250:BD250" si="683">AY252</f>
        <v>0</v>
      </c>
      <c r="AZ250" s="78">
        <f t="shared" si="683"/>
        <v>0</v>
      </c>
      <c r="BA250" s="87">
        <f t="shared" si="683"/>
        <v>0</v>
      </c>
      <c r="BB250" s="78">
        <f t="shared" si="683"/>
        <v>0</v>
      </c>
      <c r="BC250" s="87">
        <f t="shared" si="683"/>
        <v>3617</v>
      </c>
      <c r="BD250" s="87">
        <f t="shared" si="683"/>
        <v>0</v>
      </c>
      <c r="BE250" s="11">
        <f t="shared" ref="BE250:BJ250" si="684">BE252</f>
        <v>0</v>
      </c>
      <c r="BF250" s="11">
        <f t="shared" si="684"/>
        <v>0</v>
      </c>
      <c r="BG250" s="28">
        <f t="shared" si="684"/>
        <v>0</v>
      </c>
      <c r="BH250" s="11">
        <f t="shared" si="684"/>
        <v>0</v>
      </c>
      <c r="BI250" s="146">
        <f t="shared" si="684"/>
        <v>3617</v>
      </c>
      <c r="BJ250" s="146">
        <f t="shared" si="684"/>
        <v>0</v>
      </c>
      <c r="BK250" s="78">
        <f t="shared" ref="BK250:BP250" si="685">BK252</f>
        <v>0</v>
      </c>
      <c r="BL250" s="78">
        <f t="shared" si="685"/>
        <v>0</v>
      </c>
      <c r="BM250" s="87">
        <f t="shared" si="685"/>
        <v>0</v>
      </c>
      <c r="BN250" s="78">
        <f t="shared" si="685"/>
        <v>0</v>
      </c>
      <c r="BO250" s="87">
        <f t="shared" si="685"/>
        <v>3617</v>
      </c>
      <c r="BP250" s="87">
        <f t="shared" si="685"/>
        <v>0</v>
      </c>
      <c r="BQ250" s="11">
        <f t="shared" ref="BQ250:BV250" si="686">BQ252</f>
        <v>0</v>
      </c>
      <c r="BR250" s="11">
        <f t="shared" si="686"/>
        <v>0</v>
      </c>
      <c r="BS250" s="28">
        <f t="shared" si="686"/>
        <v>0</v>
      </c>
      <c r="BT250" s="11">
        <f t="shared" si="686"/>
        <v>0</v>
      </c>
      <c r="BU250" s="28">
        <f t="shared" si="686"/>
        <v>3617</v>
      </c>
      <c r="BV250" s="28">
        <f t="shared" si="686"/>
        <v>0</v>
      </c>
      <c r="BW250" s="11">
        <f t="shared" ref="BW250:CB250" si="687">BW252</f>
        <v>0</v>
      </c>
      <c r="BX250" s="11">
        <f t="shared" si="687"/>
        <v>0</v>
      </c>
      <c r="BY250" s="28">
        <f t="shared" si="687"/>
        <v>0</v>
      </c>
      <c r="BZ250" s="11">
        <f t="shared" si="687"/>
        <v>0</v>
      </c>
      <c r="CA250" s="28">
        <f t="shared" si="687"/>
        <v>3617</v>
      </c>
      <c r="CB250" s="28">
        <f t="shared" si="687"/>
        <v>0</v>
      </c>
    </row>
    <row r="251" spans="1:80" ht="20.399999999999999" hidden="1">
      <c r="A251" s="55"/>
      <c r="B251" s="8"/>
      <c r="C251" s="8"/>
      <c r="D251" s="8"/>
      <c r="E251" s="8"/>
      <c r="F251" s="8"/>
      <c r="G251" s="28"/>
      <c r="H251" s="28"/>
      <c r="I251" s="11"/>
      <c r="J251" s="11"/>
      <c r="K251" s="11"/>
      <c r="L251" s="11"/>
      <c r="M251" s="28"/>
      <c r="N251" s="28"/>
      <c r="O251" s="11"/>
      <c r="P251" s="11"/>
      <c r="Q251" s="11"/>
      <c r="R251" s="11"/>
      <c r="S251" s="28"/>
      <c r="T251" s="28"/>
      <c r="U251" s="11"/>
      <c r="V251" s="11"/>
      <c r="W251" s="11"/>
      <c r="X251" s="11"/>
      <c r="Y251" s="28"/>
      <c r="Z251" s="28"/>
      <c r="AA251" s="11"/>
      <c r="AB251" s="11"/>
      <c r="AC251" s="11"/>
      <c r="AD251" s="11"/>
      <c r="AE251" s="28"/>
      <c r="AF251" s="28"/>
      <c r="AG251" s="11"/>
      <c r="AH251" s="11"/>
      <c r="AI251" s="11"/>
      <c r="AJ251" s="11"/>
      <c r="AK251" s="87"/>
      <c r="AL251" s="87"/>
      <c r="AM251" s="11"/>
      <c r="AN251" s="11"/>
      <c r="AO251" s="11"/>
      <c r="AP251" s="11"/>
      <c r="AQ251" s="28"/>
      <c r="AR251" s="28"/>
      <c r="AS251" s="11"/>
      <c r="AT251" s="11"/>
      <c r="AU251" s="11"/>
      <c r="AV251" s="11"/>
      <c r="AW251" s="28"/>
      <c r="AX251" s="28"/>
      <c r="AY251" s="78"/>
      <c r="AZ251" s="78"/>
      <c r="BA251" s="78"/>
      <c r="BB251" s="78"/>
      <c r="BC251" s="87"/>
      <c r="BD251" s="87"/>
      <c r="BE251" s="11"/>
      <c r="BF251" s="11"/>
      <c r="BG251" s="11"/>
      <c r="BH251" s="11"/>
      <c r="BI251" s="146"/>
      <c r="BJ251" s="146"/>
      <c r="BK251" s="78"/>
      <c r="BL251" s="78"/>
      <c r="BM251" s="78"/>
      <c r="BN251" s="78"/>
      <c r="BO251" s="87"/>
      <c r="BP251" s="87"/>
      <c r="BQ251" s="11"/>
      <c r="BR251" s="11"/>
      <c r="BS251" s="11"/>
      <c r="BT251" s="11"/>
      <c r="BU251" s="28"/>
      <c r="BV251" s="28"/>
      <c r="BW251" s="11"/>
      <c r="BX251" s="11"/>
      <c r="BY251" s="11"/>
      <c r="BZ251" s="11"/>
      <c r="CA251" s="28"/>
      <c r="CB251" s="28"/>
    </row>
    <row r="252" spans="1:80" ht="17.399999999999999" hidden="1">
      <c r="A252" s="56" t="s">
        <v>63</v>
      </c>
      <c r="B252" s="12">
        <f>B250</f>
        <v>905</v>
      </c>
      <c r="C252" s="12" t="s">
        <v>22</v>
      </c>
      <c r="D252" s="12" t="s">
        <v>64</v>
      </c>
      <c r="E252" s="12"/>
      <c r="F252" s="12"/>
      <c r="G252" s="13">
        <f t="shared" ref="G252:N252" si="688">G258</f>
        <v>2875</v>
      </c>
      <c r="H252" s="13">
        <f t="shared" si="688"/>
        <v>0</v>
      </c>
      <c r="I252" s="11">
        <f t="shared" si="688"/>
        <v>0</v>
      </c>
      <c r="J252" s="11">
        <f t="shared" si="688"/>
        <v>0</v>
      </c>
      <c r="K252" s="11">
        <f t="shared" si="688"/>
        <v>0</v>
      </c>
      <c r="L252" s="11">
        <f t="shared" si="688"/>
        <v>0</v>
      </c>
      <c r="M252" s="13">
        <f t="shared" si="688"/>
        <v>2875</v>
      </c>
      <c r="N252" s="13">
        <f t="shared" si="688"/>
        <v>0</v>
      </c>
      <c r="O252" s="13">
        <f t="shared" ref="O252:T252" si="689">O258+O253</f>
        <v>0</v>
      </c>
      <c r="P252" s="13">
        <f t="shared" si="689"/>
        <v>0</v>
      </c>
      <c r="Q252" s="13">
        <f t="shared" si="689"/>
        <v>0</v>
      </c>
      <c r="R252" s="13">
        <f t="shared" si="689"/>
        <v>0</v>
      </c>
      <c r="S252" s="13">
        <f t="shared" si="689"/>
        <v>2875</v>
      </c>
      <c r="T252" s="13">
        <f t="shared" si="689"/>
        <v>0</v>
      </c>
      <c r="U252" s="13">
        <f t="shared" ref="U252:Z252" si="690">U258+U253</f>
        <v>0</v>
      </c>
      <c r="V252" s="13">
        <f t="shared" si="690"/>
        <v>0</v>
      </c>
      <c r="W252" s="13">
        <f t="shared" si="690"/>
        <v>0</v>
      </c>
      <c r="X252" s="13">
        <f t="shared" si="690"/>
        <v>0</v>
      </c>
      <c r="Y252" s="13">
        <f t="shared" si="690"/>
        <v>2875</v>
      </c>
      <c r="Z252" s="13">
        <f t="shared" si="690"/>
        <v>0</v>
      </c>
      <c r="AA252" s="13">
        <f t="shared" ref="AA252:AF252" si="691">AA258+AA253</f>
        <v>0</v>
      </c>
      <c r="AB252" s="13">
        <f t="shared" si="691"/>
        <v>0</v>
      </c>
      <c r="AC252" s="13">
        <f t="shared" si="691"/>
        <v>0</v>
      </c>
      <c r="AD252" s="13">
        <f t="shared" si="691"/>
        <v>0</v>
      </c>
      <c r="AE252" s="13">
        <f t="shared" si="691"/>
        <v>2875</v>
      </c>
      <c r="AF252" s="13">
        <f t="shared" si="691"/>
        <v>0</v>
      </c>
      <c r="AG252" s="13">
        <f t="shared" ref="AG252:AL252" si="692">AG258+AG253</f>
        <v>0</v>
      </c>
      <c r="AH252" s="13">
        <f t="shared" si="692"/>
        <v>0</v>
      </c>
      <c r="AI252" s="13">
        <f t="shared" si="692"/>
        <v>742</v>
      </c>
      <c r="AJ252" s="13">
        <f t="shared" si="692"/>
        <v>0</v>
      </c>
      <c r="AK252" s="81">
        <f t="shared" si="692"/>
        <v>3617</v>
      </c>
      <c r="AL252" s="81">
        <f t="shared" si="692"/>
        <v>0</v>
      </c>
      <c r="AM252" s="13">
        <f t="shared" ref="AM252:AR252" si="693">AM258+AM253</f>
        <v>0</v>
      </c>
      <c r="AN252" s="13">
        <f t="shared" si="693"/>
        <v>0</v>
      </c>
      <c r="AO252" s="13">
        <f t="shared" si="693"/>
        <v>0</v>
      </c>
      <c r="AP252" s="13">
        <f t="shared" si="693"/>
        <v>0</v>
      </c>
      <c r="AQ252" s="13">
        <f t="shared" si="693"/>
        <v>3617</v>
      </c>
      <c r="AR252" s="13">
        <f t="shared" si="693"/>
        <v>0</v>
      </c>
      <c r="AS252" s="13">
        <f t="shared" ref="AS252:AX252" si="694">AS258+AS253</f>
        <v>0</v>
      </c>
      <c r="AT252" s="13">
        <f t="shared" si="694"/>
        <v>0</v>
      </c>
      <c r="AU252" s="13">
        <f t="shared" si="694"/>
        <v>0</v>
      </c>
      <c r="AV252" s="13">
        <f t="shared" si="694"/>
        <v>0</v>
      </c>
      <c r="AW252" s="13">
        <f t="shared" si="694"/>
        <v>3617</v>
      </c>
      <c r="AX252" s="13">
        <f t="shared" si="694"/>
        <v>0</v>
      </c>
      <c r="AY252" s="81">
        <f t="shared" ref="AY252:BD252" si="695">AY258+AY253</f>
        <v>0</v>
      </c>
      <c r="AZ252" s="81">
        <f t="shared" si="695"/>
        <v>0</v>
      </c>
      <c r="BA252" s="81">
        <f t="shared" si="695"/>
        <v>0</v>
      </c>
      <c r="BB252" s="81">
        <f t="shared" si="695"/>
        <v>0</v>
      </c>
      <c r="BC252" s="81">
        <f t="shared" si="695"/>
        <v>3617</v>
      </c>
      <c r="BD252" s="81">
        <f t="shared" si="695"/>
        <v>0</v>
      </c>
      <c r="BE252" s="13">
        <f t="shared" ref="BE252:BJ252" si="696">BE258+BE253</f>
        <v>0</v>
      </c>
      <c r="BF252" s="13">
        <f t="shared" si="696"/>
        <v>0</v>
      </c>
      <c r="BG252" s="13">
        <f t="shared" si="696"/>
        <v>0</v>
      </c>
      <c r="BH252" s="13">
        <f t="shared" si="696"/>
        <v>0</v>
      </c>
      <c r="BI252" s="139">
        <f t="shared" si="696"/>
        <v>3617</v>
      </c>
      <c r="BJ252" s="139">
        <f t="shared" si="696"/>
        <v>0</v>
      </c>
      <c r="BK252" s="81">
        <f t="shared" ref="BK252:BP252" si="697">BK258+BK253</f>
        <v>0</v>
      </c>
      <c r="BL252" s="81">
        <f t="shared" si="697"/>
        <v>0</v>
      </c>
      <c r="BM252" s="81">
        <f t="shared" si="697"/>
        <v>0</v>
      </c>
      <c r="BN252" s="81">
        <f t="shared" si="697"/>
        <v>0</v>
      </c>
      <c r="BO252" s="81">
        <f t="shared" si="697"/>
        <v>3617</v>
      </c>
      <c r="BP252" s="81">
        <f t="shared" si="697"/>
        <v>0</v>
      </c>
      <c r="BQ252" s="13">
        <f t="shared" ref="BQ252:BV252" si="698">BQ258+BQ253</f>
        <v>0</v>
      </c>
      <c r="BR252" s="13">
        <f t="shared" si="698"/>
        <v>0</v>
      </c>
      <c r="BS252" s="13">
        <f t="shared" si="698"/>
        <v>0</v>
      </c>
      <c r="BT252" s="13">
        <f t="shared" si="698"/>
        <v>0</v>
      </c>
      <c r="BU252" s="13">
        <f t="shared" si="698"/>
        <v>3617</v>
      </c>
      <c r="BV252" s="13">
        <f t="shared" si="698"/>
        <v>0</v>
      </c>
      <c r="BW252" s="13">
        <f t="shared" ref="BW252:CB252" si="699">BW258+BW253</f>
        <v>0</v>
      </c>
      <c r="BX252" s="13">
        <f t="shared" si="699"/>
        <v>0</v>
      </c>
      <c r="BY252" s="13">
        <f t="shared" si="699"/>
        <v>0</v>
      </c>
      <c r="BZ252" s="13">
        <f t="shared" si="699"/>
        <v>0</v>
      </c>
      <c r="CA252" s="13">
        <f t="shared" si="699"/>
        <v>3617</v>
      </c>
      <c r="CB252" s="13">
        <f t="shared" si="699"/>
        <v>0</v>
      </c>
    </row>
    <row r="253" spans="1:80" ht="33.6" hidden="1">
      <c r="A253" s="57" t="s">
        <v>613</v>
      </c>
      <c r="B253" s="14" t="s">
        <v>539</v>
      </c>
      <c r="C253" s="14" t="s">
        <v>22</v>
      </c>
      <c r="D253" s="14" t="s">
        <v>64</v>
      </c>
      <c r="E253" s="14" t="s">
        <v>610</v>
      </c>
      <c r="F253" s="12"/>
      <c r="G253" s="13"/>
      <c r="H253" s="13"/>
      <c r="I253" s="11"/>
      <c r="J253" s="11"/>
      <c r="K253" s="11"/>
      <c r="L253" s="11"/>
      <c r="M253" s="13"/>
      <c r="N253" s="13"/>
      <c r="O253" s="11">
        <f>O254</f>
        <v>1420</v>
      </c>
      <c r="P253" s="11">
        <f t="shared" ref="P253:AG256" si="700">P254</f>
        <v>0</v>
      </c>
      <c r="Q253" s="11">
        <f t="shared" si="700"/>
        <v>0</v>
      </c>
      <c r="R253" s="11">
        <f t="shared" si="700"/>
        <v>0</v>
      </c>
      <c r="S253" s="11">
        <f t="shared" si="700"/>
        <v>1420</v>
      </c>
      <c r="T253" s="11">
        <f t="shared" si="700"/>
        <v>0</v>
      </c>
      <c r="U253" s="11">
        <f t="shared" si="700"/>
        <v>0</v>
      </c>
      <c r="V253" s="11">
        <f t="shared" si="700"/>
        <v>0</v>
      </c>
      <c r="W253" s="11">
        <f t="shared" si="700"/>
        <v>0</v>
      </c>
      <c r="X253" s="11">
        <f t="shared" si="700"/>
        <v>0</v>
      </c>
      <c r="Y253" s="11">
        <f t="shared" si="700"/>
        <v>1420</v>
      </c>
      <c r="Z253" s="11">
        <f t="shared" si="700"/>
        <v>0</v>
      </c>
      <c r="AA253" s="11">
        <f t="shared" si="700"/>
        <v>0</v>
      </c>
      <c r="AB253" s="11">
        <f t="shared" si="700"/>
        <v>0</v>
      </c>
      <c r="AC253" s="11">
        <f t="shared" si="700"/>
        <v>0</v>
      </c>
      <c r="AD253" s="11">
        <f t="shared" si="700"/>
        <v>0</v>
      </c>
      <c r="AE253" s="11">
        <f t="shared" si="700"/>
        <v>1420</v>
      </c>
      <c r="AF253" s="11">
        <f t="shared" ref="AB253:AF256" si="701">AF254</f>
        <v>0</v>
      </c>
      <c r="AG253" s="11">
        <f t="shared" si="700"/>
        <v>0</v>
      </c>
      <c r="AH253" s="11">
        <f t="shared" ref="AH253:AY256" si="702">AH254</f>
        <v>0</v>
      </c>
      <c r="AI253" s="11">
        <f t="shared" si="702"/>
        <v>742</v>
      </c>
      <c r="AJ253" s="11">
        <f t="shared" si="702"/>
        <v>0</v>
      </c>
      <c r="AK253" s="78">
        <f t="shared" si="702"/>
        <v>2162</v>
      </c>
      <c r="AL253" s="78">
        <f t="shared" si="702"/>
        <v>0</v>
      </c>
      <c r="AM253" s="11">
        <f t="shared" si="702"/>
        <v>0</v>
      </c>
      <c r="AN253" s="11">
        <f t="shared" si="702"/>
        <v>0</v>
      </c>
      <c r="AO253" s="11">
        <f t="shared" si="702"/>
        <v>0</v>
      </c>
      <c r="AP253" s="11">
        <f t="shared" si="702"/>
        <v>0</v>
      </c>
      <c r="AQ253" s="11">
        <f t="shared" si="702"/>
        <v>2162</v>
      </c>
      <c r="AR253" s="11">
        <f t="shared" si="702"/>
        <v>0</v>
      </c>
      <c r="AS253" s="11">
        <f t="shared" si="702"/>
        <v>0</v>
      </c>
      <c r="AT253" s="11">
        <f t="shared" si="702"/>
        <v>0</v>
      </c>
      <c r="AU253" s="11">
        <f t="shared" si="702"/>
        <v>0</v>
      </c>
      <c r="AV253" s="11">
        <f t="shared" si="702"/>
        <v>0</v>
      </c>
      <c r="AW253" s="11">
        <f t="shared" si="702"/>
        <v>2162</v>
      </c>
      <c r="AX253" s="11">
        <f t="shared" ref="AT253:AX256" si="703">AX254</f>
        <v>0</v>
      </c>
      <c r="AY253" s="78">
        <f t="shared" si="702"/>
        <v>0</v>
      </c>
      <c r="AZ253" s="78">
        <f t="shared" ref="AZ253:BQ256" si="704">AZ254</f>
        <v>0</v>
      </c>
      <c r="BA253" s="78">
        <f t="shared" si="704"/>
        <v>0</v>
      </c>
      <c r="BB253" s="78">
        <f t="shared" si="704"/>
        <v>0</v>
      </c>
      <c r="BC253" s="78">
        <f t="shared" si="704"/>
        <v>2162</v>
      </c>
      <c r="BD253" s="78">
        <f t="shared" si="704"/>
        <v>0</v>
      </c>
      <c r="BE253" s="11">
        <f t="shared" si="704"/>
        <v>0</v>
      </c>
      <c r="BF253" s="11">
        <f t="shared" si="704"/>
        <v>0</v>
      </c>
      <c r="BG253" s="11">
        <f t="shared" si="704"/>
        <v>0</v>
      </c>
      <c r="BH253" s="11">
        <f t="shared" si="704"/>
        <v>0</v>
      </c>
      <c r="BI253" s="141">
        <f t="shared" si="704"/>
        <v>2162</v>
      </c>
      <c r="BJ253" s="141">
        <f t="shared" si="704"/>
        <v>0</v>
      </c>
      <c r="BK253" s="78">
        <f t="shared" si="704"/>
        <v>0</v>
      </c>
      <c r="BL253" s="78">
        <f t="shared" si="704"/>
        <v>0</v>
      </c>
      <c r="BM253" s="78">
        <f t="shared" si="704"/>
        <v>0</v>
      </c>
      <c r="BN253" s="78">
        <f t="shared" si="704"/>
        <v>0</v>
      </c>
      <c r="BO253" s="78">
        <f t="shared" si="704"/>
        <v>2162</v>
      </c>
      <c r="BP253" s="78">
        <f t="shared" ref="BL253:BP256" si="705">BP254</f>
        <v>0</v>
      </c>
      <c r="BQ253" s="11">
        <f t="shared" si="704"/>
        <v>0</v>
      </c>
      <c r="BR253" s="11">
        <f t="shared" ref="BR253:CB256" si="706">BR254</f>
        <v>0</v>
      </c>
      <c r="BS253" s="11">
        <f t="shared" si="706"/>
        <v>0</v>
      </c>
      <c r="BT253" s="11">
        <f t="shared" si="706"/>
        <v>0</v>
      </c>
      <c r="BU253" s="11">
        <f t="shared" si="706"/>
        <v>2162</v>
      </c>
      <c r="BV253" s="11">
        <f t="shared" si="706"/>
        <v>0</v>
      </c>
      <c r="BW253" s="11">
        <f t="shared" si="706"/>
        <v>0</v>
      </c>
      <c r="BX253" s="11">
        <f t="shared" si="706"/>
        <v>0</v>
      </c>
      <c r="BY253" s="11">
        <f t="shared" si="706"/>
        <v>0</v>
      </c>
      <c r="BZ253" s="11">
        <f t="shared" si="706"/>
        <v>0</v>
      </c>
      <c r="CA253" s="11">
        <f t="shared" si="706"/>
        <v>2162</v>
      </c>
      <c r="CB253" s="11">
        <f t="shared" si="706"/>
        <v>0</v>
      </c>
    </row>
    <row r="254" spans="1:80" ht="17.399999999999999" hidden="1">
      <c r="A254" s="57" t="s">
        <v>15</v>
      </c>
      <c r="B254" s="14" t="s">
        <v>539</v>
      </c>
      <c r="C254" s="14" t="s">
        <v>22</v>
      </c>
      <c r="D254" s="14" t="s">
        <v>64</v>
      </c>
      <c r="E254" s="14" t="s">
        <v>611</v>
      </c>
      <c r="F254" s="12"/>
      <c r="G254" s="13"/>
      <c r="H254" s="13"/>
      <c r="I254" s="11"/>
      <c r="J254" s="11"/>
      <c r="K254" s="11"/>
      <c r="L254" s="11"/>
      <c r="M254" s="13"/>
      <c r="N254" s="13"/>
      <c r="O254" s="11">
        <f t="shared" ref="O254:T254" si="707">O256</f>
        <v>1420</v>
      </c>
      <c r="P254" s="11">
        <f t="shared" si="707"/>
        <v>0</v>
      </c>
      <c r="Q254" s="11">
        <f t="shared" si="707"/>
        <v>0</v>
      </c>
      <c r="R254" s="11">
        <f t="shared" si="707"/>
        <v>0</v>
      </c>
      <c r="S254" s="11">
        <f t="shared" si="707"/>
        <v>1420</v>
      </c>
      <c r="T254" s="11">
        <f t="shared" si="707"/>
        <v>0</v>
      </c>
      <c r="U254" s="11">
        <f>U255</f>
        <v>0</v>
      </c>
      <c r="V254" s="11">
        <f t="shared" si="700"/>
        <v>0</v>
      </c>
      <c r="W254" s="11">
        <f t="shared" si="700"/>
        <v>0</v>
      </c>
      <c r="X254" s="11">
        <f t="shared" si="700"/>
        <v>0</v>
      </c>
      <c r="Y254" s="11">
        <f t="shared" si="700"/>
        <v>1420</v>
      </c>
      <c r="Z254" s="11">
        <f t="shared" si="700"/>
        <v>0</v>
      </c>
      <c r="AA254" s="11">
        <f>AA255</f>
        <v>0</v>
      </c>
      <c r="AB254" s="11">
        <f t="shared" si="701"/>
        <v>0</v>
      </c>
      <c r="AC254" s="11">
        <f t="shared" si="701"/>
        <v>0</v>
      </c>
      <c r="AD254" s="11">
        <f t="shared" si="701"/>
        <v>0</v>
      </c>
      <c r="AE254" s="11">
        <f t="shared" si="701"/>
        <v>1420</v>
      </c>
      <c r="AF254" s="11">
        <f t="shared" si="701"/>
        <v>0</v>
      </c>
      <c r="AG254" s="11">
        <f>AG255</f>
        <v>0</v>
      </c>
      <c r="AH254" s="11">
        <f t="shared" si="702"/>
        <v>0</v>
      </c>
      <c r="AI254" s="11">
        <f t="shared" si="702"/>
        <v>742</v>
      </c>
      <c r="AJ254" s="11">
        <f t="shared" si="702"/>
        <v>0</v>
      </c>
      <c r="AK254" s="78">
        <f t="shared" si="702"/>
        <v>2162</v>
      </c>
      <c r="AL254" s="78">
        <f t="shared" si="702"/>
        <v>0</v>
      </c>
      <c r="AM254" s="11">
        <f>AM255</f>
        <v>0</v>
      </c>
      <c r="AN254" s="11">
        <f t="shared" si="702"/>
        <v>0</v>
      </c>
      <c r="AO254" s="11">
        <f t="shared" si="702"/>
        <v>0</v>
      </c>
      <c r="AP254" s="11">
        <f t="shared" si="702"/>
        <v>0</v>
      </c>
      <c r="AQ254" s="11">
        <f t="shared" si="702"/>
        <v>2162</v>
      </c>
      <c r="AR254" s="11">
        <f t="shared" si="702"/>
        <v>0</v>
      </c>
      <c r="AS254" s="11">
        <f>AS255</f>
        <v>0</v>
      </c>
      <c r="AT254" s="11">
        <f t="shared" si="703"/>
        <v>0</v>
      </c>
      <c r="AU254" s="11">
        <f t="shared" si="703"/>
        <v>0</v>
      </c>
      <c r="AV254" s="11">
        <f t="shared" si="703"/>
        <v>0</v>
      </c>
      <c r="AW254" s="11">
        <f t="shared" si="703"/>
        <v>2162</v>
      </c>
      <c r="AX254" s="11">
        <f t="shared" si="703"/>
        <v>0</v>
      </c>
      <c r="AY254" s="78">
        <f>AY255</f>
        <v>0</v>
      </c>
      <c r="AZ254" s="78">
        <f t="shared" si="704"/>
        <v>0</v>
      </c>
      <c r="BA254" s="78">
        <f t="shared" si="704"/>
        <v>0</v>
      </c>
      <c r="BB254" s="78">
        <f t="shared" si="704"/>
        <v>0</v>
      </c>
      <c r="BC254" s="78">
        <f t="shared" si="704"/>
        <v>2162</v>
      </c>
      <c r="BD254" s="78">
        <f t="shared" si="704"/>
        <v>0</v>
      </c>
      <c r="BE254" s="11">
        <f>BE255</f>
        <v>0</v>
      </c>
      <c r="BF254" s="11">
        <f t="shared" si="704"/>
        <v>0</v>
      </c>
      <c r="BG254" s="11">
        <f t="shared" si="704"/>
        <v>0</v>
      </c>
      <c r="BH254" s="11">
        <f t="shared" si="704"/>
        <v>0</v>
      </c>
      <c r="BI254" s="141">
        <f t="shared" si="704"/>
        <v>2162</v>
      </c>
      <c r="BJ254" s="141">
        <f t="shared" si="704"/>
        <v>0</v>
      </c>
      <c r="BK254" s="78">
        <f>BK255</f>
        <v>0</v>
      </c>
      <c r="BL254" s="78">
        <f t="shared" si="705"/>
        <v>0</v>
      </c>
      <c r="BM254" s="78">
        <f t="shared" si="705"/>
        <v>0</v>
      </c>
      <c r="BN254" s="78">
        <f t="shared" si="705"/>
        <v>0</v>
      </c>
      <c r="BO254" s="78">
        <f t="shared" si="705"/>
        <v>2162</v>
      </c>
      <c r="BP254" s="78">
        <f t="shared" si="705"/>
        <v>0</v>
      </c>
      <c r="BQ254" s="11">
        <f>BQ255</f>
        <v>0</v>
      </c>
      <c r="BR254" s="11">
        <f t="shared" si="706"/>
        <v>0</v>
      </c>
      <c r="BS254" s="11">
        <f t="shared" si="706"/>
        <v>0</v>
      </c>
      <c r="BT254" s="11">
        <f t="shared" si="706"/>
        <v>0</v>
      </c>
      <c r="BU254" s="11">
        <f t="shared" si="706"/>
        <v>2162</v>
      </c>
      <c r="BV254" s="11">
        <f t="shared" si="706"/>
        <v>0</v>
      </c>
      <c r="BW254" s="11">
        <f>BW255</f>
        <v>0</v>
      </c>
      <c r="BX254" s="11">
        <f t="shared" si="706"/>
        <v>0</v>
      </c>
      <c r="BY254" s="11">
        <f t="shared" si="706"/>
        <v>0</v>
      </c>
      <c r="BZ254" s="11">
        <f t="shared" si="706"/>
        <v>0</v>
      </c>
      <c r="CA254" s="11">
        <f t="shared" si="706"/>
        <v>2162</v>
      </c>
      <c r="CB254" s="11">
        <f t="shared" si="706"/>
        <v>0</v>
      </c>
    </row>
    <row r="255" spans="1:80" ht="17.399999999999999" hidden="1">
      <c r="A255" s="57" t="s">
        <v>65</v>
      </c>
      <c r="B255" s="14" t="s">
        <v>539</v>
      </c>
      <c r="C255" s="14" t="s">
        <v>22</v>
      </c>
      <c r="D255" s="14" t="s">
        <v>64</v>
      </c>
      <c r="E255" s="14" t="s">
        <v>612</v>
      </c>
      <c r="F255" s="12"/>
      <c r="G255" s="13"/>
      <c r="H255" s="13"/>
      <c r="I255" s="11"/>
      <c r="J255" s="11"/>
      <c r="K255" s="11"/>
      <c r="L255" s="11"/>
      <c r="M255" s="13"/>
      <c r="N255" s="13"/>
      <c r="O255" s="11"/>
      <c r="P255" s="11"/>
      <c r="Q255" s="11"/>
      <c r="R255" s="11"/>
      <c r="S255" s="11"/>
      <c r="T255" s="11"/>
      <c r="U255" s="11">
        <f>U256</f>
        <v>0</v>
      </c>
      <c r="V255" s="11">
        <f t="shared" si="700"/>
        <v>0</v>
      </c>
      <c r="W255" s="11">
        <f t="shared" si="700"/>
        <v>0</v>
      </c>
      <c r="X255" s="11">
        <f t="shared" si="700"/>
        <v>0</v>
      </c>
      <c r="Y255" s="11">
        <f t="shared" si="700"/>
        <v>1420</v>
      </c>
      <c r="Z255" s="11">
        <f t="shared" si="700"/>
        <v>0</v>
      </c>
      <c r="AA255" s="11">
        <f>AA256</f>
        <v>0</v>
      </c>
      <c r="AB255" s="11">
        <f t="shared" si="701"/>
        <v>0</v>
      </c>
      <c r="AC255" s="11">
        <f t="shared" si="701"/>
        <v>0</v>
      </c>
      <c r="AD255" s="11">
        <f t="shared" si="701"/>
        <v>0</v>
      </c>
      <c r="AE255" s="11">
        <f t="shared" si="701"/>
        <v>1420</v>
      </c>
      <c r="AF255" s="11">
        <f t="shared" si="701"/>
        <v>0</v>
      </c>
      <c r="AG255" s="11">
        <f>AG256</f>
        <v>0</v>
      </c>
      <c r="AH255" s="11">
        <f t="shared" si="702"/>
        <v>0</v>
      </c>
      <c r="AI255" s="11">
        <f t="shared" si="702"/>
        <v>742</v>
      </c>
      <c r="AJ255" s="11">
        <f t="shared" si="702"/>
        <v>0</v>
      </c>
      <c r="AK255" s="78">
        <f t="shared" si="702"/>
        <v>2162</v>
      </c>
      <c r="AL255" s="78">
        <f t="shared" si="702"/>
        <v>0</v>
      </c>
      <c r="AM255" s="11">
        <f>AM256</f>
        <v>0</v>
      </c>
      <c r="AN255" s="11">
        <f t="shared" si="702"/>
        <v>0</v>
      </c>
      <c r="AO255" s="11">
        <f t="shared" si="702"/>
        <v>0</v>
      </c>
      <c r="AP255" s="11">
        <f t="shared" si="702"/>
        <v>0</v>
      </c>
      <c r="AQ255" s="11">
        <f t="shared" si="702"/>
        <v>2162</v>
      </c>
      <c r="AR255" s="11">
        <f t="shared" si="702"/>
        <v>0</v>
      </c>
      <c r="AS255" s="11">
        <f>AS256</f>
        <v>0</v>
      </c>
      <c r="AT255" s="11">
        <f t="shared" si="703"/>
        <v>0</v>
      </c>
      <c r="AU255" s="11">
        <f t="shared" si="703"/>
        <v>0</v>
      </c>
      <c r="AV255" s="11">
        <f t="shared" si="703"/>
        <v>0</v>
      </c>
      <c r="AW255" s="11">
        <f t="shared" si="703"/>
        <v>2162</v>
      </c>
      <c r="AX255" s="11">
        <f t="shared" si="703"/>
        <v>0</v>
      </c>
      <c r="AY255" s="78">
        <f>AY256</f>
        <v>0</v>
      </c>
      <c r="AZ255" s="78">
        <f t="shared" si="704"/>
        <v>0</v>
      </c>
      <c r="BA255" s="78">
        <f t="shared" si="704"/>
        <v>0</v>
      </c>
      <c r="BB255" s="78">
        <f t="shared" si="704"/>
        <v>0</v>
      </c>
      <c r="BC255" s="78">
        <f t="shared" si="704"/>
        <v>2162</v>
      </c>
      <c r="BD255" s="78">
        <f t="shared" si="704"/>
        <v>0</v>
      </c>
      <c r="BE255" s="11">
        <f>BE256</f>
        <v>0</v>
      </c>
      <c r="BF255" s="11">
        <f t="shared" si="704"/>
        <v>0</v>
      </c>
      <c r="BG255" s="11">
        <f t="shared" si="704"/>
        <v>0</v>
      </c>
      <c r="BH255" s="11">
        <f t="shared" si="704"/>
        <v>0</v>
      </c>
      <c r="BI255" s="141">
        <f t="shared" si="704"/>
        <v>2162</v>
      </c>
      <c r="BJ255" s="141">
        <f t="shared" si="704"/>
        <v>0</v>
      </c>
      <c r="BK255" s="78">
        <f>BK256</f>
        <v>0</v>
      </c>
      <c r="BL255" s="78">
        <f t="shared" si="705"/>
        <v>0</v>
      </c>
      <c r="BM255" s="78">
        <f t="shared" si="705"/>
        <v>0</v>
      </c>
      <c r="BN255" s="78">
        <f t="shared" si="705"/>
        <v>0</v>
      </c>
      <c r="BO255" s="78">
        <f t="shared" si="705"/>
        <v>2162</v>
      </c>
      <c r="BP255" s="78">
        <f t="shared" si="705"/>
        <v>0</v>
      </c>
      <c r="BQ255" s="11">
        <f>BQ256</f>
        <v>0</v>
      </c>
      <c r="BR255" s="11">
        <f t="shared" si="706"/>
        <v>0</v>
      </c>
      <c r="BS255" s="11">
        <f t="shared" si="706"/>
        <v>0</v>
      </c>
      <c r="BT255" s="11">
        <f t="shared" si="706"/>
        <v>0</v>
      </c>
      <c r="BU255" s="11">
        <f t="shared" si="706"/>
        <v>2162</v>
      </c>
      <c r="BV255" s="11">
        <f t="shared" si="706"/>
        <v>0</v>
      </c>
      <c r="BW255" s="11">
        <f>BW256</f>
        <v>0</v>
      </c>
      <c r="BX255" s="11">
        <f t="shared" si="706"/>
        <v>0</v>
      </c>
      <c r="BY255" s="11">
        <f t="shared" si="706"/>
        <v>0</v>
      </c>
      <c r="BZ255" s="11">
        <f t="shared" si="706"/>
        <v>0</v>
      </c>
      <c r="CA255" s="11">
        <f t="shared" si="706"/>
        <v>2162</v>
      </c>
      <c r="CB255" s="11">
        <f t="shared" si="706"/>
        <v>0</v>
      </c>
    </row>
    <row r="256" spans="1:80" ht="33.6" hidden="1">
      <c r="A256" s="57" t="s">
        <v>270</v>
      </c>
      <c r="B256" s="14" t="s">
        <v>539</v>
      </c>
      <c r="C256" s="14" t="s">
        <v>22</v>
      </c>
      <c r="D256" s="14" t="s">
        <v>64</v>
      </c>
      <c r="E256" s="14" t="s">
        <v>612</v>
      </c>
      <c r="F256" s="14" t="s">
        <v>33</v>
      </c>
      <c r="G256" s="13"/>
      <c r="H256" s="13"/>
      <c r="I256" s="11"/>
      <c r="J256" s="11"/>
      <c r="K256" s="11"/>
      <c r="L256" s="11"/>
      <c r="M256" s="13"/>
      <c r="N256" s="13"/>
      <c r="O256" s="11">
        <f>O257</f>
        <v>1420</v>
      </c>
      <c r="P256" s="11">
        <f t="shared" si="700"/>
        <v>0</v>
      </c>
      <c r="Q256" s="11">
        <f t="shared" si="700"/>
        <v>0</v>
      </c>
      <c r="R256" s="11">
        <f t="shared" si="700"/>
        <v>0</v>
      </c>
      <c r="S256" s="11">
        <f t="shared" si="700"/>
        <v>1420</v>
      </c>
      <c r="T256" s="11">
        <f t="shared" si="700"/>
        <v>0</v>
      </c>
      <c r="U256" s="11">
        <f>U257</f>
        <v>0</v>
      </c>
      <c r="V256" s="11">
        <f t="shared" si="700"/>
        <v>0</v>
      </c>
      <c r="W256" s="11">
        <f t="shared" si="700"/>
        <v>0</v>
      </c>
      <c r="X256" s="11">
        <f t="shared" si="700"/>
        <v>0</v>
      </c>
      <c r="Y256" s="11">
        <f t="shared" si="700"/>
        <v>1420</v>
      </c>
      <c r="Z256" s="11">
        <f t="shared" si="700"/>
        <v>0</v>
      </c>
      <c r="AA256" s="11">
        <f>AA257</f>
        <v>0</v>
      </c>
      <c r="AB256" s="11">
        <f t="shared" si="701"/>
        <v>0</v>
      </c>
      <c r="AC256" s="11">
        <f t="shared" si="701"/>
        <v>0</v>
      </c>
      <c r="AD256" s="11">
        <f t="shared" si="701"/>
        <v>0</v>
      </c>
      <c r="AE256" s="11">
        <f t="shared" si="701"/>
        <v>1420</v>
      </c>
      <c r="AF256" s="11">
        <f t="shared" si="701"/>
        <v>0</v>
      </c>
      <c r="AG256" s="11">
        <f>AG257</f>
        <v>0</v>
      </c>
      <c r="AH256" s="11">
        <f t="shared" si="702"/>
        <v>0</v>
      </c>
      <c r="AI256" s="11">
        <f t="shared" si="702"/>
        <v>742</v>
      </c>
      <c r="AJ256" s="11">
        <f t="shared" si="702"/>
        <v>0</v>
      </c>
      <c r="AK256" s="78">
        <f t="shared" si="702"/>
        <v>2162</v>
      </c>
      <c r="AL256" s="78">
        <f t="shared" si="702"/>
        <v>0</v>
      </c>
      <c r="AM256" s="11">
        <f>AM257</f>
        <v>0</v>
      </c>
      <c r="AN256" s="11">
        <f t="shared" si="702"/>
        <v>0</v>
      </c>
      <c r="AO256" s="11">
        <f t="shared" si="702"/>
        <v>0</v>
      </c>
      <c r="AP256" s="11">
        <f t="shared" si="702"/>
        <v>0</v>
      </c>
      <c r="AQ256" s="11">
        <f t="shared" si="702"/>
        <v>2162</v>
      </c>
      <c r="AR256" s="11">
        <f t="shared" si="702"/>
        <v>0</v>
      </c>
      <c r="AS256" s="11">
        <f>AS257</f>
        <v>0</v>
      </c>
      <c r="AT256" s="11">
        <f t="shared" si="703"/>
        <v>0</v>
      </c>
      <c r="AU256" s="11">
        <f t="shared" si="703"/>
        <v>0</v>
      </c>
      <c r="AV256" s="11">
        <f t="shared" si="703"/>
        <v>0</v>
      </c>
      <c r="AW256" s="11">
        <f t="shared" si="703"/>
        <v>2162</v>
      </c>
      <c r="AX256" s="11">
        <f t="shared" si="703"/>
        <v>0</v>
      </c>
      <c r="AY256" s="78">
        <f>AY257</f>
        <v>0</v>
      </c>
      <c r="AZ256" s="78">
        <f t="shared" si="704"/>
        <v>0</v>
      </c>
      <c r="BA256" s="78">
        <f t="shared" si="704"/>
        <v>0</v>
      </c>
      <c r="BB256" s="78">
        <f t="shared" si="704"/>
        <v>0</v>
      </c>
      <c r="BC256" s="78">
        <f t="shared" si="704"/>
        <v>2162</v>
      </c>
      <c r="BD256" s="78">
        <f t="shared" si="704"/>
        <v>0</v>
      </c>
      <c r="BE256" s="11">
        <f>BE257</f>
        <v>0</v>
      </c>
      <c r="BF256" s="11">
        <f t="shared" si="704"/>
        <v>0</v>
      </c>
      <c r="BG256" s="11">
        <f t="shared" si="704"/>
        <v>0</v>
      </c>
      <c r="BH256" s="11">
        <f t="shared" si="704"/>
        <v>0</v>
      </c>
      <c r="BI256" s="141">
        <f t="shared" si="704"/>
        <v>2162</v>
      </c>
      <c r="BJ256" s="141">
        <f t="shared" si="704"/>
        <v>0</v>
      </c>
      <c r="BK256" s="78">
        <f>BK257</f>
        <v>0</v>
      </c>
      <c r="BL256" s="78">
        <f t="shared" si="705"/>
        <v>0</v>
      </c>
      <c r="BM256" s="78">
        <f t="shared" si="705"/>
        <v>0</v>
      </c>
      <c r="BN256" s="78">
        <f t="shared" si="705"/>
        <v>0</v>
      </c>
      <c r="BO256" s="78">
        <f t="shared" si="705"/>
        <v>2162</v>
      </c>
      <c r="BP256" s="78">
        <f t="shared" si="705"/>
        <v>0</v>
      </c>
      <c r="BQ256" s="11">
        <f>BQ257</f>
        <v>0</v>
      </c>
      <c r="BR256" s="11">
        <f t="shared" si="706"/>
        <v>0</v>
      </c>
      <c r="BS256" s="11">
        <f t="shared" si="706"/>
        <v>0</v>
      </c>
      <c r="BT256" s="11">
        <f t="shared" si="706"/>
        <v>0</v>
      </c>
      <c r="BU256" s="11">
        <f t="shared" si="706"/>
        <v>2162</v>
      </c>
      <c r="BV256" s="11">
        <f t="shared" si="706"/>
        <v>0</v>
      </c>
      <c r="BW256" s="11">
        <f>BW257</f>
        <v>0</v>
      </c>
      <c r="BX256" s="11">
        <f t="shared" si="706"/>
        <v>0</v>
      </c>
      <c r="BY256" s="11">
        <f t="shared" si="706"/>
        <v>0</v>
      </c>
      <c r="BZ256" s="11">
        <f t="shared" si="706"/>
        <v>0</v>
      </c>
      <c r="CA256" s="11">
        <f t="shared" si="706"/>
        <v>2162</v>
      </c>
      <c r="CB256" s="11">
        <f t="shared" si="706"/>
        <v>0</v>
      </c>
    </row>
    <row r="257" spans="1:80" ht="33.6" hidden="1">
      <c r="A257" s="57" t="s">
        <v>39</v>
      </c>
      <c r="B257" s="14" t="s">
        <v>539</v>
      </c>
      <c r="C257" s="14" t="s">
        <v>22</v>
      </c>
      <c r="D257" s="14" t="s">
        <v>64</v>
      </c>
      <c r="E257" s="14" t="s">
        <v>612</v>
      </c>
      <c r="F257" s="14" t="s">
        <v>40</v>
      </c>
      <c r="G257" s="13"/>
      <c r="H257" s="13"/>
      <c r="I257" s="11"/>
      <c r="J257" s="11"/>
      <c r="K257" s="11"/>
      <c r="L257" s="11"/>
      <c r="M257" s="13"/>
      <c r="N257" s="13"/>
      <c r="O257" s="11">
        <v>1420</v>
      </c>
      <c r="P257" s="11"/>
      <c r="Q257" s="11"/>
      <c r="R257" s="11"/>
      <c r="S257" s="11">
        <f>M257+O257+P257+Q257+R257</f>
        <v>1420</v>
      </c>
      <c r="T257" s="11">
        <f>N257+P257</f>
        <v>0</v>
      </c>
      <c r="U257" s="11"/>
      <c r="V257" s="11"/>
      <c r="W257" s="11"/>
      <c r="X257" s="11"/>
      <c r="Y257" s="11">
        <f>S257+U257+V257+W257+X257</f>
        <v>1420</v>
      </c>
      <c r="Z257" s="11">
        <f>T257+V257</f>
        <v>0</v>
      </c>
      <c r="AA257" s="11"/>
      <c r="AB257" s="11"/>
      <c r="AC257" s="11"/>
      <c r="AD257" s="11"/>
      <c r="AE257" s="11">
        <f>Y257+AA257+AB257+AC257+AD257</f>
        <v>1420</v>
      </c>
      <c r="AF257" s="11">
        <f>Z257+AB257</f>
        <v>0</v>
      </c>
      <c r="AG257" s="11"/>
      <c r="AH257" s="11"/>
      <c r="AI257" s="11">
        <v>742</v>
      </c>
      <c r="AJ257" s="11"/>
      <c r="AK257" s="78">
        <f>AE257+AG257+AH257+AI257+AJ257</f>
        <v>2162</v>
      </c>
      <c r="AL257" s="78">
        <f>AF257+AH257</f>
        <v>0</v>
      </c>
      <c r="AM257" s="11"/>
      <c r="AN257" s="11"/>
      <c r="AO257" s="11"/>
      <c r="AP257" s="11"/>
      <c r="AQ257" s="11">
        <f>AK257+AM257+AN257+AO257+AP257</f>
        <v>2162</v>
      </c>
      <c r="AR257" s="11">
        <f>AL257+AN257</f>
        <v>0</v>
      </c>
      <c r="AS257" s="11"/>
      <c r="AT257" s="11"/>
      <c r="AU257" s="11"/>
      <c r="AV257" s="11"/>
      <c r="AW257" s="11">
        <f>AQ257+AS257+AT257+AU257+AV257</f>
        <v>2162</v>
      </c>
      <c r="AX257" s="11">
        <f>AR257+AT257</f>
        <v>0</v>
      </c>
      <c r="AY257" s="78"/>
      <c r="AZ257" s="78"/>
      <c r="BA257" s="78"/>
      <c r="BB257" s="78"/>
      <c r="BC257" s="78">
        <f>AW257+AY257+AZ257+BA257+BB257</f>
        <v>2162</v>
      </c>
      <c r="BD257" s="78">
        <f>AX257+AZ257</f>
        <v>0</v>
      </c>
      <c r="BE257" s="11"/>
      <c r="BF257" s="11"/>
      <c r="BG257" s="11"/>
      <c r="BH257" s="11"/>
      <c r="BI257" s="141">
        <f>BC257+BE257+BF257+BG257+BH257</f>
        <v>2162</v>
      </c>
      <c r="BJ257" s="141">
        <f>BD257+BF257</f>
        <v>0</v>
      </c>
      <c r="BK257" s="78"/>
      <c r="BL257" s="78"/>
      <c r="BM257" s="78"/>
      <c r="BN257" s="78"/>
      <c r="BO257" s="78">
        <f>BI257+BK257+BL257+BM257+BN257</f>
        <v>2162</v>
      </c>
      <c r="BP257" s="78">
        <f>BJ257+BL257</f>
        <v>0</v>
      </c>
      <c r="BQ257" s="11"/>
      <c r="BR257" s="11"/>
      <c r="BS257" s="11"/>
      <c r="BT257" s="11"/>
      <c r="BU257" s="11">
        <f>BO257+BQ257+BR257+BS257+BT257</f>
        <v>2162</v>
      </c>
      <c r="BV257" s="11">
        <f>BP257+BR257</f>
        <v>0</v>
      </c>
      <c r="BW257" s="11"/>
      <c r="BX257" s="11"/>
      <c r="BY257" s="11"/>
      <c r="BZ257" s="11"/>
      <c r="CA257" s="11">
        <f>BU257+BW257+BX257+BY257+BZ257</f>
        <v>2162</v>
      </c>
      <c r="CB257" s="11">
        <f>BV257+BX257</f>
        <v>0</v>
      </c>
    </row>
    <row r="258" spans="1:80" hidden="1">
      <c r="A258" s="57" t="s">
        <v>66</v>
      </c>
      <c r="B258" s="14" t="s">
        <v>539</v>
      </c>
      <c r="C258" s="14" t="s">
        <v>22</v>
      </c>
      <c r="D258" s="14" t="s">
        <v>64</v>
      </c>
      <c r="E258" s="14" t="s">
        <v>67</v>
      </c>
      <c r="F258" s="14"/>
      <c r="G258" s="15">
        <f t="shared" ref="G258:R263" si="708">G259</f>
        <v>2875</v>
      </c>
      <c r="H258" s="15">
        <f t="shared" si="708"/>
        <v>0</v>
      </c>
      <c r="I258" s="11">
        <f t="shared" si="708"/>
        <v>0</v>
      </c>
      <c r="J258" s="11">
        <f t="shared" si="708"/>
        <v>0</v>
      </c>
      <c r="K258" s="11">
        <f t="shared" si="708"/>
        <v>0</v>
      </c>
      <c r="L258" s="11">
        <f t="shared" si="708"/>
        <v>0</v>
      </c>
      <c r="M258" s="15">
        <f t="shared" si="708"/>
        <v>2875</v>
      </c>
      <c r="N258" s="15">
        <f t="shared" si="708"/>
        <v>0</v>
      </c>
      <c r="O258" s="11">
        <f t="shared" si="708"/>
        <v>-1420</v>
      </c>
      <c r="P258" s="11">
        <f t="shared" si="708"/>
        <v>0</v>
      </c>
      <c r="Q258" s="11">
        <f t="shared" si="708"/>
        <v>0</v>
      </c>
      <c r="R258" s="11">
        <f t="shared" si="708"/>
        <v>0</v>
      </c>
      <c r="S258" s="15">
        <f>S259</f>
        <v>1455</v>
      </c>
      <c r="T258" s="15">
        <f>T259</f>
        <v>0</v>
      </c>
      <c r="U258" s="11">
        <f t="shared" ref="U258:X263" si="709">U259</f>
        <v>0</v>
      </c>
      <c r="V258" s="11">
        <f t="shared" si="709"/>
        <v>0</v>
      </c>
      <c r="W258" s="11">
        <f t="shared" si="709"/>
        <v>0</v>
      </c>
      <c r="X258" s="11">
        <f t="shared" si="709"/>
        <v>0</v>
      </c>
      <c r="Y258" s="15">
        <f>Y259</f>
        <v>1455</v>
      </c>
      <c r="Z258" s="15">
        <f>Z259</f>
        <v>0</v>
      </c>
      <c r="AA258" s="11">
        <f t="shared" ref="AA258:AD263" si="710">AA259</f>
        <v>0</v>
      </c>
      <c r="AB258" s="11">
        <f t="shared" si="710"/>
        <v>0</v>
      </c>
      <c r="AC258" s="11">
        <f t="shared" si="710"/>
        <v>0</v>
      </c>
      <c r="AD258" s="11">
        <f t="shared" si="710"/>
        <v>0</v>
      </c>
      <c r="AE258" s="15">
        <f>AE259</f>
        <v>1455</v>
      </c>
      <c r="AF258" s="15">
        <f>AF259</f>
        <v>0</v>
      </c>
      <c r="AG258" s="11">
        <f t="shared" ref="AG258:AJ263" si="711">AG259</f>
        <v>0</v>
      </c>
      <c r="AH258" s="11">
        <f t="shared" si="711"/>
        <v>0</v>
      </c>
      <c r="AI258" s="11">
        <f t="shared" si="711"/>
        <v>0</v>
      </c>
      <c r="AJ258" s="11">
        <f t="shared" si="711"/>
        <v>0</v>
      </c>
      <c r="AK258" s="82">
        <f>AK259</f>
        <v>1455</v>
      </c>
      <c r="AL258" s="82">
        <f>AL259</f>
        <v>0</v>
      </c>
      <c r="AM258" s="11">
        <f t="shared" ref="AM258:AP263" si="712">AM259</f>
        <v>0</v>
      </c>
      <c r="AN258" s="11">
        <f t="shared" si="712"/>
        <v>0</v>
      </c>
      <c r="AO258" s="11">
        <f t="shared" si="712"/>
        <v>0</v>
      </c>
      <c r="AP258" s="11">
        <f t="shared" si="712"/>
        <v>0</v>
      </c>
      <c r="AQ258" s="15">
        <f>AQ259</f>
        <v>1455</v>
      </c>
      <c r="AR258" s="15">
        <f>AR259</f>
        <v>0</v>
      </c>
      <c r="AS258" s="11">
        <f t="shared" ref="AS258:AV263" si="713">AS259</f>
        <v>0</v>
      </c>
      <c r="AT258" s="11">
        <f t="shared" si="713"/>
        <v>0</v>
      </c>
      <c r="AU258" s="11">
        <f t="shared" si="713"/>
        <v>0</v>
      </c>
      <c r="AV258" s="11">
        <f t="shared" si="713"/>
        <v>0</v>
      </c>
      <c r="AW258" s="15">
        <f>AW259</f>
        <v>1455</v>
      </c>
      <c r="AX258" s="15">
        <f>AX259</f>
        <v>0</v>
      </c>
      <c r="AY258" s="78">
        <f t="shared" ref="AY258:BB263" si="714">AY259</f>
        <v>0</v>
      </c>
      <c r="AZ258" s="78">
        <f t="shared" si="714"/>
        <v>0</v>
      </c>
      <c r="BA258" s="78">
        <f t="shared" si="714"/>
        <v>0</v>
      </c>
      <c r="BB258" s="78">
        <f t="shared" si="714"/>
        <v>0</v>
      </c>
      <c r="BC258" s="82">
        <f>BC259</f>
        <v>1455</v>
      </c>
      <c r="BD258" s="82">
        <f>BD259</f>
        <v>0</v>
      </c>
      <c r="BE258" s="11">
        <f t="shared" ref="BE258:BH263" si="715">BE259</f>
        <v>0</v>
      </c>
      <c r="BF258" s="11">
        <f t="shared" si="715"/>
        <v>0</v>
      </c>
      <c r="BG258" s="11">
        <f t="shared" si="715"/>
        <v>0</v>
      </c>
      <c r="BH258" s="11">
        <f t="shared" si="715"/>
        <v>0</v>
      </c>
      <c r="BI258" s="140">
        <f>BI259</f>
        <v>1455</v>
      </c>
      <c r="BJ258" s="140">
        <f>BJ259</f>
        <v>0</v>
      </c>
      <c r="BK258" s="78">
        <f t="shared" ref="BK258:BN263" si="716">BK259</f>
        <v>0</v>
      </c>
      <c r="BL258" s="78">
        <f t="shared" si="716"/>
        <v>0</v>
      </c>
      <c r="BM258" s="78">
        <f t="shared" si="716"/>
        <v>0</v>
      </c>
      <c r="BN258" s="78">
        <f t="shared" si="716"/>
        <v>0</v>
      </c>
      <c r="BO258" s="82">
        <f>BO259</f>
        <v>1455</v>
      </c>
      <c r="BP258" s="82">
        <f>BP259</f>
        <v>0</v>
      </c>
      <c r="BQ258" s="11">
        <f t="shared" ref="BQ258:BT263" si="717">BQ259</f>
        <v>0</v>
      </c>
      <c r="BR258" s="11">
        <f t="shared" si="717"/>
        <v>0</v>
      </c>
      <c r="BS258" s="11">
        <f t="shared" si="717"/>
        <v>0</v>
      </c>
      <c r="BT258" s="11">
        <f t="shared" si="717"/>
        <v>0</v>
      </c>
      <c r="BU258" s="15">
        <f>BU259</f>
        <v>1455</v>
      </c>
      <c r="BV258" s="15">
        <f>BV259</f>
        <v>0</v>
      </c>
      <c r="BW258" s="11">
        <f t="shared" ref="BW258:BZ263" si="718">BW259</f>
        <v>0</v>
      </c>
      <c r="BX258" s="11">
        <f t="shared" si="718"/>
        <v>0</v>
      </c>
      <c r="BY258" s="11">
        <f t="shared" si="718"/>
        <v>0</v>
      </c>
      <c r="BZ258" s="11">
        <f t="shared" si="718"/>
        <v>0</v>
      </c>
      <c r="CA258" s="15">
        <f>CA259</f>
        <v>1455</v>
      </c>
      <c r="CB258" s="15">
        <f>CB259</f>
        <v>0</v>
      </c>
    </row>
    <row r="259" spans="1:80" hidden="1">
      <c r="A259" s="57" t="s">
        <v>15</v>
      </c>
      <c r="B259" s="14" t="str">
        <f t="shared" ref="B259:B264" si="719">B258</f>
        <v>905</v>
      </c>
      <c r="C259" s="14" t="s">
        <v>22</v>
      </c>
      <c r="D259" s="14" t="s">
        <v>64</v>
      </c>
      <c r="E259" s="14" t="s">
        <v>68</v>
      </c>
      <c r="F259" s="14"/>
      <c r="G259" s="15">
        <f t="shared" si="708"/>
        <v>2875</v>
      </c>
      <c r="H259" s="15">
        <f t="shared" si="708"/>
        <v>0</v>
      </c>
      <c r="I259" s="11">
        <f t="shared" si="708"/>
        <v>0</v>
      </c>
      <c r="J259" s="11">
        <f t="shared" si="708"/>
        <v>0</v>
      </c>
      <c r="K259" s="11">
        <f t="shared" si="708"/>
        <v>0</v>
      </c>
      <c r="L259" s="11">
        <f t="shared" si="708"/>
        <v>0</v>
      </c>
      <c r="M259" s="15">
        <f t="shared" si="708"/>
        <v>2875</v>
      </c>
      <c r="N259" s="15">
        <f t="shared" si="708"/>
        <v>0</v>
      </c>
      <c r="O259" s="11">
        <f t="shared" si="708"/>
        <v>-1420</v>
      </c>
      <c r="P259" s="11">
        <f t="shared" si="708"/>
        <v>0</v>
      </c>
      <c r="Q259" s="11">
        <f t="shared" si="708"/>
        <v>0</v>
      </c>
      <c r="R259" s="11">
        <f t="shared" si="708"/>
        <v>0</v>
      </c>
      <c r="S259" s="15">
        <f>S260</f>
        <v>1455</v>
      </c>
      <c r="T259" s="15">
        <f>T260</f>
        <v>0</v>
      </c>
      <c r="U259" s="11">
        <f t="shared" si="709"/>
        <v>0</v>
      </c>
      <c r="V259" s="11">
        <f t="shared" si="709"/>
        <v>0</v>
      </c>
      <c r="W259" s="11">
        <f t="shared" si="709"/>
        <v>0</v>
      </c>
      <c r="X259" s="11">
        <f t="shared" si="709"/>
        <v>0</v>
      </c>
      <c r="Y259" s="15">
        <f>Y260</f>
        <v>1455</v>
      </c>
      <c r="Z259" s="15">
        <f>Z260</f>
        <v>0</v>
      </c>
      <c r="AA259" s="11">
        <f t="shared" si="710"/>
        <v>0</v>
      </c>
      <c r="AB259" s="11">
        <f t="shared" si="710"/>
        <v>0</v>
      </c>
      <c r="AC259" s="11">
        <f t="shared" si="710"/>
        <v>0</v>
      </c>
      <c r="AD259" s="11">
        <f t="shared" si="710"/>
        <v>0</v>
      </c>
      <c r="AE259" s="15">
        <f>AE260</f>
        <v>1455</v>
      </c>
      <c r="AF259" s="15">
        <f>AF260</f>
        <v>0</v>
      </c>
      <c r="AG259" s="11">
        <f t="shared" si="711"/>
        <v>0</v>
      </c>
      <c r="AH259" s="11">
        <f t="shared" si="711"/>
        <v>0</v>
      </c>
      <c r="AI259" s="11">
        <f t="shared" si="711"/>
        <v>0</v>
      </c>
      <c r="AJ259" s="11">
        <f t="shared" si="711"/>
        <v>0</v>
      </c>
      <c r="AK259" s="82">
        <f>AK260</f>
        <v>1455</v>
      </c>
      <c r="AL259" s="82">
        <f>AL260</f>
        <v>0</v>
      </c>
      <c r="AM259" s="11">
        <f t="shared" si="712"/>
        <v>0</v>
      </c>
      <c r="AN259" s="11">
        <f t="shared" si="712"/>
        <v>0</v>
      </c>
      <c r="AO259" s="11">
        <f t="shared" si="712"/>
        <v>0</v>
      </c>
      <c r="AP259" s="11">
        <f t="shared" si="712"/>
        <v>0</v>
      </c>
      <c r="AQ259" s="15">
        <f>AQ260</f>
        <v>1455</v>
      </c>
      <c r="AR259" s="15">
        <f>AR260</f>
        <v>0</v>
      </c>
      <c r="AS259" s="11">
        <f t="shared" si="713"/>
        <v>0</v>
      </c>
      <c r="AT259" s="11">
        <f t="shared" si="713"/>
        <v>0</v>
      </c>
      <c r="AU259" s="11">
        <f t="shared" si="713"/>
        <v>0</v>
      </c>
      <c r="AV259" s="11">
        <f t="shared" si="713"/>
        <v>0</v>
      </c>
      <c r="AW259" s="15">
        <f>AW260</f>
        <v>1455</v>
      </c>
      <c r="AX259" s="15">
        <f>AX260</f>
        <v>0</v>
      </c>
      <c r="AY259" s="78">
        <f t="shared" si="714"/>
        <v>0</v>
      </c>
      <c r="AZ259" s="78">
        <f t="shared" si="714"/>
        <v>0</v>
      </c>
      <c r="BA259" s="78">
        <f t="shared" si="714"/>
        <v>0</v>
      </c>
      <c r="BB259" s="78">
        <f t="shared" si="714"/>
        <v>0</v>
      </c>
      <c r="BC259" s="82">
        <f>BC260</f>
        <v>1455</v>
      </c>
      <c r="BD259" s="82">
        <f>BD260</f>
        <v>0</v>
      </c>
      <c r="BE259" s="11">
        <f t="shared" si="715"/>
        <v>0</v>
      </c>
      <c r="BF259" s="11">
        <f t="shared" si="715"/>
        <v>0</v>
      </c>
      <c r="BG259" s="11">
        <f t="shared" si="715"/>
        <v>0</v>
      </c>
      <c r="BH259" s="11">
        <f t="shared" si="715"/>
        <v>0</v>
      </c>
      <c r="BI259" s="140">
        <f>BI260</f>
        <v>1455</v>
      </c>
      <c r="BJ259" s="140">
        <f>BJ260</f>
        <v>0</v>
      </c>
      <c r="BK259" s="78">
        <f t="shared" si="716"/>
        <v>0</v>
      </c>
      <c r="BL259" s="78">
        <f t="shared" si="716"/>
        <v>0</v>
      </c>
      <c r="BM259" s="78">
        <f t="shared" si="716"/>
        <v>0</v>
      </c>
      <c r="BN259" s="78">
        <f t="shared" si="716"/>
        <v>0</v>
      </c>
      <c r="BO259" s="82">
        <f>BO260</f>
        <v>1455</v>
      </c>
      <c r="BP259" s="82">
        <f>BP260</f>
        <v>0</v>
      </c>
      <c r="BQ259" s="11">
        <f t="shared" si="717"/>
        <v>0</v>
      </c>
      <c r="BR259" s="11">
        <f t="shared" si="717"/>
        <v>0</v>
      </c>
      <c r="BS259" s="11">
        <f t="shared" si="717"/>
        <v>0</v>
      </c>
      <c r="BT259" s="11">
        <f t="shared" si="717"/>
        <v>0</v>
      </c>
      <c r="BU259" s="15">
        <f>BU260</f>
        <v>1455</v>
      </c>
      <c r="BV259" s="15">
        <f>BV260</f>
        <v>0</v>
      </c>
      <c r="BW259" s="11">
        <f t="shared" si="718"/>
        <v>0</v>
      </c>
      <c r="BX259" s="11">
        <f t="shared" si="718"/>
        <v>0</v>
      </c>
      <c r="BY259" s="11">
        <f t="shared" si="718"/>
        <v>0</v>
      </c>
      <c r="BZ259" s="11">
        <f t="shared" si="718"/>
        <v>0</v>
      </c>
      <c r="CA259" s="15">
        <f>CA260</f>
        <v>1455</v>
      </c>
      <c r="CB259" s="15">
        <f>CB260</f>
        <v>0</v>
      </c>
    </row>
    <row r="260" spans="1:80" hidden="1">
      <c r="A260" s="57" t="s">
        <v>65</v>
      </c>
      <c r="B260" s="14" t="str">
        <f t="shared" si="719"/>
        <v>905</v>
      </c>
      <c r="C260" s="14" t="s">
        <v>22</v>
      </c>
      <c r="D260" s="14" t="s">
        <v>64</v>
      </c>
      <c r="E260" s="14" t="s">
        <v>69</v>
      </c>
      <c r="F260" s="14"/>
      <c r="G260" s="15">
        <f>G263+G261</f>
        <v>2875</v>
      </c>
      <c r="H260" s="15">
        <f t="shared" ref="H260:N260" si="720">H263+H261</f>
        <v>0</v>
      </c>
      <c r="I260" s="11">
        <f t="shared" si="720"/>
        <v>0</v>
      </c>
      <c r="J260" s="11">
        <f t="shared" si="720"/>
        <v>0</v>
      </c>
      <c r="K260" s="11">
        <f t="shared" si="720"/>
        <v>0</v>
      </c>
      <c r="L260" s="11">
        <f t="shared" si="720"/>
        <v>0</v>
      </c>
      <c r="M260" s="15">
        <f t="shared" si="720"/>
        <v>2875</v>
      </c>
      <c r="N260" s="15">
        <f t="shared" si="720"/>
        <v>0</v>
      </c>
      <c r="O260" s="11">
        <f t="shared" ref="O260:T260" si="721">O263+O261</f>
        <v>-1420</v>
      </c>
      <c r="P260" s="11">
        <f t="shared" si="721"/>
        <v>0</v>
      </c>
      <c r="Q260" s="11">
        <f t="shared" si="721"/>
        <v>0</v>
      </c>
      <c r="R260" s="11">
        <f t="shared" si="721"/>
        <v>0</v>
      </c>
      <c r="S260" s="15">
        <f t="shared" si="721"/>
        <v>1455</v>
      </c>
      <c r="T260" s="15">
        <f t="shared" si="721"/>
        <v>0</v>
      </c>
      <c r="U260" s="11">
        <f t="shared" ref="U260:Z260" si="722">U263+U261</f>
        <v>0</v>
      </c>
      <c r="V260" s="11">
        <f t="shared" si="722"/>
        <v>0</v>
      </c>
      <c r="W260" s="11">
        <f t="shared" si="722"/>
        <v>0</v>
      </c>
      <c r="X260" s="11">
        <f t="shared" si="722"/>
        <v>0</v>
      </c>
      <c r="Y260" s="15">
        <f t="shared" si="722"/>
        <v>1455</v>
      </c>
      <c r="Z260" s="15">
        <f t="shared" si="722"/>
        <v>0</v>
      </c>
      <c r="AA260" s="11">
        <f t="shared" ref="AA260:AF260" si="723">AA263+AA261</f>
        <v>0</v>
      </c>
      <c r="AB260" s="11">
        <f t="shared" si="723"/>
        <v>0</v>
      </c>
      <c r="AC260" s="11">
        <f t="shared" si="723"/>
        <v>0</v>
      </c>
      <c r="AD260" s="11">
        <f t="shared" si="723"/>
        <v>0</v>
      </c>
      <c r="AE260" s="15">
        <f t="shared" si="723"/>
        <v>1455</v>
      </c>
      <c r="AF260" s="15">
        <f t="shared" si="723"/>
        <v>0</v>
      </c>
      <c r="AG260" s="11">
        <f t="shared" ref="AG260:AL260" si="724">AG263+AG261</f>
        <v>0</v>
      </c>
      <c r="AH260" s="11">
        <f t="shared" si="724"/>
        <v>0</v>
      </c>
      <c r="AI260" s="11">
        <f t="shared" si="724"/>
        <v>0</v>
      </c>
      <c r="AJ260" s="11">
        <f t="shared" si="724"/>
        <v>0</v>
      </c>
      <c r="AK260" s="82">
        <f t="shared" si="724"/>
        <v>1455</v>
      </c>
      <c r="AL260" s="82">
        <f t="shared" si="724"/>
        <v>0</v>
      </c>
      <c r="AM260" s="11">
        <f t="shared" ref="AM260:AR260" si="725">AM263+AM261</f>
        <v>0</v>
      </c>
      <c r="AN260" s="11">
        <f t="shared" si="725"/>
        <v>0</v>
      </c>
      <c r="AO260" s="11">
        <f t="shared" si="725"/>
        <v>0</v>
      </c>
      <c r="AP260" s="11">
        <f t="shared" si="725"/>
        <v>0</v>
      </c>
      <c r="AQ260" s="15">
        <f t="shared" si="725"/>
        <v>1455</v>
      </c>
      <c r="AR260" s="15">
        <f t="shared" si="725"/>
        <v>0</v>
      </c>
      <c r="AS260" s="11">
        <f t="shared" ref="AS260:AX260" si="726">AS263+AS261</f>
        <v>0</v>
      </c>
      <c r="AT260" s="11">
        <f t="shared" si="726"/>
        <v>0</v>
      </c>
      <c r="AU260" s="11">
        <f t="shared" si="726"/>
        <v>0</v>
      </c>
      <c r="AV260" s="11">
        <f t="shared" si="726"/>
        <v>0</v>
      </c>
      <c r="AW260" s="15">
        <f t="shared" si="726"/>
        <v>1455</v>
      </c>
      <c r="AX260" s="15">
        <f t="shared" si="726"/>
        <v>0</v>
      </c>
      <c r="AY260" s="78">
        <f t="shared" ref="AY260:BD260" si="727">AY263+AY261</f>
        <v>0</v>
      </c>
      <c r="AZ260" s="78">
        <f t="shared" si="727"/>
        <v>0</v>
      </c>
      <c r="BA260" s="78">
        <f t="shared" si="727"/>
        <v>0</v>
      </c>
      <c r="BB260" s="78">
        <f t="shared" si="727"/>
        <v>0</v>
      </c>
      <c r="BC260" s="82">
        <f t="shared" si="727"/>
        <v>1455</v>
      </c>
      <c r="BD260" s="82">
        <f t="shared" si="727"/>
        <v>0</v>
      </c>
      <c r="BE260" s="11">
        <f t="shared" ref="BE260:BJ260" si="728">BE263+BE261</f>
        <v>0</v>
      </c>
      <c r="BF260" s="11">
        <f t="shared" si="728"/>
        <v>0</v>
      </c>
      <c r="BG260" s="11">
        <f t="shared" si="728"/>
        <v>0</v>
      </c>
      <c r="BH260" s="11">
        <f t="shared" si="728"/>
        <v>0</v>
      </c>
      <c r="BI260" s="140">
        <f t="shared" si="728"/>
        <v>1455</v>
      </c>
      <c r="BJ260" s="140">
        <f t="shared" si="728"/>
        <v>0</v>
      </c>
      <c r="BK260" s="78">
        <f t="shared" ref="BK260:BP260" si="729">BK263+BK261</f>
        <v>0</v>
      </c>
      <c r="BL260" s="78">
        <f t="shared" si="729"/>
        <v>0</v>
      </c>
      <c r="BM260" s="78">
        <f t="shared" si="729"/>
        <v>0</v>
      </c>
      <c r="BN260" s="78">
        <f t="shared" si="729"/>
        <v>0</v>
      </c>
      <c r="BO260" s="82">
        <f t="shared" si="729"/>
        <v>1455</v>
      </c>
      <c r="BP260" s="82">
        <f t="shared" si="729"/>
        <v>0</v>
      </c>
      <c r="BQ260" s="11">
        <f t="shared" ref="BQ260:BV260" si="730">BQ263+BQ261</f>
        <v>0</v>
      </c>
      <c r="BR260" s="11">
        <f t="shared" si="730"/>
        <v>0</v>
      </c>
      <c r="BS260" s="11">
        <f t="shared" si="730"/>
        <v>0</v>
      </c>
      <c r="BT260" s="11">
        <f t="shared" si="730"/>
        <v>0</v>
      </c>
      <c r="BU260" s="15">
        <f t="shared" si="730"/>
        <v>1455</v>
      </c>
      <c r="BV260" s="15">
        <f t="shared" si="730"/>
        <v>0</v>
      </c>
      <c r="BW260" s="11">
        <f t="shared" ref="BW260:CB260" si="731">BW263+BW261</f>
        <v>0</v>
      </c>
      <c r="BX260" s="11">
        <f t="shared" si="731"/>
        <v>0</v>
      </c>
      <c r="BY260" s="11">
        <f t="shared" si="731"/>
        <v>0</v>
      </c>
      <c r="BZ260" s="11">
        <f t="shared" si="731"/>
        <v>0</v>
      </c>
      <c r="CA260" s="15">
        <f t="shared" si="731"/>
        <v>1455</v>
      </c>
      <c r="CB260" s="15">
        <f t="shared" si="731"/>
        <v>0</v>
      </c>
    </row>
    <row r="261" spans="1:80" ht="33.6" hidden="1">
      <c r="A261" s="57" t="s">
        <v>270</v>
      </c>
      <c r="B261" s="14" t="str">
        <f t="shared" si="719"/>
        <v>905</v>
      </c>
      <c r="C261" s="14" t="s">
        <v>22</v>
      </c>
      <c r="D261" s="14" t="s">
        <v>64</v>
      </c>
      <c r="E261" s="14" t="s">
        <v>69</v>
      </c>
      <c r="F261" s="14" t="s">
        <v>33</v>
      </c>
      <c r="G261" s="11">
        <f>G262</f>
        <v>1420</v>
      </c>
      <c r="H261" s="11">
        <f t="shared" ref="H261:R261" si="732">H262</f>
        <v>0</v>
      </c>
      <c r="I261" s="11">
        <f t="shared" si="732"/>
        <v>0</v>
      </c>
      <c r="J261" s="11">
        <f t="shared" si="732"/>
        <v>0</v>
      </c>
      <c r="K261" s="11">
        <f t="shared" si="732"/>
        <v>0</v>
      </c>
      <c r="L261" s="11">
        <f t="shared" si="732"/>
        <v>0</v>
      </c>
      <c r="M261" s="11">
        <f t="shared" si="732"/>
        <v>1420</v>
      </c>
      <c r="N261" s="11">
        <f t="shared" si="732"/>
        <v>0</v>
      </c>
      <c r="O261" s="11">
        <f t="shared" si="732"/>
        <v>-1420</v>
      </c>
      <c r="P261" s="11">
        <f t="shared" si="732"/>
        <v>0</v>
      </c>
      <c r="Q261" s="11">
        <f t="shared" si="732"/>
        <v>0</v>
      </c>
      <c r="R261" s="11">
        <f t="shared" si="732"/>
        <v>0</v>
      </c>
      <c r="S261" s="11">
        <f t="shared" ref="S261:CB261" si="733">S262</f>
        <v>0</v>
      </c>
      <c r="T261" s="11">
        <f t="shared" si="733"/>
        <v>0</v>
      </c>
      <c r="U261" s="11">
        <f t="shared" si="733"/>
        <v>0</v>
      </c>
      <c r="V261" s="11">
        <f t="shared" si="733"/>
        <v>0</v>
      </c>
      <c r="W261" s="11">
        <f t="shared" si="733"/>
        <v>0</v>
      </c>
      <c r="X261" s="11">
        <f t="shared" si="733"/>
        <v>0</v>
      </c>
      <c r="Y261" s="11">
        <f t="shared" si="733"/>
        <v>0</v>
      </c>
      <c r="Z261" s="11">
        <f t="shared" si="733"/>
        <v>0</v>
      </c>
      <c r="AA261" s="11">
        <f t="shared" si="733"/>
        <v>0</v>
      </c>
      <c r="AB261" s="11">
        <f t="shared" si="733"/>
        <v>0</v>
      </c>
      <c r="AC261" s="11">
        <f t="shared" si="733"/>
        <v>0</v>
      </c>
      <c r="AD261" s="11">
        <f t="shared" si="733"/>
        <v>0</v>
      </c>
      <c r="AE261" s="11">
        <f t="shared" si="733"/>
        <v>0</v>
      </c>
      <c r="AF261" s="11">
        <f t="shared" si="733"/>
        <v>0</v>
      </c>
      <c r="AG261" s="11">
        <f t="shared" si="733"/>
        <v>0</v>
      </c>
      <c r="AH261" s="11">
        <f t="shared" si="733"/>
        <v>0</v>
      </c>
      <c r="AI261" s="11">
        <f t="shared" si="733"/>
        <v>0</v>
      </c>
      <c r="AJ261" s="11">
        <f t="shared" si="733"/>
        <v>0</v>
      </c>
      <c r="AK261" s="78">
        <f t="shared" si="733"/>
        <v>0</v>
      </c>
      <c r="AL261" s="78">
        <f t="shared" si="733"/>
        <v>0</v>
      </c>
      <c r="AM261" s="11">
        <f t="shared" si="733"/>
        <v>0</v>
      </c>
      <c r="AN261" s="11">
        <f t="shared" si="733"/>
        <v>0</v>
      </c>
      <c r="AO261" s="11">
        <f t="shared" si="733"/>
        <v>0</v>
      </c>
      <c r="AP261" s="11">
        <f t="shared" si="733"/>
        <v>0</v>
      </c>
      <c r="AQ261" s="11">
        <f t="shared" si="733"/>
        <v>0</v>
      </c>
      <c r="AR261" s="11">
        <f t="shared" si="733"/>
        <v>0</v>
      </c>
      <c r="AS261" s="11">
        <f t="shared" si="733"/>
        <v>0</v>
      </c>
      <c r="AT261" s="11">
        <f t="shared" si="733"/>
        <v>0</v>
      </c>
      <c r="AU261" s="11">
        <f t="shared" si="733"/>
        <v>0</v>
      </c>
      <c r="AV261" s="11">
        <f t="shared" si="733"/>
        <v>0</v>
      </c>
      <c r="AW261" s="11">
        <f t="shared" si="733"/>
        <v>0</v>
      </c>
      <c r="AX261" s="11">
        <f t="shared" si="733"/>
        <v>0</v>
      </c>
      <c r="AY261" s="78">
        <f t="shared" si="733"/>
        <v>0</v>
      </c>
      <c r="AZ261" s="78">
        <f t="shared" si="733"/>
        <v>0</v>
      </c>
      <c r="BA261" s="78">
        <f t="shared" si="733"/>
        <v>0</v>
      </c>
      <c r="BB261" s="78">
        <f t="shared" si="733"/>
        <v>0</v>
      </c>
      <c r="BC261" s="78">
        <f t="shared" si="733"/>
        <v>0</v>
      </c>
      <c r="BD261" s="78">
        <f t="shared" si="733"/>
        <v>0</v>
      </c>
      <c r="BE261" s="11">
        <f t="shared" si="733"/>
        <v>0</v>
      </c>
      <c r="BF261" s="11">
        <f t="shared" si="733"/>
        <v>0</v>
      </c>
      <c r="BG261" s="11">
        <f t="shared" si="733"/>
        <v>0</v>
      </c>
      <c r="BH261" s="11">
        <f t="shared" si="733"/>
        <v>0</v>
      </c>
      <c r="BI261" s="141">
        <f t="shared" si="733"/>
        <v>0</v>
      </c>
      <c r="BJ261" s="141">
        <f t="shared" si="733"/>
        <v>0</v>
      </c>
      <c r="BK261" s="78">
        <f t="shared" si="733"/>
        <v>0</v>
      </c>
      <c r="BL261" s="78">
        <f t="shared" si="733"/>
        <v>0</v>
      </c>
      <c r="BM261" s="78">
        <f t="shared" si="733"/>
        <v>0</v>
      </c>
      <c r="BN261" s="78">
        <f t="shared" si="733"/>
        <v>0</v>
      </c>
      <c r="BO261" s="78">
        <f t="shared" si="733"/>
        <v>0</v>
      </c>
      <c r="BP261" s="78">
        <f t="shared" si="733"/>
        <v>0</v>
      </c>
      <c r="BQ261" s="11">
        <f t="shared" si="733"/>
        <v>0</v>
      </c>
      <c r="BR261" s="11">
        <f t="shared" si="733"/>
        <v>0</v>
      </c>
      <c r="BS261" s="11">
        <f t="shared" si="733"/>
        <v>0</v>
      </c>
      <c r="BT261" s="11">
        <f t="shared" si="733"/>
        <v>0</v>
      </c>
      <c r="BU261" s="11">
        <f t="shared" si="733"/>
        <v>0</v>
      </c>
      <c r="BV261" s="11">
        <f t="shared" si="733"/>
        <v>0</v>
      </c>
      <c r="BW261" s="11">
        <f t="shared" si="733"/>
        <v>0</v>
      </c>
      <c r="BX261" s="11">
        <f t="shared" si="733"/>
        <v>0</v>
      </c>
      <c r="BY261" s="11">
        <f t="shared" si="733"/>
        <v>0</v>
      </c>
      <c r="BZ261" s="11">
        <f t="shared" si="733"/>
        <v>0</v>
      </c>
      <c r="CA261" s="11">
        <f t="shared" si="733"/>
        <v>0</v>
      </c>
      <c r="CB261" s="11">
        <f t="shared" si="733"/>
        <v>0</v>
      </c>
    </row>
    <row r="262" spans="1:80" ht="33.6" hidden="1">
      <c r="A262" s="57" t="s">
        <v>39</v>
      </c>
      <c r="B262" s="14" t="str">
        <f t="shared" si="719"/>
        <v>905</v>
      </c>
      <c r="C262" s="14" t="s">
        <v>22</v>
      </c>
      <c r="D262" s="14" t="s">
        <v>64</v>
      </c>
      <c r="E262" s="14" t="s">
        <v>69</v>
      </c>
      <c r="F262" s="14" t="s">
        <v>40</v>
      </c>
      <c r="G262" s="11">
        <f>300+1120</f>
        <v>1420</v>
      </c>
      <c r="H262" s="15"/>
      <c r="I262" s="11"/>
      <c r="J262" s="11"/>
      <c r="K262" s="11"/>
      <c r="L262" s="11"/>
      <c r="M262" s="11">
        <f>G262+I262+J262+K262+L262</f>
        <v>1420</v>
      </c>
      <c r="N262" s="11">
        <f>H262+J262</f>
        <v>0</v>
      </c>
      <c r="O262" s="11">
        <v>-1420</v>
      </c>
      <c r="P262" s="11"/>
      <c r="Q262" s="11"/>
      <c r="R262" s="11"/>
      <c r="S262" s="11">
        <f>M262+O262+P262+Q262+R262</f>
        <v>0</v>
      </c>
      <c r="T262" s="11">
        <f>N262+P262</f>
        <v>0</v>
      </c>
      <c r="U262" s="11"/>
      <c r="V262" s="11"/>
      <c r="W262" s="11"/>
      <c r="X262" s="11"/>
      <c r="Y262" s="11">
        <f>S262+U262+V262+W262+X262</f>
        <v>0</v>
      </c>
      <c r="Z262" s="11">
        <f>T262+V262</f>
        <v>0</v>
      </c>
      <c r="AA262" s="11"/>
      <c r="AB262" s="11"/>
      <c r="AC262" s="11"/>
      <c r="AD262" s="11"/>
      <c r="AE262" s="11">
        <f>Y262+AA262+AB262+AC262+AD262</f>
        <v>0</v>
      </c>
      <c r="AF262" s="11">
        <f>Z262+AB262</f>
        <v>0</v>
      </c>
      <c r="AG262" s="11"/>
      <c r="AH262" s="11"/>
      <c r="AI262" s="11"/>
      <c r="AJ262" s="11"/>
      <c r="AK262" s="78">
        <f>AE262+AG262+AH262+AI262+AJ262</f>
        <v>0</v>
      </c>
      <c r="AL262" s="78">
        <f>AF262+AH262</f>
        <v>0</v>
      </c>
      <c r="AM262" s="11"/>
      <c r="AN262" s="11"/>
      <c r="AO262" s="11"/>
      <c r="AP262" s="11"/>
      <c r="AQ262" s="11">
        <f>AK262+AM262+AN262+AO262+AP262</f>
        <v>0</v>
      </c>
      <c r="AR262" s="11">
        <f>AL262+AN262</f>
        <v>0</v>
      </c>
      <c r="AS262" s="11"/>
      <c r="AT262" s="11"/>
      <c r="AU262" s="11"/>
      <c r="AV262" s="11"/>
      <c r="AW262" s="11">
        <f>AQ262+AS262+AT262+AU262+AV262</f>
        <v>0</v>
      </c>
      <c r="AX262" s="11">
        <f>AR262+AT262</f>
        <v>0</v>
      </c>
      <c r="AY262" s="78"/>
      <c r="AZ262" s="78"/>
      <c r="BA262" s="78"/>
      <c r="BB262" s="78"/>
      <c r="BC262" s="78">
        <f>AW262+AY262+AZ262+BA262+BB262</f>
        <v>0</v>
      </c>
      <c r="BD262" s="78">
        <f>AX262+AZ262</f>
        <v>0</v>
      </c>
      <c r="BE262" s="11"/>
      <c r="BF262" s="11"/>
      <c r="BG262" s="11"/>
      <c r="BH262" s="11"/>
      <c r="BI262" s="141">
        <f>BC262+BE262+BF262+BG262+BH262</f>
        <v>0</v>
      </c>
      <c r="BJ262" s="141">
        <f>BD262+BF262</f>
        <v>0</v>
      </c>
      <c r="BK262" s="78"/>
      <c r="BL262" s="78"/>
      <c r="BM262" s="78"/>
      <c r="BN262" s="78"/>
      <c r="BO262" s="78">
        <f>BI262+BK262+BL262+BM262+BN262</f>
        <v>0</v>
      </c>
      <c r="BP262" s="78">
        <f>BJ262+BL262</f>
        <v>0</v>
      </c>
      <c r="BQ262" s="11"/>
      <c r="BR262" s="11"/>
      <c r="BS262" s="11"/>
      <c r="BT262" s="11"/>
      <c r="BU262" s="11">
        <f>BO262+BQ262+BR262+BS262+BT262</f>
        <v>0</v>
      </c>
      <c r="BV262" s="11">
        <f>BP262+BR262</f>
        <v>0</v>
      </c>
      <c r="BW262" s="11"/>
      <c r="BX262" s="11"/>
      <c r="BY262" s="11"/>
      <c r="BZ262" s="11"/>
      <c r="CA262" s="11">
        <f>BU262+BW262+BX262+BY262+BZ262</f>
        <v>0</v>
      </c>
      <c r="CB262" s="11">
        <f>BV262+BX262</f>
        <v>0</v>
      </c>
    </row>
    <row r="263" spans="1:80" hidden="1">
      <c r="A263" s="57" t="s">
        <v>70</v>
      </c>
      <c r="B263" s="14" t="str">
        <f t="shared" si="719"/>
        <v>905</v>
      </c>
      <c r="C263" s="14" t="s">
        <v>22</v>
      </c>
      <c r="D263" s="14" t="s">
        <v>64</v>
      </c>
      <c r="E263" s="14" t="s">
        <v>69</v>
      </c>
      <c r="F263" s="14" t="s">
        <v>71</v>
      </c>
      <c r="G263" s="11">
        <f t="shared" si="708"/>
        <v>1455</v>
      </c>
      <c r="H263" s="11">
        <f t="shared" si="708"/>
        <v>0</v>
      </c>
      <c r="I263" s="11">
        <f t="shared" si="708"/>
        <v>0</v>
      </c>
      <c r="J263" s="11">
        <f t="shared" si="708"/>
        <v>0</v>
      </c>
      <c r="K263" s="11">
        <f t="shared" si="708"/>
        <v>0</v>
      </c>
      <c r="L263" s="11">
        <f t="shared" si="708"/>
        <v>0</v>
      </c>
      <c r="M263" s="11">
        <f t="shared" si="708"/>
        <v>1455</v>
      </c>
      <c r="N263" s="11">
        <f t="shared" si="708"/>
        <v>0</v>
      </c>
      <c r="O263" s="11">
        <f t="shared" si="708"/>
        <v>0</v>
      </c>
      <c r="P263" s="11">
        <f t="shared" si="708"/>
        <v>0</v>
      </c>
      <c r="Q263" s="11">
        <f t="shared" si="708"/>
        <v>0</v>
      </c>
      <c r="R263" s="11">
        <f t="shared" si="708"/>
        <v>0</v>
      </c>
      <c r="S263" s="11">
        <f>S264</f>
        <v>1455</v>
      </c>
      <c r="T263" s="11">
        <f>T264</f>
        <v>0</v>
      </c>
      <c r="U263" s="11">
        <f t="shared" si="709"/>
        <v>0</v>
      </c>
      <c r="V263" s="11">
        <f t="shared" si="709"/>
        <v>0</v>
      </c>
      <c r="W263" s="11">
        <f t="shared" si="709"/>
        <v>0</v>
      </c>
      <c r="X263" s="11">
        <f t="shared" si="709"/>
        <v>0</v>
      </c>
      <c r="Y263" s="11">
        <f>Y264</f>
        <v>1455</v>
      </c>
      <c r="Z263" s="11">
        <f>Z264</f>
        <v>0</v>
      </c>
      <c r="AA263" s="11">
        <f t="shared" si="710"/>
        <v>0</v>
      </c>
      <c r="AB263" s="11">
        <f t="shared" si="710"/>
        <v>0</v>
      </c>
      <c r="AC263" s="11">
        <f t="shared" si="710"/>
        <v>0</v>
      </c>
      <c r="AD263" s="11">
        <f t="shared" si="710"/>
        <v>0</v>
      </c>
      <c r="AE263" s="11">
        <f>AE264</f>
        <v>1455</v>
      </c>
      <c r="AF263" s="11">
        <f>AF264</f>
        <v>0</v>
      </c>
      <c r="AG263" s="11">
        <f t="shared" si="711"/>
        <v>0</v>
      </c>
      <c r="AH263" s="11">
        <f t="shared" si="711"/>
        <v>0</v>
      </c>
      <c r="AI263" s="11">
        <f t="shared" si="711"/>
        <v>0</v>
      </c>
      <c r="AJ263" s="11">
        <f t="shared" si="711"/>
        <v>0</v>
      </c>
      <c r="AK263" s="78">
        <f>AK264</f>
        <v>1455</v>
      </c>
      <c r="AL263" s="78">
        <f>AL264</f>
        <v>0</v>
      </c>
      <c r="AM263" s="11">
        <f t="shared" si="712"/>
        <v>0</v>
      </c>
      <c r="AN263" s="11">
        <f t="shared" si="712"/>
        <v>0</v>
      </c>
      <c r="AO263" s="11">
        <f t="shared" si="712"/>
        <v>0</v>
      </c>
      <c r="AP263" s="11">
        <f t="shared" si="712"/>
        <v>0</v>
      </c>
      <c r="AQ263" s="11">
        <f>AQ264</f>
        <v>1455</v>
      </c>
      <c r="AR263" s="11">
        <f>AR264</f>
        <v>0</v>
      </c>
      <c r="AS263" s="11">
        <f t="shared" si="713"/>
        <v>0</v>
      </c>
      <c r="AT263" s="11">
        <f t="shared" si="713"/>
        <v>0</v>
      </c>
      <c r="AU263" s="11">
        <f t="shared" si="713"/>
        <v>0</v>
      </c>
      <c r="AV263" s="11">
        <f t="shared" si="713"/>
        <v>0</v>
      </c>
      <c r="AW263" s="11">
        <f>AW264</f>
        <v>1455</v>
      </c>
      <c r="AX263" s="11">
        <f>AX264</f>
        <v>0</v>
      </c>
      <c r="AY263" s="78">
        <f t="shared" si="714"/>
        <v>0</v>
      </c>
      <c r="AZ263" s="78">
        <f t="shared" si="714"/>
        <v>0</v>
      </c>
      <c r="BA263" s="78">
        <f t="shared" si="714"/>
        <v>0</v>
      </c>
      <c r="BB263" s="78">
        <f t="shared" si="714"/>
        <v>0</v>
      </c>
      <c r="BC263" s="78">
        <f>BC264</f>
        <v>1455</v>
      </c>
      <c r="BD263" s="78">
        <f>BD264</f>
        <v>0</v>
      </c>
      <c r="BE263" s="11">
        <f t="shared" si="715"/>
        <v>0</v>
      </c>
      <c r="BF263" s="11">
        <f t="shared" si="715"/>
        <v>0</v>
      </c>
      <c r="BG263" s="11">
        <f t="shared" si="715"/>
        <v>0</v>
      </c>
      <c r="BH263" s="11">
        <f t="shared" si="715"/>
        <v>0</v>
      </c>
      <c r="BI263" s="141">
        <f>BI264</f>
        <v>1455</v>
      </c>
      <c r="BJ263" s="141">
        <f>BJ264</f>
        <v>0</v>
      </c>
      <c r="BK263" s="78">
        <f t="shared" si="716"/>
        <v>0</v>
      </c>
      <c r="BL263" s="78">
        <f t="shared" si="716"/>
        <v>0</v>
      </c>
      <c r="BM263" s="78">
        <f t="shared" si="716"/>
        <v>0</v>
      </c>
      <c r="BN263" s="78">
        <f t="shared" si="716"/>
        <v>0</v>
      </c>
      <c r="BO263" s="78">
        <f>BO264</f>
        <v>1455</v>
      </c>
      <c r="BP263" s="78">
        <f>BP264</f>
        <v>0</v>
      </c>
      <c r="BQ263" s="11">
        <f t="shared" si="717"/>
        <v>0</v>
      </c>
      <c r="BR263" s="11">
        <f t="shared" si="717"/>
        <v>0</v>
      </c>
      <c r="BS263" s="11">
        <f t="shared" si="717"/>
        <v>0</v>
      </c>
      <c r="BT263" s="11">
        <f t="shared" si="717"/>
        <v>0</v>
      </c>
      <c r="BU263" s="11">
        <f>BU264</f>
        <v>1455</v>
      </c>
      <c r="BV263" s="11">
        <f>BV264</f>
        <v>0</v>
      </c>
      <c r="BW263" s="11">
        <f t="shared" si="718"/>
        <v>0</v>
      </c>
      <c r="BX263" s="11">
        <f t="shared" si="718"/>
        <v>0</v>
      </c>
      <c r="BY263" s="11">
        <f t="shared" si="718"/>
        <v>0</v>
      </c>
      <c r="BZ263" s="11">
        <f t="shared" si="718"/>
        <v>0</v>
      </c>
      <c r="CA263" s="11">
        <f>CA264</f>
        <v>1455</v>
      </c>
      <c r="CB263" s="11">
        <f>CB264</f>
        <v>0</v>
      </c>
    </row>
    <row r="264" spans="1:80" hidden="1">
      <c r="A264" s="57" t="s">
        <v>72</v>
      </c>
      <c r="B264" s="14" t="str">
        <f t="shared" si="719"/>
        <v>905</v>
      </c>
      <c r="C264" s="14" t="s">
        <v>22</v>
      </c>
      <c r="D264" s="14" t="s">
        <v>64</v>
      </c>
      <c r="E264" s="14" t="s">
        <v>69</v>
      </c>
      <c r="F264" s="14" t="s">
        <v>73</v>
      </c>
      <c r="G264" s="11">
        <v>1455</v>
      </c>
      <c r="H264" s="16"/>
      <c r="I264" s="11"/>
      <c r="J264" s="11"/>
      <c r="K264" s="11"/>
      <c r="L264" s="11"/>
      <c r="M264" s="11">
        <f>G264+I264+J264+K264+L264</f>
        <v>1455</v>
      </c>
      <c r="N264" s="11">
        <f>H264+J264</f>
        <v>0</v>
      </c>
      <c r="O264" s="11"/>
      <c r="P264" s="11"/>
      <c r="Q264" s="11"/>
      <c r="R264" s="11"/>
      <c r="S264" s="11">
        <f>M264+O264+P264+Q264+R264</f>
        <v>1455</v>
      </c>
      <c r="T264" s="11">
        <f>N264+P264</f>
        <v>0</v>
      </c>
      <c r="U264" s="11"/>
      <c r="V264" s="11"/>
      <c r="W264" s="11"/>
      <c r="X264" s="11"/>
      <c r="Y264" s="11">
        <f>S264+U264+V264+W264+X264</f>
        <v>1455</v>
      </c>
      <c r="Z264" s="11">
        <f>T264+V264</f>
        <v>0</v>
      </c>
      <c r="AA264" s="11"/>
      <c r="AB264" s="11"/>
      <c r="AC264" s="11"/>
      <c r="AD264" s="11"/>
      <c r="AE264" s="11">
        <f>Y264+AA264+AB264+AC264+AD264</f>
        <v>1455</v>
      </c>
      <c r="AF264" s="11">
        <f>Z264+AB264</f>
        <v>0</v>
      </c>
      <c r="AG264" s="11"/>
      <c r="AH264" s="11"/>
      <c r="AI264" s="11"/>
      <c r="AJ264" s="11"/>
      <c r="AK264" s="78">
        <f>AE264+AG264+AH264+AI264+AJ264</f>
        <v>1455</v>
      </c>
      <c r="AL264" s="78">
        <f>AF264+AH264</f>
        <v>0</v>
      </c>
      <c r="AM264" s="11"/>
      <c r="AN264" s="11"/>
      <c r="AO264" s="11"/>
      <c r="AP264" s="11"/>
      <c r="AQ264" s="11">
        <f>AK264+AM264+AN264+AO264+AP264</f>
        <v>1455</v>
      </c>
      <c r="AR264" s="11">
        <f>AL264+AN264</f>
        <v>0</v>
      </c>
      <c r="AS264" s="11"/>
      <c r="AT264" s="11"/>
      <c r="AU264" s="11"/>
      <c r="AV264" s="11"/>
      <c r="AW264" s="11">
        <f>AQ264+AS264+AT264+AU264+AV264</f>
        <v>1455</v>
      </c>
      <c r="AX264" s="11">
        <f>AR264+AT264</f>
        <v>0</v>
      </c>
      <c r="AY264" s="78"/>
      <c r="AZ264" s="78"/>
      <c r="BA264" s="78"/>
      <c r="BB264" s="78"/>
      <c r="BC264" s="78">
        <f>AW264+AY264+AZ264+BA264+BB264</f>
        <v>1455</v>
      </c>
      <c r="BD264" s="78">
        <f>AX264+AZ264</f>
        <v>0</v>
      </c>
      <c r="BE264" s="11"/>
      <c r="BF264" s="11"/>
      <c r="BG264" s="11"/>
      <c r="BH264" s="11"/>
      <c r="BI264" s="141">
        <f>BC264+BE264+BF264+BG264+BH264</f>
        <v>1455</v>
      </c>
      <c r="BJ264" s="141">
        <f>BD264+BF264</f>
        <v>0</v>
      </c>
      <c r="BK264" s="78"/>
      <c r="BL264" s="78"/>
      <c r="BM264" s="78"/>
      <c r="BN264" s="78"/>
      <c r="BO264" s="78">
        <f>BI264+BK264+BL264+BM264+BN264</f>
        <v>1455</v>
      </c>
      <c r="BP264" s="78">
        <f>BJ264+BL264</f>
        <v>0</v>
      </c>
      <c r="BQ264" s="11"/>
      <c r="BR264" s="11"/>
      <c r="BS264" s="11"/>
      <c r="BT264" s="11"/>
      <c r="BU264" s="11">
        <f>BO264+BQ264+BR264+BS264+BT264</f>
        <v>1455</v>
      </c>
      <c r="BV264" s="11">
        <f>BP264+BR264</f>
        <v>0</v>
      </c>
      <c r="BW264" s="11"/>
      <c r="BX264" s="11"/>
      <c r="BY264" s="11"/>
      <c r="BZ264" s="11"/>
      <c r="CA264" s="11">
        <f>BU264+BW264+BX264+BY264+BZ264</f>
        <v>1455</v>
      </c>
      <c r="CB264" s="11">
        <f>BV264+BX264</f>
        <v>0</v>
      </c>
    </row>
    <row r="265" spans="1:80" hidden="1">
      <c r="A265" s="57"/>
      <c r="B265" s="14"/>
      <c r="C265" s="14"/>
      <c r="D265" s="14"/>
      <c r="E265" s="14"/>
      <c r="F265" s="14"/>
      <c r="G265" s="11"/>
      <c r="H265" s="16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78"/>
      <c r="AL265" s="78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78"/>
      <c r="AZ265" s="78"/>
      <c r="BA265" s="78"/>
      <c r="BB265" s="78"/>
      <c r="BC265" s="78"/>
      <c r="BD265" s="78"/>
      <c r="BE265" s="11"/>
      <c r="BF265" s="11"/>
      <c r="BG265" s="11"/>
      <c r="BH265" s="11"/>
      <c r="BI265" s="141"/>
      <c r="BJ265" s="141"/>
      <c r="BK265" s="78"/>
      <c r="BL265" s="78"/>
      <c r="BM265" s="78"/>
      <c r="BN265" s="78"/>
      <c r="BO265" s="78"/>
      <c r="BP265" s="78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</row>
    <row r="266" spans="1:80" ht="50.25" hidden="1" customHeight="1">
      <c r="A266" s="55" t="s">
        <v>663</v>
      </c>
      <c r="B266" s="8">
        <v>906</v>
      </c>
      <c r="C266" s="8"/>
      <c r="D266" s="8"/>
      <c r="E266" s="8"/>
      <c r="F266" s="8"/>
      <c r="G266" s="28">
        <f t="shared" ref="G266:AL266" si="734">G268+G290+G323+G283</f>
        <v>121164</v>
      </c>
      <c r="H266" s="28">
        <f t="shared" si="734"/>
        <v>0</v>
      </c>
      <c r="I266" s="11">
        <f t="shared" si="734"/>
        <v>0</v>
      </c>
      <c r="J266" s="11">
        <f t="shared" si="734"/>
        <v>0</v>
      </c>
      <c r="K266" s="11">
        <f t="shared" si="734"/>
        <v>0</v>
      </c>
      <c r="L266" s="11">
        <f t="shared" si="734"/>
        <v>0</v>
      </c>
      <c r="M266" s="28">
        <f t="shared" si="734"/>
        <v>121164</v>
      </c>
      <c r="N266" s="28">
        <f t="shared" si="734"/>
        <v>0</v>
      </c>
      <c r="O266" s="11">
        <f t="shared" si="734"/>
        <v>0</v>
      </c>
      <c r="P266" s="11">
        <f t="shared" si="734"/>
        <v>0</v>
      </c>
      <c r="Q266" s="11">
        <f t="shared" si="734"/>
        <v>0</v>
      </c>
      <c r="R266" s="11">
        <f t="shared" si="734"/>
        <v>0</v>
      </c>
      <c r="S266" s="28">
        <f t="shared" si="734"/>
        <v>121164</v>
      </c>
      <c r="T266" s="28">
        <f t="shared" si="734"/>
        <v>0</v>
      </c>
      <c r="U266" s="11">
        <f t="shared" si="734"/>
        <v>0</v>
      </c>
      <c r="V266" s="11">
        <f t="shared" si="734"/>
        <v>0</v>
      </c>
      <c r="W266" s="11">
        <f t="shared" si="734"/>
        <v>0</v>
      </c>
      <c r="X266" s="11">
        <f t="shared" si="734"/>
        <v>0</v>
      </c>
      <c r="Y266" s="28">
        <f t="shared" si="734"/>
        <v>121164</v>
      </c>
      <c r="Z266" s="28">
        <f t="shared" si="734"/>
        <v>0</v>
      </c>
      <c r="AA266" s="11">
        <f t="shared" si="734"/>
        <v>0</v>
      </c>
      <c r="AB266" s="11">
        <f t="shared" si="734"/>
        <v>0</v>
      </c>
      <c r="AC266" s="11">
        <f t="shared" si="734"/>
        <v>0</v>
      </c>
      <c r="AD266" s="28">
        <f t="shared" si="734"/>
        <v>-2070</v>
      </c>
      <c r="AE266" s="28">
        <f t="shared" si="734"/>
        <v>119094</v>
      </c>
      <c r="AF266" s="28">
        <f t="shared" si="734"/>
        <v>0</v>
      </c>
      <c r="AG266" s="11">
        <f t="shared" si="734"/>
        <v>0</v>
      </c>
      <c r="AH266" s="11">
        <f t="shared" si="734"/>
        <v>0</v>
      </c>
      <c r="AI266" s="11">
        <f t="shared" si="734"/>
        <v>0</v>
      </c>
      <c r="AJ266" s="30">
        <f t="shared" si="734"/>
        <v>0</v>
      </c>
      <c r="AK266" s="87">
        <f t="shared" si="734"/>
        <v>119094</v>
      </c>
      <c r="AL266" s="87">
        <f t="shared" si="734"/>
        <v>0</v>
      </c>
      <c r="AM266" s="11">
        <f t="shared" ref="AM266:BP266" si="735">AM268+AM290+AM323+AM283</f>
        <v>0</v>
      </c>
      <c r="AN266" s="11">
        <f t="shared" si="735"/>
        <v>0</v>
      </c>
      <c r="AO266" s="11">
        <f t="shared" si="735"/>
        <v>0</v>
      </c>
      <c r="AP266" s="30">
        <f t="shared" si="735"/>
        <v>0</v>
      </c>
      <c r="AQ266" s="28">
        <f t="shared" si="735"/>
        <v>119094</v>
      </c>
      <c r="AR266" s="28">
        <f t="shared" si="735"/>
        <v>0</v>
      </c>
      <c r="AS266" s="11">
        <f t="shared" si="735"/>
        <v>0</v>
      </c>
      <c r="AT266" s="11">
        <f t="shared" si="735"/>
        <v>0</v>
      </c>
      <c r="AU266" s="11">
        <f t="shared" si="735"/>
        <v>0</v>
      </c>
      <c r="AV266" s="30">
        <f t="shared" si="735"/>
        <v>-195</v>
      </c>
      <c r="AW266" s="28">
        <f t="shared" si="735"/>
        <v>118899</v>
      </c>
      <c r="AX266" s="28">
        <f t="shared" si="735"/>
        <v>0</v>
      </c>
      <c r="AY266" s="78">
        <f t="shared" si="735"/>
        <v>0</v>
      </c>
      <c r="AZ266" s="78">
        <f t="shared" si="735"/>
        <v>0</v>
      </c>
      <c r="BA266" s="78">
        <f t="shared" si="735"/>
        <v>1550</v>
      </c>
      <c r="BB266" s="88">
        <f t="shared" si="735"/>
        <v>0</v>
      </c>
      <c r="BC266" s="87">
        <f t="shared" si="735"/>
        <v>120449</v>
      </c>
      <c r="BD266" s="87">
        <f t="shared" si="735"/>
        <v>0</v>
      </c>
      <c r="BE266" s="11">
        <f t="shared" si="735"/>
        <v>0</v>
      </c>
      <c r="BF266" s="11">
        <f t="shared" si="735"/>
        <v>0</v>
      </c>
      <c r="BG266" s="28">
        <f t="shared" si="735"/>
        <v>19</v>
      </c>
      <c r="BH266" s="30">
        <f t="shared" si="735"/>
        <v>0</v>
      </c>
      <c r="BI266" s="146">
        <f t="shared" si="735"/>
        <v>120468</v>
      </c>
      <c r="BJ266" s="146">
        <f t="shared" si="735"/>
        <v>0</v>
      </c>
      <c r="BK266" s="78">
        <f t="shared" si="735"/>
        <v>0</v>
      </c>
      <c r="BL266" s="78">
        <f t="shared" si="735"/>
        <v>1913</v>
      </c>
      <c r="BM266" s="87">
        <f t="shared" si="735"/>
        <v>0</v>
      </c>
      <c r="BN266" s="88">
        <f t="shared" si="735"/>
        <v>0</v>
      </c>
      <c r="BO266" s="87">
        <f t="shared" si="735"/>
        <v>122381</v>
      </c>
      <c r="BP266" s="87">
        <f t="shared" si="735"/>
        <v>1913</v>
      </c>
      <c r="BQ266" s="11">
        <f t="shared" ref="BQ266:BV266" si="736">BQ268+BQ290+BQ323+BQ283</f>
        <v>0</v>
      </c>
      <c r="BR266" s="11">
        <f t="shared" si="736"/>
        <v>0</v>
      </c>
      <c r="BS266" s="28">
        <f t="shared" si="736"/>
        <v>0</v>
      </c>
      <c r="BT266" s="30">
        <f t="shared" si="736"/>
        <v>0</v>
      </c>
      <c r="BU266" s="28">
        <f t="shared" si="736"/>
        <v>122381</v>
      </c>
      <c r="BV266" s="28">
        <f t="shared" si="736"/>
        <v>1913</v>
      </c>
      <c r="BW266" s="11">
        <f t="shared" ref="BW266:CB266" si="737">BW268+BW290+BW323+BW283</f>
        <v>0</v>
      </c>
      <c r="BX266" s="11">
        <f t="shared" si="737"/>
        <v>0</v>
      </c>
      <c r="BY266" s="28">
        <f t="shared" si="737"/>
        <v>0</v>
      </c>
      <c r="BZ266" s="30">
        <f t="shared" si="737"/>
        <v>0</v>
      </c>
      <c r="CA266" s="28">
        <f t="shared" si="737"/>
        <v>122381</v>
      </c>
      <c r="CB266" s="28">
        <f t="shared" si="737"/>
        <v>1913</v>
      </c>
    </row>
    <row r="267" spans="1:80" ht="16.5" hidden="1" customHeight="1">
      <c r="A267" s="55"/>
      <c r="B267" s="8"/>
      <c r="C267" s="8"/>
      <c r="D267" s="8"/>
      <c r="E267" s="8"/>
      <c r="F267" s="8"/>
      <c r="G267" s="28"/>
      <c r="H267" s="28"/>
      <c r="I267" s="11"/>
      <c r="J267" s="11"/>
      <c r="K267" s="11"/>
      <c r="L267" s="11"/>
      <c r="M267" s="28"/>
      <c r="N267" s="28"/>
      <c r="O267" s="11"/>
      <c r="P267" s="11"/>
      <c r="Q267" s="11"/>
      <c r="R267" s="11"/>
      <c r="S267" s="28"/>
      <c r="T267" s="28"/>
      <c r="U267" s="11"/>
      <c r="V267" s="11"/>
      <c r="W267" s="11"/>
      <c r="X267" s="11"/>
      <c r="Y267" s="28"/>
      <c r="Z267" s="28"/>
      <c r="AA267" s="11"/>
      <c r="AB267" s="11"/>
      <c r="AC267" s="11"/>
      <c r="AD267" s="28"/>
      <c r="AE267" s="28"/>
      <c r="AF267" s="28"/>
      <c r="AG267" s="11"/>
      <c r="AH267" s="11"/>
      <c r="AI267" s="11"/>
      <c r="AJ267" s="30"/>
      <c r="AK267" s="87"/>
      <c r="AL267" s="87"/>
      <c r="AM267" s="11"/>
      <c r="AN267" s="11"/>
      <c r="AO267" s="11"/>
      <c r="AP267" s="30"/>
      <c r="AQ267" s="28"/>
      <c r="AR267" s="28"/>
      <c r="AS267" s="11"/>
      <c r="AT267" s="11"/>
      <c r="AU267" s="11"/>
      <c r="AV267" s="30"/>
      <c r="AW267" s="28"/>
      <c r="AX267" s="28"/>
      <c r="AY267" s="78"/>
      <c r="AZ267" s="78"/>
      <c r="BA267" s="78"/>
      <c r="BB267" s="88"/>
      <c r="BC267" s="87"/>
      <c r="BD267" s="87"/>
      <c r="BE267" s="11"/>
      <c r="BF267" s="11"/>
      <c r="BG267" s="11"/>
      <c r="BH267" s="30"/>
      <c r="BI267" s="146"/>
      <c r="BJ267" s="146"/>
      <c r="BK267" s="78"/>
      <c r="BL267" s="78"/>
      <c r="BM267" s="78"/>
      <c r="BN267" s="88"/>
      <c r="BO267" s="87"/>
      <c r="BP267" s="87"/>
      <c r="BQ267" s="11"/>
      <c r="BR267" s="11"/>
      <c r="BS267" s="11"/>
      <c r="BT267" s="30"/>
      <c r="BU267" s="28"/>
      <c r="BV267" s="28"/>
      <c r="BW267" s="11"/>
      <c r="BX267" s="11"/>
      <c r="BY267" s="11"/>
      <c r="BZ267" s="30"/>
      <c r="CA267" s="28"/>
      <c r="CB267" s="28"/>
    </row>
    <row r="268" spans="1:80" ht="62.25" hidden="1" customHeight="1">
      <c r="A268" s="56" t="s">
        <v>133</v>
      </c>
      <c r="B268" s="12">
        <f>B266</f>
        <v>906</v>
      </c>
      <c r="C268" s="12" t="s">
        <v>87</v>
      </c>
      <c r="D268" s="12" t="s">
        <v>134</v>
      </c>
      <c r="E268" s="12"/>
      <c r="F268" s="12"/>
      <c r="G268" s="21">
        <f>G269</f>
        <v>66492</v>
      </c>
      <c r="H268" s="21">
        <f t="shared" ref="H268:R268" si="738">H269</f>
        <v>0</v>
      </c>
      <c r="I268" s="11">
        <f t="shared" si="738"/>
        <v>0</v>
      </c>
      <c r="J268" s="11">
        <f t="shared" si="738"/>
        <v>0</v>
      </c>
      <c r="K268" s="11">
        <f t="shared" si="738"/>
        <v>0</v>
      </c>
      <c r="L268" s="11">
        <f t="shared" si="738"/>
        <v>0</v>
      </c>
      <c r="M268" s="21">
        <f t="shared" si="738"/>
        <v>66492</v>
      </c>
      <c r="N268" s="21">
        <f t="shared" si="738"/>
        <v>0</v>
      </c>
      <c r="O268" s="11">
        <f t="shared" si="738"/>
        <v>0</v>
      </c>
      <c r="P268" s="11">
        <f t="shared" si="738"/>
        <v>0</v>
      </c>
      <c r="Q268" s="11">
        <f t="shared" si="738"/>
        <v>0</v>
      </c>
      <c r="R268" s="11">
        <f t="shared" si="738"/>
        <v>0</v>
      </c>
      <c r="S268" s="21">
        <f t="shared" ref="S268:CB268" si="739">S269</f>
        <v>66492</v>
      </c>
      <c r="T268" s="21">
        <f t="shared" si="739"/>
        <v>0</v>
      </c>
      <c r="U268" s="11">
        <f t="shared" si="739"/>
        <v>0</v>
      </c>
      <c r="V268" s="11">
        <f t="shared" si="739"/>
        <v>0</v>
      </c>
      <c r="W268" s="11">
        <f t="shared" si="739"/>
        <v>0</v>
      </c>
      <c r="X268" s="11">
        <f t="shared" si="739"/>
        <v>0</v>
      </c>
      <c r="Y268" s="21">
        <f t="shared" si="739"/>
        <v>66492</v>
      </c>
      <c r="Z268" s="21">
        <f t="shared" si="739"/>
        <v>0</v>
      </c>
      <c r="AA268" s="11">
        <f t="shared" si="739"/>
        <v>0</v>
      </c>
      <c r="AB268" s="11">
        <f t="shared" si="739"/>
        <v>0</v>
      </c>
      <c r="AC268" s="11">
        <f t="shared" si="739"/>
        <v>0</v>
      </c>
      <c r="AD268" s="11">
        <f t="shared" si="739"/>
        <v>-994</v>
      </c>
      <c r="AE268" s="21">
        <f t="shared" si="739"/>
        <v>65498</v>
      </c>
      <c r="AF268" s="21">
        <f t="shared" si="739"/>
        <v>0</v>
      </c>
      <c r="AG268" s="11">
        <f t="shared" si="739"/>
        <v>0</v>
      </c>
      <c r="AH268" s="11">
        <f t="shared" si="739"/>
        <v>0</v>
      </c>
      <c r="AI268" s="11">
        <f t="shared" si="739"/>
        <v>0</v>
      </c>
      <c r="AJ268" s="11">
        <f t="shared" si="739"/>
        <v>0</v>
      </c>
      <c r="AK268" s="86">
        <f t="shared" si="739"/>
        <v>65498</v>
      </c>
      <c r="AL268" s="86">
        <f t="shared" si="739"/>
        <v>0</v>
      </c>
      <c r="AM268" s="11">
        <f t="shared" si="739"/>
        <v>0</v>
      </c>
      <c r="AN268" s="11">
        <f t="shared" si="739"/>
        <v>0</v>
      </c>
      <c r="AO268" s="11">
        <f t="shared" si="739"/>
        <v>0</v>
      </c>
      <c r="AP268" s="11">
        <f t="shared" si="739"/>
        <v>0</v>
      </c>
      <c r="AQ268" s="21">
        <f t="shared" si="739"/>
        <v>65498</v>
      </c>
      <c r="AR268" s="21">
        <f t="shared" si="739"/>
        <v>0</v>
      </c>
      <c r="AS268" s="11">
        <f t="shared" si="739"/>
        <v>0</v>
      </c>
      <c r="AT268" s="11">
        <f t="shared" si="739"/>
        <v>0</v>
      </c>
      <c r="AU268" s="11">
        <f t="shared" si="739"/>
        <v>0</v>
      </c>
      <c r="AV268" s="11">
        <f t="shared" si="739"/>
        <v>0</v>
      </c>
      <c r="AW268" s="21">
        <f t="shared" si="739"/>
        <v>65498</v>
      </c>
      <c r="AX268" s="21">
        <f t="shared" si="739"/>
        <v>0</v>
      </c>
      <c r="AY268" s="78">
        <f t="shared" si="739"/>
        <v>0</v>
      </c>
      <c r="AZ268" s="78">
        <f t="shared" si="739"/>
        <v>0</v>
      </c>
      <c r="BA268" s="78">
        <f t="shared" si="739"/>
        <v>0</v>
      </c>
      <c r="BB268" s="78">
        <f t="shared" si="739"/>
        <v>0</v>
      </c>
      <c r="BC268" s="86">
        <f t="shared" si="739"/>
        <v>65498</v>
      </c>
      <c r="BD268" s="86">
        <f t="shared" si="739"/>
        <v>0</v>
      </c>
      <c r="BE268" s="11">
        <f t="shared" si="739"/>
        <v>0</v>
      </c>
      <c r="BF268" s="11">
        <f t="shared" si="739"/>
        <v>0</v>
      </c>
      <c r="BG268" s="11">
        <f t="shared" si="739"/>
        <v>0</v>
      </c>
      <c r="BH268" s="11">
        <f t="shared" si="739"/>
        <v>0</v>
      </c>
      <c r="BI268" s="145">
        <f t="shared" si="739"/>
        <v>65498</v>
      </c>
      <c r="BJ268" s="145">
        <f t="shared" si="739"/>
        <v>0</v>
      </c>
      <c r="BK268" s="78">
        <f t="shared" si="739"/>
        <v>0</v>
      </c>
      <c r="BL268" s="78">
        <f t="shared" si="739"/>
        <v>0</v>
      </c>
      <c r="BM268" s="78">
        <f t="shared" si="739"/>
        <v>0</v>
      </c>
      <c r="BN268" s="78">
        <f t="shared" si="739"/>
        <v>0</v>
      </c>
      <c r="BO268" s="86">
        <f t="shared" si="739"/>
        <v>65498</v>
      </c>
      <c r="BP268" s="86">
        <f t="shared" si="739"/>
        <v>0</v>
      </c>
      <c r="BQ268" s="11">
        <f t="shared" si="739"/>
        <v>0</v>
      </c>
      <c r="BR268" s="11">
        <f t="shared" si="739"/>
        <v>0</v>
      </c>
      <c r="BS268" s="11">
        <f t="shared" si="739"/>
        <v>0</v>
      </c>
      <c r="BT268" s="11">
        <f t="shared" si="739"/>
        <v>0</v>
      </c>
      <c r="BU268" s="21">
        <f t="shared" si="739"/>
        <v>65498</v>
      </c>
      <c r="BV268" s="21">
        <f t="shared" si="739"/>
        <v>0</v>
      </c>
      <c r="BW268" s="11">
        <f t="shared" si="739"/>
        <v>0</v>
      </c>
      <c r="BX268" s="11">
        <f t="shared" si="739"/>
        <v>0</v>
      </c>
      <c r="BY268" s="11">
        <f t="shared" si="739"/>
        <v>0</v>
      </c>
      <c r="BZ268" s="11">
        <f t="shared" si="739"/>
        <v>0</v>
      </c>
      <c r="CA268" s="21">
        <f t="shared" si="739"/>
        <v>65498</v>
      </c>
      <c r="CB268" s="21">
        <f t="shared" si="739"/>
        <v>0</v>
      </c>
    </row>
    <row r="269" spans="1:80" ht="85.5" hidden="1" customHeight="1">
      <c r="A269" s="57" t="s">
        <v>135</v>
      </c>
      <c r="B269" s="14">
        <v>906</v>
      </c>
      <c r="C269" s="14" t="s">
        <v>87</v>
      </c>
      <c r="D269" s="14" t="s">
        <v>134</v>
      </c>
      <c r="E269" s="14" t="s">
        <v>136</v>
      </c>
      <c r="F269" s="14"/>
      <c r="G269" s="18">
        <f>G274+G270</f>
        <v>66492</v>
      </c>
      <c r="H269" s="18">
        <f t="shared" ref="H269:N269" si="740">H274+H270</f>
        <v>0</v>
      </c>
      <c r="I269" s="11">
        <f t="shared" si="740"/>
        <v>0</v>
      </c>
      <c r="J269" s="11">
        <f t="shared" si="740"/>
        <v>0</v>
      </c>
      <c r="K269" s="11">
        <f t="shared" si="740"/>
        <v>0</v>
      </c>
      <c r="L269" s="11">
        <f t="shared" si="740"/>
        <v>0</v>
      </c>
      <c r="M269" s="18">
        <f t="shared" si="740"/>
        <v>66492</v>
      </c>
      <c r="N269" s="18">
        <f t="shared" si="740"/>
        <v>0</v>
      </c>
      <c r="O269" s="11">
        <f t="shared" ref="O269:T269" si="741">O274+O270</f>
        <v>0</v>
      </c>
      <c r="P269" s="11">
        <f t="shared" si="741"/>
        <v>0</v>
      </c>
      <c r="Q269" s="11">
        <f t="shared" si="741"/>
        <v>0</v>
      </c>
      <c r="R269" s="11">
        <f t="shared" si="741"/>
        <v>0</v>
      </c>
      <c r="S269" s="18">
        <f t="shared" si="741"/>
        <v>66492</v>
      </c>
      <c r="T269" s="18">
        <f t="shared" si="741"/>
        <v>0</v>
      </c>
      <c r="U269" s="11">
        <f t="shared" ref="U269:Z269" si="742">U274+U270</f>
        <v>0</v>
      </c>
      <c r="V269" s="11">
        <f t="shared" si="742"/>
        <v>0</v>
      </c>
      <c r="W269" s="11">
        <f t="shared" si="742"/>
        <v>0</v>
      </c>
      <c r="X269" s="11">
        <f t="shared" si="742"/>
        <v>0</v>
      </c>
      <c r="Y269" s="18">
        <f t="shared" si="742"/>
        <v>66492</v>
      </c>
      <c r="Z269" s="18">
        <f t="shared" si="742"/>
        <v>0</v>
      </c>
      <c r="AA269" s="11">
        <f t="shared" ref="AA269:AF269" si="743">AA274+AA270</f>
        <v>0</v>
      </c>
      <c r="AB269" s="11">
        <f t="shared" si="743"/>
        <v>0</v>
      </c>
      <c r="AC269" s="11">
        <f t="shared" si="743"/>
        <v>0</v>
      </c>
      <c r="AD269" s="11">
        <f t="shared" si="743"/>
        <v>-994</v>
      </c>
      <c r="AE269" s="18">
        <f t="shared" si="743"/>
        <v>65498</v>
      </c>
      <c r="AF269" s="18">
        <f t="shared" si="743"/>
        <v>0</v>
      </c>
      <c r="AG269" s="11">
        <f t="shared" ref="AG269:AL269" si="744">AG274+AG270</f>
        <v>0</v>
      </c>
      <c r="AH269" s="11">
        <f t="shared" si="744"/>
        <v>0</v>
      </c>
      <c r="AI269" s="11">
        <f t="shared" si="744"/>
        <v>0</v>
      </c>
      <c r="AJ269" s="11">
        <f t="shared" si="744"/>
        <v>0</v>
      </c>
      <c r="AK269" s="84">
        <f t="shared" si="744"/>
        <v>65498</v>
      </c>
      <c r="AL269" s="84">
        <f t="shared" si="744"/>
        <v>0</v>
      </c>
      <c r="AM269" s="11">
        <f t="shared" ref="AM269:AR269" si="745">AM274+AM270</f>
        <v>0</v>
      </c>
      <c r="AN269" s="11">
        <f t="shared" si="745"/>
        <v>0</v>
      </c>
      <c r="AO269" s="11">
        <f t="shared" si="745"/>
        <v>0</v>
      </c>
      <c r="AP269" s="11">
        <f t="shared" si="745"/>
        <v>0</v>
      </c>
      <c r="AQ269" s="18">
        <f t="shared" si="745"/>
        <v>65498</v>
      </c>
      <c r="AR269" s="18">
        <f t="shared" si="745"/>
        <v>0</v>
      </c>
      <c r="AS269" s="11">
        <f t="shared" ref="AS269:AX269" si="746">AS274+AS270</f>
        <v>0</v>
      </c>
      <c r="AT269" s="11">
        <f t="shared" si="746"/>
        <v>0</v>
      </c>
      <c r="AU269" s="11">
        <f t="shared" si="746"/>
        <v>0</v>
      </c>
      <c r="AV269" s="11">
        <f t="shared" si="746"/>
        <v>0</v>
      </c>
      <c r="AW269" s="18">
        <f t="shared" si="746"/>
        <v>65498</v>
      </c>
      <c r="AX269" s="18">
        <f t="shared" si="746"/>
        <v>0</v>
      </c>
      <c r="AY269" s="78">
        <f t="shared" ref="AY269:BD269" si="747">AY274+AY270</f>
        <v>0</v>
      </c>
      <c r="AZ269" s="78">
        <f t="shared" si="747"/>
        <v>0</v>
      </c>
      <c r="BA269" s="78">
        <f t="shared" si="747"/>
        <v>0</v>
      </c>
      <c r="BB269" s="78">
        <f t="shared" si="747"/>
        <v>0</v>
      </c>
      <c r="BC269" s="84">
        <f t="shared" si="747"/>
        <v>65498</v>
      </c>
      <c r="BD269" s="84">
        <f t="shared" si="747"/>
        <v>0</v>
      </c>
      <c r="BE269" s="11">
        <f t="shared" ref="BE269:BJ269" si="748">BE274+BE270</f>
        <v>0</v>
      </c>
      <c r="BF269" s="11">
        <f t="shared" si="748"/>
        <v>0</v>
      </c>
      <c r="BG269" s="11">
        <f t="shared" si="748"/>
        <v>0</v>
      </c>
      <c r="BH269" s="11">
        <f t="shared" si="748"/>
        <v>0</v>
      </c>
      <c r="BI269" s="143">
        <f t="shared" si="748"/>
        <v>65498</v>
      </c>
      <c r="BJ269" s="143">
        <f t="shared" si="748"/>
        <v>0</v>
      </c>
      <c r="BK269" s="78">
        <f t="shared" ref="BK269:BP269" si="749">BK274+BK270</f>
        <v>0</v>
      </c>
      <c r="BL269" s="78">
        <f t="shared" si="749"/>
        <v>0</v>
      </c>
      <c r="BM269" s="78">
        <f t="shared" si="749"/>
        <v>0</v>
      </c>
      <c r="BN269" s="78">
        <f t="shared" si="749"/>
        <v>0</v>
      </c>
      <c r="BO269" s="84">
        <f t="shared" si="749"/>
        <v>65498</v>
      </c>
      <c r="BP269" s="84">
        <f t="shared" si="749"/>
        <v>0</v>
      </c>
      <c r="BQ269" s="11">
        <f t="shared" ref="BQ269:BV269" si="750">BQ274+BQ270</f>
        <v>0</v>
      </c>
      <c r="BR269" s="11">
        <f t="shared" si="750"/>
        <v>0</v>
      </c>
      <c r="BS269" s="11">
        <f t="shared" si="750"/>
        <v>0</v>
      </c>
      <c r="BT269" s="11">
        <f t="shared" si="750"/>
        <v>0</v>
      </c>
      <c r="BU269" s="18">
        <f t="shared" si="750"/>
        <v>65498</v>
      </c>
      <c r="BV269" s="18">
        <f t="shared" si="750"/>
        <v>0</v>
      </c>
      <c r="BW269" s="11">
        <f t="shared" ref="BW269:CB269" si="751">BW274+BW270</f>
        <v>0</v>
      </c>
      <c r="BX269" s="11">
        <f t="shared" si="751"/>
        <v>0</v>
      </c>
      <c r="BY269" s="11">
        <f t="shared" si="751"/>
        <v>0</v>
      </c>
      <c r="BZ269" s="11">
        <f t="shared" si="751"/>
        <v>0</v>
      </c>
      <c r="CA269" s="18">
        <f t="shared" si="751"/>
        <v>65498</v>
      </c>
      <c r="CB269" s="18">
        <f t="shared" si="751"/>
        <v>0</v>
      </c>
    </row>
    <row r="270" spans="1:80" hidden="1">
      <c r="A270" s="57" t="s">
        <v>15</v>
      </c>
      <c r="B270" s="14">
        <v>906</v>
      </c>
      <c r="C270" s="14" t="s">
        <v>87</v>
      </c>
      <c r="D270" s="14" t="s">
        <v>134</v>
      </c>
      <c r="E270" s="14" t="s">
        <v>169</v>
      </c>
      <c r="F270" s="14"/>
      <c r="G270" s="18">
        <f t="shared" ref="G270:R272" si="752">G271</f>
        <v>772</v>
      </c>
      <c r="H270" s="18">
        <f t="shared" si="752"/>
        <v>0</v>
      </c>
      <c r="I270" s="11">
        <f t="shared" si="752"/>
        <v>0</v>
      </c>
      <c r="J270" s="11">
        <f t="shared" si="752"/>
        <v>0</v>
      </c>
      <c r="K270" s="11">
        <f t="shared" si="752"/>
        <v>0</v>
      </c>
      <c r="L270" s="11">
        <f t="shared" si="752"/>
        <v>0</v>
      </c>
      <c r="M270" s="18">
        <f t="shared" si="752"/>
        <v>772</v>
      </c>
      <c r="N270" s="18">
        <f t="shared" si="752"/>
        <v>0</v>
      </c>
      <c r="O270" s="11">
        <f t="shared" si="752"/>
        <v>0</v>
      </c>
      <c r="P270" s="11">
        <f t="shared" si="752"/>
        <v>0</v>
      </c>
      <c r="Q270" s="11">
        <f t="shared" si="752"/>
        <v>0</v>
      </c>
      <c r="R270" s="11">
        <f t="shared" si="752"/>
        <v>0</v>
      </c>
      <c r="S270" s="18">
        <f t="shared" ref="S270:AH272" si="753">S271</f>
        <v>772</v>
      </c>
      <c r="T270" s="18">
        <f t="shared" si="753"/>
        <v>0</v>
      </c>
      <c r="U270" s="11">
        <f t="shared" si="753"/>
        <v>0</v>
      </c>
      <c r="V270" s="11">
        <f t="shared" si="753"/>
        <v>0</v>
      </c>
      <c r="W270" s="11">
        <f t="shared" si="753"/>
        <v>0</v>
      </c>
      <c r="X270" s="11">
        <f t="shared" si="753"/>
        <v>0</v>
      </c>
      <c r="Y270" s="18">
        <f t="shared" si="753"/>
        <v>772</v>
      </c>
      <c r="Z270" s="18">
        <f t="shared" si="753"/>
        <v>0</v>
      </c>
      <c r="AA270" s="11">
        <f t="shared" si="753"/>
        <v>0</v>
      </c>
      <c r="AB270" s="11">
        <f t="shared" si="753"/>
        <v>0</v>
      </c>
      <c r="AC270" s="11">
        <f t="shared" si="753"/>
        <v>0</v>
      </c>
      <c r="AD270" s="11">
        <f t="shared" si="753"/>
        <v>-772</v>
      </c>
      <c r="AE270" s="18">
        <f t="shared" si="753"/>
        <v>0</v>
      </c>
      <c r="AF270" s="18">
        <f t="shared" si="753"/>
        <v>0</v>
      </c>
      <c r="AG270" s="11">
        <f t="shared" si="753"/>
        <v>0</v>
      </c>
      <c r="AH270" s="11">
        <f t="shared" si="753"/>
        <v>0</v>
      </c>
      <c r="AI270" s="11">
        <f t="shared" ref="AG270:AV272" si="754">AI271</f>
        <v>0</v>
      </c>
      <c r="AJ270" s="11">
        <f t="shared" si="754"/>
        <v>0</v>
      </c>
      <c r="AK270" s="84">
        <f t="shared" si="754"/>
        <v>0</v>
      </c>
      <c r="AL270" s="84">
        <f t="shared" si="754"/>
        <v>0</v>
      </c>
      <c r="AM270" s="11">
        <f t="shared" si="754"/>
        <v>0</v>
      </c>
      <c r="AN270" s="11">
        <f t="shared" si="754"/>
        <v>0</v>
      </c>
      <c r="AO270" s="11">
        <f t="shared" si="754"/>
        <v>0</v>
      </c>
      <c r="AP270" s="11">
        <f t="shared" si="754"/>
        <v>0</v>
      </c>
      <c r="AQ270" s="18">
        <f t="shared" si="754"/>
        <v>0</v>
      </c>
      <c r="AR270" s="18">
        <f t="shared" si="754"/>
        <v>0</v>
      </c>
      <c r="AS270" s="11">
        <f t="shared" si="754"/>
        <v>0</v>
      </c>
      <c r="AT270" s="11">
        <f t="shared" si="754"/>
        <v>0</v>
      </c>
      <c r="AU270" s="11">
        <f t="shared" si="754"/>
        <v>0</v>
      </c>
      <c r="AV270" s="11">
        <f t="shared" si="754"/>
        <v>0</v>
      </c>
      <c r="AW270" s="18">
        <f t="shared" ref="AS270:BH272" si="755">AW271</f>
        <v>0</v>
      </c>
      <c r="AX270" s="18">
        <f t="shared" si="755"/>
        <v>0</v>
      </c>
      <c r="AY270" s="78">
        <f t="shared" si="755"/>
        <v>0</v>
      </c>
      <c r="AZ270" s="78">
        <f t="shared" si="755"/>
        <v>0</v>
      </c>
      <c r="BA270" s="78">
        <f t="shared" si="755"/>
        <v>0</v>
      </c>
      <c r="BB270" s="78">
        <f t="shared" si="755"/>
        <v>0</v>
      </c>
      <c r="BC270" s="84">
        <f t="shared" si="755"/>
        <v>0</v>
      </c>
      <c r="BD270" s="84">
        <f t="shared" si="755"/>
        <v>0</v>
      </c>
      <c r="BE270" s="11">
        <f t="shared" si="755"/>
        <v>0</v>
      </c>
      <c r="BF270" s="11">
        <f t="shared" si="755"/>
        <v>0</v>
      </c>
      <c r="BG270" s="11">
        <f t="shared" si="755"/>
        <v>0</v>
      </c>
      <c r="BH270" s="11">
        <f t="shared" si="755"/>
        <v>0</v>
      </c>
      <c r="BI270" s="143">
        <f t="shared" ref="BE270:BT272" si="756">BI271</f>
        <v>0</v>
      </c>
      <c r="BJ270" s="143">
        <f t="shared" si="756"/>
        <v>0</v>
      </c>
      <c r="BK270" s="78">
        <f t="shared" si="756"/>
        <v>0</v>
      </c>
      <c r="BL270" s="78">
        <f t="shared" si="756"/>
        <v>0</v>
      </c>
      <c r="BM270" s="78">
        <f t="shared" si="756"/>
        <v>0</v>
      </c>
      <c r="BN270" s="78">
        <f t="shared" si="756"/>
        <v>0</v>
      </c>
      <c r="BO270" s="84">
        <f t="shared" si="756"/>
        <v>0</v>
      </c>
      <c r="BP270" s="84">
        <f t="shared" si="756"/>
        <v>0</v>
      </c>
      <c r="BQ270" s="11">
        <f t="shared" si="756"/>
        <v>0</v>
      </c>
      <c r="BR270" s="11">
        <f t="shared" si="756"/>
        <v>0</v>
      </c>
      <c r="BS270" s="11">
        <f t="shared" si="756"/>
        <v>0</v>
      </c>
      <c r="BT270" s="11">
        <f t="shared" si="756"/>
        <v>0</v>
      </c>
      <c r="BU270" s="18">
        <f t="shared" ref="BQ270:CB272" si="757">BU271</f>
        <v>0</v>
      </c>
      <c r="BV270" s="18">
        <f t="shared" si="757"/>
        <v>0</v>
      </c>
      <c r="BW270" s="11">
        <f t="shared" si="757"/>
        <v>0</v>
      </c>
      <c r="BX270" s="11">
        <f t="shared" si="757"/>
        <v>0</v>
      </c>
      <c r="BY270" s="11">
        <f t="shared" si="757"/>
        <v>0</v>
      </c>
      <c r="BZ270" s="11">
        <f t="shared" si="757"/>
        <v>0</v>
      </c>
      <c r="CA270" s="18">
        <f t="shared" si="757"/>
        <v>0</v>
      </c>
      <c r="CB270" s="18">
        <f t="shared" si="757"/>
        <v>0</v>
      </c>
    </row>
    <row r="271" spans="1:80" ht="50.4" hidden="1">
      <c r="A271" s="57" t="s">
        <v>141</v>
      </c>
      <c r="B271" s="14">
        <v>906</v>
      </c>
      <c r="C271" s="14" t="s">
        <v>87</v>
      </c>
      <c r="D271" s="14" t="s">
        <v>134</v>
      </c>
      <c r="E271" s="14" t="s">
        <v>489</v>
      </c>
      <c r="F271" s="14"/>
      <c r="G271" s="18">
        <f t="shared" si="752"/>
        <v>772</v>
      </c>
      <c r="H271" s="18">
        <f t="shared" si="752"/>
        <v>0</v>
      </c>
      <c r="I271" s="11">
        <f t="shared" si="752"/>
        <v>0</v>
      </c>
      <c r="J271" s="11">
        <f t="shared" si="752"/>
        <v>0</v>
      </c>
      <c r="K271" s="11">
        <f t="shared" si="752"/>
        <v>0</v>
      </c>
      <c r="L271" s="11">
        <f t="shared" si="752"/>
        <v>0</v>
      </c>
      <c r="M271" s="18">
        <f t="shared" si="752"/>
        <v>772</v>
      </c>
      <c r="N271" s="18">
        <f t="shared" si="752"/>
        <v>0</v>
      </c>
      <c r="O271" s="11">
        <f t="shared" si="752"/>
        <v>0</v>
      </c>
      <c r="P271" s="11">
        <f t="shared" si="752"/>
        <v>0</v>
      </c>
      <c r="Q271" s="11">
        <f t="shared" si="752"/>
        <v>0</v>
      </c>
      <c r="R271" s="11">
        <f t="shared" si="752"/>
        <v>0</v>
      </c>
      <c r="S271" s="18">
        <f t="shared" si="753"/>
        <v>772</v>
      </c>
      <c r="T271" s="18">
        <f t="shared" si="753"/>
        <v>0</v>
      </c>
      <c r="U271" s="11">
        <f t="shared" si="753"/>
        <v>0</v>
      </c>
      <c r="V271" s="11">
        <f t="shared" si="753"/>
        <v>0</v>
      </c>
      <c r="W271" s="11">
        <f t="shared" si="753"/>
        <v>0</v>
      </c>
      <c r="X271" s="11">
        <f t="shared" si="753"/>
        <v>0</v>
      </c>
      <c r="Y271" s="18">
        <f t="shared" si="753"/>
        <v>772</v>
      </c>
      <c r="Z271" s="18">
        <f t="shared" si="753"/>
        <v>0</v>
      </c>
      <c r="AA271" s="11">
        <f t="shared" si="753"/>
        <v>0</v>
      </c>
      <c r="AB271" s="11">
        <f t="shared" si="753"/>
        <v>0</v>
      </c>
      <c r="AC271" s="11">
        <f t="shared" si="753"/>
        <v>0</v>
      </c>
      <c r="AD271" s="11">
        <f t="shared" si="753"/>
        <v>-772</v>
      </c>
      <c r="AE271" s="18">
        <f t="shared" si="753"/>
        <v>0</v>
      </c>
      <c r="AF271" s="18">
        <f t="shared" si="753"/>
        <v>0</v>
      </c>
      <c r="AG271" s="11">
        <f t="shared" si="754"/>
        <v>0</v>
      </c>
      <c r="AH271" s="11">
        <f t="shared" si="754"/>
        <v>0</v>
      </c>
      <c r="AI271" s="11">
        <f t="shared" si="754"/>
        <v>0</v>
      </c>
      <c r="AJ271" s="11">
        <f t="shared" si="754"/>
        <v>0</v>
      </c>
      <c r="AK271" s="84">
        <f t="shared" si="754"/>
        <v>0</v>
      </c>
      <c r="AL271" s="84">
        <f t="shared" si="754"/>
        <v>0</v>
      </c>
      <c r="AM271" s="11">
        <f t="shared" si="754"/>
        <v>0</v>
      </c>
      <c r="AN271" s="11">
        <f t="shared" si="754"/>
        <v>0</v>
      </c>
      <c r="AO271" s="11">
        <f t="shared" si="754"/>
        <v>0</v>
      </c>
      <c r="AP271" s="11">
        <f t="shared" si="754"/>
        <v>0</v>
      </c>
      <c r="AQ271" s="18">
        <f t="shared" si="754"/>
        <v>0</v>
      </c>
      <c r="AR271" s="18">
        <f t="shared" si="754"/>
        <v>0</v>
      </c>
      <c r="AS271" s="11">
        <f t="shared" si="755"/>
        <v>0</v>
      </c>
      <c r="AT271" s="11">
        <f t="shared" si="755"/>
        <v>0</v>
      </c>
      <c r="AU271" s="11">
        <f t="shared" si="755"/>
        <v>0</v>
      </c>
      <c r="AV271" s="11">
        <f t="shared" si="755"/>
        <v>0</v>
      </c>
      <c r="AW271" s="18">
        <f t="shared" si="755"/>
        <v>0</v>
      </c>
      <c r="AX271" s="18">
        <f t="shared" si="755"/>
        <v>0</v>
      </c>
      <c r="AY271" s="78">
        <f t="shared" si="755"/>
        <v>0</v>
      </c>
      <c r="AZ271" s="78">
        <f t="shared" si="755"/>
        <v>0</v>
      </c>
      <c r="BA271" s="78">
        <f t="shared" si="755"/>
        <v>0</v>
      </c>
      <c r="BB271" s="78">
        <f t="shared" si="755"/>
        <v>0</v>
      </c>
      <c r="BC271" s="84">
        <f t="shared" si="755"/>
        <v>0</v>
      </c>
      <c r="BD271" s="84">
        <f t="shared" si="755"/>
        <v>0</v>
      </c>
      <c r="BE271" s="11">
        <f t="shared" si="756"/>
        <v>0</v>
      </c>
      <c r="BF271" s="11">
        <f t="shared" si="756"/>
        <v>0</v>
      </c>
      <c r="BG271" s="11">
        <f t="shared" si="756"/>
        <v>0</v>
      </c>
      <c r="BH271" s="11">
        <f t="shared" si="756"/>
        <v>0</v>
      </c>
      <c r="BI271" s="143">
        <f t="shared" si="756"/>
        <v>0</v>
      </c>
      <c r="BJ271" s="143">
        <f t="shared" si="756"/>
        <v>0</v>
      </c>
      <c r="BK271" s="78">
        <f t="shared" si="756"/>
        <v>0</v>
      </c>
      <c r="BL271" s="78">
        <f t="shared" si="756"/>
        <v>0</v>
      </c>
      <c r="BM271" s="78">
        <f t="shared" si="756"/>
        <v>0</v>
      </c>
      <c r="BN271" s="78">
        <f t="shared" si="756"/>
        <v>0</v>
      </c>
      <c r="BO271" s="84">
        <f t="shared" si="756"/>
        <v>0</v>
      </c>
      <c r="BP271" s="84">
        <f t="shared" si="756"/>
        <v>0</v>
      </c>
      <c r="BQ271" s="11">
        <f t="shared" si="757"/>
        <v>0</v>
      </c>
      <c r="BR271" s="11">
        <f t="shared" si="757"/>
        <v>0</v>
      </c>
      <c r="BS271" s="11">
        <f t="shared" si="757"/>
        <v>0</v>
      </c>
      <c r="BT271" s="11">
        <f t="shared" si="757"/>
        <v>0</v>
      </c>
      <c r="BU271" s="18">
        <f t="shared" si="757"/>
        <v>0</v>
      </c>
      <c r="BV271" s="18">
        <f t="shared" si="757"/>
        <v>0</v>
      </c>
      <c r="BW271" s="11">
        <f t="shared" si="757"/>
        <v>0</v>
      </c>
      <c r="BX271" s="11">
        <f t="shared" si="757"/>
        <v>0</v>
      </c>
      <c r="BY271" s="11">
        <f t="shared" si="757"/>
        <v>0</v>
      </c>
      <c r="BZ271" s="11">
        <f t="shared" si="757"/>
        <v>0</v>
      </c>
      <c r="CA271" s="18">
        <f t="shared" si="757"/>
        <v>0</v>
      </c>
      <c r="CB271" s="18">
        <f t="shared" si="757"/>
        <v>0</v>
      </c>
    </row>
    <row r="272" spans="1:80" ht="33.6" hidden="1">
      <c r="A272" s="57" t="s">
        <v>270</v>
      </c>
      <c r="B272" s="14">
        <v>906</v>
      </c>
      <c r="C272" s="14" t="s">
        <v>87</v>
      </c>
      <c r="D272" s="14" t="s">
        <v>134</v>
      </c>
      <c r="E272" s="14" t="s">
        <v>489</v>
      </c>
      <c r="F272" s="14" t="s">
        <v>33</v>
      </c>
      <c r="G272" s="18">
        <f t="shared" si="752"/>
        <v>772</v>
      </c>
      <c r="H272" s="18">
        <f t="shared" si="752"/>
        <v>0</v>
      </c>
      <c r="I272" s="11">
        <f t="shared" si="752"/>
        <v>0</v>
      </c>
      <c r="J272" s="11">
        <f t="shared" si="752"/>
        <v>0</v>
      </c>
      <c r="K272" s="11">
        <f t="shared" si="752"/>
        <v>0</v>
      </c>
      <c r="L272" s="11">
        <f t="shared" si="752"/>
        <v>0</v>
      </c>
      <c r="M272" s="18">
        <f t="shared" si="752"/>
        <v>772</v>
      </c>
      <c r="N272" s="18">
        <f t="shared" si="752"/>
        <v>0</v>
      </c>
      <c r="O272" s="11">
        <f t="shared" si="752"/>
        <v>0</v>
      </c>
      <c r="P272" s="11">
        <f t="shared" si="752"/>
        <v>0</v>
      </c>
      <c r="Q272" s="11">
        <f t="shared" si="752"/>
        <v>0</v>
      </c>
      <c r="R272" s="11">
        <f t="shared" si="752"/>
        <v>0</v>
      </c>
      <c r="S272" s="18">
        <f t="shared" si="753"/>
        <v>772</v>
      </c>
      <c r="T272" s="18">
        <f t="shared" si="753"/>
        <v>0</v>
      </c>
      <c r="U272" s="11">
        <f t="shared" si="753"/>
        <v>0</v>
      </c>
      <c r="V272" s="11">
        <f t="shared" si="753"/>
        <v>0</v>
      </c>
      <c r="W272" s="11">
        <f t="shared" si="753"/>
        <v>0</v>
      </c>
      <c r="X272" s="11">
        <f t="shared" si="753"/>
        <v>0</v>
      </c>
      <c r="Y272" s="18">
        <f t="shared" si="753"/>
        <v>772</v>
      </c>
      <c r="Z272" s="18">
        <f t="shared" si="753"/>
        <v>0</v>
      </c>
      <c r="AA272" s="11">
        <f t="shared" si="753"/>
        <v>0</v>
      </c>
      <c r="AB272" s="11">
        <f t="shared" si="753"/>
        <v>0</v>
      </c>
      <c r="AC272" s="11">
        <f t="shared" si="753"/>
        <v>0</v>
      </c>
      <c r="AD272" s="11">
        <f t="shared" si="753"/>
        <v>-772</v>
      </c>
      <c r="AE272" s="18">
        <f t="shared" si="753"/>
        <v>0</v>
      </c>
      <c r="AF272" s="18">
        <f t="shared" si="753"/>
        <v>0</v>
      </c>
      <c r="AG272" s="11">
        <f t="shared" si="754"/>
        <v>0</v>
      </c>
      <c r="AH272" s="11">
        <f t="shared" si="754"/>
        <v>0</v>
      </c>
      <c r="AI272" s="11">
        <f t="shared" si="754"/>
        <v>0</v>
      </c>
      <c r="AJ272" s="11">
        <f t="shared" si="754"/>
        <v>0</v>
      </c>
      <c r="AK272" s="84">
        <f t="shared" si="754"/>
        <v>0</v>
      </c>
      <c r="AL272" s="84">
        <f t="shared" si="754"/>
        <v>0</v>
      </c>
      <c r="AM272" s="11">
        <f t="shared" si="754"/>
        <v>0</v>
      </c>
      <c r="AN272" s="11">
        <f t="shared" si="754"/>
        <v>0</v>
      </c>
      <c r="AO272" s="11">
        <f t="shared" si="754"/>
        <v>0</v>
      </c>
      <c r="AP272" s="11">
        <f t="shared" si="754"/>
        <v>0</v>
      </c>
      <c r="AQ272" s="18">
        <f t="shared" si="754"/>
        <v>0</v>
      </c>
      <c r="AR272" s="18">
        <f t="shared" si="754"/>
        <v>0</v>
      </c>
      <c r="AS272" s="11">
        <f t="shared" si="755"/>
        <v>0</v>
      </c>
      <c r="AT272" s="11">
        <f t="shared" si="755"/>
        <v>0</v>
      </c>
      <c r="AU272" s="11">
        <f t="shared" si="755"/>
        <v>0</v>
      </c>
      <c r="AV272" s="11">
        <f t="shared" si="755"/>
        <v>0</v>
      </c>
      <c r="AW272" s="18">
        <f t="shared" si="755"/>
        <v>0</v>
      </c>
      <c r="AX272" s="18">
        <f t="shared" si="755"/>
        <v>0</v>
      </c>
      <c r="AY272" s="78">
        <f t="shared" si="755"/>
        <v>0</v>
      </c>
      <c r="AZ272" s="78">
        <f t="shared" si="755"/>
        <v>0</v>
      </c>
      <c r="BA272" s="78">
        <f t="shared" si="755"/>
        <v>0</v>
      </c>
      <c r="BB272" s="78">
        <f t="shared" si="755"/>
        <v>0</v>
      </c>
      <c r="BC272" s="84">
        <f t="shared" si="755"/>
        <v>0</v>
      </c>
      <c r="BD272" s="84">
        <f t="shared" si="755"/>
        <v>0</v>
      </c>
      <c r="BE272" s="11">
        <f t="shared" si="756"/>
        <v>0</v>
      </c>
      <c r="BF272" s="11">
        <f t="shared" si="756"/>
        <v>0</v>
      </c>
      <c r="BG272" s="11">
        <f t="shared" si="756"/>
        <v>0</v>
      </c>
      <c r="BH272" s="11">
        <f t="shared" si="756"/>
        <v>0</v>
      </c>
      <c r="BI272" s="143">
        <f t="shared" si="756"/>
        <v>0</v>
      </c>
      <c r="BJ272" s="143">
        <f t="shared" si="756"/>
        <v>0</v>
      </c>
      <c r="BK272" s="78">
        <f t="shared" si="756"/>
        <v>0</v>
      </c>
      <c r="BL272" s="78">
        <f t="shared" si="756"/>
        <v>0</v>
      </c>
      <c r="BM272" s="78">
        <f t="shared" si="756"/>
        <v>0</v>
      </c>
      <c r="BN272" s="78">
        <f t="shared" si="756"/>
        <v>0</v>
      </c>
      <c r="BO272" s="84">
        <f t="shared" si="756"/>
        <v>0</v>
      </c>
      <c r="BP272" s="84">
        <f t="shared" si="756"/>
        <v>0</v>
      </c>
      <c r="BQ272" s="11">
        <f t="shared" si="757"/>
        <v>0</v>
      </c>
      <c r="BR272" s="11">
        <f t="shared" si="757"/>
        <v>0</v>
      </c>
      <c r="BS272" s="11">
        <f t="shared" si="757"/>
        <v>0</v>
      </c>
      <c r="BT272" s="11">
        <f t="shared" si="757"/>
        <v>0</v>
      </c>
      <c r="BU272" s="18">
        <f t="shared" si="757"/>
        <v>0</v>
      </c>
      <c r="BV272" s="18">
        <f t="shared" si="757"/>
        <v>0</v>
      </c>
      <c r="BW272" s="11">
        <f t="shared" si="757"/>
        <v>0</v>
      </c>
      <c r="BX272" s="11">
        <f t="shared" si="757"/>
        <v>0</v>
      </c>
      <c r="BY272" s="11">
        <f t="shared" si="757"/>
        <v>0</v>
      </c>
      <c r="BZ272" s="11">
        <f t="shared" si="757"/>
        <v>0</v>
      </c>
      <c r="CA272" s="18">
        <f t="shared" si="757"/>
        <v>0</v>
      </c>
      <c r="CB272" s="18">
        <f t="shared" si="757"/>
        <v>0</v>
      </c>
    </row>
    <row r="273" spans="1:80" ht="33.6" hidden="1">
      <c r="A273" s="57" t="s">
        <v>39</v>
      </c>
      <c r="B273" s="14">
        <v>906</v>
      </c>
      <c r="C273" s="14" t="s">
        <v>87</v>
      </c>
      <c r="D273" s="14" t="s">
        <v>134</v>
      </c>
      <c r="E273" s="14" t="s">
        <v>489</v>
      </c>
      <c r="F273" s="14" t="s">
        <v>40</v>
      </c>
      <c r="G273" s="11">
        <v>772</v>
      </c>
      <c r="H273" s="16"/>
      <c r="I273" s="11"/>
      <c r="J273" s="11"/>
      <c r="K273" s="11"/>
      <c r="L273" s="11"/>
      <c r="M273" s="11">
        <f>G273+I273+J273+K273+L273</f>
        <v>772</v>
      </c>
      <c r="N273" s="11">
        <f>H273+J273</f>
        <v>0</v>
      </c>
      <c r="O273" s="11"/>
      <c r="P273" s="11"/>
      <c r="Q273" s="11"/>
      <c r="R273" s="11"/>
      <c r="S273" s="11">
        <f>M273+O273+P273+Q273+R273</f>
        <v>772</v>
      </c>
      <c r="T273" s="11">
        <f>N273+P273</f>
        <v>0</v>
      </c>
      <c r="U273" s="11"/>
      <c r="V273" s="11"/>
      <c r="W273" s="11"/>
      <c r="X273" s="11"/>
      <c r="Y273" s="11">
        <f>S273+U273+V273+W273+X273</f>
        <v>772</v>
      </c>
      <c r="Z273" s="11">
        <f>T273+V273</f>
        <v>0</v>
      </c>
      <c r="AA273" s="11"/>
      <c r="AB273" s="11"/>
      <c r="AC273" s="11"/>
      <c r="AD273" s="11">
        <v>-772</v>
      </c>
      <c r="AE273" s="11">
        <f>Y273+AA273+AB273+AC273+AD273</f>
        <v>0</v>
      </c>
      <c r="AF273" s="11">
        <f>Z273+AB273</f>
        <v>0</v>
      </c>
      <c r="AG273" s="11"/>
      <c r="AH273" s="11"/>
      <c r="AI273" s="11"/>
      <c r="AJ273" s="11"/>
      <c r="AK273" s="78">
        <f>AE273+AG273+AH273+AI273+AJ273</f>
        <v>0</v>
      </c>
      <c r="AL273" s="78">
        <f>AF273+AH273</f>
        <v>0</v>
      </c>
      <c r="AM273" s="11"/>
      <c r="AN273" s="11"/>
      <c r="AO273" s="11"/>
      <c r="AP273" s="11"/>
      <c r="AQ273" s="11">
        <f>AK273+AM273+AN273+AO273+AP273</f>
        <v>0</v>
      </c>
      <c r="AR273" s="11">
        <f>AL273+AN273</f>
        <v>0</v>
      </c>
      <c r="AS273" s="11"/>
      <c r="AT273" s="11"/>
      <c r="AU273" s="11"/>
      <c r="AV273" s="11"/>
      <c r="AW273" s="11">
        <f>AQ273+AS273+AT273+AU273+AV273</f>
        <v>0</v>
      </c>
      <c r="AX273" s="11">
        <f>AR273+AT273</f>
        <v>0</v>
      </c>
      <c r="AY273" s="78"/>
      <c r="AZ273" s="78"/>
      <c r="BA273" s="78"/>
      <c r="BB273" s="78"/>
      <c r="BC273" s="78">
        <f>AW273+AY273+AZ273+BA273+BB273</f>
        <v>0</v>
      </c>
      <c r="BD273" s="78">
        <f>AX273+AZ273</f>
        <v>0</v>
      </c>
      <c r="BE273" s="11"/>
      <c r="BF273" s="11"/>
      <c r="BG273" s="11"/>
      <c r="BH273" s="11"/>
      <c r="BI273" s="141">
        <f>BC273+BE273+BF273+BG273+BH273</f>
        <v>0</v>
      </c>
      <c r="BJ273" s="141">
        <f>BD273+BF273</f>
        <v>0</v>
      </c>
      <c r="BK273" s="78"/>
      <c r="BL273" s="78"/>
      <c r="BM273" s="78"/>
      <c r="BN273" s="78"/>
      <c r="BO273" s="78">
        <f>BI273+BK273+BL273+BM273+BN273</f>
        <v>0</v>
      </c>
      <c r="BP273" s="78">
        <f>BJ273+BL273</f>
        <v>0</v>
      </c>
      <c r="BQ273" s="11"/>
      <c r="BR273" s="11"/>
      <c r="BS273" s="11"/>
      <c r="BT273" s="11"/>
      <c r="BU273" s="11">
        <f>BO273+BQ273+BR273+BS273+BT273</f>
        <v>0</v>
      </c>
      <c r="BV273" s="11">
        <f>BP273+BR273</f>
        <v>0</v>
      </c>
      <c r="BW273" s="11"/>
      <c r="BX273" s="11"/>
      <c r="BY273" s="11"/>
      <c r="BZ273" s="11"/>
      <c r="CA273" s="11">
        <f>BU273+BW273+BX273+BY273+BZ273</f>
        <v>0</v>
      </c>
      <c r="CB273" s="11">
        <f>BV273+BX273</f>
        <v>0</v>
      </c>
    </row>
    <row r="274" spans="1:80" ht="22.5" hidden="1" customHeight="1">
      <c r="A274" s="57" t="s">
        <v>137</v>
      </c>
      <c r="B274" s="14">
        <v>906</v>
      </c>
      <c r="C274" s="14" t="s">
        <v>87</v>
      </c>
      <c r="D274" s="14" t="s">
        <v>134</v>
      </c>
      <c r="E274" s="14" t="s">
        <v>138</v>
      </c>
      <c r="F274" s="14"/>
      <c r="G274" s="18">
        <f>G275</f>
        <v>65720</v>
      </c>
      <c r="H274" s="18">
        <f t="shared" ref="H274:R274" si="758">H275</f>
        <v>0</v>
      </c>
      <c r="I274" s="11">
        <f t="shared" si="758"/>
        <v>0</v>
      </c>
      <c r="J274" s="11">
        <f t="shared" si="758"/>
        <v>0</v>
      </c>
      <c r="K274" s="11">
        <f t="shared" si="758"/>
        <v>0</v>
      </c>
      <c r="L274" s="11">
        <f t="shared" si="758"/>
        <v>0</v>
      </c>
      <c r="M274" s="18">
        <f t="shared" si="758"/>
        <v>65720</v>
      </c>
      <c r="N274" s="18">
        <f t="shared" si="758"/>
        <v>0</v>
      </c>
      <c r="O274" s="11">
        <f t="shared" si="758"/>
        <v>0</v>
      </c>
      <c r="P274" s="11">
        <f t="shared" si="758"/>
        <v>0</v>
      </c>
      <c r="Q274" s="11">
        <f t="shared" si="758"/>
        <v>0</v>
      </c>
      <c r="R274" s="11">
        <f t="shared" si="758"/>
        <v>0</v>
      </c>
      <c r="S274" s="18">
        <f t="shared" ref="S274:CB274" si="759">S275</f>
        <v>65720</v>
      </c>
      <c r="T274" s="18">
        <f t="shared" si="759"/>
        <v>0</v>
      </c>
      <c r="U274" s="11">
        <f t="shared" si="759"/>
        <v>0</v>
      </c>
      <c r="V274" s="11">
        <f t="shared" si="759"/>
        <v>0</v>
      </c>
      <c r="W274" s="11">
        <f t="shared" si="759"/>
        <v>0</v>
      </c>
      <c r="X274" s="11">
        <f t="shared" si="759"/>
        <v>0</v>
      </c>
      <c r="Y274" s="18">
        <f t="shared" si="759"/>
        <v>65720</v>
      </c>
      <c r="Z274" s="18">
        <f t="shared" si="759"/>
        <v>0</v>
      </c>
      <c r="AA274" s="11">
        <f t="shared" si="759"/>
        <v>0</v>
      </c>
      <c r="AB274" s="11">
        <f t="shared" si="759"/>
        <v>0</v>
      </c>
      <c r="AC274" s="11">
        <f t="shared" si="759"/>
        <v>0</v>
      </c>
      <c r="AD274" s="11">
        <f t="shared" si="759"/>
        <v>-222</v>
      </c>
      <c r="AE274" s="18">
        <f t="shared" si="759"/>
        <v>65498</v>
      </c>
      <c r="AF274" s="18">
        <f t="shared" si="759"/>
        <v>0</v>
      </c>
      <c r="AG274" s="11">
        <f t="shared" si="759"/>
        <v>0</v>
      </c>
      <c r="AH274" s="11">
        <f t="shared" si="759"/>
        <v>0</v>
      </c>
      <c r="AI274" s="11">
        <f t="shared" si="759"/>
        <v>0</v>
      </c>
      <c r="AJ274" s="11">
        <f t="shared" si="759"/>
        <v>0</v>
      </c>
      <c r="AK274" s="84">
        <f t="shared" si="759"/>
        <v>65498</v>
      </c>
      <c r="AL274" s="84">
        <f t="shared" si="759"/>
        <v>0</v>
      </c>
      <c r="AM274" s="11">
        <f t="shared" si="759"/>
        <v>0</v>
      </c>
      <c r="AN274" s="11">
        <f t="shared" si="759"/>
        <v>0</v>
      </c>
      <c r="AO274" s="11">
        <f t="shared" si="759"/>
        <v>0</v>
      </c>
      <c r="AP274" s="11">
        <f t="shared" si="759"/>
        <v>0</v>
      </c>
      <c r="AQ274" s="18">
        <f t="shared" si="759"/>
        <v>65498</v>
      </c>
      <c r="AR274" s="18">
        <f t="shared" si="759"/>
        <v>0</v>
      </c>
      <c r="AS274" s="11">
        <f t="shared" si="759"/>
        <v>0</v>
      </c>
      <c r="AT274" s="11">
        <f t="shared" si="759"/>
        <v>0</v>
      </c>
      <c r="AU274" s="11">
        <f t="shared" si="759"/>
        <v>0</v>
      </c>
      <c r="AV274" s="11">
        <f t="shared" si="759"/>
        <v>0</v>
      </c>
      <c r="AW274" s="18">
        <f t="shared" si="759"/>
        <v>65498</v>
      </c>
      <c r="AX274" s="18">
        <f t="shared" si="759"/>
        <v>0</v>
      </c>
      <c r="AY274" s="78">
        <f t="shared" si="759"/>
        <v>0</v>
      </c>
      <c r="AZ274" s="78">
        <f t="shared" si="759"/>
        <v>0</v>
      </c>
      <c r="BA274" s="78">
        <f t="shared" si="759"/>
        <v>0</v>
      </c>
      <c r="BB274" s="78">
        <f t="shared" si="759"/>
        <v>0</v>
      </c>
      <c r="BC274" s="84">
        <f t="shared" si="759"/>
        <v>65498</v>
      </c>
      <c r="BD274" s="84">
        <f t="shared" si="759"/>
        <v>0</v>
      </c>
      <c r="BE274" s="11">
        <f t="shared" si="759"/>
        <v>0</v>
      </c>
      <c r="BF274" s="11">
        <f t="shared" si="759"/>
        <v>0</v>
      </c>
      <c r="BG274" s="11">
        <f t="shared" si="759"/>
        <v>0</v>
      </c>
      <c r="BH274" s="11">
        <f t="shared" si="759"/>
        <v>0</v>
      </c>
      <c r="BI274" s="143">
        <f t="shared" si="759"/>
        <v>65498</v>
      </c>
      <c r="BJ274" s="143">
        <f t="shared" si="759"/>
        <v>0</v>
      </c>
      <c r="BK274" s="78">
        <f t="shared" si="759"/>
        <v>0</v>
      </c>
      <c r="BL274" s="78">
        <f t="shared" si="759"/>
        <v>0</v>
      </c>
      <c r="BM274" s="78">
        <f t="shared" si="759"/>
        <v>0</v>
      </c>
      <c r="BN274" s="78">
        <f t="shared" si="759"/>
        <v>0</v>
      </c>
      <c r="BO274" s="84">
        <f t="shared" si="759"/>
        <v>65498</v>
      </c>
      <c r="BP274" s="84">
        <f t="shared" si="759"/>
        <v>0</v>
      </c>
      <c r="BQ274" s="11">
        <f t="shared" si="759"/>
        <v>0</v>
      </c>
      <c r="BR274" s="11">
        <f t="shared" si="759"/>
        <v>0</v>
      </c>
      <c r="BS274" s="11">
        <f t="shared" si="759"/>
        <v>0</v>
      </c>
      <c r="BT274" s="11">
        <f t="shared" si="759"/>
        <v>0</v>
      </c>
      <c r="BU274" s="18">
        <f t="shared" si="759"/>
        <v>65498</v>
      </c>
      <c r="BV274" s="18">
        <f t="shared" si="759"/>
        <v>0</v>
      </c>
      <c r="BW274" s="11">
        <f t="shared" si="759"/>
        <v>0</v>
      </c>
      <c r="BX274" s="11">
        <f t="shared" si="759"/>
        <v>0</v>
      </c>
      <c r="BY274" s="11">
        <f t="shared" si="759"/>
        <v>0</v>
      </c>
      <c r="BZ274" s="11">
        <f t="shared" si="759"/>
        <v>0</v>
      </c>
      <c r="CA274" s="18">
        <f t="shared" si="759"/>
        <v>65498</v>
      </c>
      <c r="CB274" s="18">
        <f t="shared" si="759"/>
        <v>0</v>
      </c>
    </row>
    <row r="275" spans="1:80" ht="70.5" hidden="1" customHeight="1">
      <c r="A275" s="57" t="s">
        <v>139</v>
      </c>
      <c r="B275" s="14">
        <v>906</v>
      </c>
      <c r="C275" s="14" t="s">
        <v>87</v>
      </c>
      <c r="D275" s="14" t="s">
        <v>134</v>
      </c>
      <c r="E275" s="14" t="s">
        <v>140</v>
      </c>
      <c r="F275" s="14"/>
      <c r="G275" s="18">
        <f>G276+G280+G278</f>
        <v>65720</v>
      </c>
      <c r="H275" s="18">
        <f t="shared" ref="H275:N275" si="760">H276+H280+H278</f>
        <v>0</v>
      </c>
      <c r="I275" s="11">
        <f t="shared" si="760"/>
        <v>0</v>
      </c>
      <c r="J275" s="11">
        <f t="shared" si="760"/>
        <v>0</v>
      </c>
      <c r="K275" s="11">
        <f t="shared" si="760"/>
        <v>0</v>
      </c>
      <c r="L275" s="11">
        <f t="shared" si="760"/>
        <v>0</v>
      </c>
      <c r="M275" s="18">
        <f t="shared" si="760"/>
        <v>65720</v>
      </c>
      <c r="N275" s="18">
        <f t="shared" si="760"/>
        <v>0</v>
      </c>
      <c r="O275" s="11">
        <f t="shared" ref="O275:T275" si="761">O276+O280+O278</f>
        <v>0</v>
      </c>
      <c r="P275" s="11">
        <f t="shared" si="761"/>
        <v>0</v>
      </c>
      <c r="Q275" s="11">
        <f t="shared" si="761"/>
        <v>0</v>
      </c>
      <c r="R275" s="11">
        <f t="shared" si="761"/>
        <v>0</v>
      </c>
      <c r="S275" s="18">
        <f t="shared" si="761"/>
        <v>65720</v>
      </c>
      <c r="T275" s="18">
        <f t="shared" si="761"/>
        <v>0</v>
      </c>
      <c r="U275" s="11">
        <f t="shared" ref="U275:Z275" si="762">U276+U280+U278</f>
        <v>0</v>
      </c>
      <c r="V275" s="11">
        <f t="shared" si="762"/>
        <v>0</v>
      </c>
      <c r="W275" s="11">
        <f t="shared" si="762"/>
        <v>0</v>
      </c>
      <c r="X275" s="11">
        <f t="shared" si="762"/>
        <v>0</v>
      </c>
      <c r="Y275" s="18">
        <f t="shared" si="762"/>
        <v>65720</v>
      </c>
      <c r="Z275" s="18">
        <f t="shared" si="762"/>
        <v>0</v>
      </c>
      <c r="AA275" s="11">
        <f t="shared" ref="AA275:AF275" si="763">AA276+AA280+AA278</f>
        <v>0</v>
      </c>
      <c r="AB275" s="11">
        <f t="shared" si="763"/>
        <v>0</v>
      </c>
      <c r="AC275" s="11">
        <f t="shared" si="763"/>
        <v>0</v>
      </c>
      <c r="AD275" s="11">
        <f t="shared" si="763"/>
        <v>-222</v>
      </c>
      <c r="AE275" s="18">
        <f t="shared" si="763"/>
        <v>65498</v>
      </c>
      <c r="AF275" s="18">
        <f t="shared" si="763"/>
        <v>0</v>
      </c>
      <c r="AG275" s="11">
        <f t="shared" ref="AG275:AL275" si="764">AG276+AG280+AG278</f>
        <v>0</v>
      </c>
      <c r="AH275" s="11">
        <f t="shared" si="764"/>
        <v>0</v>
      </c>
      <c r="AI275" s="11">
        <f t="shared" si="764"/>
        <v>0</v>
      </c>
      <c r="AJ275" s="11">
        <f t="shared" si="764"/>
        <v>0</v>
      </c>
      <c r="AK275" s="84">
        <f t="shared" si="764"/>
        <v>65498</v>
      </c>
      <c r="AL275" s="84">
        <f t="shared" si="764"/>
        <v>0</v>
      </c>
      <c r="AM275" s="11">
        <f t="shared" ref="AM275:AR275" si="765">AM276+AM280+AM278</f>
        <v>0</v>
      </c>
      <c r="AN275" s="11">
        <f t="shared" si="765"/>
        <v>0</v>
      </c>
      <c r="AO275" s="11">
        <f t="shared" si="765"/>
        <v>0</v>
      </c>
      <c r="AP275" s="11">
        <f t="shared" si="765"/>
        <v>0</v>
      </c>
      <c r="AQ275" s="18">
        <f t="shared" si="765"/>
        <v>65498</v>
      </c>
      <c r="AR275" s="18">
        <f t="shared" si="765"/>
        <v>0</v>
      </c>
      <c r="AS275" s="11">
        <f t="shared" ref="AS275:AX275" si="766">AS276+AS280+AS278</f>
        <v>0</v>
      </c>
      <c r="AT275" s="11">
        <f t="shared" si="766"/>
        <v>0</v>
      </c>
      <c r="AU275" s="11">
        <f t="shared" si="766"/>
        <v>0</v>
      </c>
      <c r="AV275" s="11">
        <f t="shared" si="766"/>
        <v>0</v>
      </c>
      <c r="AW275" s="18">
        <f t="shared" si="766"/>
        <v>65498</v>
      </c>
      <c r="AX275" s="18">
        <f t="shared" si="766"/>
        <v>0</v>
      </c>
      <c r="AY275" s="78">
        <f t="shared" ref="AY275:BD275" si="767">AY276+AY280+AY278</f>
        <v>0</v>
      </c>
      <c r="AZ275" s="78">
        <f t="shared" si="767"/>
        <v>0</v>
      </c>
      <c r="BA275" s="78">
        <f t="shared" si="767"/>
        <v>0</v>
      </c>
      <c r="BB275" s="78">
        <f t="shared" si="767"/>
        <v>0</v>
      </c>
      <c r="BC275" s="84">
        <f t="shared" si="767"/>
        <v>65498</v>
      </c>
      <c r="BD275" s="84">
        <f t="shared" si="767"/>
        <v>0</v>
      </c>
      <c r="BE275" s="11">
        <f t="shared" ref="BE275:BJ275" si="768">BE276+BE280+BE278</f>
        <v>0</v>
      </c>
      <c r="BF275" s="11">
        <f t="shared" si="768"/>
        <v>0</v>
      </c>
      <c r="BG275" s="11">
        <f t="shared" si="768"/>
        <v>0</v>
      </c>
      <c r="BH275" s="11">
        <f t="shared" si="768"/>
        <v>0</v>
      </c>
      <c r="BI275" s="143">
        <f t="shared" si="768"/>
        <v>65498</v>
      </c>
      <c r="BJ275" s="143">
        <f t="shared" si="768"/>
        <v>0</v>
      </c>
      <c r="BK275" s="78">
        <f t="shared" ref="BK275:BP275" si="769">BK276+BK280+BK278</f>
        <v>0</v>
      </c>
      <c r="BL275" s="78">
        <f t="shared" si="769"/>
        <v>0</v>
      </c>
      <c r="BM275" s="78">
        <f t="shared" si="769"/>
        <v>0</v>
      </c>
      <c r="BN275" s="78">
        <f t="shared" si="769"/>
        <v>0</v>
      </c>
      <c r="BO275" s="84">
        <f t="shared" si="769"/>
        <v>65498</v>
      </c>
      <c r="BP275" s="84">
        <f t="shared" si="769"/>
        <v>0</v>
      </c>
      <c r="BQ275" s="11">
        <f t="shared" ref="BQ275:BV275" si="770">BQ276+BQ280+BQ278</f>
        <v>0</v>
      </c>
      <c r="BR275" s="11">
        <f t="shared" si="770"/>
        <v>0</v>
      </c>
      <c r="BS275" s="11">
        <f t="shared" si="770"/>
        <v>0</v>
      </c>
      <c r="BT275" s="11">
        <f t="shared" si="770"/>
        <v>0</v>
      </c>
      <c r="BU275" s="18">
        <f t="shared" si="770"/>
        <v>65498</v>
      </c>
      <c r="BV275" s="18">
        <f t="shared" si="770"/>
        <v>0</v>
      </c>
      <c r="BW275" s="11">
        <f t="shared" ref="BW275:CB275" si="771">BW276+BW280+BW278</f>
        <v>0</v>
      </c>
      <c r="BX275" s="11">
        <f t="shared" si="771"/>
        <v>0</v>
      </c>
      <c r="BY275" s="11">
        <f t="shared" si="771"/>
        <v>0</v>
      </c>
      <c r="BZ275" s="11">
        <f t="shared" si="771"/>
        <v>0</v>
      </c>
      <c r="CA275" s="18">
        <f t="shared" si="771"/>
        <v>65498</v>
      </c>
      <c r="CB275" s="18">
        <f t="shared" si="771"/>
        <v>0</v>
      </c>
    </row>
    <row r="276" spans="1:80" ht="72.75" hidden="1" customHeight="1">
      <c r="A276" s="57" t="s">
        <v>540</v>
      </c>
      <c r="B276" s="14">
        <v>906</v>
      </c>
      <c r="C276" s="14" t="s">
        <v>87</v>
      </c>
      <c r="D276" s="14" t="s">
        <v>134</v>
      </c>
      <c r="E276" s="14" t="s">
        <v>140</v>
      </c>
      <c r="F276" s="14" t="s">
        <v>92</v>
      </c>
      <c r="G276" s="18">
        <f>G277</f>
        <v>54924</v>
      </c>
      <c r="H276" s="18">
        <f t="shared" ref="H276:R276" si="772">H277</f>
        <v>0</v>
      </c>
      <c r="I276" s="11">
        <f t="shared" si="772"/>
        <v>0</v>
      </c>
      <c r="J276" s="11">
        <f t="shared" si="772"/>
        <v>0</v>
      </c>
      <c r="K276" s="11">
        <f t="shared" si="772"/>
        <v>0</v>
      </c>
      <c r="L276" s="11">
        <f t="shared" si="772"/>
        <v>0</v>
      </c>
      <c r="M276" s="18">
        <f t="shared" si="772"/>
        <v>54924</v>
      </c>
      <c r="N276" s="18">
        <f t="shared" si="772"/>
        <v>0</v>
      </c>
      <c r="O276" s="11">
        <f t="shared" si="772"/>
        <v>0</v>
      </c>
      <c r="P276" s="11">
        <f t="shared" si="772"/>
        <v>0</v>
      </c>
      <c r="Q276" s="11">
        <f t="shared" si="772"/>
        <v>0</v>
      </c>
      <c r="R276" s="11">
        <f t="shared" si="772"/>
        <v>0</v>
      </c>
      <c r="S276" s="18">
        <f t="shared" ref="S276:CB276" si="773">S277</f>
        <v>54924</v>
      </c>
      <c r="T276" s="18">
        <f t="shared" si="773"/>
        <v>0</v>
      </c>
      <c r="U276" s="11">
        <f t="shared" si="773"/>
        <v>0</v>
      </c>
      <c r="V276" s="11">
        <f t="shared" si="773"/>
        <v>0</v>
      </c>
      <c r="W276" s="11">
        <f t="shared" si="773"/>
        <v>0</v>
      </c>
      <c r="X276" s="11">
        <f t="shared" si="773"/>
        <v>0</v>
      </c>
      <c r="Y276" s="18">
        <f t="shared" si="773"/>
        <v>54924</v>
      </c>
      <c r="Z276" s="18">
        <f t="shared" si="773"/>
        <v>0</v>
      </c>
      <c r="AA276" s="11">
        <f t="shared" si="773"/>
        <v>0</v>
      </c>
      <c r="AB276" s="11">
        <f t="shared" si="773"/>
        <v>0</v>
      </c>
      <c r="AC276" s="11">
        <f t="shared" si="773"/>
        <v>0</v>
      </c>
      <c r="AD276" s="11">
        <f t="shared" si="773"/>
        <v>0</v>
      </c>
      <c r="AE276" s="18">
        <f t="shared" si="773"/>
        <v>54924</v>
      </c>
      <c r="AF276" s="18">
        <f t="shared" si="773"/>
        <v>0</v>
      </c>
      <c r="AG276" s="11">
        <f t="shared" si="773"/>
        <v>0</v>
      </c>
      <c r="AH276" s="11">
        <f t="shared" si="773"/>
        <v>0</v>
      </c>
      <c r="AI276" s="11">
        <f t="shared" si="773"/>
        <v>0</v>
      </c>
      <c r="AJ276" s="11">
        <f t="shared" si="773"/>
        <v>0</v>
      </c>
      <c r="AK276" s="84">
        <f t="shared" si="773"/>
        <v>54924</v>
      </c>
      <c r="AL276" s="84">
        <f t="shared" si="773"/>
        <v>0</v>
      </c>
      <c r="AM276" s="11">
        <f t="shared" si="773"/>
        <v>0</v>
      </c>
      <c r="AN276" s="11">
        <f t="shared" si="773"/>
        <v>0</v>
      </c>
      <c r="AO276" s="11">
        <f t="shared" si="773"/>
        <v>0</v>
      </c>
      <c r="AP276" s="11">
        <f t="shared" si="773"/>
        <v>0</v>
      </c>
      <c r="AQ276" s="18">
        <f t="shared" si="773"/>
        <v>54924</v>
      </c>
      <c r="AR276" s="18">
        <f t="shared" si="773"/>
        <v>0</v>
      </c>
      <c r="AS276" s="11">
        <f t="shared" si="773"/>
        <v>0</v>
      </c>
      <c r="AT276" s="11">
        <f t="shared" si="773"/>
        <v>0</v>
      </c>
      <c r="AU276" s="11">
        <f t="shared" si="773"/>
        <v>0</v>
      </c>
      <c r="AV276" s="11">
        <f t="shared" si="773"/>
        <v>0</v>
      </c>
      <c r="AW276" s="18">
        <f t="shared" si="773"/>
        <v>54924</v>
      </c>
      <c r="AX276" s="18">
        <f t="shared" si="773"/>
        <v>0</v>
      </c>
      <c r="AY276" s="78">
        <f t="shared" si="773"/>
        <v>0</v>
      </c>
      <c r="AZ276" s="78">
        <f t="shared" si="773"/>
        <v>0</v>
      </c>
      <c r="BA276" s="78">
        <f t="shared" si="773"/>
        <v>0</v>
      </c>
      <c r="BB276" s="78">
        <f t="shared" si="773"/>
        <v>0</v>
      </c>
      <c r="BC276" s="84">
        <f t="shared" si="773"/>
        <v>54924</v>
      </c>
      <c r="BD276" s="84">
        <f t="shared" si="773"/>
        <v>0</v>
      </c>
      <c r="BE276" s="11">
        <f t="shared" si="773"/>
        <v>0</v>
      </c>
      <c r="BF276" s="11">
        <f t="shared" si="773"/>
        <v>0</v>
      </c>
      <c r="BG276" s="11">
        <f t="shared" si="773"/>
        <v>0</v>
      </c>
      <c r="BH276" s="11">
        <f t="shared" si="773"/>
        <v>0</v>
      </c>
      <c r="BI276" s="143">
        <f t="shared" si="773"/>
        <v>54924</v>
      </c>
      <c r="BJ276" s="143">
        <f t="shared" si="773"/>
        <v>0</v>
      </c>
      <c r="BK276" s="78">
        <f t="shared" si="773"/>
        <v>72</v>
      </c>
      <c r="BL276" s="78">
        <f t="shared" si="773"/>
        <v>0</v>
      </c>
      <c r="BM276" s="78">
        <f t="shared" si="773"/>
        <v>0</v>
      </c>
      <c r="BN276" s="78">
        <f t="shared" si="773"/>
        <v>0</v>
      </c>
      <c r="BO276" s="84">
        <f t="shared" si="773"/>
        <v>54996</v>
      </c>
      <c r="BP276" s="84">
        <f t="shared" si="773"/>
        <v>0</v>
      </c>
      <c r="BQ276" s="11">
        <f t="shared" si="773"/>
        <v>0</v>
      </c>
      <c r="BR276" s="11">
        <f t="shared" si="773"/>
        <v>0</v>
      </c>
      <c r="BS276" s="11">
        <f t="shared" si="773"/>
        <v>0</v>
      </c>
      <c r="BT276" s="11">
        <f t="shared" si="773"/>
        <v>0</v>
      </c>
      <c r="BU276" s="18">
        <f t="shared" si="773"/>
        <v>54996</v>
      </c>
      <c r="BV276" s="18">
        <f t="shared" si="773"/>
        <v>0</v>
      </c>
      <c r="BW276" s="11">
        <f t="shared" si="773"/>
        <v>0</v>
      </c>
      <c r="BX276" s="11">
        <f t="shared" si="773"/>
        <v>0</v>
      </c>
      <c r="BY276" s="11">
        <f t="shared" si="773"/>
        <v>0</v>
      </c>
      <c r="BZ276" s="11">
        <f t="shared" si="773"/>
        <v>0</v>
      </c>
      <c r="CA276" s="18">
        <f t="shared" si="773"/>
        <v>54996</v>
      </c>
      <c r="CB276" s="18">
        <f t="shared" si="773"/>
        <v>0</v>
      </c>
    </row>
    <row r="277" spans="1:80" hidden="1">
      <c r="A277" s="57" t="s">
        <v>120</v>
      </c>
      <c r="B277" s="14">
        <v>906</v>
      </c>
      <c r="C277" s="14" t="s">
        <v>87</v>
      </c>
      <c r="D277" s="14" t="s">
        <v>134</v>
      </c>
      <c r="E277" s="14" t="s">
        <v>140</v>
      </c>
      <c r="F277" s="14" t="s">
        <v>121</v>
      </c>
      <c r="G277" s="11">
        <v>54924</v>
      </c>
      <c r="H277" s="16"/>
      <c r="I277" s="11"/>
      <c r="J277" s="11"/>
      <c r="K277" s="11"/>
      <c r="L277" s="11"/>
      <c r="M277" s="11">
        <f>G277+I277+J277+K277+L277</f>
        <v>54924</v>
      </c>
      <c r="N277" s="11">
        <f>H277+J277</f>
        <v>0</v>
      </c>
      <c r="O277" s="11"/>
      <c r="P277" s="11"/>
      <c r="Q277" s="11"/>
      <c r="R277" s="11"/>
      <c r="S277" s="11">
        <f>M277+O277+P277+Q277+R277</f>
        <v>54924</v>
      </c>
      <c r="T277" s="11">
        <f>N277+P277</f>
        <v>0</v>
      </c>
      <c r="U277" s="11"/>
      <c r="V277" s="11"/>
      <c r="W277" s="11"/>
      <c r="X277" s="11"/>
      <c r="Y277" s="11">
        <f>S277+U277+V277+W277+X277</f>
        <v>54924</v>
      </c>
      <c r="Z277" s="11">
        <f>T277+V277</f>
        <v>0</v>
      </c>
      <c r="AA277" s="11"/>
      <c r="AB277" s="11"/>
      <c r="AC277" s="11"/>
      <c r="AD277" s="11"/>
      <c r="AE277" s="11">
        <f>Y277+AA277+AB277+AC277+AD277</f>
        <v>54924</v>
      </c>
      <c r="AF277" s="11">
        <f>Z277+AB277</f>
        <v>0</v>
      </c>
      <c r="AG277" s="11"/>
      <c r="AH277" s="11"/>
      <c r="AI277" s="11"/>
      <c r="AJ277" s="11"/>
      <c r="AK277" s="78">
        <f>AE277+AG277+AH277+AI277+AJ277</f>
        <v>54924</v>
      </c>
      <c r="AL277" s="78">
        <f>AF277+AH277</f>
        <v>0</v>
      </c>
      <c r="AM277" s="11"/>
      <c r="AN277" s="11"/>
      <c r="AO277" s="11"/>
      <c r="AP277" s="11"/>
      <c r="AQ277" s="11">
        <f>AK277+AM277+AN277+AO277+AP277</f>
        <v>54924</v>
      </c>
      <c r="AR277" s="11">
        <f>AL277+AN277</f>
        <v>0</v>
      </c>
      <c r="AS277" s="11"/>
      <c r="AT277" s="11"/>
      <c r="AU277" s="11"/>
      <c r="AV277" s="11"/>
      <c r="AW277" s="11">
        <f>AQ277+AS277+AT277+AU277+AV277</f>
        <v>54924</v>
      </c>
      <c r="AX277" s="11">
        <f>AR277+AT277</f>
        <v>0</v>
      </c>
      <c r="AY277" s="78"/>
      <c r="AZ277" s="78"/>
      <c r="BA277" s="78"/>
      <c r="BB277" s="78"/>
      <c r="BC277" s="78">
        <f>AW277+AY277+AZ277+BA277+BB277</f>
        <v>54924</v>
      </c>
      <c r="BD277" s="78">
        <f>AX277+AZ277</f>
        <v>0</v>
      </c>
      <c r="BE277" s="11"/>
      <c r="BF277" s="11"/>
      <c r="BG277" s="11"/>
      <c r="BH277" s="11"/>
      <c r="BI277" s="141">
        <f>BC277+BE277+BF277+BG277+BH277</f>
        <v>54924</v>
      </c>
      <c r="BJ277" s="141">
        <f>BD277+BF277</f>
        <v>0</v>
      </c>
      <c r="BK277" s="78">
        <v>72</v>
      </c>
      <c r="BL277" s="78"/>
      <c r="BM277" s="78"/>
      <c r="BN277" s="78"/>
      <c r="BO277" s="78">
        <f>BI277+BK277+BL277+BM277+BN277</f>
        <v>54996</v>
      </c>
      <c r="BP277" s="78">
        <f>BJ277+BL277</f>
        <v>0</v>
      </c>
      <c r="BQ277" s="11"/>
      <c r="BR277" s="11"/>
      <c r="BS277" s="11"/>
      <c r="BT277" s="11"/>
      <c r="BU277" s="11">
        <f>BO277+BQ277+BR277+BS277+BT277</f>
        <v>54996</v>
      </c>
      <c r="BV277" s="11">
        <f>BP277+BR277</f>
        <v>0</v>
      </c>
      <c r="BW277" s="11"/>
      <c r="BX277" s="11"/>
      <c r="BY277" s="11"/>
      <c r="BZ277" s="11"/>
      <c r="CA277" s="11">
        <f>BU277+BW277+BX277+BY277+BZ277</f>
        <v>54996</v>
      </c>
      <c r="CB277" s="11">
        <f>BV277+BX277</f>
        <v>0</v>
      </c>
    </row>
    <row r="278" spans="1:80" ht="33.6" hidden="1">
      <c r="A278" s="57" t="s">
        <v>270</v>
      </c>
      <c r="B278" s="14">
        <v>906</v>
      </c>
      <c r="C278" s="14" t="s">
        <v>87</v>
      </c>
      <c r="D278" s="14" t="s">
        <v>134</v>
      </c>
      <c r="E278" s="14" t="s">
        <v>140</v>
      </c>
      <c r="F278" s="14" t="s">
        <v>33</v>
      </c>
      <c r="G278" s="18">
        <f>G279</f>
        <v>10356</v>
      </c>
      <c r="H278" s="18">
        <f t="shared" ref="H278:R278" si="774">H279</f>
        <v>0</v>
      </c>
      <c r="I278" s="11">
        <f t="shared" si="774"/>
        <v>0</v>
      </c>
      <c r="J278" s="11">
        <f t="shared" si="774"/>
        <v>0</v>
      </c>
      <c r="K278" s="11">
        <f t="shared" si="774"/>
        <v>0</v>
      </c>
      <c r="L278" s="11">
        <f t="shared" si="774"/>
        <v>0</v>
      </c>
      <c r="M278" s="18">
        <f t="shared" si="774"/>
        <v>10356</v>
      </c>
      <c r="N278" s="18">
        <f t="shared" si="774"/>
        <v>0</v>
      </c>
      <c r="O278" s="11">
        <f t="shared" si="774"/>
        <v>0</v>
      </c>
      <c r="P278" s="11">
        <f t="shared" si="774"/>
        <v>0</v>
      </c>
      <c r="Q278" s="11">
        <f t="shared" si="774"/>
        <v>0</v>
      </c>
      <c r="R278" s="11">
        <f t="shared" si="774"/>
        <v>0</v>
      </c>
      <c r="S278" s="18">
        <f t="shared" ref="S278:CB278" si="775">S279</f>
        <v>10356</v>
      </c>
      <c r="T278" s="18">
        <f t="shared" si="775"/>
        <v>0</v>
      </c>
      <c r="U278" s="11">
        <f t="shared" si="775"/>
        <v>0</v>
      </c>
      <c r="V278" s="11">
        <f t="shared" si="775"/>
        <v>0</v>
      </c>
      <c r="W278" s="11">
        <f t="shared" si="775"/>
        <v>0</v>
      </c>
      <c r="X278" s="11">
        <f t="shared" si="775"/>
        <v>0</v>
      </c>
      <c r="Y278" s="18">
        <f t="shared" si="775"/>
        <v>10356</v>
      </c>
      <c r="Z278" s="18">
        <f t="shared" si="775"/>
        <v>0</v>
      </c>
      <c r="AA278" s="11">
        <f t="shared" si="775"/>
        <v>0</v>
      </c>
      <c r="AB278" s="11">
        <f t="shared" si="775"/>
        <v>0</v>
      </c>
      <c r="AC278" s="11">
        <f t="shared" si="775"/>
        <v>0</v>
      </c>
      <c r="AD278" s="11">
        <f t="shared" si="775"/>
        <v>-222</v>
      </c>
      <c r="AE278" s="18">
        <f t="shared" si="775"/>
        <v>10134</v>
      </c>
      <c r="AF278" s="18">
        <f t="shared" si="775"/>
        <v>0</v>
      </c>
      <c r="AG278" s="11">
        <f t="shared" si="775"/>
        <v>0</v>
      </c>
      <c r="AH278" s="11">
        <f t="shared" si="775"/>
        <v>0</v>
      </c>
      <c r="AI278" s="11">
        <f t="shared" si="775"/>
        <v>0</v>
      </c>
      <c r="AJ278" s="11">
        <f t="shared" si="775"/>
        <v>0</v>
      </c>
      <c r="AK278" s="84">
        <f t="shared" si="775"/>
        <v>10134</v>
      </c>
      <c r="AL278" s="84">
        <f t="shared" si="775"/>
        <v>0</v>
      </c>
      <c r="AM278" s="11">
        <f t="shared" si="775"/>
        <v>0</v>
      </c>
      <c r="AN278" s="11">
        <f t="shared" si="775"/>
        <v>0</v>
      </c>
      <c r="AO278" s="11">
        <f t="shared" si="775"/>
        <v>0</v>
      </c>
      <c r="AP278" s="11">
        <f t="shared" si="775"/>
        <v>0</v>
      </c>
      <c r="AQ278" s="18">
        <f t="shared" si="775"/>
        <v>10134</v>
      </c>
      <c r="AR278" s="18">
        <f t="shared" si="775"/>
        <v>0</v>
      </c>
      <c r="AS278" s="11">
        <f t="shared" si="775"/>
        <v>0</v>
      </c>
      <c r="AT278" s="11">
        <f t="shared" si="775"/>
        <v>0</v>
      </c>
      <c r="AU278" s="11">
        <f t="shared" si="775"/>
        <v>0</v>
      </c>
      <c r="AV278" s="11">
        <f t="shared" si="775"/>
        <v>0</v>
      </c>
      <c r="AW278" s="18">
        <f t="shared" si="775"/>
        <v>10134</v>
      </c>
      <c r="AX278" s="18">
        <f t="shared" si="775"/>
        <v>0</v>
      </c>
      <c r="AY278" s="78">
        <f t="shared" si="775"/>
        <v>0</v>
      </c>
      <c r="AZ278" s="78">
        <f t="shared" si="775"/>
        <v>0</v>
      </c>
      <c r="BA278" s="78">
        <f t="shared" si="775"/>
        <v>0</v>
      </c>
      <c r="BB278" s="78">
        <f t="shared" si="775"/>
        <v>0</v>
      </c>
      <c r="BC278" s="84">
        <f t="shared" si="775"/>
        <v>10134</v>
      </c>
      <c r="BD278" s="84">
        <f t="shared" si="775"/>
        <v>0</v>
      </c>
      <c r="BE278" s="11">
        <f t="shared" si="775"/>
        <v>0</v>
      </c>
      <c r="BF278" s="11">
        <f t="shared" si="775"/>
        <v>0</v>
      </c>
      <c r="BG278" s="11">
        <f t="shared" si="775"/>
        <v>0</v>
      </c>
      <c r="BH278" s="11">
        <f t="shared" si="775"/>
        <v>0</v>
      </c>
      <c r="BI278" s="143">
        <f t="shared" si="775"/>
        <v>10134</v>
      </c>
      <c r="BJ278" s="143">
        <f t="shared" si="775"/>
        <v>0</v>
      </c>
      <c r="BK278" s="78">
        <f t="shared" si="775"/>
        <v>-72</v>
      </c>
      <c r="BL278" s="78">
        <f t="shared" si="775"/>
        <v>0</v>
      </c>
      <c r="BM278" s="78">
        <f t="shared" si="775"/>
        <v>0</v>
      </c>
      <c r="BN278" s="78">
        <f t="shared" si="775"/>
        <v>0</v>
      </c>
      <c r="BO278" s="84">
        <f t="shared" si="775"/>
        <v>10062</v>
      </c>
      <c r="BP278" s="84">
        <f t="shared" si="775"/>
        <v>0</v>
      </c>
      <c r="BQ278" s="11">
        <f t="shared" si="775"/>
        <v>0</v>
      </c>
      <c r="BR278" s="11">
        <f t="shared" si="775"/>
        <v>0</v>
      </c>
      <c r="BS278" s="11">
        <f t="shared" si="775"/>
        <v>0</v>
      </c>
      <c r="BT278" s="11">
        <f t="shared" si="775"/>
        <v>0</v>
      </c>
      <c r="BU278" s="18">
        <f t="shared" si="775"/>
        <v>10062</v>
      </c>
      <c r="BV278" s="18">
        <f t="shared" si="775"/>
        <v>0</v>
      </c>
      <c r="BW278" s="11">
        <f t="shared" si="775"/>
        <v>0</v>
      </c>
      <c r="BX278" s="11">
        <f t="shared" si="775"/>
        <v>0</v>
      </c>
      <c r="BY278" s="11">
        <f t="shared" si="775"/>
        <v>0</v>
      </c>
      <c r="BZ278" s="11">
        <f t="shared" si="775"/>
        <v>0</v>
      </c>
      <c r="CA278" s="18">
        <f t="shared" si="775"/>
        <v>10062</v>
      </c>
      <c r="CB278" s="18">
        <f t="shared" si="775"/>
        <v>0</v>
      </c>
    </row>
    <row r="279" spans="1:80" ht="33.6" hidden="1">
      <c r="A279" s="57" t="s">
        <v>39</v>
      </c>
      <c r="B279" s="14">
        <v>906</v>
      </c>
      <c r="C279" s="14" t="s">
        <v>87</v>
      </c>
      <c r="D279" s="14" t="s">
        <v>134</v>
      </c>
      <c r="E279" s="14" t="s">
        <v>140</v>
      </c>
      <c r="F279" s="14" t="s">
        <v>40</v>
      </c>
      <c r="G279" s="11">
        <f>10106+250</f>
        <v>10356</v>
      </c>
      <c r="H279" s="16"/>
      <c r="I279" s="11"/>
      <c r="J279" s="11"/>
      <c r="K279" s="11"/>
      <c r="L279" s="11"/>
      <c r="M279" s="11">
        <f>G279+I279+J279+K279+L279</f>
        <v>10356</v>
      </c>
      <c r="N279" s="11">
        <f>H279+J279</f>
        <v>0</v>
      </c>
      <c r="O279" s="11"/>
      <c r="P279" s="11"/>
      <c r="Q279" s="11"/>
      <c r="R279" s="11"/>
      <c r="S279" s="11">
        <f>M279+O279+P279+Q279+R279</f>
        <v>10356</v>
      </c>
      <c r="T279" s="11">
        <f>N279+P279</f>
        <v>0</v>
      </c>
      <c r="U279" s="11"/>
      <c r="V279" s="11"/>
      <c r="W279" s="11"/>
      <c r="X279" s="11"/>
      <c r="Y279" s="11">
        <f>S279+U279+V279+W279+X279</f>
        <v>10356</v>
      </c>
      <c r="Z279" s="11">
        <f>T279+V279</f>
        <v>0</v>
      </c>
      <c r="AA279" s="11"/>
      <c r="AB279" s="11"/>
      <c r="AC279" s="11"/>
      <c r="AD279" s="11">
        <v>-222</v>
      </c>
      <c r="AE279" s="11">
        <f>Y279+AA279+AB279+AC279+AD279</f>
        <v>10134</v>
      </c>
      <c r="AF279" s="11">
        <f>Z279+AB279</f>
        <v>0</v>
      </c>
      <c r="AG279" s="11"/>
      <c r="AH279" s="11"/>
      <c r="AI279" s="11"/>
      <c r="AJ279" s="11"/>
      <c r="AK279" s="78">
        <f>AE279+AG279+AH279+AI279+AJ279</f>
        <v>10134</v>
      </c>
      <c r="AL279" s="78">
        <f>AF279+AH279</f>
        <v>0</v>
      </c>
      <c r="AM279" s="11"/>
      <c r="AN279" s="11"/>
      <c r="AO279" s="11"/>
      <c r="AP279" s="11"/>
      <c r="AQ279" s="11">
        <f>AK279+AM279+AN279+AO279+AP279</f>
        <v>10134</v>
      </c>
      <c r="AR279" s="11">
        <f>AL279+AN279</f>
        <v>0</v>
      </c>
      <c r="AS279" s="11"/>
      <c r="AT279" s="11"/>
      <c r="AU279" s="11"/>
      <c r="AV279" s="11"/>
      <c r="AW279" s="11">
        <f>AQ279+AS279+AT279+AU279+AV279</f>
        <v>10134</v>
      </c>
      <c r="AX279" s="11">
        <f>AR279+AT279</f>
        <v>0</v>
      </c>
      <c r="AY279" s="78"/>
      <c r="AZ279" s="78"/>
      <c r="BA279" s="78"/>
      <c r="BB279" s="78"/>
      <c r="BC279" s="78">
        <f>AW279+AY279+AZ279+BA279+BB279</f>
        <v>10134</v>
      </c>
      <c r="BD279" s="78">
        <f>AX279+AZ279</f>
        <v>0</v>
      </c>
      <c r="BE279" s="11"/>
      <c r="BF279" s="11"/>
      <c r="BG279" s="11"/>
      <c r="BH279" s="11"/>
      <c r="BI279" s="141">
        <f>BC279+BE279+BF279+BG279+BH279</f>
        <v>10134</v>
      </c>
      <c r="BJ279" s="141">
        <f>BD279+BF279</f>
        <v>0</v>
      </c>
      <c r="BK279" s="78">
        <v>-72</v>
      </c>
      <c r="BL279" s="78"/>
      <c r="BM279" s="78"/>
      <c r="BN279" s="78"/>
      <c r="BO279" s="78">
        <f>BI279+BK279+BL279+BM279+BN279</f>
        <v>10062</v>
      </c>
      <c r="BP279" s="78">
        <f>BJ279+BL279</f>
        <v>0</v>
      </c>
      <c r="BQ279" s="11"/>
      <c r="BR279" s="11"/>
      <c r="BS279" s="11"/>
      <c r="BT279" s="11"/>
      <c r="BU279" s="11">
        <f>BO279+BQ279+BR279+BS279+BT279</f>
        <v>10062</v>
      </c>
      <c r="BV279" s="11">
        <f>BP279+BR279</f>
        <v>0</v>
      </c>
      <c r="BW279" s="11"/>
      <c r="BX279" s="11"/>
      <c r="BY279" s="11"/>
      <c r="BZ279" s="11"/>
      <c r="CA279" s="11">
        <f>BU279+BW279+BX279+BY279+BZ279</f>
        <v>10062</v>
      </c>
      <c r="CB279" s="11">
        <f>BV279+BX279</f>
        <v>0</v>
      </c>
    </row>
    <row r="280" spans="1:80" hidden="1">
      <c r="A280" s="57" t="s">
        <v>70</v>
      </c>
      <c r="B280" s="14">
        <v>906</v>
      </c>
      <c r="C280" s="14" t="s">
        <v>87</v>
      </c>
      <c r="D280" s="14" t="s">
        <v>134</v>
      </c>
      <c r="E280" s="14" t="s">
        <v>140</v>
      </c>
      <c r="F280" s="14" t="s">
        <v>71</v>
      </c>
      <c r="G280" s="18">
        <f>G281</f>
        <v>440</v>
      </c>
      <c r="H280" s="18">
        <f t="shared" ref="H280:R280" si="776">H281</f>
        <v>0</v>
      </c>
      <c r="I280" s="11">
        <f t="shared" si="776"/>
        <v>0</v>
      </c>
      <c r="J280" s="11">
        <f t="shared" si="776"/>
        <v>0</v>
      </c>
      <c r="K280" s="11">
        <f t="shared" si="776"/>
        <v>0</v>
      </c>
      <c r="L280" s="11">
        <f t="shared" si="776"/>
        <v>0</v>
      </c>
      <c r="M280" s="18">
        <f t="shared" si="776"/>
        <v>440</v>
      </c>
      <c r="N280" s="18">
        <f t="shared" si="776"/>
        <v>0</v>
      </c>
      <c r="O280" s="11">
        <f t="shared" si="776"/>
        <v>0</v>
      </c>
      <c r="P280" s="11">
        <f t="shared" si="776"/>
        <v>0</v>
      </c>
      <c r="Q280" s="11">
        <f t="shared" si="776"/>
        <v>0</v>
      </c>
      <c r="R280" s="11">
        <f t="shared" si="776"/>
        <v>0</v>
      </c>
      <c r="S280" s="18">
        <f t="shared" ref="S280:CB280" si="777">S281</f>
        <v>440</v>
      </c>
      <c r="T280" s="18">
        <f t="shared" si="777"/>
        <v>0</v>
      </c>
      <c r="U280" s="11">
        <f t="shared" si="777"/>
        <v>0</v>
      </c>
      <c r="V280" s="11">
        <f t="shared" si="777"/>
        <v>0</v>
      </c>
      <c r="W280" s="11">
        <f t="shared" si="777"/>
        <v>0</v>
      </c>
      <c r="X280" s="11">
        <f t="shared" si="777"/>
        <v>0</v>
      </c>
      <c r="Y280" s="18">
        <f t="shared" si="777"/>
        <v>440</v>
      </c>
      <c r="Z280" s="18">
        <f t="shared" si="777"/>
        <v>0</v>
      </c>
      <c r="AA280" s="11">
        <f t="shared" si="777"/>
        <v>0</v>
      </c>
      <c r="AB280" s="11">
        <f t="shared" si="777"/>
        <v>0</v>
      </c>
      <c r="AC280" s="11">
        <f t="shared" si="777"/>
        <v>0</v>
      </c>
      <c r="AD280" s="11">
        <f t="shared" si="777"/>
        <v>0</v>
      </c>
      <c r="AE280" s="18">
        <f t="shared" si="777"/>
        <v>440</v>
      </c>
      <c r="AF280" s="18">
        <f t="shared" si="777"/>
        <v>0</v>
      </c>
      <c r="AG280" s="11">
        <f t="shared" si="777"/>
        <v>0</v>
      </c>
      <c r="AH280" s="11">
        <f t="shared" si="777"/>
        <v>0</v>
      </c>
      <c r="AI280" s="11">
        <f t="shared" si="777"/>
        <v>0</v>
      </c>
      <c r="AJ280" s="11">
        <f t="shared" si="777"/>
        <v>0</v>
      </c>
      <c r="AK280" s="84">
        <f t="shared" si="777"/>
        <v>440</v>
      </c>
      <c r="AL280" s="84">
        <f t="shared" si="777"/>
        <v>0</v>
      </c>
      <c r="AM280" s="11">
        <f t="shared" si="777"/>
        <v>0</v>
      </c>
      <c r="AN280" s="11">
        <f t="shared" si="777"/>
        <v>0</v>
      </c>
      <c r="AO280" s="11">
        <f t="shared" si="777"/>
        <v>0</v>
      </c>
      <c r="AP280" s="11">
        <f t="shared" si="777"/>
        <v>0</v>
      </c>
      <c r="AQ280" s="18">
        <f t="shared" si="777"/>
        <v>440</v>
      </c>
      <c r="AR280" s="18">
        <f t="shared" si="777"/>
        <v>0</v>
      </c>
      <c r="AS280" s="11">
        <f t="shared" si="777"/>
        <v>0</v>
      </c>
      <c r="AT280" s="11">
        <f t="shared" si="777"/>
        <v>0</v>
      </c>
      <c r="AU280" s="11">
        <f t="shared" si="777"/>
        <v>0</v>
      </c>
      <c r="AV280" s="11">
        <f t="shared" si="777"/>
        <v>0</v>
      </c>
      <c r="AW280" s="18">
        <f t="shared" si="777"/>
        <v>440</v>
      </c>
      <c r="AX280" s="18">
        <f t="shared" si="777"/>
        <v>0</v>
      </c>
      <c r="AY280" s="78">
        <f t="shared" si="777"/>
        <v>0</v>
      </c>
      <c r="AZ280" s="78">
        <f t="shared" si="777"/>
        <v>0</v>
      </c>
      <c r="BA280" s="78">
        <f t="shared" si="777"/>
        <v>0</v>
      </c>
      <c r="BB280" s="78">
        <f t="shared" si="777"/>
        <v>0</v>
      </c>
      <c r="BC280" s="84">
        <f t="shared" si="777"/>
        <v>440</v>
      </c>
      <c r="BD280" s="84">
        <f t="shared" si="777"/>
        <v>0</v>
      </c>
      <c r="BE280" s="11">
        <f t="shared" si="777"/>
        <v>0</v>
      </c>
      <c r="BF280" s="11">
        <f t="shared" si="777"/>
        <v>0</v>
      </c>
      <c r="BG280" s="11">
        <f t="shared" si="777"/>
        <v>0</v>
      </c>
      <c r="BH280" s="11">
        <f t="shared" si="777"/>
        <v>0</v>
      </c>
      <c r="BI280" s="143">
        <f t="shared" si="777"/>
        <v>440</v>
      </c>
      <c r="BJ280" s="143">
        <f t="shared" si="777"/>
        <v>0</v>
      </c>
      <c r="BK280" s="78">
        <f t="shared" si="777"/>
        <v>0</v>
      </c>
      <c r="BL280" s="78">
        <f t="shared" si="777"/>
        <v>0</v>
      </c>
      <c r="BM280" s="78">
        <f t="shared" si="777"/>
        <v>0</v>
      </c>
      <c r="BN280" s="78">
        <f t="shared" si="777"/>
        <v>0</v>
      </c>
      <c r="BO280" s="84">
        <f t="shared" si="777"/>
        <v>440</v>
      </c>
      <c r="BP280" s="84">
        <f t="shared" si="777"/>
        <v>0</v>
      </c>
      <c r="BQ280" s="11">
        <f t="shared" si="777"/>
        <v>0</v>
      </c>
      <c r="BR280" s="11">
        <f t="shared" si="777"/>
        <v>0</v>
      </c>
      <c r="BS280" s="11">
        <f t="shared" si="777"/>
        <v>0</v>
      </c>
      <c r="BT280" s="11">
        <f t="shared" si="777"/>
        <v>0</v>
      </c>
      <c r="BU280" s="18">
        <f t="shared" si="777"/>
        <v>440</v>
      </c>
      <c r="BV280" s="18">
        <f t="shared" si="777"/>
        <v>0</v>
      </c>
      <c r="BW280" s="11">
        <f t="shared" si="777"/>
        <v>0</v>
      </c>
      <c r="BX280" s="11">
        <f t="shared" si="777"/>
        <v>0</v>
      </c>
      <c r="BY280" s="11">
        <f t="shared" si="777"/>
        <v>0</v>
      </c>
      <c r="BZ280" s="11">
        <f t="shared" si="777"/>
        <v>0</v>
      </c>
      <c r="CA280" s="18">
        <f t="shared" si="777"/>
        <v>440</v>
      </c>
      <c r="CB280" s="18">
        <f t="shared" si="777"/>
        <v>0</v>
      </c>
    </row>
    <row r="281" spans="1:80" hidden="1">
      <c r="A281" s="57" t="s">
        <v>72</v>
      </c>
      <c r="B281" s="14">
        <v>906</v>
      </c>
      <c r="C281" s="14" t="s">
        <v>87</v>
      </c>
      <c r="D281" s="14" t="s">
        <v>134</v>
      </c>
      <c r="E281" s="14" t="s">
        <v>140</v>
      </c>
      <c r="F281" s="14" t="s">
        <v>73</v>
      </c>
      <c r="G281" s="11">
        <v>440</v>
      </c>
      <c r="H281" s="16"/>
      <c r="I281" s="11"/>
      <c r="J281" s="11"/>
      <c r="K281" s="11"/>
      <c r="L281" s="11"/>
      <c r="M281" s="11">
        <f>G281+I281+J281+K281+L281</f>
        <v>440</v>
      </c>
      <c r="N281" s="11">
        <f>H281+J281</f>
        <v>0</v>
      </c>
      <c r="O281" s="11"/>
      <c r="P281" s="11"/>
      <c r="Q281" s="11"/>
      <c r="R281" s="11"/>
      <c r="S281" s="11">
        <f>M281+O281+P281+Q281+R281</f>
        <v>440</v>
      </c>
      <c r="T281" s="11">
        <f>N281+P281</f>
        <v>0</v>
      </c>
      <c r="U281" s="11"/>
      <c r="V281" s="11"/>
      <c r="W281" s="11"/>
      <c r="X281" s="11"/>
      <c r="Y281" s="11">
        <f>S281+U281+V281+W281+X281</f>
        <v>440</v>
      </c>
      <c r="Z281" s="11">
        <f>T281+V281</f>
        <v>0</v>
      </c>
      <c r="AA281" s="11"/>
      <c r="AB281" s="11"/>
      <c r="AC281" s="11"/>
      <c r="AD281" s="11"/>
      <c r="AE281" s="11">
        <f>Y281+AA281+AB281+AC281+AD281</f>
        <v>440</v>
      </c>
      <c r="AF281" s="11">
        <f>Z281+AB281</f>
        <v>0</v>
      </c>
      <c r="AG281" s="11"/>
      <c r="AH281" s="11"/>
      <c r="AI281" s="11"/>
      <c r="AJ281" s="11"/>
      <c r="AK281" s="78">
        <f>AE281+AG281+AH281+AI281+AJ281</f>
        <v>440</v>
      </c>
      <c r="AL281" s="78">
        <f>AF281+AH281</f>
        <v>0</v>
      </c>
      <c r="AM281" s="11"/>
      <c r="AN281" s="11"/>
      <c r="AO281" s="11"/>
      <c r="AP281" s="11"/>
      <c r="AQ281" s="11">
        <f>AK281+AM281+AN281+AO281+AP281</f>
        <v>440</v>
      </c>
      <c r="AR281" s="11">
        <f>AL281+AN281</f>
        <v>0</v>
      </c>
      <c r="AS281" s="11"/>
      <c r="AT281" s="11"/>
      <c r="AU281" s="11"/>
      <c r="AV281" s="11"/>
      <c r="AW281" s="11">
        <f>AQ281+AS281+AT281+AU281+AV281</f>
        <v>440</v>
      </c>
      <c r="AX281" s="11">
        <f>AR281+AT281</f>
        <v>0</v>
      </c>
      <c r="AY281" s="78"/>
      <c r="AZ281" s="78"/>
      <c r="BA281" s="78"/>
      <c r="BB281" s="78"/>
      <c r="BC281" s="78">
        <f>AW281+AY281+AZ281+BA281+BB281</f>
        <v>440</v>
      </c>
      <c r="BD281" s="78">
        <f>AX281+AZ281</f>
        <v>0</v>
      </c>
      <c r="BE281" s="11"/>
      <c r="BF281" s="11"/>
      <c r="BG281" s="11"/>
      <c r="BH281" s="11"/>
      <c r="BI281" s="141">
        <f>BC281+BE281+BF281+BG281+BH281</f>
        <v>440</v>
      </c>
      <c r="BJ281" s="141">
        <f>BD281+BF281</f>
        <v>0</v>
      </c>
      <c r="BK281" s="78"/>
      <c r="BL281" s="78"/>
      <c r="BM281" s="78"/>
      <c r="BN281" s="78"/>
      <c r="BO281" s="78">
        <f>BI281+BK281+BL281+BM281+BN281</f>
        <v>440</v>
      </c>
      <c r="BP281" s="78">
        <f>BJ281+BL281</f>
        <v>0</v>
      </c>
      <c r="BQ281" s="11"/>
      <c r="BR281" s="11"/>
      <c r="BS281" s="11"/>
      <c r="BT281" s="11"/>
      <c r="BU281" s="11">
        <f>BO281+BQ281+BR281+BS281+BT281</f>
        <v>440</v>
      </c>
      <c r="BV281" s="11">
        <f>BP281+BR281</f>
        <v>0</v>
      </c>
      <c r="BW281" s="11"/>
      <c r="BX281" s="11"/>
      <c r="BY281" s="11"/>
      <c r="BZ281" s="11"/>
      <c r="CA281" s="11">
        <f>BU281+BW281+BX281+BY281+BZ281</f>
        <v>440</v>
      </c>
      <c r="CB281" s="11">
        <f>BV281+BX281</f>
        <v>0</v>
      </c>
    </row>
    <row r="282" spans="1:80" hidden="1">
      <c r="A282" s="57"/>
      <c r="B282" s="14"/>
      <c r="C282" s="14"/>
      <c r="D282" s="14"/>
      <c r="E282" s="14"/>
      <c r="F282" s="14"/>
      <c r="G282" s="11"/>
      <c r="H282" s="16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78"/>
      <c r="AL282" s="78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78"/>
      <c r="AZ282" s="78"/>
      <c r="BA282" s="78"/>
      <c r="BB282" s="78"/>
      <c r="BC282" s="78"/>
      <c r="BD282" s="78"/>
      <c r="BE282" s="11"/>
      <c r="BF282" s="11"/>
      <c r="BG282" s="11"/>
      <c r="BH282" s="11"/>
      <c r="BI282" s="141"/>
      <c r="BJ282" s="141"/>
      <c r="BK282" s="78"/>
      <c r="BL282" s="78"/>
      <c r="BM282" s="78"/>
      <c r="BN282" s="78"/>
      <c r="BO282" s="78"/>
      <c r="BP282" s="78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</row>
    <row r="283" spans="1:80" ht="17.399999999999999" hidden="1">
      <c r="A283" s="56" t="s">
        <v>142</v>
      </c>
      <c r="B283" s="12">
        <v>906</v>
      </c>
      <c r="C283" s="12" t="s">
        <v>87</v>
      </c>
      <c r="D283" s="12" t="s">
        <v>35</v>
      </c>
      <c r="E283" s="12"/>
      <c r="F283" s="12"/>
      <c r="G283" s="30">
        <f t="shared" ref="G283:R287" si="778">G284</f>
        <v>1000</v>
      </c>
      <c r="H283" s="30">
        <f t="shared" si="778"/>
        <v>0</v>
      </c>
      <c r="I283" s="11">
        <f t="shared" si="778"/>
        <v>0</v>
      </c>
      <c r="J283" s="11">
        <f t="shared" si="778"/>
        <v>0</v>
      </c>
      <c r="K283" s="11">
        <f t="shared" si="778"/>
        <v>0</v>
      </c>
      <c r="L283" s="11">
        <f t="shared" si="778"/>
        <v>0</v>
      </c>
      <c r="M283" s="30">
        <f t="shared" si="778"/>
        <v>1000</v>
      </c>
      <c r="N283" s="30">
        <f t="shared" si="778"/>
        <v>0</v>
      </c>
      <c r="O283" s="11">
        <f t="shared" si="778"/>
        <v>0</v>
      </c>
      <c r="P283" s="11">
        <f t="shared" si="778"/>
        <v>0</v>
      </c>
      <c r="Q283" s="11">
        <f t="shared" si="778"/>
        <v>0</v>
      </c>
      <c r="R283" s="11">
        <f t="shared" si="778"/>
        <v>0</v>
      </c>
      <c r="S283" s="30">
        <f t="shared" ref="S283:AH287" si="779">S284</f>
        <v>1000</v>
      </c>
      <c r="T283" s="30">
        <f t="shared" si="779"/>
        <v>0</v>
      </c>
      <c r="U283" s="11">
        <f t="shared" si="779"/>
        <v>0</v>
      </c>
      <c r="V283" s="11">
        <f t="shared" si="779"/>
        <v>0</v>
      </c>
      <c r="W283" s="11">
        <f t="shared" si="779"/>
        <v>0</v>
      </c>
      <c r="X283" s="11">
        <f t="shared" si="779"/>
        <v>0</v>
      </c>
      <c r="Y283" s="30">
        <f t="shared" si="779"/>
        <v>1000</v>
      </c>
      <c r="Z283" s="30">
        <f t="shared" si="779"/>
        <v>0</v>
      </c>
      <c r="AA283" s="11">
        <f t="shared" si="779"/>
        <v>0</v>
      </c>
      <c r="AB283" s="11">
        <f t="shared" si="779"/>
        <v>0</v>
      </c>
      <c r="AC283" s="11">
        <f t="shared" si="779"/>
        <v>0</v>
      </c>
      <c r="AD283" s="11">
        <f t="shared" si="779"/>
        <v>0</v>
      </c>
      <c r="AE283" s="30">
        <f t="shared" si="779"/>
        <v>1000</v>
      </c>
      <c r="AF283" s="30">
        <f t="shared" si="779"/>
        <v>0</v>
      </c>
      <c r="AG283" s="11">
        <f t="shared" si="779"/>
        <v>0</v>
      </c>
      <c r="AH283" s="11">
        <f t="shared" si="779"/>
        <v>0</v>
      </c>
      <c r="AI283" s="11">
        <f t="shared" ref="AG283:AV287" si="780">AI284</f>
        <v>0</v>
      </c>
      <c r="AJ283" s="11">
        <f t="shared" si="780"/>
        <v>0</v>
      </c>
      <c r="AK283" s="88">
        <f t="shared" si="780"/>
        <v>1000</v>
      </c>
      <c r="AL283" s="88">
        <f t="shared" si="780"/>
        <v>0</v>
      </c>
      <c r="AM283" s="11">
        <f t="shared" si="780"/>
        <v>0</v>
      </c>
      <c r="AN283" s="11">
        <f t="shared" si="780"/>
        <v>0</v>
      </c>
      <c r="AO283" s="11">
        <f t="shared" si="780"/>
        <v>0</v>
      </c>
      <c r="AP283" s="11">
        <f t="shared" si="780"/>
        <v>0</v>
      </c>
      <c r="AQ283" s="30">
        <f t="shared" si="780"/>
        <v>1000</v>
      </c>
      <c r="AR283" s="30">
        <f t="shared" si="780"/>
        <v>0</v>
      </c>
      <c r="AS283" s="11">
        <f t="shared" si="780"/>
        <v>0</v>
      </c>
      <c r="AT283" s="11">
        <f t="shared" si="780"/>
        <v>0</v>
      </c>
      <c r="AU283" s="11">
        <f t="shared" si="780"/>
        <v>0</v>
      </c>
      <c r="AV283" s="11">
        <f t="shared" si="780"/>
        <v>0</v>
      </c>
      <c r="AW283" s="30">
        <f t="shared" ref="AS283:BH287" si="781">AW284</f>
        <v>1000</v>
      </c>
      <c r="AX283" s="30">
        <f t="shared" si="781"/>
        <v>0</v>
      </c>
      <c r="AY283" s="78">
        <f t="shared" si="781"/>
        <v>0</v>
      </c>
      <c r="AZ283" s="78">
        <f t="shared" si="781"/>
        <v>0</v>
      </c>
      <c r="BA283" s="78">
        <f t="shared" si="781"/>
        <v>0</v>
      </c>
      <c r="BB283" s="78">
        <f t="shared" si="781"/>
        <v>0</v>
      </c>
      <c r="BC283" s="88">
        <f t="shared" si="781"/>
        <v>1000</v>
      </c>
      <c r="BD283" s="88">
        <f t="shared" si="781"/>
        <v>0</v>
      </c>
      <c r="BE283" s="11">
        <f t="shared" si="781"/>
        <v>0</v>
      </c>
      <c r="BF283" s="11">
        <f t="shared" si="781"/>
        <v>0</v>
      </c>
      <c r="BG283" s="11">
        <f t="shared" si="781"/>
        <v>0</v>
      </c>
      <c r="BH283" s="11">
        <f t="shared" si="781"/>
        <v>0</v>
      </c>
      <c r="BI283" s="147">
        <f t="shared" ref="BE283:BT287" si="782">BI284</f>
        <v>1000</v>
      </c>
      <c r="BJ283" s="147">
        <f t="shared" si="782"/>
        <v>0</v>
      </c>
      <c r="BK283" s="78">
        <f t="shared" si="782"/>
        <v>0</v>
      </c>
      <c r="BL283" s="78">
        <f t="shared" si="782"/>
        <v>0</v>
      </c>
      <c r="BM283" s="78">
        <f t="shared" si="782"/>
        <v>0</v>
      </c>
      <c r="BN283" s="78">
        <f t="shared" si="782"/>
        <v>0</v>
      </c>
      <c r="BO283" s="88">
        <f t="shared" si="782"/>
        <v>1000</v>
      </c>
      <c r="BP283" s="88">
        <f t="shared" si="782"/>
        <v>0</v>
      </c>
      <c r="BQ283" s="11">
        <f t="shared" si="782"/>
        <v>0</v>
      </c>
      <c r="BR283" s="11">
        <f t="shared" si="782"/>
        <v>0</v>
      </c>
      <c r="BS283" s="11">
        <f t="shared" si="782"/>
        <v>0</v>
      </c>
      <c r="BT283" s="11">
        <f t="shared" si="782"/>
        <v>0</v>
      </c>
      <c r="BU283" s="30">
        <f t="shared" ref="BQ283:CB287" si="783">BU284</f>
        <v>1000</v>
      </c>
      <c r="BV283" s="30">
        <f t="shared" si="783"/>
        <v>0</v>
      </c>
      <c r="BW283" s="11">
        <f t="shared" si="783"/>
        <v>0</v>
      </c>
      <c r="BX283" s="11">
        <f t="shared" si="783"/>
        <v>0</v>
      </c>
      <c r="BY283" s="11">
        <f t="shared" si="783"/>
        <v>0</v>
      </c>
      <c r="BZ283" s="11">
        <f t="shared" si="783"/>
        <v>0</v>
      </c>
      <c r="CA283" s="30">
        <f t="shared" si="783"/>
        <v>1000</v>
      </c>
      <c r="CB283" s="30">
        <f t="shared" si="783"/>
        <v>0</v>
      </c>
    </row>
    <row r="284" spans="1:80" ht="50.4" hidden="1">
      <c r="A284" s="57" t="s">
        <v>143</v>
      </c>
      <c r="B284" s="14">
        <v>906</v>
      </c>
      <c r="C284" s="14" t="s">
        <v>87</v>
      </c>
      <c r="D284" s="14" t="s">
        <v>35</v>
      </c>
      <c r="E284" s="14" t="s">
        <v>144</v>
      </c>
      <c r="F284" s="14"/>
      <c r="G284" s="11">
        <f t="shared" si="778"/>
        <v>1000</v>
      </c>
      <c r="H284" s="11">
        <f t="shared" si="778"/>
        <v>0</v>
      </c>
      <c r="I284" s="11">
        <f t="shared" si="778"/>
        <v>0</v>
      </c>
      <c r="J284" s="11">
        <f t="shared" si="778"/>
        <v>0</v>
      </c>
      <c r="K284" s="11">
        <f t="shared" si="778"/>
        <v>0</v>
      </c>
      <c r="L284" s="11">
        <f t="shared" si="778"/>
        <v>0</v>
      </c>
      <c r="M284" s="11">
        <f t="shared" si="778"/>
        <v>1000</v>
      </c>
      <c r="N284" s="11">
        <f t="shared" si="778"/>
        <v>0</v>
      </c>
      <c r="O284" s="11">
        <f t="shared" si="778"/>
        <v>0</v>
      </c>
      <c r="P284" s="11">
        <f t="shared" si="778"/>
        <v>0</v>
      </c>
      <c r="Q284" s="11">
        <f t="shared" si="778"/>
        <v>0</v>
      </c>
      <c r="R284" s="11">
        <f t="shared" si="778"/>
        <v>0</v>
      </c>
      <c r="S284" s="11">
        <f t="shared" si="779"/>
        <v>1000</v>
      </c>
      <c r="T284" s="11">
        <f t="shared" si="779"/>
        <v>0</v>
      </c>
      <c r="U284" s="11">
        <f t="shared" si="779"/>
        <v>0</v>
      </c>
      <c r="V284" s="11">
        <f t="shared" si="779"/>
        <v>0</v>
      </c>
      <c r="W284" s="11">
        <f t="shared" si="779"/>
        <v>0</v>
      </c>
      <c r="X284" s="11">
        <f t="shared" si="779"/>
        <v>0</v>
      </c>
      <c r="Y284" s="11">
        <f t="shared" si="779"/>
        <v>1000</v>
      </c>
      <c r="Z284" s="11">
        <f t="shared" si="779"/>
        <v>0</v>
      </c>
      <c r="AA284" s="11">
        <f t="shared" si="779"/>
        <v>0</v>
      </c>
      <c r="AB284" s="11">
        <f t="shared" si="779"/>
        <v>0</v>
      </c>
      <c r="AC284" s="11">
        <f t="shared" si="779"/>
        <v>0</v>
      </c>
      <c r="AD284" s="11">
        <f t="shared" si="779"/>
        <v>0</v>
      </c>
      <c r="AE284" s="11">
        <f t="shared" si="779"/>
        <v>1000</v>
      </c>
      <c r="AF284" s="11">
        <f t="shared" si="779"/>
        <v>0</v>
      </c>
      <c r="AG284" s="11">
        <f t="shared" si="780"/>
        <v>0</v>
      </c>
      <c r="AH284" s="11">
        <f t="shared" si="780"/>
        <v>0</v>
      </c>
      <c r="AI284" s="11">
        <f t="shared" si="780"/>
        <v>0</v>
      </c>
      <c r="AJ284" s="11">
        <f t="shared" si="780"/>
        <v>0</v>
      </c>
      <c r="AK284" s="78">
        <f t="shared" si="780"/>
        <v>1000</v>
      </c>
      <c r="AL284" s="78">
        <f t="shared" si="780"/>
        <v>0</v>
      </c>
      <c r="AM284" s="11">
        <f t="shared" si="780"/>
        <v>0</v>
      </c>
      <c r="AN284" s="11">
        <f t="shared" si="780"/>
        <v>0</v>
      </c>
      <c r="AO284" s="11">
        <f t="shared" si="780"/>
        <v>0</v>
      </c>
      <c r="AP284" s="11">
        <f t="shared" si="780"/>
        <v>0</v>
      </c>
      <c r="AQ284" s="11">
        <f t="shared" si="780"/>
        <v>1000</v>
      </c>
      <c r="AR284" s="11">
        <f t="shared" si="780"/>
        <v>0</v>
      </c>
      <c r="AS284" s="11">
        <f t="shared" si="781"/>
        <v>0</v>
      </c>
      <c r="AT284" s="11">
        <f t="shared" si="781"/>
        <v>0</v>
      </c>
      <c r="AU284" s="11">
        <f t="shared" si="781"/>
        <v>0</v>
      </c>
      <c r="AV284" s="11">
        <f t="shared" si="781"/>
        <v>0</v>
      </c>
      <c r="AW284" s="11">
        <f t="shared" si="781"/>
        <v>1000</v>
      </c>
      <c r="AX284" s="11">
        <f t="shared" si="781"/>
        <v>0</v>
      </c>
      <c r="AY284" s="78">
        <f t="shared" si="781"/>
        <v>0</v>
      </c>
      <c r="AZ284" s="78">
        <f t="shared" si="781"/>
        <v>0</v>
      </c>
      <c r="BA284" s="78">
        <f t="shared" si="781"/>
        <v>0</v>
      </c>
      <c r="BB284" s="78">
        <f t="shared" si="781"/>
        <v>0</v>
      </c>
      <c r="BC284" s="78">
        <f t="shared" si="781"/>
        <v>1000</v>
      </c>
      <c r="BD284" s="78">
        <f t="shared" si="781"/>
        <v>0</v>
      </c>
      <c r="BE284" s="11">
        <f t="shared" si="782"/>
        <v>0</v>
      </c>
      <c r="BF284" s="11">
        <f t="shared" si="782"/>
        <v>0</v>
      </c>
      <c r="BG284" s="11">
        <f t="shared" si="782"/>
        <v>0</v>
      </c>
      <c r="BH284" s="11">
        <f t="shared" si="782"/>
        <v>0</v>
      </c>
      <c r="BI284" s="141">
        <f t="shared" si="782"/>
        <v>1000</v>
      </c>
      <c r="BJ284" s="141">
        <f t="shared" si="782"/>
        <v>0</v>
      </c>
      <c r="BK284" s="78">
        <f t="shared" si="782"/>
        <v>0</v>
      </c>
      <c r="BL284" s="78">
        <f t="shared" si="782"/>
        <v>0</v>
      </c>
      <c r="BM284" s="78">
        <f t="shared" si="782"/>
        <v>0</v>
      </c>
      <c r="BN284" s="78">
        <f t="shared" si="782"/>
        <v>0</v>
      </c>
      <c r="BO284" s="78">
        <f t="shared" si="782"/>
        <v>1000</v>
      </c>
      <c r="BP284" s="78">
        <f t="shared" si="782"/>
        <v>0</v>
      </c>
      <c r="BQ284" s="11">
        <f t="shared" si="783"/>
        <v>0</v>
      </c>
      <c r="BR284" s="11">
        <f t="shared" si="783"/>
        <v>0</v>
      </c>
      <c r="BS284" s="11">
        <f t="shared" si="783"/>
        <v>0</v>
      </c>
      <c r="BT284" s="11">
        <f t="shared" si="783"/>
        <v>0</v>
      </c>
      <c r="BU284" s="11">
        <f t="shared" si="783"/>
        <v>1000</v>
      </c>
      <c r="BV284" s="11">
        <f t="shared" si="783"/>
        <v>0</v>
      </c>
      <c r="BW284" s="11">
        <f t="shared" si="783"/>
        <v>0</v>
      </c>
      <c r="BX284" s="11">
        <f t="shared" si="783"/>
        <v>0</v>
      </c>
      <c r="BY284" s="11">
        <f t="shared" si="783"/>
        <v>0</v>
      </c>
      <c r="BZ284" s="11">
        <f t="shared" si="783"/>
        <v>0</v>
      </c>
      <c r="CA284" s="11">
        <f t="shared" si="783"/>
        <v>1000</v>
      </c>
      <c r="CB284" s="11">
        <f t="shared" si="783"/>
        <v>0</v>
      </c>
    </row>
    <row r="285" spans="1:80" hidden="1">
      <c r="A285" s="57" t="s">
        <v>145</v>
      </c>
      <c r="B285" s="14">
        <f>B284</f>
        <v>906</v>
      </c>
      <c r="C285" s="14" t="s">
        <v>87</v>
      </c>
      <c r="D285" s="14" t="s">
        <v>35</v>
      </c>
      <c r="E285" s="14" t="s">
        <v>146</v>
      </c>
      <c r="F285" s="14"/>
      <c r="G285" s="11">
        <f t="shared" si="778"/>
        <v>1000</v>
      </c>
      <c r="H285" s="11">
        <f t="shared" si="778"/>
        <v>0</v>
      </c>
      <c r="I285" s="11">
        <f t="shared" si="778"/>
        <v>0</v>
      </c>
      <c r="J285" s="11">
        <f t="shared" si="778"/>
        <v>0</v>
      </c>
      <c r="K285" s="11">
        <f t="shared" si="778"/>
        <v>0</v>
      </c>
      <c r="L285" s="11">
        <f t="shared" si="778"/>
        <v>0</v>
      </c>
      <c r="M285" s="11">
        <f t="shared" si="778"/>
        <v>1000</v>
      </c>
      <c r="N285" s="11">
        <f t="shared" si="778"/>
        <v>0</v>
      </c>
      <c r="O285" s="11">
        <f t="shared" si="778"/>
        <v>0</v>
      </c>
      <c r="P285" s="11">
        <f t="shared" si="778"/>
        <v>0</v>
      </c>
      <c r="Q285" s="11">
        <f t="shared" si="778"/>
        <v>0</v>
      </c>
      <c r="R285" s="11">
        <f t="shared" si="778"/>
        <v>0</v>
      </c>
      <c r="S285" s="11">
        <f t="shared" si="779"/>
        <v>1000</v>
      </c>
      <c r="T285" s="11">
        <f t="shared" si="779"/>
        <v>0</v>
      </c>
      <c r="U285" s="11">
        <f t="shared" si="779"/>
        <v>0</v>
      </c>
      <c r="V285" s="11">
        <f t="shared" si="779"/>
        <v>0</v>
      </c>
      <c r="W285" s="11">
        <f t="shared" si="779"/>
        <v>0</v>
      </c>
      <c r="X285" s="11">
        <f t="shared" si="779"/>
        <v>0</v>
      </c>
      <c r="Y285" s="11">
        <f t="shared" si="779"/>
        <v>1000</v>
      </c>
      <c r="Z285" s="11">
        <f t="shared" si="779"/>
        <v>0</v>
      </c>
      <c r="AA285" s="11">
        <f t="shared" si="779"/>
        <v>0</v>
      </c>
      <c r="AB285" s="11">
        <f t="shared" si="779"/>
        <v>0</v>
      </c>
      <c r="AC285" s="11">
        <f t="shared" si="779"/>
        <v>0</v>
      </c>
      <c r="AD285" s="11">
        <f t="shared" si="779"/>
        <v>0</v>
      </c>
      <c r="AE285" s="11">
        <f t="shared" si="779"/>
        <v>1000</v>
      </c>
      <c r="AF285" s="11">
        <f t="shared" si="779"/>
        <v>0</v>
      </c>
      <c r="AG285" s="11">
        <f t="shared" si="780"/>
        <v>0</v>
      </c>
      <c r="AH285" s="11">
        <f t="shared" si="780"/>
        <v>0</v>
      </c>
      <c r="AI285" s="11">
        <f t="shared" si="780"/>
        <v>0</v>
      </c>
      <c r="AJ285" s="11">
        <f t="shared" si="780"/>
        <v>0</v>
      </c>
      <c r="AK285" s="78">
        <f t="shared" si="780"/>
        <v>1000</v>
      </c>
      <c r="AL285" s="78">
        <f t="shared" si="780"/>
        <v>0</v>
      </c>
      <c r="AM285" s="11">
        <f t="shared" si="780"/>
        <v>0</v>
      </c>
      <c r="AN285" s="11">
        <f t="shared" si="780"/>
        <v>0</v>
      </c>
      <c r="AO285" s="11">
        <f t="shared" si="780"/>
        <v>0</v>
      </c>
      <c r="AP285" s="11">
        <f t="shared" si="780"/>
        <v>0</v>
      </c>
      <c r="AQ285" s="11">
        <f t="shared" si="780"/>
        <v>1000</v>
      </c>
      <c r="AR285" s="11">
        <f t="shared" si="780"/>
        <v>0</v>
      </c>
      <c r="AS285" s="11">
        <f t="shared" si="781"/>
        <v>0</v>
      </c>
      <c r="AT285" s="11">
        <f t="shared" si="781"/>
        <v>0</v>
      </c>
      <c r="AU285" s="11">
        <f t="shared" si="781"/>
        <v>0</v>
      </c>
      <c r="AV285" s="11">
        <f t="shared" si="781"/>
        <v>0</v>
      </c>
      <c r="AW285" s="11">
        <f t="shared" si="781"/>
        <v>1000</v>
      </c>
      <c r="AX285" s="11">
        <f t="shared" si="781"/>
        <v>0</v>
      </c>
      <c r="AY285" s="78">
        <f t="shared" si="781"/>
        <v>0</v>
      </c>
      <c r="AZ285" s="78">
        <f t="shared" si="781"/>
        <v>0</v>
      </c>
      <c r="BA285" s="78">
        <f t="shared" si="781"/>
        <v>0</v>
      </c>
      <c r="BB285" s="78">
        <f t="shared" si="781"/>
        <v>0</v>
      </c>
      <c r="BC285" s="78">
        <f t="shared" si="781"/>
        <v>1000</v>
      </c>
      <c r="BD285" s="78">
        <f t="shared" si="781"/>
        <v>0</v>
      </c>
      <c r="BE285" s="11">
        <f t="shared" si="782"/>
        <v>0</v>
      </c>
      <c r="BF285" s="11">
        <f t="shared" si="782"/>
        <v>0</v>
      </c>
      <c r="BG285" s="11">
        <f t="shared" si="782"/>
        <v>0</v>
      </c>
      <c r="BH285" s="11">
        <f t="shared" si="782"/>
        <v>0</v>
      </c>
      <c r="BI285" s="141">
        <f t="shared" si="782"/>
        <v>1000</v>
      </c>
      <c r="BJ285" s="141">
        <f t="shared" si="782"/>
        <v>0</v>
      </c>
      <c r="BK285" s="78">
        <f t="shared" si="782"/>
        <v>0</v>
      </c>
      <c r="BL285" s="78">
        <f t="shared" si="782"/>
        <v>0</v>
      </c>
      <c r="BM285" s="78">
        <f t="shared" si="782"/>
        <v>0</v>
      </c>
      <c r="BN285" s="78">
        <f t="shared" si="782"/>
        <v>0</v>
      </c>
      <c r="BO285" s="78">
        <f t="shared" si="782"/>
        <v>1000</v>
      </c>
      <c r="BP285" s="78">
        <f t="shared" si="782"/>
        <v>0</v>
      </c>
      <c r="BQ285" s="11">
        <f t="shared" si="783"/>
        <v>0</v>
      </c>
      <c r="BR285" s="11">
        <f t="shared" si="783"/>
        <v>0</v>
      </c>
      <c r="BS285" s="11">
        <f t="shared" si="783"/>
        <v>0</v>
      </c>
      <c r="BT285" s="11">
        <f t="shared" si="783"/>
        <v>0</v>
      </c>
      <c r="BU285" s="11">
        <f t="shared" si="783"/>
        <v>1000</v>
      </c>
      <c r="BV285" s="11">
        <f t="shared" si="783"/>
        <v>0</v>
      </c>
      <c r="BW285" s="11">
        <f t="shared" si="783"/>
        <v>0</v>
      </c>
      <c r="BX285" s="11">
        <f t="shared" si="783"/>
        <v>0</v>
      </c>
      <c r="BY285" s="11">
        <f t="shared" si="783"/>
        <v>0</v>
      </c>
      <c r="BZ285" s="11">
        <f t="shared" si="783"/>
        <v>0</v>
      </c>
      <c r="CA285" s="11">
        <f t="shared" si="783"/>
        <v>1000</v>
      </c>
      <c r="CB285" s="11">
        <f t="shared" si="783"/>
        <v>0</v>
      </c>
    </row>
    <row r="286" spans="1:80" ht="109.5" hidden="1" customHeight="1">
      <c r="A286" s="64" t="s">
        <v>147</v>
      </c>
      <c r="B286" s="14">
        <f>B285</f>
        <v>906</v>
      </c>
      <c r="C286" s="14" t="s">
        <v>87</v>
      </c>
      <c r="D286" s="14" t="s">
        <v>35</v>
      </c>
      <c r="E286" s="14" t="s">
        <v>148</v>
      </c>
      <c r="F286" s="14"/>
      <c r="G286" s="11">
        <f t="shared" si="778"/>
        <v>1000</v>
      </c>
      <c r="H286" s="11">
        <f t="shared" si="778"/>
        <v>0</v>
      </c>
      <c r="I286" s="11">
        <f t="shared" si="778"/>
        <v>0</v>
      </c>
      <c r="J286" s="11">
        <f t="shared" si="778"/>
        <v>0</v>
      </c>
      <c r="K286" s="11">
        <f t="shared" si="778"/>
        <v>0</v>
      </c>
      <c r="L286" s="11">
        <f t="shared" si="778"/>
        <v>0</v>
      </c>
      <c r="M286" s="11">
        <f t="shared" si="778"/>
        <v>1000</v>
      </c>
      <c r="N286" s="11">
        <f t="shared" si="778"/>
        <v>0</v>
      </c>
      <c r="O286" s="11">
        <f t="shared" si="778"/>
        <v>0</v>
      </c>
      <c r="P286" s="11">
        <f t="shared" si="778"/>
        <v>0</v>
      </c>
      <c r="Q286" s="11">
        <f t="shared" si="778"/>
        <v>0</v>
      </c>
      <c r="R286" s="11">
        <f t="shared" si="778"/>
        <v>0</v>
      </c>
      <c r="S286" s="11">
        <f t="shared" si="779"/>
        <v>1000</v>
      </c>
      <c r="T286" s="11">
        <f t="shared" si="779"/>
        <v>0</v>
      </c>
      <c r="U286" s="11">
        <f t="shared" si="779"/>
        <v>0</v>
      </c>
      <c r="V286" s="11">
        <f t="shared" si="779"/>
        <v>0</v>
      </c>
      <c r="W286" s="11">
        <f t="shared" si="779"/>
        <v>0</v>
      </c>
      <c r="X286" s="11">
        <f t="shared" si="779"/>
        <v>0</v>
      </c>
      <c r="Y286" s="11">
        <f t="shared" si="779"/>
        <v>1000</v>
      </c>
      <c r="Z286" s="11">
        <f t="shared" si="779"/>
        <v>0</v>
      </c>
      <c r="AA286" s="11">
        <f t="shared" si="779"/>
        <v>0</v>
      </c>
      <c r="AB286" s="11">
        <f t="shared" si="779"/>
        <v>0</v>
      </c>
      <c r="AC286" s="11">
        <f t="shared" si="779"/>
        <v>0</v>
      </c>
      <c r="AD286" s="11">
        <f t="shared" si="779"/>
        <v>0</v>
      </c>
      <c r="AE286" s="11">
        <f t="shared" si="779"/>
        <v>1000</v>
      </c>
      <c r="AF286" s="11">
        <f t="shared" si="779"/>
        <v>0</v>
      </c>
      <c r="AG286" s="11">
        <f t="shared" si="780"/>
        <v>0</v>
      </c>
      <c r="AH286" s="11">
        <f t="shared" si="780"/>
        <v>0</v>
      </c>
      <c r="AI286" s="11">
        <f t="shared" si="780"/>
        <v>0</v>
      </c>
      <c r="AJ286" s="11">
        <f t="shared" si="780"/>
        <v>0</v>
      </c>
      <c r="AK286" s="78">
        <f t="shared" si="780"/>
        <v>1000</v>
      </c>
      <c r="AL286" s="78">
        <f t="shared" si="780"/>
        <v>0</v>
      </c>
      <c r="AM286" s="11">
        <f t="shared" si="780"/>
        <v>0</v>
      </c>
      <c r="AN286" s="11">
        <f t="shared" si="780"/>
        <v>0</v>
      </c>
      <c r="AO286" s="11">
        <f t="shared" si="780"/>
        <v>0</v>
      </c>
      <c r="AP286" s="11">
        <f t="shared" si="780"/>
        <v>0</v>
      </c>
      <c r="AQ286" s="11">
        <f t="shared" si="780"/>
        <v>1000</v>
      </c>
      <c r="AR286" s="11">
        <f t="shared" si="780"/>
        <v>0</v>
      </c>
      <c r="AS286" s="11">
        <f t="shared" si="781"/>
        <v>0</v>
      </c>
      <c r="AT286" s="11">
        <f t="shared" si="781"/>
        <v>0</v>
      </c>
      <c r="AU286" s="11">
        <f t="shared" si="781"/>
        <v>0</v>
      </c>
      <c r="AV286" s="11">
        <f t="shared" si="781"/>
        <v>0</v>
      </c>
      <c r="AW286" s="11">
        <f t="shared" si="781"/>
        <v>1000</v>
      </c>
      <c r="AX286" s="11">
        <f t="shared" si="781"/>
        <v>0</v>
      </c>
      <c r="AY286" s="78">
        <f t="shared" si="781"/>
        <v>0</v>
      </c>
      <c r="AZ286" s="78">
        <f t="shared" si="781"/>
        <v>0</v>
      </c>
      <c r="BA286" s="78">
        <f t="shared" si="781"/>
        <v>0</v>
      </c>
      <c r="BB286" s="78">
        <f t="shared" si="781"/>
        <v>0</v>
      </c>
      <c r="BC286" s="78">
        <f t="shared" si="781"/>
        <v>1000</v>
      </c>
      <c r="BD286" s="78">
        <f t="shared" si="781"/>
        <v>0</v>
      </c>
      <c r="BE286" s="11">
        <f t="shared" si="782"/>
        <v>0</v>
      </c>
      <c r="BF286" s="11">
        <f t="shared" si="782"/>
        <v>0</v>
      </c>
      <c r="BG286" s="11">
        <f t="shared" si="782"/>
        <v>0</v>
      </c>
      <c r="BH286" s="11">
        <f t="shared" si="782"/>
        <v>0</v>
      </c>
      <c r="BI286" s="141">
        <f t="shared" si="782"/>
        <v>1000</v>
      </c>
      <c r="BJ286" s="141">
        <f t="shared" si="782"/>
        <v>0</v>
      </c>
      <c r="BK286" s="78">
        <f t="shared" si="782"/>
        <v>0</v>
      </c>
      <c r="BL286" s="78">
        <f t="shared" si="782"/>
        <v>0</v>
      </c>
      <c r="BM286" s="78">
        <f t="shared" si="782"/>
        <v>0</v>
      </c>
      <c r="BN286" s="78">
        <f t="shared" si="782"/>
        <v>0</v>
      </c>
      <c r="BO286" s="78">
        <f t="shared" si="782"/>
        <v>1000</v>
      </c>
      <c r="BP286" s="78">
        <f t="shared" si="782"/>
        <v>0</v>
      </c>
      <c r="BQ286" s="11">
        <f t="shared" si="783"/>
        <v>0</v>
      </c>
      <c r="BR286" s="11">
        <f t="shared" si="783"/>
        <v>0</v>
      </c>
      <c r="BS286" s="11">
        <f t="shared" si="783"/>
        <v>0</v>
      </c>
      <c r="BT286" s="11">
        <f t="shared" si="783"/>
        <v>0</v>
      </c>
      <c r="BU286" s="11">
        <f t="shared" si="783"/>
        <v>1000</v>
      </c>
      <c r="BV286" s="11">
        <f t="shared" si="783"/>
        <v>0</v>
      </c>
      <c r="BW286" s="11">
        <f t="shared" si="783"/>
        <v>0</v>
      </c>
      <c r="BX286" s="11">
        <f t="shared" si="783"/>
        <v>0</v>
      </c>
      <c r="BY286" s="11">
        <f t="shared" si="783"/>
        <v>0</v>
      </c>
      <c r="BZ286" s="11">
        <f t="shared" si="783"/>
        <v>0</v>
      </c>
      <c r="CA286" s="11">
        <f t="shared" si="783"/>
        <v>1000</v>
      </c>
      <c r="CB286" s="11">
        <f t="shared" si="783"/>
        <v>0</v>
      </c>
    </row>
    <row r="287" spans="1:80" ht="33.6" hidden="1">
      <c r="A287" s="57" t="s">
        <v>12</v>
      </c>
      <c r="B287" s="14">
        <f>B284</f>
        <v>906</v>
      </c>
      <c r="C287" s="14" t="s">
        <v>87</v>
      </c>
      <c r="D287" s="14" t="s">
        <v>35</v>
      </c>
      <c r="E287" s="14" t="s">
        <v>148</v>
      </c>
      <c r="F287" s="14" t="s">
        <v>13</v>
      </c>
      <c r="G287" s="11">
        <f t="shared" si="778"/>
        <v>1000</v>
      </c>
      <c r="H287" s="11">
        <f t="shared" si="778"/>
        <v>0</v>
      </c>
      <c r="I287" s="11">
        <f t="shared" si="778"/>
        <v>0</v>
      </c>
      <c r="J287" s="11">
        <f t="shared" si="778"/>
        <v>0</v>
      </c>
      <c r="K287" s="11">
        <f t="shared" si="778"/>
        <v>0</v>
      </c>
      <c r="L287" s="11">
        <f t="shared" si="778"/>
        <v>0</v>
      </c>
      <c r="M287" s="11">
        <f t="shared" si="778"/>
        <v>1000</v>
      </c>
      <c r="N287" s="11">
        <f t="shared" si="778"/>
        <v>0</v>
      </c>
      <c r="O287" s="11">
        <f t="shared" si="778"/>
        <v>0</v>
      </c>
      <c r="P287" s="11">
        <f t="shared" si="778"/>
        <v>0</v>
      </c>
      <c r="Q287" s="11">
        <f t="shared" si="778"/>
        <v>0</v>
      </c>
      <c r="R287" s="11">
        <f t="shared" si="778"/>
        <v>0</v>
      </c>
      <c r="S287" s="11">
        <f t="shared" si="779"/>
        <v>1000</v>
      </c>
      <c r="T287" s="11">
        <f t="shared" si="779"/>
        <v>0</v>
      </c>
      <c r="U287" s="11">
        <f t="shared" si="779"/>
        <v>0</v>
      </c>
      <c r="V287" s="11">
        <f t="shared" si="779"/>
        <v>0</v>
      </c>
      <c r="W287" s="11">
        <f t="shared" si="779"/>
        <v>0</v>
      </c>
      <c r="X287" s="11">
        <f t="shared" si="779"/>
        <v>0</v>
      </c>
      <c r="Y287" s="11">
        <f t="shared" si="779"/>
        <v>1000</v>
      </c>
      <c r="Z287" s="11">
        <f t="shared" si="779"/>
        <v>0</v>
      </c>
      <c r="AA287" s="11">
        <f t="shared" si="779"/>
        <v>0</v>
      </c>
      <c r="AB287" s="11">
        <f t="shared" si="779"/>
        <v>0</v>
      </c>
      <c r="AC287" s="11">
        <f t="shared" si="779"/>
        <v>0</v>
      </c>
      <c r="AD287" s="11">
        <f t="shared" si="779"/>
        <v>0</v>
      </c>
      <c r="AE287" s="11">
        <f t="shared" si="779"/>
        <v>1000</v>
      </c>
      <c r="AF287" s="11">
        <f t="shared" si="779"/>
        <v>0</v>
      </c>
      <c r="AG287" s="11">
        <f t="shared" si="780"/>
        <v>0</v>
      </c>
      <c r="AH287" s="11">
        <f t="shared" si="780"/>
        <v>0</v>
      </c>
      <c r="AI287" s="11">
        <f t="shared" si="780"/>
        <v>0</v>
      </c>
      <c r="AJ287" s="11">
        <f t="shared" si="780"/>
        <v>0</v>
      </c>
      <c r="AK287" s="78">
        <f t="shared" si="780"/>
        <v>1000</v>
      </c>
      <c r="AL287" s="78">
        <f t="shared" si="780"/>
        <v>0</v>
      </c>
      <c r="AM287" s="11">
        <f t="shared" si="780"/>
        <v>0</v>
      </c>
      <c r="AN287" s="11">
        <f t="shared" si="780"/>
        <v>0</v>
      </c>
      <c r="AO287" s="11">
        <f t="shared" si="780"/>
        <v>0</v>
      </c>
      <c r="AP287" s="11">
        <f t="shared" si="780"/>
        <v>0</v>
      </c>
      <c r="AQ287" s="11">
        <f t="shared" si="780"/>
        <v>1000</v>
      </c>
      <c r="AR287" s="11">
        <f t="shared" si="780"/>
        <v>0</v>
      </c>
      <c r="AS287" s="11">
        <f t="shared" si="781"/>
        <v>0</v>
      </c>
      <c r="AT287" s="11">
        <f t="shared" si="781"/>
        <v>0</v>
      </c>
      <c r="AU287" s="11">
        <f t="shared" si="781"/>
        <v>0</v>
      </c>
      <c r="AV287" s="11">
        <f t="shared" si="781"/>
        <v>0</v>
      </c>
      <c r="AW287" s="11">
        <f t="shared" si="781"/>
        <v>1000</v>
      </c>
      <c r="AX287" s="11">
        <f t="shared" si="781"/>
        <v>0</v>
      </c>
      <c r="AY287" s="78">
        <f t="shared" si="781"/>
        <v>0</v>
      </c>
      <c r="AZ287" s="78">
        <f t="shared" si="781"/>
        <v>0</v>
      </c>
      <c r="BA287" s="78">
        <f t="shared" si="781"/>
        <v>0</v>
      </c>
      <c r="BB287" s="78">
        <f t="shared" si="781"/>
        <v>0</v>
      </c>
      <c r="BC287" s="78">
        <f t="shared" si="781"/>
        <v>1000</v>
      </c>
      <c r="BD287" s="78">
        <f t="shared" si="781"/>
        <v>0</v>
      </c>
      <c r="BE287" s="11">
        <f t="shared" si="782"/>
        <v>0</v>
      </c>
      <c r="BF287" s="11">
        <f t="shared" si="782"/>
        <v>0</v>
      </c>
      <c r="BG287" s="11">
        <f t="shared" si="782"/>
        <v>0</v>
      </c>
      <c r="BH287" s="11">
        <f t="shared" si="782"/>
        <v>0</v>
      </c>
      <c r="BI287" s="141">
        <f t="shared" si="782"/>
        <v>1000</v>
      </c>
      <c r="BJ287" s="141">
        <f t="shared" si="782"/>
        <v>0</v>
      </c>
      <c r="BK287" s="78">
        <f t="shared" si="782"/>
        <v>0</v>
      </c>
      <c r="BL287" s="78">
        <f t="shared" si="782"/>
        <v>0</v>
      </c>
      <c r="BM287" s="78">
        <f t="shared" si="782"/>
        <v>0</v>
      </c>
      <c r="BN287" s="78">
        <f t="shared" si="782"/>
        <v>0</v>
      </c>
      <c r="BO287" s="78">
        <f t="shared" si="782"/>
        <v>1000</v>
      </c>
      <c r="BP287" s="78">
        <f t="shared" si="782"/>
        <v>0</v>
      </c>
      <c r="BQ287" s="11">
        <f t="shared" si="783"/>
        <v>0</v>
      </c>
      <c r="BR287" s="11">
        <f t="shared" si="783"/>
        <v>0</v>
      </c>
      <c r="BS287" s="11">
        <f t="shared" si="783"/>
        <v>0</v>
      </c>
      <c r="BT287" s="11">
        <f t="shared" si="783"/>
        <v>0</v>
      </c>
      <c r="BU287" s="11">
        <f t="shared" si="783"/>
        <v>1000</v>
      </c>
      <c r="BV287" s="11">
        <f t="shared" si="783"/>
        <v>0</v>
      </c>
      <c r="BW287" s="11">
        <f t="shared" si="783"/>
        <v>0</v>
      </c>
      <c r="BX287" s="11">
        <f t="shared" si="783"/>
        <v>0</v>
      </c>
      <c r="BY287" s="11">
        <f t="shared" si="783"/>
        <v>0</v>
      </c>
      <c r="BZ287" s="11">
        <f t="shared" si="783"/>
        <v>0</v>
      </c>
      <c r="CA287" s="11">
        <f t="shared" si="783"/>
        <v>1000</v>
      </c>
      <c r="CB287" s="11">
        <f t="shared" si="783"/>
        <v>0</v>
      </c>
    </row>
    <row r="288" spans="1:80" ht="39" hidden="1" customHeight="1">
      <c r="A288" s="57" t="s">
        <v>149</v>
      </c>
      <c r="B288" s="14">
        <f>B287</f>
        <v>906</v>
      </c>
      <c r="C288" s="14" t="s">
        <v>87</v>
      </c>
      <c r="D288" s="14" t="s">
        <v>35</v>
      </c>
      <c r="E288" s="14" t="s">
        <v>148</v>
      </c>
      <c r="F288" s="14" t="s">
        <v>150</v>
      </c>
      <c r="G288" s="11">
        <v>1000</v>
      </c>
      <c r="H288" s="16"/>
      <c r="I288" s="11"/>
      <c r="J288" s="11"/>
      <c r="K288" s="11"/>
      <c r="L288" s="11"/>
      <c r="M288" s="11">
        <f>G288+I288+J288+K288+L288</f>
        <v>1000</v>
      </c>
      <c r="N288" s="11">
        <f>H288+J288</f>
        <v>0</v>
      </c>
      <c r="O288" s="11"/>
      <c r="P288" s="11"/>
      <c r="Q288" s="11"/>
      <c r="R288" s="11"/>
      <c r="S288" s="11">
        <f>M288+O288+P288+Q288+R288</f>
        <v>1000</v>
      </c>
      <c r="T288" s="11">
        <f>N288+P288</f>
        <v>0</v>
      </c>
      <c r="U288" s="11"/>
      <c r="V288" s="11"/>
      <c r="W288" s="11"/>
      <c r="X288" s="11"/>
      <c r="Y288" s="11">
        <f>S288+U288+V288+W288+X288</f>
        <v>1000</v>
      </c>
      <c r="Z288" s="11">
        <f>T288+V288</f>
        <v>0</v>
      </c>
      <c r="AA288" s="11"/>
      <c r="AB288" s="11"/>
      <c r="AC288" s="11"/>
      <c r="AD288" s="11"/>
      <c r="AE288" s="11">
        <f>Y288+AA288+AB288+AC288+AD288</f>
        <v>1000</v>
      </c>
      <c r="AF288" s="11">
        <f>Z288+AB288</f>
        <v>0</v>
      </c>
      <c r="AG288" s="11"/>
      <c r="AH288" s="11"/>
      <c r="AI288" s="11"/>
      <c r="AJ288" s="11"/>
      <c r="AK288" s="78">
        <f>AE288+AG288+AH288+AI288+AJ288</f>
        <v>1000</v>
      </c>
      <c r="AL288" s="78">
        <f>AF288+AH288</f>
        <v>0</v>
      </c>
      <c r="AM288" s="11"/>
      <c r="AN288" s="11"/>
      <c r="AO288" s="11"/>
      <c r="AP288" s="11"/>
      <c r="AQ288" s="11">
        <f>AK288+AM288+AN288+AO288+AP288</f>
        <v>1000</v>
      </c>
      <c r="AR288" s="11">
        <f>AL288+AN288</f>
        <v>0</v>
      </c>
      <c r="AS288" s="11"/>
      <c r="AT288" s="11"/>
      <c r="AU288" s="11"/>
      <c r="AV288" s="11"/>
      <c r="AW288" s="11">
        <f>AQ288+AS288+AT288+AU288+AV288</f>
        <v>1000</v>
      </c>
      <c r="AX288" s="11">
        <f>AR288+AT288</f>
        <v>0</v>
      </c>
      <c r="AY288" s="78"/>
      <c r="AZ288" s="78"/>
      <c r="BA288" s="78"/>
      <c r="BB288" s="78"/>
      <c r="BC288" s="78">
        <f>AW288+AY288+AZ288+BA288+BB288</f>
        <v>1000</v>
      </c>
      <c r="BD288" s="78">
        <f>AX288+AZ288</f>
        <v>0</v>
      </c>
      <c r="BE288" s="11"/>
      <c r="BF288" s="11"/>
      <c r="BG288" s="11"/>
      <c r="BH288" s="11"/>
      <c r="BI288" s="141">
        <f>BC288+BE288+BF288+BG288+BH288</f>
        <v>1000</v>
      </c>
      <c r="BJ288" s="141">
        <f>BD288+BF288</f>
        <v>0</v>
      </c>
      <c r="BK288" s="78"/>
      <c r="BL288" s="78"/>
      <c r="BM288" s="78"/>
      <c r="BN288" s="78"/>
      <c r="BO288" s="78">
        <f>BI288+BK288+BL288+BM288+BN288</f>
        <v>1000</v>
      </c>
      <c r="BP288" s="78">
        <f>BJ288+BL288</f>
        <v>0</v>
      </c>
      <c r="BQ288" s="11"/>
      <c r="BR288" s="11"/>
      <c r="BS288" s="11"/>
      <c r="BT288" s="11"/>
      <c r="BU288" s="11">
        <f>BO288+BQ288+BR288+BS288+BT288</f>
        <v>1000</v>
      </c>
      <c r="BV288" s="11">
        <f>BP288+BR288</f>
        <v>0</v>
      </c>
      <c r="BW288" s="11"/>
      <c r="BX288" s="11"/>
      <c r="BY288" s="11"/>
      <c r="BZ288" s="11"/>
      <c r="CA288" s="11">
        <f>BU288+BW288+BX288+BY288+BZ288</f>
        <v>1000</v>
      </c>
      <c r="CB288" s="11">
        <f>BV288+BX288</f>
        <v>0</v>
      </c>
    </row>
    <row r="289" spans="1:80" hidden="1">
      <c r="A289" s="57"/>
      <c r="B289" s="14"/>
      <c r="C289" s="14"/>
      <c r="D289" s="14"/>
      <c r="E289" s="14"/>
      <c r="F289" s="14"/>
      <c r="G289" s="11"/>
      <c r="H289" s="16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78"/>
      <c r="AL289" s="78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78"/>
      <c r="AZ289" s="78"/>
      <c r="BA289" s="78"/>
      <c r="BB289" s="78"/>
      <c r="BC289" s="78"/>
      <c r="BD289" s="78"/>
      <c r="BE289" s="11"/>
      <c r="BF289" s="11"/>
      <c r="BG289" s="11"/>
      <c r="BH289" s="11"/>
      <c r="BI289" s="141"/>
      <c r="BJ289" s="141"/>
      <c r="BK289" s="78"/>
      <c r="BL289" s="78"/>
      <c r="BM289" s="78"/>
      <c r="BN289" s="78"/>
      <c r="BO289" s="78"/>
      <c r="BP289" s="78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</row>
    <row r="290" spans="1:80" ht="34.799999999999997" hidden="1">
      <c r="A290" s="56" t="s">
        <v>151</v>
      </c>
      <c r="B290" s="12">
        <v>906</v>
      </c>
      <c r="C290" s="12" t="s">
        <v>87</v>
      </c>
      <c r="D290" s="12" t="s">
        <v>152</v>
      </c>
      <c r="E290" s="12"/>
      <c r="F290" s="12"/>
      <c r="G290" s="21">
        <f>G301+G296+G291</f>
        <v>50667</v>
      </c>
      <c r="H290" s="21">
        <f t="shared" ref="H290:N290" si="784">H301+H296+H291</f>
        <v>0</v>
      </c>
      <c r="I290" s="11">
        <f t="shared" si="784"/>
        <v>0</v>
      </c>
      <c r="J290" s="11">
        <f t="shared" si="784"/>
        <v>0</v>
      </c>
      <c r="K290" s="11">
        <f t="shared" si="784"/>
        <v>0</v>
      </c>
      <c r="L290" s="11">
        <f t="shared" si="784"/>
        <v>0</v>
      </c>
      <c r="M290" s="21">
        <f t="shared" si="784"/>
        <v>50667</v>
      </c>
      <c r="N290" s="21">
        <f t="shared" si="784"/>
        <v>0</v>
      </c>
      <c r="O290" s="11">
        <f t="shared" ref="O290:T290" si="785">O301+O296+O291</f>
        <v>0</v>
      </c>
      <c r="P290" s="11">
        <f t="shared" si="785"/>
        <v>0</v>
      </c>
      <c r="Q290" s="11">
        <f t="shared" si="785"/>
        <v>0</v>
      </c>
      <c r="R290" s="11">
        <f t="shared" si="785"/>
        <v>0</v>
      </c>
      <c r="S290" s="21">
        <f t="shared" si="785"/>
        <v>50667</v>
      </c>
      <c r="T290" s="21">
        <f t="shared" si="785"/>
        <v>0</v>
      </c>
      <c r="U290" s="11">
        <f t="shared" ref="U290:Z290" si="786">U301+U296+U291</f>
        <v>0</v>
      </c>
      <c r="V290" s="11">
        <f t="shared" si="786"/>
        <v>0</v>
      </c>
      <c r="W290" s="11">
        <f t="shared" si="786"/>
        <v>0</v>
      </c>
      <c r="X290" s="11">
        <f t="shared" si="786"/>
        <v>0</v>
      </c>
      <c r="Y290" s="21">
        <f t="shared" si="786"/>
        <v>50667</v>
      </c>
      <c r="Z290" s="21">
        <f t="shared" si="786"/>
        <v>0</v>
      </c>
      <c r="AA290" s="11">
        <f t="shared" ref="AA290:AF290" si="787">AA301+AA296+AA291</f>
        <v>0</v>
      </c>
      <c r="AB290" s="11">
        <f t="shared" si="787"/>
        <v>0</v>
      </c>
      <c r="AC290" s="11">
        <f t="shared" si="787"/>
        <v>0</v>
      </c>
      <c r="AD290" s="11">
        <f t="shared" si="787"/>
        <v>-1076</v>
      </c>
      <c r="AE290" s="21">
        <f t="shared" si="787"/>
        <v>49591</v>
      </c>
      <c r="AF290" s="21">
        <f t="shared" si="787"/>
        <v>0</v>
      </c>
      <c r="AG290" s="11">
        <f t="shared" ref="AG290:AL290" si="788">AG301+AG296+AG291</f>
        <v>0</v>
      </c>
      <c r="AH290" s="11">
        <f t="shared" si="788"/>
        <v>0</v>
      </c>
      <c r="AI290" s="11">
        <f t="shared" si="788"/>
        <v>0</v>
      </c>
      <c r="AJ290" s="11">
        <f t="shared" si="788"/>
        <v>0</v>
      </c>
      <c r="AK290" s="86">
        <f t="shared" si="788"/>
        <v>49591</v>
      </c>
      <c r="AL290" s="86">
        <f t="shared" si="788"/>
        <v>0</v>
      </c>
      <c r="AM290" s="11">
        <f t="shared" ref="AM290:AR290" si="789">AM301+AM296+AM291</f>
        <v>0</v>
      </c>
      <c r="AN290" s="11">
        <f t="shared" si="789"/>
        <v>0</v>
      </c>
      <c r="AO290" s="11">
        <f t="shared" si="789"/>
        <v>0</v>
      </c>
      <c r="AP290" s="11">
        <f t="shared" si="789"/>
        <v>0</v>
      </c>
      <c r="AQ290" s="21">
        <f t="shared" si="789"/>
        <v>49591</v>
      </c>
      <c r="AR290" s="21">
        <f t="shared" si="789"/>
        <v>0</v>
      </c>
      <c r="AS290" s="11">
        <f t="shared" ref="AS290:AX290" si="790">AS301+AS296+AS291</f>
        <v>0</v>
      </c>
      <c r="AT290" s="11">
        <f t="shared" si="790"/>
        <v>0</v>
      </c>
      <c r="AU290" s="11">
        <f t="shared" si="790"/>
        <v>0</v>
      </c>
      <c r="AV290" s="21">
        <f t="shared" si="790"/>
        <v>-195</v>
      </c>
      <c r="AW290" s="21">
        <f t="shared" si="790"/>
        <v>49396</v>
      </c>
      <c r="AX290" s="21">
        <f t="shared" si="790"/>
        <v>0</v>
      </c>
      <c r="AY290" s="78">
        <f t="shared" ref="AY290:BD290" si="791">AY301+AY296+AY291</f>
        <v>0</v>
      </c>
      <c r="AZ290" s="78">
        <f t="shared" si="791"/>
        <v>0</v>
      </c>
      <c r="BA290" s="78">
        <f t="shared" si="791"/>
        <v>1550</v>
      </c>
      <c r="BB290" s="86">
        <f t="shared" si="791"/>
        <v>0</v>
      </c>
      <c r="BC290" s="86">
        <f t="shared" si="791"/>
        <v>50946</v>
      </c>
      <c r="BD290" s="86">
        <f t="shared" si="791"/>
        <v>0</v>
      </c>
      <c r="BE290" s="11">
        <f t="shared" ref="BE290:BJ290" si="792">BE301+BE296+BE291</f>
        <v>0</v>
      </c>
      <c r="BF290" s="11">
        <f t="shared" si="792"/>
        <v>0</v>
      </c>
      <c r="BG290" s="11">
        <f t="shared" si="792"/>
        <v>0</v>
      </c>
      <c r="BH290" s="21">
        <f t="shared" si="792"/>
        <v>0</v>
      </c>
      <c r="BI290" s="145">
        <f t="shared" si="792"/>
        <v>50946</v>
      </c>
      <c r="BJ290" s="145">
        <f t="shared" si="792"/>
        <v>0</v>
      </c>
      <c r="BK290" s="78">
        <f t="shared" ref="BK290:BP290" si="793">BK301+BK296+BK291</f>
        <v>0</v>
      </c>
      <c r="BL290" s="78">
        <f t="shared" si="793"/>
        <v>1913</v>
      </c>
      <c r="BM290" s="78">
        <f t="shared" si="793"/>
        <v>0</v>
      </c>
      <c r="BN290" s="86">
        <f t="shared" si="793"/>
        <v>0</v>
      </c>
      <c r="BO290" s="86">
        <f t="shared" si="793"/>
        <v>52859</v>
      </c>
      <c r="BP290" s="86">
        <f t="shared" si="793"/>
        <v>1913</v>
      </c>
      <c r="BQ290" s="11">
        <f t="shared" ref="BQ290:BV290" si="794">BQ301+BQ296+BQ291</f>
        <v>0</v>
      </c>
      <c r="BR290" s="11">
        <f t="shared" si="794"/>
        <v>0</v>
      </c>
      <c r="BS290" s="11">
        <f t="shared" si="794"/>
        <v>0</v>
      </c>
      <c r="BT290" s="21">
        <f t="shared" si="794"/>
        <v>0</v>
      </c>
      <c r="BU290" s="21">
        <f t="shared" si="794"/>
        <v>52859</v>
      </c>
      <c r="BV290" s="21">
        <f t="shared" si="794"/>
        <v>1913</v>
      </c>
      <c r="BW290" s="11">
        <f t="shared" ref="BW290:CB290" si="795">BW301+BW296+BW291</f>
        <v>0</v>
      </c>
      <c r="BX290" s="11">
        <f t="shared" si="795"/>
        <v>0</v>
      </c>
      <c r="BY290" s="11">
        <f t="shared" si="795"/>
        <v>0</v>
      </c>
      <c r="BZ290" s="21">
        <f t="shared" si="795"/>
        <v>0</v>
      </c>
      <c r="CA290" s="21">
        <f t="shared" si="795"/>
        <v>52859</v>
      </c>
      <c r="CB290" s="21">
        <f t="shared" si="795"/>
        <v>1913</v>
      </c>
    </row>
    <row r="291" spans="1:80" ht="42.75" hidden="1" customHeight="1">
      <c r="A291" s="57" t="s">
        <v>541</v>
      </c>
      <c r="B291" s="14">
        <v>906</v>
      </c>
      <c r="C291" s="14" t="s">
        <v>87</v>
      </c>
      <c r="D291" s="14" t="s">
        <v>152</v>
      </c>
      <c r="E291" s="14" t="s">
        <v>483</v>
      </c>
      <c r="F291" s="14"/>
      <c r="G291" s="18">
        <f t="shared" ref="G291:R294" si="796">G292</f>
        <v>254</v>
      </c>
      <c r="H291" s="18">
        <f t="shared" si="796"/>
        <v>0</v>
      </c>
      <c r="I291" s="11">
        <f t="shared" si="796"/>
        <v>0</v>
      </c>
      <c r="J291" s="11">
        <f t="shared" si="796"/>
        <v>0</v>
      </c>
      <c r="K291" s="11">
        <f t="shared" si="796"/>
        <v>0</v>
      </c>
      <c r="L291" s="11">
        <f t="shared" si="796"/>
        <v>0</v>
      </c>
      <c r="M291" s="18">
        <f t="shared" si="796"/>
        <v>254</v>
      </c>
      <c r="N291" s="18">
        <f t="shared" si="796"/>
        <v>0</v>
      </c>
      <c r="O291" s="11">
        <f t="shared" si="796"/>
        <v>0</v>
      </c>
      <c r="P291" s="11">
        <f t="shared" si="796"/>
        <v>0</v>
      </c>
      <c r="Q291" s="11">
        <f t="shared" si="796"/>
        <v>0</v>
      </c>
      <c r="R291" s="11">
        <f t="shared" si="796"/>
        <v>0</v>
      </c>
      <c r="S291" s="18">
        <f t="shared" ref="S291:AH294" si="797">S292</f>
        <v>254</v>
      </c>
      <c r="T291" s="18">
        <f t="shared" si="797"/>
        <v>0</v>
      </c>
      <c r="U291" s="11">
        <f t="shared" si="797"/>
        <v>0</v>
      </c>
      <c r="V291" s="11">
        <f t="shared" si="797"/>
        <v>0</v>
      </c>
      <c r="W291" s="11">
        <f t="shared" si="797"/>
        <v>0</v>
      </c>
      <c r="X291" s="11">
        <f t="shared" si="797"/>
        <v>0</v>
      </c>
      <c r="Y291" s="18">
        <f t="shared" si="797"/>
        <v>254</v>
      </c>
      <c r="Z291" s="18">
        <f t="shared" si="797"/>
        <v>0</v>
      </c>
      <c r="AA291" s="11">
        <f t="shared" si="797"/>
        <v>0</v>
      </c>
      <c r="AB291" s="11">
        <f t="shared" si="797"/>
        <v>0</v>
      </c>
      <c r="AC291" s="11">
        <f t="shared" si="797"/>
        <v>0</v>
      </c>
      <c r="AD291" s="11">
        <f t="shared" si="797"/>
        <v>0</v>
      </c>
      <c r="AE291" s="18">
        <f t="shared" si="797"/>
        <v>254</v>
      </c>
      <c r="AF291" s="18">
        <f t="shared" si="797"/>
        <v>0</v>
      </c>
      <c r="AG291" s="11">
        <f t="shared" si="797"/>
        <v>0</v>
      </c>
      <c r="AH291" s="11">
        <f t="shared" si="797"/>
        <v>0</v>
      </c>
      <c r="AI291" s="11">
        <f t="shared" ref="AG291:AV294" si="798">AI292</f>
        <v>0</v>
      </c>
      <c r="AJ291" s="11">
        <f t="shared" si="798"/>
        <v>0</v>
      </c>
      <c r="AK291" s="84">
        <f t="shared" si="798"/>
        <v>254</v>
      </c>
      <c r="AL291" s="84">
        <f t="shared" si="798"/>
        <v>0</v>
      </c>
      <c r="AM291" s="11">
        <f t="shared" si="798"/>
        <v>0</v>
      </c>
      <c r="AN291" s="11">
        <f t="shared" si="798"/>
        <v>0</v>
      </c>
      <c r="AO291" s="11">
        <f t="shared" si="798"/>
        <v>0</v>
      </c>
      <c r="AP291" s="11">
        <f t="shared" si="798"/>
        <v>0</v>
      </c>
      <c r="AQ291" s="18">
        <f t="shared" si="798"/>
        <v>254</v>
      </c>
      <c r="AR291" s="18">
        <f t="shared" si="798"/>
        <v>0</v>
      </c>
      <c r="AS291" s="11">
        <f t="shared" si="798"/>
        <v>0</v>
      </c>
      <c r="AT291" s="11">
        <f t="shared" si="798"/>
        <v>0</v>
      </c>
      <c r="AU291" s="11">
        <f t="shared" si="798"/>
        <v>0</v>
      </c>
      <c r="AV291" s="11">
        <f t="shared" si="798"/>
        <v>0</v>
      </c>
      <c r="AW291" s="18">
        <f t="shared" ref="AS291:BH294" si="799">AW292</f>
        <v>254</v>
      </c>
      <c r="AX291" s="18">
        <f t="shared" si="799"/>
        <v>0</v>
      </c>
      <c r="AY291" s="78">
        <f t="shared" si="799"/>
        <v>0</v>
      </c>
      <c r="AZ291" s="78">
        <f t="shared" si="799"/>
        <v>0</v>
      </c>
      <c r="BA291" s="78">
        <f t="shared" si="799"/>
        <v>0</v>
      </c>
      <c r="BB291" s="78">
        <f t="shared" si="799"/>
        <v>0</v>
      </c>
      <c r="BC291" s="84">
        <f t="shared" si="799"/>
        <v>254</v>
      </c>
      <c r="BD291" s="84">
        <f t="shared" si="799"/>
        <v>0</v>
      </c>
      <c r="BE291" s="11">
        <f t="shared" si="799"/>
        <v>0</v>
      </c>
      <c r="BF291" s="11">
        <f t="shared" si="799"/>
        <v>0</v>
      </c>
      <c r="BG291" s="11">
        <f t="shared" si="799"/>
        <v>0</v>
      </c>
      <c r="BH291" s="11">
        <f t="shared" si="799"/>
        <v>0</v>
      </c>
      <c r="BI291" s="143">
        <f t="shared" ref="BE291:BT294" si="800">BI292</f>
        <v>254</v>
      </c>
      <c r="BJ291" s="143">
        <f t="shared" si="800"/>
        <v>0</v>
      </c>
      <c r="BK291" s="78">
        <f t="shared" si="800"/>
        <v>-38</v>
      </c>
      <c r="BL291" s="78">
        <f t="shared" si="800"/>
        <v>0</v>
      </c>
      <c r="BM291" s="78">
        <f t="shared" si="800"/>
        <v>0</v>
      </c>
      <c r="BN291" s="78">
        <f t="shared" si="800"/>
        <v>0</v>
      </c>
      <c r="BO291" s="84">
        <f t="shared" si="800"/>
        <v>216</v>
      </c>
      <c r="BP291" s="84">
        <f t="shared" si="800"/>
        <v>0</v>
      </c>
      <c r="BQ291" s="11">
        <f t="shared" si="800"/>
        <v>0</v>
      </c>
      <c r="BR291" s="11">
        <f t="shared" si="800"/>
        <v>0</v>
      </c>
      <c r="BS291" s="11">
        <f t="shared" si="800"/>
        <v>0</v>
      </c>
      <c r="BT291" s="11">
        <f t="shared" si="800"/>
        <v>0</v>
      </c>
      <c r="BU291" s="18">
        <f t="shared" ref="BQ291:CB294" si="801">BU292</f>
        <v>216</v>
      </c>
      <c r="BV291" s="18">
        <f t="shared" si="801"/>
        <v>0</v>
      </c>
      <c r="BW291" s="11">
        <f t="shared" si="801"/>
        <v>0</v>
      </c>
      <c r="BX291" s="11">
        <f t="shared" si="801"/>
        <v>0</v>
      </c>
      <c r="BY291" s="11">
        <f t="shared" si="801"/>
        <v>0</v>
      </c>
      <c r="BZ291" s="11">
        <f t="shared" si="801"/>
        <v>0</v>
      </c>
      <c r="CA291" s="18">
        <f t="shared" si="801"/>
        <v>216</v>
      </c>
      <c r="CB291" s="18">
        <f t="shared" si="801"/>
        <v>0</v>
      </c>
    </row>
    <row r="292" spans="1:80" hidden="1">
      <c r="A292" s="57" t="s">
        <v>15</v>
      </c>
      <c r="B292" s="14">
        <v>906</v>
      </c>
      <c r="C292" s="14" t="s">
        <v>87</v>
      </c>
      <c r="D292" s="14" t="s">
        <v>152</v>
      </c>
      <c r="E292" s="14" t="s">
        <v>484</v>
      </c>
      <c r="F292" s="14"/>
      <c r="G292" s="18">
        <f t="shared" si="796"/>
        <v>254</v>
      </c>
      <c r="H292" s="18">
        <f t="shared" si="796"/>
        <v>0</v>
      </c>
      <c r="I292" s="11">
        <f t="shared" si="796"/>
        <v>0</v>
      </c>
      <c r="J292" s="11">
        <f t="shared" si="796"/>
        <v>0</v>
      </c>
      <c r="K292" s="11">
        <f t="shared" si="796"/>
        <v>0</v>
      </c>
      <c r="L292" s="11">
        <f t="shared" si="796"/>
        <v>0</v>
      </c>
      <c r="M292" s="18">
        <f t="shared" si="796"/>
        <v>254</v>
      </c>
      <c r="N292" s="18">
        <f t="shared" si="796"/>
        <v>0</v>
      </c>
      <c r="O292" s="11">
        <f t="shared" si="796"/>
        <v>0</v>
      </c>
      <c r="P292" s="11">
        <f t="shared" si="796"/>
        <v>0</v>
      </c>
      <c r="Q292" s="11">
        <f t="shared" si="796"/>
        <v>0</v>
      </c>
      <c r="R292" s="11">
        <f t="shared" si="796"/>
        <v>0</v>
      </c>
      <c r="S292" s="18">
        <f t="shared" si="797"/>
        <v>254</v>
      </c>
      <c r="T292" s="18">
        <f t="shared" si="797"/>
        <v>0</v>
      </c>
      <c r="U292" s="11">
        <f t="shared" si="797"/>
        <v>0</v>
      </c>
      <c r="V292" s="11">
        <f t="shared" si="797"/>
        <v>0</v>
      </c>
      <c r="W292" s="11">
        <f t="shared" si="797"/>
        <v>0</v>
      </c>
      <c r="X292" s="11">
        <f t="shared" si="797"/>
        <v>0</v>
      </c>
      <c r="Y292" s="18">
        <f t="shared" si="797"/>
        <v>254</v>
      </c>
      <c r="Z292" s="18">
        <f t="shared" si="797"/>
        <v>0</v>
      </c>
      <c r="AA292" s="11">
        <f t="shared" si="797"/>
        <v>0</v>
      </c>
      <c r="AB292" s="11">
        <f t="shared" si="797"/>
        <v>0</v>
      </c>
      <c r="AC292" s="11">
        <f t="shared" si="797"/>
        <v>0</v>
      </c>
      <c r="AD292" s="11">
        <f t="shared" si="797"/>
        <v>0</v>
      </c>
      <c r="AE292" s="18">
        <f t="shared" si="797"/>
        <v>254</v>
      </c>
      <c r="AF292" s="18">
        <f t="shared" si="797"/>
        <v>0</v>
      </c>
      <c r="AG292" s="11">
        <f t="shared" si="798"/>
        <v>0</v>
      </c>
      <c r="AH292" s="11">
        <f t="shared" si="798"/>
        <v>0</v>
      </c>
      <c r="AI292" s="11">
        <f t="shared" si="798"/>
        <v>0</v>
      </c>
      <c r="AJ292" s="11">
        <f t="shared" si="798"/>
        <v>0</v>
      </c>
      <c r="AK292" s="84">
        <f t="shared" si="798"/>
        <v>254</v>
      </c>
      <c r="AL292" s="84">
        <f t="shared" si="798"/>
        <v>0</v>
      </c>
      <c r="AM292" s="11">
        <f t="shared" si="798"/>
        <v>0</v>
      </c>
      <c r="AN292" s="11">
        <f t="shared" si="798"/>
        <v>0</v>
      </c>
      <c r="AO292" s="11">
        <f t="shared" si="798"/>
        <v>0</v>
      </c>
      <c r="AP292" s="11">
        <f t="shared" si="798"/>
        <v>0</v>
      </c>
      <c r="AQ292" s="18">
        <f t="shared" si="798"/>
        <v>254</v>
      </c>
      <c r="AR292" s="18">
        <f t="shared" si="798"/>
        <v>0</v>
      </c>
      <c r="AS292" s="11">
        <f t="shared" si="799"/>
        <v>0</v>
      </c>
      <c r="AT292" s="11">
        <f t="shared" si="799"/>
        <v>0</v>
      </c>
      <c r="AU292" s="11">
        <f t="shared" si="799"/>
        <v>0</v>
      </c>
      <c r="AV292" s="11">
        <f t="shared" si="799"/>
        <v>0</v>
      </c>
      <c r="AW292" s="18">
        <f t="shared" si="799"/>
        <v>254</v>
      </c>
      <c r="AX292" s="18">
        <f t="shared" si="799"/>
        <v>0</v>
      </c>
      <c r="AY292" s="78">
        <f t="shared" si="799"/>
        <v>0</v>
      </c>
      <c r="AZ292" s="78">
        <f t="shared" si="799"/>
        <v>0</v>
      </c>
      <c r="BA292" s="78">
        <f t="shared" si="799"/>
        <v>0</v>
      </c>
      <c r="BB292" s="78">
        <f t="shared" si="799"/>
        <v>0</v>
      </c>
      <c r="BC292" s="84">
        <f t="shared" si="799"/>
        <v>254</v>
      </c>
      <c r="BD292" s="84">
        <f t="shared" si="799"/>
        <v>0</v>
      </c>
      <c r="BE292" s="11">
        <f t="shared" si="800"/>
        <v>0</v>
      </c>
      <c r="BF292" s="11">
        <f t="shared" si="800"/>
        <v>0</v>
      </c>
      <c r="BG292" s="11">
        <f t="shared" si="800"/>
        <v>0</v>
      </c>
      <c r="BH292" s="11">
        <f t="shared" si="800"/>
        <v>0</v>
      </c>
      <c r="BI292" s="143">
        <f t="shared" si="800"/>
        <v>254</v>
      </c>
      <c r="BJ292" s="143">
        <f t="shared" si="800"/>
        <v>0</v>
      </c>
      <c r="BK292" s="78">
        <f t="shared" si="800"/>
        <v>-38</v>
      </c>
      <c r="BL292" s="78">
        <f t="shared" si="800"/>
        <v>0</v>
      </c>
      <c r="BM292" s="78">
        <f t="shared" si="800"/>
        <v>0</v>
      </c>
      <c r="BN292" s="78">
        <f t="shared" si="800"/>
        <v>0</v>
      </c>
      <c r="BO292" s="84">
        <f t="shared" si="800"/>
        <v>216</v>
      </c>
      <c r="BP292" s="84">
        <f t="shared" si="800"/>
        <v>0</v>
      </c>
      <c r="BQ292" s="11">
        <f t="shared" si="801"/>
        <v>0</v>
      </c>
      <c r="BR292" s="11">
        <f t="shared" si="801"/>
        <v>0</v>
      </c>
      <c r="BS292" s="11">
        <f t="shared" si="801"/>
        <v>0</v>
      </c>
      <c r="BT292" s="11">
        <f t="shared" si="801"/>
        <v>0</v>
      </c>
      <c r="BU292" s="18">
        <f t="shared" si="801"/>
        <v>216</v>
      </c>
      <c r="BV292" s="18">
        <f t="shared" si="801"/>
        <v>0</v>
      </c>
      <c r="BW292" s="11">
        <f t="shared" si="801"/>
        <v>0</v>
      </c>
      <c r="BX292" s="11">
        <f t="shared" si="801"/>
        <v>0</v>
      </c>
      <c r="BY292" s="11">
        <f t="shared" si="801"/>
        <v>0</v>
      </c>
      <c r="BZ292" s="11">
        <f t="shared" si="801"/>
        <v>0</v>
      </c>
      <c r="CA292" s="18">
        <f t="shared" si="801"/>
        <v>216</v>
      </c>
      <c r="CB292" s="18">
        <f t="shared" si="801"/>
        <v>0</v>
      </c>
    </row>
    <row r="293" spans="1:80" ht="50.4" hidden="1">
      <c r="A293" s="57" t="s">
        <v>153</v>
      </c>
      <c r="B293" s="14">
        <v>906</v>
      </c>
      <c r="C293" s="14" t="s">
        <v>87</v>
      </c>
      <c r="D293" s="14" t="s">
        <v>152</v>
      </c>
      <c r="E293" s="14" t="s">
        <v>485</v>
      </c>
      <c r="F293" s="14"/>
      <c r="G293" s="18">
        <f t="shared" si="796"/>
        <v>254</v>
      </c>
      <c r="H293" s="18">
        <f t="shared" si="796"/>
        <v>0</v>
      </c>
      <c r="I293" s="11">
        <f t="shared" si="796"/>
        <v>0</v>
      </c>
      <c r="J293" s="11">
        <f t="shared" si="796"/>
        <v>0</v>
      </c>
      <c r="K293" s="11">
        <f t="shared" si="796"/>
        <v>0</v>
      </c>
      <c r="L293" s="11">
        <f t="shared" si="796"/>
        <v>0</v>
      </c>
      <c r="M293" s="18">
        <f t="shared" si="796"/>
        <v>254</v>
      </c>
      <c r="N293" s="18">
        <f t="shared" si="796"/>
        <v>0</v>
      </c>
      <c r="O293" s="11">
        <f t="shared" si="796"/>
        <v>0</v>
      </c>
      <c r="P293" s="11">
        <f t="shared" si="796"/>
        <v>0</v>
      </c>
      <c r="Q293" s="11">
        <f t="shared" si="796"/>
        <v>0</v>
      </c>
      <c r="R293" s="11">
        <f t="shared" si="796"/>
        <v>0</v>
      </c>
      <c r="S293" s="18">
        <f t="shared" si="797"/>
        <v>254</v>
      </c>
      <c r="T293" s="18">
        <f t="shared" si="797"/>
        <v>0</v>
      </c>
      <c r="U293" s="11">
        <f t="shared" si="797"/>
        <v>0</v>
      </c>
      <c r="V293" s="11">
        <f t="shared" si="797"/>
        <v>0</v>
      </c>
      <c r="W293" s="11">
        <f t="shared" si="797"/>
        <v>0</v>
      </c>
      <c r="X293" s="11">
        <f t="shared" si="797"/>
        <v>0</v>
      </c>
      <c r="Y293" s="18">
        <f t="shared" si="797"/>
        <v>254</v>
      </c>
      <c r="Z293" s="18">
        <f t="shared" si="797"/>
        <v>0</v>
      </c>
      <c r="AA293" s="11">
        <f t="shared" si="797"/>
        <v>0</v>
      </c>
      <c r="AB293" s="11">
        <f t="shared" si="797"/>
        <v>0</v>
      </c>
      <c r="AC293" s="11">
        <f t="shared" si="797"/>
        <v>0</v>
      </c>
      <c r="AD293" s="11">
        <f t="shared" si="797"/>
        <v>0</v>
      </c>
      <c r="AE293" s="18">
        <f t="shared" si="797"/>
        <v>254</v>
      </c>
      <c r="AF293" s="18">
        <f t="shared" si="797"/>
        <v>0</v>
      </c>
      <c r="AG293" s="11">
        <f t="shared" si="798"/>
        <v>0</v>
      </c>
      <c r="AH293" s="11">
        <f t="shared" si="798"/>
        <v>0</v>
      </c>
      <c r="AI293" s="11">
        <f t="shared" si="798"/>
        <v>0</v>
      </c>
      <c r="AJ293" s="11">
        <f t="shared" si="798"/>
        <v>0</v>
      </c>
      <c r="AK293" s="84">
        <f t="shared" si="798"/>
        <v>254</v>
      </c>
      <c r="AL293" s="84">
        <f t="shared" si="798"/>
        <v>0</v>
      </c>
      <c r="AM293" s="11">
        <f t="shared" si="798"/>
        <v>0</v>
      </c>
      <c r="AN293" s="11">
        <f t="shared" si="798"/>
        <v>0</v>
      </c>
      <c r="AO293" s="11">
        <f t="shared" si="798"/>
        <v>0</v>
      </c>
      <c r="AP293" s="11">
        <f t="shared" si="798"/>
        <v>0</v>
      </c>
      <c r="AQ293" s="18">
        <f t="shared" si="798"/>
        <v>254</v>
      </c>
      <c r="AR293" s="18">
        <f t="shared" si="798"/>
        <v>0</v>
      </c>
      <c r="AS293" s="11">
        <f t="shared" si="799"/>
        <v>0</v>
      </c>
      <c r="AT293" s="11">
        <f t="shared" si="799"/>
        <v>0</v>
      </c>
      <c r="AU293" s="11">
        <f t="shared" si="799"/>
        <v>0</v>
      </c>
      <c r="AV293" s="11">
        <f t="shared" si="799"/>
        <v>0</v>
      </c>
      <c r="AW293" s="18">
        <f t="shared" si="799"/>
        <v>254</v>
      </c>
      <c r="AX293" s="18">
        <f t="shared" si="799"/>
        <v>0</v>
      </c>
      <c r="AY293" s="78">
        <f t="shared" si="799"/>
        <v>0</v>
      </c>
      <c r="AZ293" s="78">
        <f t="shared" si="799"/>
        <v>0</v>
      </c>
      <c r="BA293" s="78">
        <f t="shared" si="799"/>
        <v>0</v>
      </c>
      <c r="BB293" s="78">
        <f t="shared" si="799"/>
        <v>0</v>
      </c>
      <c r="BC293" s="84">
        <f t="shared" si="799"/>
        <v>254</v>
      </c>
      <c r="BD293" s="84">
        <f t="shared" si="799"/>
        <v>0</v>
      </c>
      <c r="BE293" s="11">
        <f t="shared" si="800"/>
        <v>0</v>
      </c>
      <c r="BF293" s="11">
        <f t="shared" si="800"/>
        <v>0</v>
      </c>
      <c r="BG293" s="11">
        <f t="shared" si="800"/>
        <v>0</v>
      </c>
      <c r="BH293" s="11">
        <f t="shared" si="800"/>
        <v>0</v>
      </c>
      <c r="BI293" s="143">
        <f t="shared" si="800"/>
        <v>254</v>
      </c>
      <c r="BJ293" s="143">
        <f t="shared" si="800"/>
        <v>0</v>
      </c>
      <c r="BK293" s="78">
        <f t="shared" si="800"/>
        <v>-38</v>
      </c>
      <c r="BL293" s="78">
        <f t="shared" si="800"/>
        <v>0</v>
      </c>
      <c r="BM293" s="78">
        <f t="shared" si="800"/>
        <v>0</v>
      </c>
      <c r="BN293" s="78">
        <f t="shared" si="800"/>
        <v>0</v>
      </c>
      <c r="BO293" s="84">
        <f t="shared" si="800"/>
        <v>216</v>
      </c>
      <c r="BP293" s="84">
        <f t="shared" si="800"/>
        <v>0</v>
      </c>
      <c r="BQ293" s="11">
        <f t="shared" si="801"/>
        <v>0</v>
      </c>
      <c r="BR293" s="11">
        <f t="shared" si="801"/>
        <v>0</v>
      </c>
      <c r="BS293" s="11">
        <f t="shared" si="801"/>
        <v>0</v>
      </c>
      <c r="BT293" s="11">
        <f t="shared" si="801"/>
        <v>0</v>
      </c>
      <c r="BU293" s="18">
        <f t="shared" si="801"/>
        <v>216</v>
      </c>
      <c r="BV293" s="18">
        <f t="shared" si="801"/>
        <v>0</v>
      </c>
      <c r="BW293" s="11">
        <f t="shared" si="801"/>
        <v>0</v>
      </c>
      <c r="BX293" s="11">
        <f t="shared" si="801"/>
        <v>0</v>
      </c>
      <c r="BY293" s="11">
        <f t="shared" si="801"/>
        <v>0</v>
      </c>
      <c r="BZ293" s="11">
        <f t="shared" si="801"/>
        <v>0</v>
      </c>
      <c r="CA293" s="18">
        <f t="shared" si="801"/>
        <v>216</v>
      </c>
      <c r="CB293" s="18">
        <f t="shared" si="801"/>
        <v>0</v>
      </c>
    </row>
    <row r="294" spans="1:80" ht="33.6" hidden="1">
      <c r="A294" s="57" t="s">
        <v>270</v>
      </c>
      <c r="B294" s="14">
        <v>906</v>
      </c>
      <c r="C294" s="14" t="s">
        <v>87</v>
      </c>
      <c r="D294" s="14" t="s">
        <v>152</v>
      </c>
      <c r="E294" s="14" t="s">
        <v>485</v>
      </c>
      <c r="F294" s="14" t="s">
        <v>33</v>
      </c>
      <c r="G294" s="18">
        <f t="shared" si="796"/>
        <v>254</v>
      </c>
      <c r="H294" s="18">
        <f t="shared" si="796"/>
        <v>0</v>
      </c>
      <c r="I294" s="11">
        <f t="shared" si="796"/>
        <v>0</v>
      </c>
      <c r="J294" s="11">
        <f t="shared" si="796"/>
        <v>0</v>
      </c>
      <c r="K294" s="11">
        <f t="shared" si="796"/>
        <v>0</v>
      </c>
      <c r="L294" s="11">
        <f t="shared" si="796"/>
        <v>0</v>
      </c>
      <c r="M294" s="18">
        <f t="shared" si="796"/>
        <v>254</v>
      </c>
      <c r="N294" s="18">
        <f t="shared" si="796"/>
        <v>0</v>
      </c>
      <c r="O294" s="11">
        <f t="shared" si="796"/>
        <v>0</v>
      </c>
      <c r="P294" s="11">
        <f t="shared" si="796"/>
        <v>0</v>
      </c>
      <c r="Q294" s="11">
        <f t="shared" si="796"/>
        <v>0</v>
      </c>
      <c r="R294" s="11">
        <f t="shared" si="796"/>
        <v>0</v>
      </c>
      <c r="S294" s="18">
        <f t="shared" si="797"/>
        <v>254</v>
      </c>
      <c r="T294" s="18">
        <f t="shared" si="797"/>
        <v>0</v>
      </c>
      <c r="U294" s="11">
        <f t="shared" si="797"/>
        <v>0</v>
      </c>
      <c r="V294" s="11">
        <f t="shared" si="797"/>
        <v>0</v>
      </c>
      <c r="W294" s="11">
        <f t="shared" si="797"/>
        <v>0</v>
      </c>
      <c r="X294" s="11">
        <f t="shared" si="797"/>
        <v>0</v>
      </c>
      <c r="Y294" s="18">
        <f t="shared" si="797"/>
        <v>254</v>
      </c>
      <c r="Z294" s="18">
        <f t="shared" si="797"/>
        <v>0</v>
      </c>
      <c r="AA294" s="11">
        <f t="shared" si="797"/>
        <v>0</v>
      </c>
      <c r="AB294" s="11">
        <f t="shared" si="797"/>
        <v>0</v>
      </c>
      <c r="AC294" s="11">
        <f t="shared" si="797"/>
        <v>0</v>
      </c>
      <c r="AD294" s="11">
        <f t="shared" si="797"/>
        <v>0</v>
      </c>
      <c r="AE294" s="18">
        <f t="shared" si="797"/>
        <v>254</v>
      </c>
      <c r="AF294" s="18">
        <f t="shared" si="797"/>
        <v>0</v>
      </c>
      <c r="AG294" s="11">
        <f t="shared" si="798"/>
        <v>0</v>
      </c>
      <c r="AH294" s="11">
        <f t="shared" si="798"/>
        <v>0</v>
      </c>
      <c r="AI294" s="11">
        <f t="shared" si="798"/>
        <v>0</v>
      </c>
      <c r="AJ294" s="11">
        <f t="shared" si="798"/>
        <v>0</v>
      </c>
      <c r="AK294" s="84">
        <f t="shared" si="798"/>
        <v>254</v>
      </c>
      <c r="AL294" s="84">
        <f t="shared" si="798"/>
        <v>0</v>
      </c>
      <c r="AM294" s="11">
        <f t="shared" si="798"/>
        <v>0</v>
      </c>
      <c r="AN294" s="11">
        <f t="shared" si="798"/>
        <v>0</v>
      </c>
      <c r="AO294" s="11">
        <f t="shared" si="798"/>
        <v>0</v>
      </c>
      <c r="AP294" s="11">
        <f t="shared" si="798"/>
        <v>0</v>
      </c>
      <c r="AQ294" s="18">
        <f t="shared" si="798"/>
        <v>254</v>
      </c>
      <c r="AR294" s="18">
        <f t="shared" si="798"/>
        <v>0</v>
      </c>
      <c r="AS294" s="11">
        <f t="shared" si="799"/>
        <v>0</v>
      </c>
      <c r="AT294" s="11">
        <f t="shared" si="799"/>
        <v>0</v>
      </c>
      <c r="AU294" s="11">
        <f t="shared" si="799"/>
        <v>0</v>
      </c>
      <c r="AV294" s="11">
        <f t="shared" si="799"/>
        <v>0</v>
      </c>
      <c r="AW294" s="18">
        <f t="shared" si="799"/>
        <v>254</v>
      </c>
      <c r="AX294" s="18">
        <f t="shared" si="799"/>
        <v>0</v>
      </c>
      <c r="AY294" s="78">
        <f t="shared" si="799"/>
        <v>0</v>
      </c>
      <c r="AZ294" s="78">
        <f t="shared" si="799"/>
        <v>0</v>
      </c>
      <c r="BA294" s="78">
        <f t="shared" si="799"/>
        <v>0</v>
      </c>
      <c r="BB294" s="78">
        <f t="shared" si="799"/>
        <v>0</v>
      </c>
      <c r="BC294" s="84">
        <f t="shared" si="799"/>
        <v>254</v>
      </c>
      <c r="BD294" s="84">
        <f t="shared" si="799"/>
        <v>0</v>
      </c>
      <c r="BE294" s="11">
        <f t="shared" si="800"/>
        <v>0</v>
      </c>
      <c r="BF294" s="11">
        <f t="shared" si="800"/>
        <v>0</v>
      </c>
      <c r="BG294" s="11">
        <f t="shared" si="800"/>
        <v>0</v>
      </c>
      <c r="BH294" s="11">
        <f t="shared" si="800"/>
        <v>0</v>
      </c>
      <c r="BI294" s="143">
        <f t="shared" si="800"/>
        <v>254</v>
      </c>
      <c r="BJ294" s="143">
        <f t="shared" si="800"/>
        <v>0</v>
      </c>
      <c r="BK294" s="78">
        <f t="shared" si="800"/>
        <v>-38</v>
      </c>
      <c r="BL294" s="78">
        <f t="shared" si="800"/>
        <v>0</v>
      </c>
      <c r="BM294" s="78">
        <f t="shared" si="800"/>
        <v>0</v>
      </c>
      <c r="BN294" s="78">
        <f t="shared" si="800"/>
        <v>0</v>
      </c>
      <c r="BO294" s="84">
        <f t="shared" si="800"/>
        <v>216</v>
      </c>
      <c r="BP294" s="84">
        <f t="shared" si="800"/>
        <v>0</v>
      </c>
      <c r="BQ294" s="11">
        <f t="shared" si="801"/>
        <v>0</v>
      </c>
      <c r="BR294" s="11">
        <f t="shared" si="801"/>
        <v>0</v>
      </c>
      <c r="BS294" s="11">
        <f t="shared" si="801"/>
        <v>0</v>
      </c>
      <c r="BT294" s="11">
        <f t="shared" si="801"/>
        <v>0</v>
      </c>
      <c r="BU294" s="18">
        <f t="shared" si="801"/>
        <v>216</v>
      </c>
      <c r="BV294" s="18">
        <f t="shared" si="801"/>
        <v>0</v>
      </c>
      <c r="BW294" s="11">
        <f t="shared" si="801"/>
        <v>0</v>
      </c>
      <c r="BX294" s="11">
        <f t="shared" si="801"/>
        <v>0</v>
      </c>
      <c r="BY294" s="11">
        <f t="shared" si="801"/>
        <v>0</v>
      </c>
      <c r="BZ294" s="11">
        <f t="shared" si="801"/>
        <v>0</v>
      </c>
      <c r="CA294" s="18">
        <f t="shared" si="801"/>
        <v>216</v>
      </c>
      <c r="CB294" s="18">
        <f t="shared" si="801"/>
        <v>0</v>
      </c>
    </row>
    <row r="295" spans="1:80" ht="33.6" hidden="1">
      <c r="A295" s="57" t="s">
        <v>39</v>
      </c>
      <c r="B295" s="14">
        <v>906</v>
      </c>
      <c r="C295" s="14" t="s">
        <v>87</v>
      </c>
      <c r="D295" s="14" t="s">
        <v>152</v>
      </c>
      <c r="E295" s="14" t="s">
        <v>485</v>
      </c>
      <c r="F295" s="14" t="s">
        <v>40</v>
      </c>
      <c r="G295" s="11">
        <v>254</v>
      </c>
      <c r="H295" s="16"/>
      <c r="I295" s="11"/>
      <c r="J295" s="11"/>
      <c r="K295" s="11"/>
      <c r="L295" s="11"/>
      <c r="M295" s="11">
        <f>G295+I295+J295+K295+L295</f>
        <v>254</v>
      </c>
      <c r="N295" s="11">
        <f>H295+J295</f>
        <v>0</v>
      </c>
      <c r="O295" s="11"/>
      <c r="P295" s="11"/>
      <c r="Q295" s="11"/>
      <c r="R295" s="11"/>
      <c r="S295" s="11">
        <f>M295+O295+P295+Q295+R295</f>
        <v>254</v>
      </c>
      <c r="T295" s="11">
        <f>N295+P295</f>
        <v>0</v>
      </c>
      <c r="U295" s="11"/>
      <c r="V295" s="11"/>
      <c r="W295" s="11"/>
      <c r="X295" s="11"/>
      <c r="Y295" s="11">
        <f>S295+U295+V295+W295+X295</f>
        <v>254</v>
      </c>
      <c r="Z295" s="11">
        <f>T295+V295</f>
        <v>0</v>
      </c>
      <c r="AA295" s="11"/>
      <c r="AB295" s="11"/>
      <c r="AC295" s="11"/>
      <c r="AD295" s="11"/>
      <c r="AE295" s="11">
        <f>Y295+AA295+AB295+AC295+AD295</f>
        <v>254</v>
      </c>
      <c r="AF295" s="11">
        <f>Z295+AB295</f>
        <v>0</v>
      </c>
      <c r="AG295" s="11"/>
      <c r="AH295" s="11"/>
      <c r="AI295" s="11"/>
      <c r="AJ295" s="11"/>
      <c r="AK295" s="78">
        <f>AE295+AG295+AH295+AI295+AJ295</f>
        <v>254</v>
      </c>
      <c r="AL295" s="78">
        <f>AF295+AH295</f>
        <v>0</v>
      </c>
      <c r="AM295" s="11"/>
      <c r="AN295" s="11"/>
      <c r="AO295" s="11"/>
      <c r="AP295" s="11"/>
      <c r="AQ295" s="11">
        <f>AK295+AM295+AN295+AO295+AP295</f>
        <v>254</v>
      </c>
      <c r="AR295" s="11">
        <f>AL295+AN295</f>
        <v>0</v>
      </c>
      <c r="AS295" s="11"/>
      <c r="AT295" s="11"/>
      <c r="AU295" s="11"/>
      <c r="AV295" s="11"/>
      <c r="AW295" s="11">
        <f>AQ295+AS295+AT295+AU295+AV295</f>
        <v>254</v>
      </c>
      <c r="AX295" s="11">
        <f>AR295+AT295</f>
        <v>0</v>
      </c>
      <c r="AY295" s="78"/>
      <c r="AZ295" s="78"/>
      <c r="BA295" s="78"/>
      <c r="BB295" s="78"/>
      <c r="BC295" s="78">
        <f>AW295+AY295+AZ295+BA295+BB295</f>
        <v>254</v>
      </c>
      <c r="BD295" s="78">
        <f>AX295+AZ295</f>
        <v>0</v>
      </c>
      <c r="BE295" s="11"/>
      <c r="BF295" s="11"/>
      <c r="BG295" s="11"/>
      <c r="BH295" s="11"/>
      <c r="BI295" s="141">
        <f>BC295+BE295+BF295+BG295+BH295</f>
        <v>254</v>
      </c>
      <c r="BJ295" s="141">
        <f>BD295+BF295</f>
        <v>0</v>
      </c>
      <c r="BK295" s="78">
        <v>-38</v>
      </c>
      <c r="BL295" s="78"/>
      <c r="BM295" s="78"/>
      <c r="BN295" s="78"/>
      <c r="BO295" s="78">
        <f>BI295+BK295+BL295+BM295+BN295</f>
        <v>216</v>
      </c>
      <c r="BP295" s="78">
        <f>BJ295+BL295</f>
        <v>0</v>
      </c>
      <c r="BQ295" s="11"/>
      <c r="BR295" s="11"/>
      <c r="BS295" s="11"/>
      <c r="BT295" s="11"/>
      <c r="BU295" s="11">
        <f>BO295+BQ295+BR295+BS295+BT295</f>
        <v>216</v>
      </c>
      <c r="BV295" s="11">
        <f>BP295+BR295</f>
        <v>0</v>
      </c>
      <c r="BW295" s="11"/>
      <c r="BX295" s="11"/>
      <c r="BY295" s="11"/>
      <c r="BZ295" s="11"/>
      <c r="CA295" s="11">
        <f>BU295+BW295+BX295+BY295+BZ295</f>
        <v>216</v>
      </c>
      <c r="CB295" s="11">
        <f>BV295+BX295</f>
        <v>0</v>
      </c>
    </row>
    <row r="296" spans="1:80" ht="84.75" hidden="1" customHeight="1">
      <c r="A296" s="57" t="s">
        <v>135</v>
      </c>
      <c r="B296" s="14">
        <v>906</v>
      </c>
      <c r="C296" s="14" t="s">
        <v>87</v>
      </c>
      <c r="D296" s="14" t="s">
        <v>152</v>
      </c>
      <c r="E296" s="14" t="s">
        <v>136</v>
      </c>
      <c r="F296" s="14"/>
      <c r="G296" s="18">
        <f t="shared" ref="G296:R299" si="802">G297</f>
        <v>93</v>
      </c>
      <c r="H296" s="18">
        <f t="shared" si="802"/>
        <v>0</v>
      </c>
      <c r="I296" s="11">
        <f t="shared" si="802"/>
        <v>0</v>
      </c>
      <c r="J296" s="11">
        <f t="shared" si="802"/>
        <v>0</v>
      </c>
      <c r="K296" s="11">
        <f t="shared" si="802"/>
        <v>0</v>
      </c>
      <c r="L296" s="11">
        <f t="shared" si="802"/>
        <v>0</v>
      </c>
      <c r="M296" s="18">
        <f t="shared" si="802"/>
        <v>93</v>
      </c>
      <c r="N296" s="18">
        <f t="shared" si="802"/>
        <v>0</v>
      </c>
      <c r="O296" s="11">
        <f t="shared" si="802"/>
        <v>0</v>
      </c>
      <c r="P296" s="11">
        <f t="shared" si="802"/>
        <v>0</v>
      </c>
      <c r="Q296" s="11">
        <f t="shared" si="802"/>
        <v>0</v>
      </c>
      <c r="R296" s="11">
        <f t="shared" si="802"/>
        <v>0</v>
      </c>
      <c r="S296" s="18">
        <f t="shared" ref="S296:AH299" si="803">S297</f>
        <v>93</v>
      </c>
      <c r="T296" s="18">
        <f t="shared" si="803"/>
        <v>0</v>
      </c>
      <c r="U296" s="11">
        <f t="shared" si="803"/>
        <v>0</v>
      </c>
      <c r="V296" s="11">
        <f t="shared" si="803"/>
        <v>0</v>
      </c>
      <c r="W296" s="11">
        <f t="shared" si="803"/>
        <v>0</v>
      </c>
      <c r="X296" s="11">
        <f t="shared" si="803"/>
        <v>0</v>
      </c>
      <c r="Y296" s="18">
        <f t="shared" si="803"/>
        <v>93</v>
      </c>
      <c r="Z296" s="18">
        <f t="shared" si="803"/>
        <v>0</v>
      </c>
      <c r="AA296" s="11">
        <f t="shared" si="803"/>
        <v>0</v>
      </c>
      <c r="AB296" s="11">
        <f t="shared" si="803"/>
        <v>0</v>
      </c>
      <c r="AC296" s="11">
        <f t="shared" si="803"/>
        <v>0</v>
      </c>
      <c r="AD296" s="11">
        <f t="shared" si="803"/>
        <v>0</v>
      </c>
      <c r="AE296" s="18">
        <f t="shared" si="803"/>
        <v>93</v>
      </c>
      <c r="AF296" s="18">
        <f t="shared" si="803"/>
        <v>0</v>
      </c>
      <c r="AG296" s="11">
        <f t="shared" si="803"/>
        <v>0</v>
      </c>
      <c r="AH296" s="11">
        <f t="shared" si="803"/>
        <v>0</v>
      </c>
      <c r="AI296" s="11">
        <f t="shared" ref="AG296:AV299" si="804">AI297</f>
        <v>0</v>
      </c>
      <c r="AJ296" s="11">
        <f t="shared" si="804"/>
        <v>0</v>
      </c>
      <c r="AK296" s="84">
        <f t="shared" si="804"/>
        <v>93</v>
      </c>
      <c r="AL296" s="84">
        <f t="shared" si="804"/>
        <v>0</v>
      </c>
      <c r="AM296" s="11">
        <f t="shared" si="804"/>
        <v>0</v>
      </c>
      <c r="AN296" s="11">
        <f t="shared" si="804"/>
        <v>0</v>
      </c>
      <c r="AO296" s="11">
        <f t="shared" si="804"/>
        <v>0</v>
      </c>
      <c r="AP296" s="11">
        <f t="shared" si="804"/>
        <v>0</v>
      </c>
      <c r="AQ296" s="18">
        <f t="shared" si="804"/>
        <v>93</v>
      </c>
      <c r="AR296" s="18">
        <f t="shared" si="804"/>
        <v>0</v>
      </c>
      <c r="AS296" s="11">
        <f t="shared" si="804"/>
        <v>0</v>
      </c>
      <c r="AT296" s="11">
        <f t="shared" si="804"/>
        <v>0</v>
      </c>
      <c r="AU296" s="11">
        <f t="shared" si="804"/>
        <v>0</v>
      </c>
      <c r="AV296" s="11">
        <f t="shared" si="804"/>
        <v>0</v>
      </c>
      <c r="AW296" s="18">
        <f t="shared" ref="AS296:BH299" si="805">AW297</f>
        <v>93</v>
      </c>
      <c r="AX296" s="18">
        <f t="shared" si="805"/>
        <v>0</v>
      </c>
      <c r="AY296" s="78">
        <f t="shared" si="805"/>
        <v>0</v>
      </c>
      <c r="AZ296" s="78">
        <f t="shared" si="805"/>
        <v>0</v>
      </c>
      <c r="BA296" s="78">
        <f t="shared" si="805"/>
        <v>0</v>
      </c>
      <c r="BB296" s="78">
        <f t="shared" si="805"/>
        <v>0</v>
      </c>
      <c r="BC296" s="84">
        <f t="shared" si="805"/>
        <v>93</v>
      </c>
      <c r="BD296" s="84">
        <f t="shared" si="805"/>
        <v>0</v>
      </c>
      <c r="BE296" s="11">
        <f t="shared" si="805"/>
        <v>0</v>
      </c>
      <c r="BF296" s="11">
        <f t="shared" si="805"/>
        <v>0</v>
      </c>
      <c r="BG296" s="11">
        <f t="shared" si="805"/>
        <v>0</v>
      </c>
      <c r="BH296" s="11">
        <f t="shared" si="805"/>
        <v>0</v>
      </c>
      <c r="BI296" s="143">
        <f t="shared" ref="BE296:BT299" si="806">BI297</f>
        <v>93</v>
      </c>
      <c r="BJ296" s="143">
        <f t="shared" si="806"/>
        <v>0</v>
      </c>
      <c r="BK296" s="78">
        <f t="shared" si="806"/>
        <v>0</v>
      </c>
      <c r="BL296" s="78">
        <f t="shared" si="806"/>
        <v>0</v>
      </c>
      <c r="BM296" s="78">
        <f t="shared" si="806"/>
        <v>0</v>
      </c>
      <c r="BN296" s="78">
        <f t="shared" si="806"/>
        <v>0</v>
      </c>
      <c r="BO296" s="84">
        <f t="shared" si="806"/>
        <v>93</v>
      </c>
      <c r="BP296" s="84">
        <f t="shared" si="806"/>
        <v>0</v>
      </c>
      <c r="BQ296" s="11">
        <f t="shared" si="806"/>
        <v>0</v>
      </c>
      <c r="BR296" s="11">
        <f t="shared" si="806"/>
        <v>0</v>
      </c>
      <c r="BS296" s="11">
        <f t="shared" si="806"/>
        <v>0</v>
      </c>
      <c r="BT296" s="11">
        <f t="shared" si="806"/>
        <v>0</v>
      </c>
      <c r="BU296" s="18">
        <f t="shared" ref="BQ296:CB299" si="807">BU297</f>
        <v>93</v>
      </c>
      <c r="BV296" s="18">
        <f t="shared" si="807"/>
        <v>0</v>
      </c>
      <c r="BW296" s="11">
        <f t="shared" si="807"/>
        <v>0</v>
      </c>
      <c r="BX296" s="11">
        <f t="shared" si="807"/>
        <v>0</v>
      </c>
      <c r="BY296" s="11">
        <f t="shared" si="807"/>
        <v>0</v>
      </c>
      <c r="BZ296" s="11">
        <f t="shared" si="807"/>
        <v>0</v>
      </c>
      <c r="CA296" s="18">
        <f t="shared" si="807"/>
        <v>93</v>
      </c>
      <c r="CB296" s="18">
        <f t="shared" si="807"/>
        <v>0</v>
      </c>
    </row>
    <row r="297" spans="1:80" hidden="1">
      <c r="A297" s="57" t="s">
        <v>15</v>
      </c>
      <c r="B297" s="14">
        <v>906</v>
      </c>
      <c r="C297" s="14" t="s">
        <v>87</v>
      </c>
      <c r="D297" s="14" t="s">
        <v>152</v>
      </c>
      <c r="E297" s="14" t="s">
        <v>169</v>
      </c>
      <c r="F297" s="14"/>
      <c r="G297" s="18">
        <f t="shared" si="802"/>
        <v>93</v>
      </c>
      <c r="H297" s="18">
        <f t="shared" si="802"/>
        <v>0</v>
      </c>
      <c r="I297" s="11">
        <f t="shared" si="802"/>
        <v>0</v>
      </c>
      <c r="J297" s="11">
        <f t="shared" si="802"/>
        <v>0</v>
      </c>
      <c r="K297" s="11">
        <f t="shared" si="802"/>
        <v>0</v>
      </c>
      <c r="L297" s="11">
        <f t="shared" si="802"/>
        <v>0</v>
      </c>
      <c r="M297" s="18">
        <f t="shared" si="802"/>
        <v>93</v>
      </c>
      <c r="N297" s="18">
        <f t="shared" si="802"/>
        <v>0</v>
      </c>
      <c r="O297" s="11">
        <f t="shared" si="802"/>
        <v>0</v>
      </c>
      <c r="P297" s="11">
        <f t="shared" si="802"/>
        <v>0</v>
      </c>
      <c r="Q297" s="11">
        <f t="shared" si="802"/>
        <v>0</v>
      </c>
      <c r="R297" s="11">
        <f t="shared" si="802"/>
        <v>0</v>
      </c>
      <c r="S297" s="18">
        <f t="shared" si="803"/>
        <v>93</v>
      </c>
      <c r="T297" s="18">
        <f t="shared" si="803"/>
        <v>0</v>
      </c>
      <c r="U297" s="11">
        <f t="shared" si="803"/>
        <v>0</v>
      </c>
      <c r="V297" s="11">
        <f t="shared" si="803"/>
        <v>0</v>
      </c>
      <c r="W297" s="11">
        <f t="shared" si="803"/>
        <v>0</v>
      </c>
      <c r="X297" s="11">
        <f t="shared" si="803"/>
        <v>0</v>
      </c>
      <c r="Y297" s="18">
        <f t="shared" si="803"/>
        <v>93</v>
      </c>
      <c r="Z297" s="18">
        <f t="shared" si="803"/>
        <v>0</v>
      </c>
      <c r="AA297" s="11">
        <f t="shared" si="803"/>
        <v>0</v>
      </c>
      <c r="AB297" s="11">
        <f t="shared" si="803"/>
        <v>0</v>
      </c>
      <c r="AC297" s="11">
        <f t="shared" si="803"/>
        <v>0</v>
      </c>
      <c r="AD297" s="11">
        <f t="shared" si="803"/>
        <v>0</v>
      </c>
      <c r="AE297" s="18">
        <f t="shared" si="803"/>
        <v>93</v>
      </c>
      <c r="AF297" s="18">
        <f t="shared" si="803"/>
        <v>0</v>
      </c>
      <c r="AG297" s="11">
        <f t="shared" si="804"/>
        <v>0</v>
      </c>
      <c r="AH297" s="11">
        <f t="shared" si="804"/>
        <v>0</v>
      </c>
      <c r="AI297" s="11">
        <f t="shared" si="804"/>
        <v>0</v>
      </c>
      <c r="AJ297" s="11">
        <f t="shared" si="804"/>
        <v>0</v>
      </c>
      <c r="AK297" s="84">
        <f t="shared" si="804"/>
        <v>93</v>
      </c>
      <c r="AL297" s="84">
        <f t="shared" si="804"/>
        <v>0</v>
      </c>
      <c r="AM297" s="11">
        <f t="shared" si="804"/>
        <v>0</v>
      </c>
      <c r="AN297" s="11">
        <f t="shared" si="804"/>
        <v>0</v>
      </c>
      <c r="AO297" s="11">
        <f t="shared" si="804"/>
        <v>0</v>
      </c>
      <c r="AP297" s="11">
        <f t="shared" si="804"/>
        <v>0</v>
      </c>
      <c r="AQ297" s="18">
        <f t="shared" si="804"/>
        <v>93</v>
      </c>
      <c r="AR297" s="18">
        <f t="shared" si="804"/>
        <v>0</v>
      </c>
      <c r="AS297" s="11">
        <f t="shared" si="805"/>
        <v>0</v>
      </c>
      <c r="AT297" s="11">
        <f t="shared" si="805"/>
        <v>0</v>
      </c>
      <c r="AU297" s="11">
        <f t="shared" si="805"/>
        <v>0</v>
      </c>
      <c r="AV297" s="11">
        <f t="shared" si="805"/>
        <v>0</v>
      </c>
      <c r="AW297" s="18">
        <f t="shared" si="805"/>
        <v>93</v>
      </c>
      <c r="AX297" s="18">
        <f t="shared" si="805"/>
        <v>0</v>
      </c>
      <c r="AY297" s="78">
        <f t="shared" si="805"/>
        <v>0</v>
      </c>
      <c r="AZ297" s="78">
        <f t="shared" si="805"/>
        <v>0</v>
      </c>
      <c r="BA297" s="78">
        <f t="shared" si="805"/>
        <v>0</v>
      </c>
      <c r="BB297" s="78">
        <f t="shared" si="805"/>
        <v>0</v>
      </c>
      <c r="BC297" s="84">
        <f t="shared" si="805"/>
        <v>93</v>
      </c>
      <c r="BD297" s="84">
        <f t="shared" si="805"/>
        <v>0</v>
      </c>
      <c r="BE297" s="11">
        <f t="shared" si="806"/>
        <v>0</v>
      </c>
      <c r="BF297" s="11">
        <f t="shared" si="806"/>
        <v>0</v>
      </c>
      <c r="BG297" s="11">
        <f t="shared" si="806"/>
        <v>0</v>
      </c>
      <c r="BH297" s="11">
        <f t="shared" si="806"/>
        <v>0</v>
      </c>
      <c r="BI297" s="143">
        <f t="shared" si="806"/>
        <v>93</v>
      </c>
      <c r="BJ297" s="143">
        <f t="shared" si="806"/>
        <v>0</v>
      </c>
      <c r="BK297" s="78">
        <f t="shared" si="806"/>
        <v>0</v>
      </c>
      <c r="BL297" s="78">
        <f t="shared" si="806"/>
        <v>0</v>
      </c>
      <c r="BM297" s="78">
        <f t="shared" si="806"/>
        <v>0</v>
      </c>
      <c r="BN297" s="78">
        <f t="shared" si="806"/>
        <v>0</v>
      </c>
      <c r="BO297" s="84">
        <f t="shared" si="806"/>
        <v>93</v>
      </c>
      <c r="BP297" s="84">
        <f t="shared" si="806"/>
        <v>0</v>
      </c>
      <c r="BQ297" s="11">
        <f t="shared" si="807"/>
        <v>0</v>
      </c>
      <c r="BR297" s="11">
        <f t="shared" si="807"/>
        <v>0</v>
      </c>
      <c r="BS297" s="11">
        <f t="shared" si="807"/>
        <v>0</v>
      </c>
      <c r="BT297" s="11">
        <f t="shared" si="807"/>
        <v>0</v>
      </c>
      <c r="BU297" s="18">
        <f t="shared" si="807"/>
        <v>93</v>
      </c>
      <c r="BV297" s="18">
        <f t="shared" si="807"/>
        <v>0</v>
      </c>
      <c r="BW297" s="11">
        <f t="shared" si="807"/>
        <v>0</v>
      </c>
      <c r="BX297" s="11">
        <f t="shared" si="807"/>
        <v>0</v>
      </c>
      <c r="BY297" s="11">
        <f t="shared" si="807"/>
        <v>0</v>
      </c>
      <c r="BZ297" s="11">
        <f t="shared" si="807"/>
        <v>0</v>
      </c>
      <c r="CA297" s="18">
        <f t="shared" si="807"/>
        <v>93</v>
      </c>
      <c r="CB297" s="18">
        <f t="shared" si="807"/>
        <v>0</v>
      </c>
    </row>
    <row r="298" spans="1:80" ht="50.4" hidden="1">
      <c r="A298" s="57" t="s">
        <v>153</v>
      </c>
      <c r="B298" s="14">
        <v>906</v>
      </c>
      <c r="C298" s="14" t="s">
        <v>87</v>
      </c>
      <c r="D298" s="14" t="s">
        <v>152</v>
      </c>
      <c r="E298" s="14" t="s">
        <v>512</v>
      </c>
      <c r="F298" s="14"/>
      <c r="G298" s="18">
        <f t="shared" si="802"/>
        <v>93</v>
      </c>
      <c r="H298" s="18">
        <f t="shared" si="802"/>
        <v>0</v>
      </c>
      <c r="I298" s="11">
        <f t="shared" si="802"/>
        <v>0</v>
      </c>
      <c r="J298" s="11">
        <f t="shared" si="802"/>
        <v>0</v>
      </c>
      <c r="K298" s="11">
        <f t="shared" si="802"/>
        <v>0</v>
      </c>
      <c r="L298" s="11">
        <f t="shared" si="802"/>
        <v>0</v>
      </c>
      <c r="M298" s="18">
        <f t="shared" si="802"/>
        <v>93</v>
      </c>
      <c r="N298" s="18">
        <f t="shared" si="802"/>
        <v>0</v>
      </c>
      <c r="O298" s="11">
        <f t="shared" si="802"/>
        <v>0</v>
      </c>
      <c r="P298" s="11">
        <f t="shared" si="802"/>
        <v>0</v>
      </c>
      <c r="Q298" s="11">
        <f t="shared" si="802"/>
        <v>0</v>
      </c>
      <c r="R298" s="11">
        <f t="shared" si="802"/>
        <v>0</v>
      </c>
      <c r="S298" s="18">
        <f t="shared" si="803"/>
        <v>93</v>
      </c>
      <c r="T298" s="18">
        <f t="shared" si="803"/>
        <v>0</v>
      </c>
      <c r="U298" s="11">
        <f t="shared" si="803"/>
        <v>0</v>
      </c>
      <c r="V298" s="11">
        <f t="shared" si="803"/>
        <v>0</v>
      </c>
      <c r="W298" s="11">
        <f t="shared" si="803"/>
        <v>0</v>
      </c>
      <c r="X298" s="11">
        <f t="shared" si="803"/>
        <v>0</v>
      </c>
      <c r="Y298" s="18">
        <f t="shared" si="803"/>
        <v>93</v>
      </c>
      <c r="Z298" s="18">
        <f t="shared" si="803"/>
        <v>0</v>
      </c>
      <c r="AA298" s="11">
        <f t="shared" si="803"/>
        <v>0</v>
      </c>
      <c r="AB298" s="11">
        <f t="shared" si="803"/>
        <v>0</v>
      </c>
      <c r="AC298" s="11">
        <f t="shared" si="803"/>
        <v>0</v>
      </c>
      <c r="AD298" s="11">
        <f t="shared" si="803"/>
        <v>0</v>
      </c>
      <c r="AE298" s="18">
        <f t="shared" si="803"/>
        <v>93</v>
      </c>
      <c r="AF298" s="18">
        <f t="shared" si="803"/>
        <v>0</v>
      </c>
      <c r="AG298" s="11">
        <f t="shared" si="804"/>
        <v>0</v>
      </c>
      <c r="AH298" s="11">
        <f t="shared" si="804"/>
        <v>0</v>
      </c>
      <c r="AI298" s="11">
        <f t="shared" si="804"/>
        <v>0</v>
      </c>
      <c r="AJ298" s="11">
        <f t="shared" si="804"/>
        <v>0</v>
      </c>
      <c r="AK298" s="84">
        <f t="shared" si="804"/>
        <v>93</v>
      </c>
      <c r="AL298" s="84">
        <f t="shared" si="804"/>
        <v>0</v>
      </c>
      <c r="AM298" s="11">
        <f t="shared" si="804"/>
        <v>0</v>
      </c>
      <c r="AN298" s="11">
        <f t="shared" si="804"/>
        <v>0</v>
      </c>
      <c r="AO298" s="11">
        <f t="shared" si="804"/>
        <v>0</v>
      </c>
      <c r="AP298" s="11">
        <f t="shared" si="804"/>
        <v>0</v>
      </c>
      <c r="AQ298" s="18">
        <f t="shared" si="804"/>
        <v>93</v>
      </c>
      <c r="AR298" s="18">
        <f t="shared" si="804"/>
        <v>0</v>
      </c>
      <c r="AS298" s="11">
        <f t="shared" si="805"/>
        <v>0</v>
      </c>
      <c r="AT298" s="11">
        <f t="shared" si="805"/>
        <v>0</v>
      </c>
      <c r="AU298" s="11">
        <f t="shared" si="805"/>
        <v>0</v>
      </c>
      <c r="AV298" s="11">
        <f t="shared" si="805"/>
        <v>0</v>
      </c>
      <c r="AW298" s="18">
        <f t="shared" si="805"/>
        <v>93</v>
      </c>
      <c r="AX298" s="18">
        <f t="shared" si="805"/>
        <v>0</v>
      </c>
      <c r="AY298" s="78">
        <f t="shared" si="805"/>
        <v>0</v>
      </c>
      <c r="AZ298" s="78">
        <f t="shared" si="805"/>
        <v>0</v>
      </c>
      <c r="BA298" s="78">
        <f t="shared" si="805"/>
        <v>0</v>
      </c>
      <c r="BB298" s="78">
        <f t="shared" si="805"/>
        <v>0</v>
      </c>
      <c r="BC298" s="84">
        <f t="shared" si="805"/>
        <v>93</v>
      </c>
      <c r="BD298" s="84">
        <f t="shared" si="805"/>
        <v>0</v>
      </c>
      <c r="BE298" s="11">
        <f t="shared" si="806"/>
        <v>0</v>
      </c>
      <c r="BF298" s="11">
        <f t="shared" si="806"/>
        <v>0</v>
      </c>
      <c r="BG298" s="11">
        <f t="shared" si="806"/>
        <v>0</v>
      </c>
      <c r="BH298" s="11">
        <f t="shared" si="806"/>
        <v>0</v>
      </c>
      <c r="BI298" s="143">
        <f t="shared" si="806"/>
        <v>93</v>
      </c>
      <c r="BJ298" s="143">
        <f t="shared" si="806"/>
        <v>0</v>
      </c>
      <c r="BK298" s="78">
        <f t="shared" si="806"/>
        <v>0</v>
      </c>
      <c r="BL298" s="78">
        <f t="shared" si="806"/>
        <v>0</v>
      </c>
      <c r="BM298" s="78">
        <f t="shared" si="806"/>
        <v>0</v>
      </c>
      <c r="BN298" s="78">
        <f t="shared" si="806"/>
        <v>0</v>
      </c>
      <c r="BO298" s="84">
        <f t="shared" si="806"/>
        <v>93</v>
      </c>
      <c r="BP298" s="84">
        <f t="shared" si="806"/>
        <v>0</v>
      </c>
      <c r="BQ298" s="11">
        <f t="shared" si="807"/>
        <v>0</v>
      </c>
      <c r="BR298" s="11">
        <f t="shared" si="807"/>
        <v>0</v>
      </c>
      <c r="BS298" s="11">
        <f t="shared" si="807"/>
        <v>0</v>
      </c>
      <c r="BT298" s="11">
        <f t="shared" si="807"/>
        <v>0</v>
      </c>
      <c r="BU298" s="18">
        <f t="shared" si="807"/>
        <v>93</v>
      </c>
      <c r="BV298" s="18">
        <f t="shared" si="807"/>
        <v>0</v>
      </c>
      <c r="BW298" s="11">
        <f t="shared" si="807"/>
        <v>0</v>
      </c>
      <c r="BX298" s="11">
        <f t="shared" si="807"/>
        <v>0</v>
      </c>
      <c r="BY298" s="11">
        <f t="shared" si="807"/>
        <v>0</v>
      </c>
      <c r="BZ298" s="11">
        <f t="shared" si="807"/>
        <v>0</v>
      </c>
      <c r="CA298" s="18">
        <f t="shared" si="807"/>
        <v>93</v>
      </c>
      <c r="CB298" s="18">
        <f t="shared" si="807"/>
        <v>0</v>
      </c>
    </row>
    <row r="299" spans="1:80" ht="33.6" hidden="1">
      <c r="A299" s="57" t="s">
        <v>270</v>
      </c>
      <c r="B299" s="14">
        <v>906</v>
      </c>
      <c r="C299" s="14" t="s">
        <v>87</v>
      </c>
      <c r="D299" s="14" t="s">
        <v>152</v>
      </c>
      <c r="E299" s="14" t="s">
        <v>512</v>
      </c>
      <c r="F299" s="14" t="s">
        <v>33</v>
      </c>
      <c r="G299" s="11">
        <f t="shared" si="802"/>
        <v>93</v>
      </c>
      <c r="H299" s="11">
        <f t="shared" si="802"/>
        <v>0</v>
      </c>
      <c r="I299" s="11">
        <f t="shared" si="802"/>
        <v>0</v>
      </c>
      <c r="J299" s="11">
        <f t="shared" si="802"/>
        <v>0</v>
      </c>
      <c r="K299" s="11">
        <f t="shared" si="802"/>
        <v>0</v>
      </c>
      <c r="L299" s="11">
        <f t="shared" si="802"/>
        <v>0</v>
      </c>
      <c r="M299" s="11">
        <f t="shared" si="802"/>
        <v>93</v>
      </c>
      <c r="N299" s="11">
        <f t="shared" si="802"/>
        <v>0</v>
      </c>
      <c r="O299" s="11">
        <f t="shared" si="802"/>
        <v>0</v>
      </c>
      <c r="P299" s="11">
        <f t="shared" si="802"/>
        <v>0</v>
      </c>
      <c r="Q299" s="11">
        <f t="shared" si="802"/>
        <v>0</v>
      </c>
      <c r="R299" s="11">
        <f t="shared" si="802"/>
        <v>0</v>
      </c>
      <c r="S299" s="11">
        <f t="shared" si="803"/>
        <v>93</v>
      </c>
      <c r="T299" s="11">
        <f t="shared" si="803"/>
        <v>0</v>
      </c>
      <c r="U299" s="11">
        <f t="shared" si="803"/>
        <v>0</v>
      </c>
      <c r="V299" s="11">
        <f t="shared" si="803"/>
        <v>0</v>
      </c>
      <c r="W299" s="11">
        <f t="shared" si="803"/>
        <v>0</v>
      </c>
      <c r="X299" s="11">
        <f t="shared" si="803"/>
        <v>0</v>
      </c>
      <c r="Y299" s="11">
        <f t="shared" si="803"/>
        <v>93</v>
      </c>
      <c r="Z299" s="11">
        <f t="shared" si="803"/>
        <v>0</v>
      </c>
      <c r="AA299" s="11">
        <f t="shared" si="803"/>
        <v>0</v>
      </c>
      <c r="AB299" s="11">
        <f t="shared" si="803"/>
        <v>0</v>
      </c>
      <c r="AC299" s="11">
        <f t="shared" si="803"/>
        <v>0</v>
      </c>
      <c r="AD299" s="11">
        <f t="shared" si="803"/>
        <v>0</v>
      </c>
      <c r="AE299" s="11">
        <f t="shared" si="803"/>
        <v>93</v>
      </c>
      <c r="AF299" s="11">
        <f t="shared" si="803"/>
        <v>0</v>
      </c>
      <c r="AG299" s="11">
        <f t="shared" si="804"/>
        <v>0</v>
      </c>
      <c r="AH299" s="11">
        <f t="shared" si="804"/>
        <v>0</v>
      </c>
      <c r="AI299" s="11">
        <f t="shared" si="804"/>
        <v>0</v>
      </c>
      <c r="AJ299" s="11">
        <f t="shared" si="804"/>
        <v>0</v>
      </c>
      <c r="AK299" s="78">
        <f t="shared" si="804"/>
        <v>93</v>
      </c>
      <c r="AL299" s="78">
        <f t="shared" si="804"/>
        <v>0</v>
      </c>
      <c r="AM299" s="11">
        <f t="shared" si="804"/>
        <v>0</v>
      </c>
      <c r="AN299" s="11">
        <f t="shared" si="804"/>
        <v>0</v>
      </c>
      <c r="AO299" s="11">
        <f t="shared" si="804"/>
        <v>0</v>
      </c>
      <c r="AP299" s="11">
        <f t="shared" si="804"/>
        <v>0</v>
      </c>
      <c r="AQ299" s="11">
        <f t="shared" si="804"/>
        <v>93</v>
      </c>
      <c r="AR299" s="11">
        <f t="shared" si="804"/>
        <v>0</v>
      </c>
      <c r="AS299" s="11">
        <f t="shared" si="805"/>
        <v>0</v>
      </c>
      <c r="AT299" s="11">
        <f t="shared" si="805"/>
        <v>0</v>
      </c>
      <c r="AU299" s="11">
        <f t="shared" si="805"/>
        <v>0</v>
      </c>
      <c r="AV299" s="11">
        <f t="shared" si="805"/>
        <v>0</v>
      </c>
      <c r="AW299" s="11">
        <f t="shared" si="805"/>
        <v>93</v>
      </c>
      <c r="AX299" s="11">
        <f t="shared" si="805"/>
        <v>0</v>
      </c>
      <c r="AY299" s="78">
        <f t="shared" si="805"/>
        <v>0</v>
      </c>
      <c r="AZ299" s="78">
        <f t="shared" si="805"/>
        <v>0</v>
      </c>
      <c r="BA299" s="78">
        <f t="shared" si="805"/>
        <v>0</v>
      </c>
      <c r="BB299" s="78">
        <f t="shared" si="805"/>
        <v>0</v>
      </c>
      <c r="BC299" s="78">
        <f t="shared" si="805"/>
        <v>93</v>
      </c>
      <c r="BD299" s="78">
        <f t="shared" si="805"/>
        <v>0</v>
      </c>
      <c r="BE299" s="11">
        <f t="shared" si="806"/>
        <v>0</v>
      </c>
      <c r="BF299" s="11">
        <f t="shared" si="806"/>
        <v>0</v>
      </c>
      <c r="BG299" s="11">
        <f t="shared" si="806"/>
        <v>0</v>
      </c>
      <c r="BH299" s="11">
        <f t="shared" si="806"/>
        <v>0</v>
      </c>
      <c r="BI299" s="141">
        <f t="shared" si="806"/>
        <v>93</v>
      </c>
      <c r="BJ299" s="141">
        <f t="shared" si="806"/>
        <v>0</v>
      </c>
      <c r="BK299" s="78">
        <f t="shared" si="806"/>
        <v>0</v>
      </c>
      <c r="BL299" s="78">
        <f t="shared" si="806"/>
        <v>0</v>
      </c>
      <c r="BM299" s="78">
        <f t="shared" si="806"/>
        <v>0</v>
      </c>
      <c r="BN299" s="78">
        <f t="shared" si="806"/>
        <v>0</v>
      </c>
      <c r="BO299" s="78">
        <f t="shared" si="806"/>
        <v>93</v>
      </c>
      <c r="BP299" s="78">
        <f t="shared" si="806"/>
        <v>0</v>
      </c>
      <c r="BQ299" s="11">
        <f t="shared" si="807"/>
        <v>0</v>
      </c>
      <c r="BR299" s="11">
        <f t="shared" si="807"/>
        <v>0</v>
      </c>
      <c r="BS299" s="11">
        <f t="shared" si="807"/>
        <v>0</v>
      </c>
      <c r="BT299" s="11">
        <f t="shared" si="807"/>
        <v>0</v>
      </c>
      <c r="BU299" s="11">
        <f t="shared" si="807"/>
        <v>93</v>
      </c>
      <c r="BV299" s="11">
        <f t="shared" si="807"/>
        <v>0</v>
      </c>
      <c r="BW299" s="11">
        <f t="shared" si="807"/>
        <v>0</v>
      </c>
      <c r="BX299" s="11">
        <f t="shared" si="807"/>
        <v>0</v>
      </c>
      <c r="BY299" s="11">
        <f t="shared" si="807"/>
        <v>0</v>
      </c>
      <c r="BZ299" s="11">
        <f t="shared" si="807"/>
        <v>0</v>
      </c>
      <c r="CA299" s="11">
        <f t="shared" si="807"/>
        <v>93</v>
      </c>
      <c r="CB299" s="11">
        <f t="shared" si="807"/>
        <v>0</v>
      </c>
    </row>
    <row r="300" spans="1:80" ht="33.6" hidden="1">
      <c r="A300" s="57" t="s">
        <v>39</v>
      </c>
      <c r="B300" s="14">
        <v>906</v>
      </c>
      <c r="C300" s="14" t="s">
        <v>87</v>
      </c>
      <c r="D300" s="14" t="s">
        <v>152</v>
      </c>
      <c r="E300" s="14" t="s">
        <v>512</v>
      </c>
      <c r="F300" s="14" t="s">
        <v>40</v>
      </c>
      <c r="G300" s="11">
        <v>93</v>
      </c>
      <c r="H300" s="16"/>
      <c r="I300" s="11"/>
      <c r="J300" s="11"/>
      <c r="K300" s="11"/>
      <c r="L300" s="11"/>
      <c r="M300" s="11">
        <f>G300+I300+J300+K300+L300</f>
        <v>93</v>
      </c>
      <c r="N300" s="11">
        <f>H300+J300</f>
        <v>0</v>
      </c>
      <c r="O300" s="11"/>
      <c r="P300" s="11"/>
      <c r="Q300" s="11"/>
      <c r="R300" s="11"/>
      <c r="S300" s="11">
        <f>M300+O300+P300+Q300+R300</f>
        <v>93</v>
      </c>
      <c r="T300" s="11">
        <f>N300+P300</f>
        <v>0</v>
      </c>
      <c r="U300" s="11"/>
      <c r="V300" s="11"/>
      <c r="W300" s="11"/>
      <c r="X300" s="11"/>
      <c r="Y300" s="11">
        <f>S300+U300+V300+W300+X300</f>
        <v>93</v>
      </c>
      <c r="Z300" s="11">
        <f>T300+V300</f>
        <v>0</v>
      </c>
      <c r="AA300" s="11"/>
      <c r="AB300" s="11"/>
      <c r="AC300" s="11"/>
      <c r="AD300" s="11"/>
      <c r="AE300" s="11">
        <f>Y300+AA300+AB300+AC300+AD300</f>
        <v>93</v>
      </c>
      <c r="AF300" s="11">
        <f>Z300+AB300</f>
        <v>0</v>
      </c>
      <c r="AG300" s="11"/>
      <c r="AH300" s="11"/>
      <c r="AI300" s="11"/>
      <c r="AJ300" s="11"/>
      <c r="AK300" s="78">
        <f>AE300+AG300+AH300+AI300+AJ300</f>
        <v>93</v>
      </c>
      <c r="AL300" s="78">
        <f>AF300+AH300</f>
        <v>0</v>
      </c>
      <c r="AM300" s="11"/>
      <c r="AN300" s="11"/>
      <c r="AO300" s="11"/>
      <c r="AP300" s="11"/>
      <c r="AQ300" s="11">
        <f>AK300+AM300+AN300+AO300+AP300</f>
        <v>93</v>
      </c>
      <c r="AR300" s="11">
        <f>AL300+AN300</f>
        <v>0</v>
      </c>
      <c r="AS300" s="11"/>
      <c r="AT300" s="11"/>
      <c r="AU300" s="11"/>
      <c r="AV300" s="11"/>
      <c r="AW300" s="11">
        <f>AQ300+AS300+AT300+AU300+AV300</f>
        <v>93</v>
      </c>
      <c r="AX300" s="11">
        <f>AR300+AT300</f>
        <v>0</v>
      </c>
      <c r="AY300" s="78"/>
      <c r="AZ300" s="78"/>
      <c r="BA300" s="78"/>
      <c r="BB300" s="78"/>
      <c r="BC300" s="78">
        <f>AW300+AY300+AZ300+BA300+BB300</f>
        <v>93</v>
      </c>
      <c r="BD300" s="78">
        <f>AX300+AZ300</f>
        <v>0</v>
      </c>
      <c r="BE300" s="11"/>
      <c r="BF300" s="11"/>
      <c r="BG300" s="11"/>
      <c r="BH300" s="11"/>
      <c r="BI300" s="141">
        <f>BC300+BE300+BF300+BG300+BH300</f>
        <v>93</v>
      </c>
      <c r="BJ300" s="141">
        <f>BD300+BF300</f>
        <v>0</v>
      </c>
      <c r="BK300" s="78"/>
      <c r="BL300" s="78"/>
      <c r="BM300" s="78"/>
      <c r="BN300" s="78"/>
      <c r="BO300" s="78">
        <f>BI300+BK300+BL300+BM300+BN300</f>
        <v>93</v>
      </c>
      <c r="BP300" s="78">
        <f>BJ300+BL300</f>
        <v>0</v>
      </c>
      <c r="BQ300" s="11"/>
      <c r="BR300" s="11"/>
      <c r="BS300" s="11"/>
      <c r="BT300" s="11"/>
      <c r="BU300" s="11">
        <f>BO300+BQ300+BR300+BS300+BT300</f>
        <v>93</v>
      </c>
      <c r="BV300" s="11">
        <f>BP300+BR300</f>
        <v>0</v>
      </c>
      <c r="BW300" s="11"/>
      <c r="BX300" s="11"/>
      <c r="BY300" s="11"/>
      <c r="BZ300" s="11"/>
      <c r="CA300" s="11">
        <f>BU300+BW300+BX300+BY300+BZ300</f>
        <v>93</v>
      </c>
      <c r="CB300" s="11">
        <f>BV300+BX300</f>
        <v>0</v>
      </c>
    </row>
    <row r="301" spans="1:80" ht="50.4" hidden="1">
      <c r="A301" s="53" t="s">
        <v>538</v>
      </c>
      <c r="B301" s="14">
        <f>B290</f>
        <v>906</v>
      </c>
      <c r="C301" s="14" t="s">
        <v>87</v>
      </c>
      <c r="D301" s="14" t="s">
        <v>152</v>
      </c>
      <c r="E301" s="14" t="s">
        <v>154</v>
      </c>
      <c r="F301" s="14"/>
      <c r="G301" s="18">
        <f>G303+G306+G310</f>
        <v>50320</v>
      </c>
      <c r="H301" s="18">
        <f t="shared" ref="H301:N301" si="808">H303+H306+H310</f>
        <v>0</v>
      </c>
      <c r="I301" s="11">
        <f t="shared" si="808"/>
        <v>0</v>
      </c>
      <c r="J301" s="11">
        <f t="shared" si="808"/>
        <v>0</v>
      </c>
      <c r="K301" s="11">
        <f t="shared" si="808"/>
        <v>0</v>
      </c>
      <c r="L301" s="11">
        <f t="shared" si="808"/>
        <v>0</v>
      </c>
      <c r="M301" s="18">
        <f t="shared" si="808"/>
        <v>50320</v>
      </c>
      <c r="N301" s="18">
        <f t="shared" si="808"/>
        <v>0</v>
      </c>
      <c r="O301" s="11">
        <f t="shared" ref="O301:T301" si="809">O303+O306+O310</f>
        <v>0</v>
      </c>
      <c r="P301" s="11">
        <f t="shared" si="809"/>
        <v>0</v>
      </c>
      <c r="Q301" s="11">
        <f t="shared" si="809"/>
        <v>0</v>
      </c>
      <c r="R301" s="11">
        <f t="shared" si="809"/>
        <v>0</v>
      </c>
      <c r="S301" s="18">
        <f t="shared" si="809"/>
        <v>50320</v>
      </c>
      <c r="T301" s="18">
        <f t="shared" si="809"/>
        <v>0</v>
      </c>
      <c r="U301" s="11">
        <f t="shared" ref="U301:Z301" si="810">U303+U306+U310</f>
        <v>0</v>
      </c>
      <c r="V301" s="11">
        <f t="shared" si="810"/>
        <v>0</v>
      </c>
      <c r="W301" s="11">
        <f t="shared" si="810"/>
        <v>0</v>
      </c>
      <c r="X301" s="11">
        <f t="shared" si="810"/>
        <v>0</v>
      </c>
      <c r="Y301" s="18">
        <f t="shared" si="810"/>
        <v>50320</v>
      </c>
      <c r="Z301" s="18">
        <f t="shared" si="810"/>
        <v>0</v>
      </c>
      <c r="AA301" s="11">
        <f t="shared" ref="AA301:AF301" si="811">AA303+AA306+AA310</f>
        <v>0</v>
      </c>
      <c r="AB301" s="11">
        <f t="shared" si="811"/>
        <v>0</v>
      </c>
      <c r="AC301" s="11">
        <f t="shared" si="811"/>
        <v>0</v>
      </c>
      <c r="AD301" s="11">
        <f t="shared" si="811"/>
        <v>-1076</v>
      </c>
      <c r="AE301" s="18">
        <f t="shared" si="811"/>
        <v>49244</v>
      </c>
      <c r="AF301" s="18">
        <f t="shared" si="811"/>
        <v>0</v>
      </c>
      <c r="AG301" s="11">
        <f t="shared" ref="AG301:AL301" si="812">AG303+AG306+AG310</f>
        <v>0</v>
      </c>
      <c r="AH301" s="11">
        <f t="shared" si="812"/>
        <v>0</v>
      </c>
      <c r="AI301" s="11">
        <f t="shared" si="812"/>
        <v>0</v>
      </c>
      <c r="AJ301" s="11">
        <f t="shared" si="812"/>
        <v>0</v>
      </c>
      <c r="AK301" s="84">
        <f t="shared" si="812"/>
        <v>49244</v>
      </c>
      <c r="AL301" s="84">
        <f t="shared" si="812"/>
        <v>0</v>
      </c>
      <c r="AM301" s="11">
        <f t="shared" ref="AM301:AR301" si="813">AM303+AM306+AM310</f>
        <v>0</v>
      </c>
      <c r="AN301" s="11">
        <f t="shared" si="813"/>
        <v>0</v>
      </c>
      <c r="AO301" s="11">
        <f t="shared" si="813"/>
        <v>0</v>
      </c>
      <c r="AP301" s="11">
        <f t="shared" si="813"/>
        <v>0</v>
      </c>
      <c r="AQ301" s="18">
        <f t="shared" si="813"/>
        <v>49244</v>
      </c>
      <c r="AR301" s="18">
        <f t="shared" si="813"/>
        <v>0</v>
      </c>
      <c r="AS301" s="11">
        <f t="shared" ref="AS301:AX301" si="814">AS303+AS306+AS310</f>
        <v>0</v>
      </c>
      <c r="AT301" s="11">
        <f t="shared" si="814"/>
        <v>0</v>
      </c>
      <c r="AU301" s="11">
        <f t="shared" si="814"/>
        <v>0</v>
      </c>
      <c r="AV301" s="11">
        <f t="shared" si="814"/>
        <v>-195</v>
      </c>
      <c r="AW301" s="18">
        <f t="shared" si="814"/>
        <v>49049</v>
      </c>
      <c r="AX301" s="18">
        <f t="shared" si="814"/>
        <v>0</v>
      </c>
      <c r="AY301" s="78">
        <f t="shared" ref="AY301:BD301" si="815">AY303+AY306+AY310</f>
        <v>0</v>
      </c>
      <c r="AZ301" s="78">
        <f t="shared" si="815"/>
        <v>0</v>
      </c>
      <c r="BA301" s="78">
        <f t="shared" si="815"/>
        <v>1550</v>
      </c>
      <c r="BB301" s="78">
        <f t="shared" si="815"/>
        <v>0</v>
      </c>
      <c r="BC301" s="84">
        <f t="shared" si="815"/>
        <v>50599</v>
      </c>
      <c r="BD301" s="84">
        <f t="shared" si="815"/>
        <v>0</v>
      </c>
      <c r="BE301" s="11">
        <f t="shared" ref="BE301:BJ301" si="816">BE303+BE306+BE310</f>
        <v>0</v>
      </c>
      <c r="BF301" s="11">
        <f t="shared" si="816"/>
        <v>0</v>
      </c>
      <c r="BG301" s="11">
        <f t="shared" si="816"/>
        <v>0</v>
      </c>
      <c r="BH301" s="11">
        <f t="shared" si="816"/>
        <v>0</v>
      </c>
      <c r="BI301" s="143">
        <f t="shared" si="816"/>
        <v>50599</v>
      </c>
      <c r="BJ301" s="143">
        <f t="shared" si="816"/>
        <v>0</v>
      </c>
      <c r="BK301" s="78">
        <f>BK302+BK306+BK310+BK318</f>
        <v>38</v>
      </c>
      <c r="BL301" s="78">
        <f t="shared" ref="BL301:BP301" si="817">BL302+BL306+BL310+BL318</f>
        <v>1913</v>
      </c>
      <c r="BM301" s="78">
        <f t="shared" si="817"/>
        <v>0</v>
      </c>
      <c r="BN301" s="78">
        <f t="shared" si="817"/>
        <v>0</v>
      </c>
      <c r="BO301" s="78">
        <f t="shared" si="817"/>
        <v>52550</v>
      </c>
      <c r="BP301" s="78">
        <f t="shared" si="817"/>
        <v>1913</v>
      </c>
      <c r="BQ301" s="11">
        <f>BQ302+BQ306+BQ310+BQ318</f>
        <v>0</v>
      </c>
      <c r="BR301" s="11">
        <f t="shared" ref="BR301:BV301" si="818">BR302+BR306+BR310+BR318</f>
        <v>0</v>
      </c>
      <c r="BS301" s="11">
        <f t="shared" si="818"/>
        <v>0</v>
      </c>
      <c r="BT301" s="11">
        <f t="shared" si="818"/>
        <v>0</v>
      </c>
      <c r="BU301" s="11">
        <f t="shared" si="818"/>
        <v>52550</v>
      </c>
      <c r="BV301" s="11">
        <f t="shared" si="818"/>
        <v>1913</v>
      </c>
      <c r="BW301" s="11">
        <f>BW302+BW306+BW310+BW318</f>
        <v>0</v>
      </c>
      <c r="BX301" s="11">
        <f t="shared" ref="BX301:CB301" si="819">BX302+BX306+BX310+BX318</f>
        <v>0</v>
      </c>
      <c r="BY301" s="11">
        <f t="shared" si="819"/>
        <v>0</v>
      </c>
      <c r="BZ301" s="11">
        <f t="shared" si="819"/>
        <v>0</v>
      </c>
      <c r="CA301" s="11">
        <f t="shared" si="819"/>
        <v>52550</v>
      </c>
      <c r="CB301" s="11">
        <f t="shared" si="819"/>
        <v>1913</v>
      </c>
    </row>
    <row r="302" spans="1:80" hidden="1">
      <c r="A302" s="57" t="s">
        <v>15</v>
      </c>
      <c r="B302" s="14">
        <f>B316</f>
        <v>906</v>
      </c>
      <c r="C302" s="14" t="s">
        <v>87</v>
      </c>
      <c r="D302" s="14" t="s">
        <v>152</v>
      </c>
      <c r="E302" s="14" t="s">
        <v>155</v>
      </c>
      <c r="F302" s="14"/>
      <c r="G302" s="11">
        <f t="shared" ref="G302:R304" si="820">G303</f>
        <v>975</v>
      </c>
      <c r="H302" s="11">
        <f t="shared" si="820"/>
        <v>0</v>
      </c>
      <c r="I302" s="11">
        <f t="shared" si="820"/>
        <v>0</v>
      </c>
      <c r="J302" s="11">
        <f t="shared" si="820"/>
        <v>0</v>
      </c>
      <c r="K302" s="11">
        <f t="shared" si="820"/>
        <v>0</v>
      </c>
      <c r="L302" s="11">
        <f t="shared" si="820"/>
        <v>0</v>
      </c>
      <c r="M302" s="11">
        <f t="shared" si="820"/>
        <v>975</v>
      </c>
      <c r="N302" s="11">
        <f t="shared" si="820"/>
        <v>0</v>
      </c>
      <c r="O302" s="11">
        <f t="shared" si="820"/>
        <v>0</v>
      </c>
      <c r="P302" s="11">
        <f t="shared" si="820"/>
        <v>0</v>
      </c>
      <c r="Q302" s="11">
        <f t="shared" si="820"/>
        <v>0</v>
      </c>
      <c r="R302" s="11">
        <f t="shared" si="820"/>
        <v>0</v>
      </c>
      <c r="S302" s="11">
        <f t="shared" ref="S302:AH304" si="821">S303</f>
        <v>975</v>
      </c>
      <c r="T302" s="11">
        <f t="shared" si="821"/>
        <v>0</v>
      </c>
      <c r="U302" s="11">
        <f t="shared" si="821"/>
        <v>0</v>
      </c>
      <c r="V302" s="11">
        <f t="shared" si="821"/>
        <v>0</v>
      </c>
      <c r="W302" s="11">
        <f t="shared" si="821"/>
        <v>0</v>
      </c>
      <c r="X302" s="11">
        <f t="shared" si="821"/>
        <v>0</v>
      </c>
      <c r="Y302" s="11">
        <f t="shared" si="821"/>
        <v>975</v>
      </c>
      <c r="Z302" s="11">
        <f t="shared" si="821"/>
        <v>0</v>
      </c>
      <c r="AA302" s="11">
        <f t="shared" si="821"/>
        <v>0</v>
      </c>
      <c r="AB302" s="11">
        <f t="shared" si="821"/>
        <v>0</v>
      </c>
      <c r="AC302" s="11">
        <f t="shared" si="821"/>
        <v>0</v>
      </c>
      <c r="AD302" s="11">
        <f t="shared" si="821"/>
        <v>0</v>
      </c>
      <c r="AE302" s="11">
        <f t="shared" si="821"/>
        <v>975</v>
      </c>
      <c r="AF302" s="11">
        <f t="shared" si="821"/>
        <v>0</v>
      </c>
      <c r="AG302" s="11">
        <f t="shared" si="821"/>
        <v>0</v>
      </c>
      <c r="AH302" s="11">
        <f t="shared" si="821"/>
        <v>0</v>
      </c>
      <c r="AI302" s="11">
        <f t="shared" ref="AG302:AV304" si="822">AI303</f>
        <v>0</v>
      </c>
      <c r="AJ302" s="11">
        <f t="shared" si="822"/>
        <v>0</v>
      </c>
      <c r="AK302" s="78">
        <f t="shared" si="822"/>
        <v>975</v>
      </c>
      <c r="AL302" s="78">
        <f t="shared" si="822"/>
        <v>0</v>
      </c>
      <c r="AM302" s="11">
        <f t="shared" si="822"/>
        <v>0</v>
      </c>
      <c r="AN302" s="11">
        <f t="shared" si="822"/>
        <v>0</v>
      </c>
      <c r="AO302" s="11">
        <f t="shared" si="822"/>
        <v>0</v>
      </c>
      <c r="AP302" s="11">
        <f t="shared" si="822"/>
        <v>0</v>
      </c>
      <c r="AQ302" s="11">
        <f t="shared" si="822"/>
        <v>975</v>
      </c>
      <c r="AR302" s="11">
        <f t="shared" si="822"/>
        <v>0</v>
      </c>
      <c r="AS302" s="11">
        <f t="shared" si="822"/>
        <v>0</v>
      </c>
      <c r="AT302" s="11">
        <f t="shared" si="822"/>
        <v>0</v>
      </c>
      <c r="AU302" s="11">
        <f t="shared" si="822"/>
        <v>0</v>
      </c>
      <c r="AV302" s="11">
        <f t="shared" si="822"/>
        <v>0</v>
      </c>
      <c r="AW302" s="11">
        <f t="shared" ref="AS302:BH304" si="823">AW303</f>
        <v>975</v>
      </c>
      <c r="AX302" s="11">
        <f t="shared" si="823"/>
        <v>0</v>
      </c>
      <c r="AY302" s="78">
        <f t="shared" si="823"/>
        <v>0</v>
      </c>
      <c r="AZ302" s="78">
        <f t="shared" si="823"/>
        <v>0</v>
      </c>
      <c r="BA302" s="78">
        <f t="shared" si="823"/>
        <v>0</v>
      </c>
      <c r="BB302" s="78">
        <f t="shared" si="823"/>
        <v>0</v>
      </c>
      <c r="BC302" s="78">
        <f t="shared" si="823"/>
        <v>975</v>
      </c>
      <c r="BD302" s="78">
        <f t="shared" si="823"/>
        <v>0</v>
      </c>
      <c r="BE302" s="11">
        <f t="shared" si="823"/>
        <v>0</v>
      </c>
      <c r="BF302" s="11">
        <f t="shared" si="823"/>
        <v>0</v>
      </c>
      <c r="BG302" s="11">
        <f t="shared" si="823"/>
        <v>0</v>
      </c>
      <c r="BH302" s="11">
        <f t="shared" si="823"/>
        <v>0</v>
      </c>
      <c r="BI302" s="141">
        <f t="shared" ref="BE302:BT304" si="824">BI303</f>
        <v>975</v>
      </c>
      <c r="BJ302" s="141">
        <f t="shared" si="824"/>
        <v>0</v>
      </c>
      <c r="BK302" s="78">
        <f>BK303</f>
        <v>0</v>
      </c>
      <c r="BL302" s="78">
        <f t="shared" si="824"/>
        <v>0</v>
      </c>
      <c r="BM302" s="78">
        <f t="shared" si="824"/>
        <v>0</v>
      </c>
      <c r="BN302" s="78">
        <f t="shared" si="824"/>
        <v>0</v>
      </c>
      <c r="BO302" s="78">
        <f t="shared" si="824"/>
        <v>975</v>
      </c>
      <c r="BP302" s="78">
        <f t="shared" si="824"/>
        <v>0</v>
      </c>
      <c r="BQ302" s="11">
        <f>BQ303</f>
        <v>0</v>
      </c>
      <c r="BR302" s="11">
        <f t="shared" si="824"/>
        <v>0</v>
      </c>
      <c r="BS302" s="11">
        <f t="shared" si="824"/>
        <v>0</v>
      </c>
      <c r="BT302" s="11">
        <f t="shared" si="824"/>
        <v>0</v>
      </c>
      <c r="BU302" s="11">
        <f t="shared" ref="BQ302:BV304" si="825">BU303</f>
        <v>975</v>
      </c>
      <c r="BV302" s="11">
        <f t="shared" si="825"/>
        <v>0</v>
      </c>
      <c r="BW302" s="11">
        <f>BW303</f>
        <v>0</v>
      </c>
      <c r="BX302" s="11">
        <f t="shared" ref="BW302:CB304" si="826">BX303</f>
        <v>0</v>
      </c>
      <c r="BY302" s="11">
        <f t="shared" si="826"/>
        <v>0</v>
      </c>
      <c r="BZ302" s="11">
        <f t="shared" si="826"/>
        <v>0</v>
      </c>
      <c r="CA302" s="11">
        <f t="shared" si="826"/>
        <v>975</v>
      </c>
      <c r="CB302" s="11">
        <f t="shared" si="826"/>
        <v>0</v>
      </c>
    </row>
    <row r="303" spans="1:80" ht="50.4" hidden="1">
      <c r="A303" s="57" t="s">
        <v>153</v>
      </c>
      <c r="B303" s="14">
        <f>B317</f>
        <v>906</v>
      </c>
      <c r="C303" s="14" t="s">
        <v>87</v>
      </c>
      <c r="D303" s="14" t="s">
        <v>152</v>
      </c>
      <c r="E303" s="14" t="s">
        <v>156</v>
      </c>
      <c r="F303" s="14"/>
      <c r="G303" s="11">
        <f t="shared" si="820"/>
        <v>975</v>
      </c>
      <c r="H303" s="11">
        <f t="shared" si="820"/>
        <v>0</v>
      </c>
      <c r="I303" s="11">
        <f t="shared" si="820"/>
        <v>0</v>
      </c>
      <c r="J303" s="11">
        <f t="shared" si="820"/>
        <v>0</v>
      </c>
      <c r="K303" s="11">
        <f t="shared" si="820"/>
        <v>0</v>
      </c>
      <c r="L303" s="11">
        <f t="shared" si="820"/>
        <v>0</v>
      </c>
      <c r="M303" s="11">
        <f t="shared" si="820"/>
        <v>975</v>
      </c>
      <c r="N303" s="11">
        <f t="shared" si="820"/>
        <v>0</v>
      </c>
      <c r="O303" s="11">
        <f t="shared" si="820"/>
        <v>0</v>
      </c>
      <c r="P303" s="11">
        <f t="shared" si="820"/>
        <v>0</v>
      </c>
      <c r="Q303" s="11">
        <f t="shared" si="820"/>
        <v>0</v>
      </c>
      <c r="R303" s="11">
        <f t="shared" si="820"/>
        <v>0</v>
      </c>
      <c r="S303" s="11">
        <f t="shared" si="821"/>
        <v>975</v>
      </c>
      <c r="T303" s="11">
        <f t="shared" si="821"/>
        <v>0</v>
      </c>
      <c r="U303" s="11">
        <f t="shared" si="821"/>
        <v>0</v>
      </c>
      <c r="V303" s="11">
        <f t="shared" si="821"/>
        <v>0</v>
      </c>
      <c r="W303" s="11">
        <f t="shared" si="821"/>
        <v>0</v>
      </c>
      <c r="X303" s="11">
        <f t="shared" si="821"/>
        <v>0</v>
      </c>
      <c r="Y303" s="11">
        <f t="shared" si="821"/>
        <v>975</v>
      </c>
      <c r="Z303" s="11">
        <f t="shared" si="821"/>
        <v>0</v>
      </c>
      <c r="AA303" s="11">
        <f t="shared" si="821"/>
        <v>0</v>
      </c>
      <c r="AB303" s="11">
        <f t="shared" si="821"/>
        <v>0</v>
      </c>
      <c r="AC303" s="11">
        <f t="shared" si="821"/>
        <v>0</v>
      </c>
      <c r="AD303" s="11">
        <f t="shared" si="821"/>
        <v>0</v>
      </c>
      <c r="AE303" s="11">
        <f t="shared" si="821"/>
        <v>975</v>
      </c>
      <c r="AF303" s="11">
        <f t="shared" si="821"/>
        <v>0</v>
      </c>
      <c r="AG303" s="11">
        <f t="shared" si="822"/>
        <v>0</v>
      </c>
      <c r="AH303" s="11">
        <f t="shared" si="822"/>
        <v>0</v>
      </c>
      <c r="AI303" s="11">
        <f t="shared" si="822"/>
        <v>0</v>
      </c>
      <c r="AJ303" s="11">
        <f t="shared" si="822"/>
        <v>0</v>
      </c>
      <c r="AK303" s="78">
        <f t="shared" si="822"/>
        <v>975</v>
      </c>
      <c r="AL303" s="78">
        <f t="shared" si="822"/>
        <v>0</v>
      </c>
      <c r="AM303" s="11">
        <f t="shared" si="822"/>
        <v>0</v>
      </c>
      <c r="AN303" s="11">
        <f t="shared" si="822"/>
        <v>0</v>
      </c>
      <c r="AO303" s="11">
        <f t="shared" si="822"/>
        <v>0</v>
      </c>
      <c r="AP303" s="11">
        <f t="shared" si="822"/>
        <v>0</v>
      </c>
      <c r="AQ303" s="11">
        <f t="shared" si="822"/>
        <v>975</v>
      </c>
      <c r="AR303" s="11">
        <f t="shared" si="822"/>
        <v>0</v>
      </c>
      <c r="AS303" s="11">
        <f t="shared" si="823"/>
        <v>0</v>
      </c>
      <c r="AT303" s="11">
        <f t="shared" si="823"/>
        <v>0</v>
      </c>
      <c r="AU303" s="11">
        <f t="shared" si="823"/>
        <v>0</v>
      </c>
      <c r="AV303" s="11">
        <f t="shared" si="823"/>
        <v>0</v>
      </c>
      <c r="AW303" s="11">
        <f t="shared" si="823"/>
        <v>975</v>
      </c>
      <c r="AX303" s="11">
        <f t="shared" si="823"/>
        <v>0</v>
      </c>
      <c r="AY303" s="78">
        <f t="shared" si="823"/>
        <v>0</v>
      </c>
      <c r="AZ303" s="78">
        <f t="shared" si="823"/>
        <v>0</v>
      </c>
      <c r="BA303" s="78">
        <f t="shared" si="823"/>
        <v>0</v>
      </c>
      <c r="BB303" s="78">
        <f t="shared" si="823"/>
        <v>0</v>
      </c>
      <c r="BC303" s="78">
        <f t="shared" si="823"/>
        <v>975</v>
      </c>
      <c r="BD303" s="78">
        <f t="shared" si="823"/>
        <v>0</v>
      </c>
      <c r="BE303" s="11">
        <f t="shared" si="824"/>
        <v>0</v>
      </c>
      <c r="BF303" s="11">
        <f t="shared" si="824"/>
        <v>0</v>
      </c>
      <c r="BG303" s="11">
        <f t="shared" si="824"/>
        <v>0</v>
      </c>
      <c r="BH303" s="11">
        <f t="shared" si="824"/>
        <v>0</v>
      </c>
      <c r="BI303" s="141">
        <f t="shared" si="824"/>
        <v>975</v>
      </c>
      <c r="BJ303" s="141">
        <f t="shared" si="824"/>
        <v>0</v>
      </c>
      <c r="BK303" s="78">
        <f t="shared" si="824"/>
        <v>0</v>
      </c>
      <c r="BL303" s="78">
        <f t="shared" si="824"/>
        <v>0</v>
      </c>
      <c r="BM303" s="78">
        <f t="shared" si="824"/>
        <v>0</v>
      </c>
      <c r="BN303" s="78">
        <f t="shared" si="824"/>
        <v>0</v>
      </c>
      <c r="BO303" s="78">
        <f t="shared" si="824"/>
        <v>975</v>
      </c>
      <c r="BP303" s="78">
        <f t="shared" si="824"/>
        <v>0</v>
      </c>
      <c r="BQ303" s="11">
        <f t="shared" si="825"/>
        <v>0</v>
      </c>
      <c r="BR303" s="11">
        <f t="shared" si="825"/>
        <v>0</v>
      </c>
      <c r="BS303" s="11">
        <f t="shared" si="825"/>
        <v>0</v>
      </c>
      <c r="BT303" s="11">
        <f t="shared" si="825"/>
        <v>0</v>
      </c>
      <c r="BU303" s="11">
        <f t="shared" si="825"/>
        <v>975</v>
      </c>
      <c r="BV303" s="11">
        <f t="shared" si="825"/>
        <v>0</v>
      </c>
      <c r="BW303" s="11">
        <f t="shared" si="826"/>
        <v>0</v>
      </c>
      <c r="BX303" s="11">
        <f t="shared" si="826"/>
        <v>0</v>
      </c>
      <c r="BY303" s="11">
        <f t="shared" si="826"/>
        <v>0</v>
      </c>
      <c r="BZ303" s="11">
        <f t="shared" si="826"/>
        <v>0</v>
      </c>
      <c r="CA303" s="11">
        <f t="shared" si="826"/>
        <v>975</v>
      </c>
      <c r="CB303" s="11">
        <f t="shared" si="826"/>
        <v>0</v>
      </c>
    </row>
    <row r="304" spans="1:80" ht="33.6" hidden="1">
      <c r="A304" s="57" t="s">
        <v>270</v>
      </c>
      <c r="B304" s="14">
        <f t="shared" ref="B304:B309" si="827">B302</f>
        <v>906</v>
      </c>
      <c r="C304" s="14" t="s">
        <v>87</v>
      </c>
      <c r="D304" s="14" t="s">
        <v>152</v>
      </c>
      <c r="E304" s="14" t="s">
        <v>156</v>
      </c>
      <c r="F304" s="14" t="s">
        <v>33</v>
      </c>
      <c r="G304" s="11">
        <f t="shared" si="820"/>
        <v>975</v>
      </c>
      <c r="H304" s="11">
        <f t="shared" si="820"/>
        <v>0</v>
      </c>
      <c r="I304" s="11">
        <f t="shared" si="820"/>
        <v>0</v>
      </c>
      <c r="J304" s="11">
        <f t="shared" si="820"/>
        <v>0</v>
      </c>
      <c r="K304" s="11">
        <f t="shared" si="820"/>
        <v>0</v>
      </c>
      <c r="L304" s="11">
        <f t="shared" si="820"/>
        <v>0</v>
      </c>
      <c r="M304" s="11">
        <f t="shared" si="820"/>
        <v>975</v>
      </c>
      <c r="N304" s="11">
        <f t="shared" si="820"/>
        <v>0</v>
      </c>
      <c r="O304" s="11">
        <f t="shared" si="820"/>
        <v>0</v>
      </c>
      <c r="P304" s="11">
        <f t="shared" si="820"/>
        <v>0</v>
      </c>
      <c r="Q304" s="11">
        <f t="shared" si="820"/>
        <v>0</v>
      </c>
      <c r="R304" s="11">
        <f t="shared" si="820"/>
        <v>0</v>
      </c>
      <c r="S304" s="11">
        <f t="shared" si="821"/>
        <v>975</v>
      </c>
      <c r="T304" s="11">
        <f t="shared" si="821"/>
        <v>0</v>
      </c>
      <c r="U304" s="11">
        <f t="shared" si="821"/>
        <v>0</v>
      </c>
      <c r="V304" s="11">
        <f t="shared" si="821"/>
        <v>0</v>
      </c>
      <c r="W304" s="11">
        <f t="shared" si="821"/>
        <v>0</v>
      </c>
      <c r="X304" s="11">
        <f t="shared" si="821"/>
        <v>0</v>
      </c>
      <c r="Y304" s="11">
        <f t="shared" si="821"/>
        <v>975</v>
      </c>
      <c r="Z304" s="11">
        <f t="shared" si="821"/>
        <v>0</v>
      </c>
      <c r="AA304" s="11">
        <f t="shared" si="821"/>
        <v>0</v>
      </c>
      <c r="AB304" s="11">
        <f t="shared" si="821"/>
        <v>0</v>
      </c>
      <c r="AC304" s="11">
        <f t="shared" si="821"/>
        <v>0</v>
      </c>
      <c r="AD304" s="11">
        <f t="shared" si="821"/>
        <v>0</v>
      </c>
      <c r="AE304" s="11">
        <f t="shared" si="821"/>
        <v>975</v>
      </c>
      <c r="AF304" s="11">
        <f t="shared" si="821"/>
        <v>0</v>
      </c>
      <c r="AG304" s="11">
        <f t="shared" si="822"/>
        <v>0</v>
      </c>
      <c r="AH304" s="11">
        <f t="shared" si="822"/>
        <v>0</v>
      </c>
      <c r="AI304" s="11">
        <f t="shared" si="822"/>
        <v>0</v>
      </c>
      <c r="AJ304" s="11">
        <f t="shared" si="822"/>
        <v>0</v>
      </c>
      <c r="AK304" s="78">
        <f t="shared" si="822"/>
        <v>975</v>
      </c>
      <c r="AL304" s="78">
        <f t="shared" si="822"/>
        <v>0</v>
      </c>
      <c r="AM304" s="11">
        <f t="shared" si="822"/>
        <v>0</v>
      </c>
      <c r="AN304" s="11">
        <f t="shared" si="822"/>
        <v>0</v>
      </c>
      <c r="AO304" s="11">
        <f t="shared" si="822"/>
        <v>0</v>
      </c>
      <c r="AP304" s="11">
        <f t="shared" si="822"/>
        <v>0</v>
      </c>
      <c r="AQ304" s="11">
        <f t="shared" si="822"/>
        <v>975</v>
      </c>
      <c r="AR304" s="11">
        <f t="shared" si="822"/>
        <v>0</v>
      </c>
      <c r="AS304" s="11">
        <f t="shared" si="823"/>
        <v>0</v>
      </c>
      <c r="AT304" s="11">
        <f t="shared" si="823"/>
        <v>0</v>
      </c>
      <c r="AU304" s="11">
        <f t="shared" si="823"/>
        <v>0</v>
      </c>
      <c r="AV304" s="11">
        <f t="shared" si="823"/>
        <v>0</v>
      </c>
      <c r="AW304" s="11">
        <f t="shared" si="823"/>
        <v>975</v>
      </c>
      <c r="AX304" s="11">
        <f t="shared" si="823"/>
        <v>0</v>
      </c>
      <c r="AY304" s="78">
        <f t="shared" si="823"/>
        <v>0</v>
      </c>
      <c r="AZ304" s="78">
        <f t="shared" si="823"/>
        <v>0</v>
      </c>
      <c r="BA304" s="78">
        <f t="shared" si="823"/>
        <v>0</v>
      </c>
      <c r="BB304" s="78">
        <f t="shared" si="823"/>
        <v>0</v>
      </c>
      <c r="BC304" s="78">
        <f t="shared" si="823"/>
        <v>975</v>
      </c>
      <c r="BD304" s="78">
        <f t="shared" si="823"/>
        <v>0</v>
      </c>
      <c r="BE304" s="11">
        <f t="shared" si="824"/>
        <v>0</v>
      </c>
      <c r="BF304" s="11">
        <f t="shared" si="824"/>
        <v>0</v>
      </c>
      <c r="BG304" s="11">
        <f t="shared" si="824"/>
        <v>0</v>
      </c>
      <c r="BH304" s="11">
        <f t="shared" si="824"/>
        <v>0</v>
      </c>
      <c r="BI304" s="141">
        <f t="shared" si="824"/>
        <v>975</v>
      </c>
      <c r="BJ304" s="141">
        <f t="shared" si="824"/>
        <v>0</v>
      </c>
      <c r="BK304" s="78">
        <f t="shared" si="824"/>
        <v>0</v>
      </c>
      <c r="BL304" s="78">
        <f t="shared" si="824"/>
        <v>0</v>
      </c>
      <c r="BM304" s="78">
        <f t="shared" si="824"/>
        <v>0</v>
      </c>
      <c r="BN304" s="78">
        <f t="shared" si="824"/>
        <v>0</v>
      </c>
      <c r="BO304" s="78">
        <f t="shared" si="824"/>
        <v>975</v>
      </c>
      <c r="BP304" s="78">
        <f t="shared" si="824"/>
        <v>0</v>
      </c>
      <c r="BQ304" s="11">
        <f t="shared" si="825"/>
        <v>0</v>
      </c>
      <c r="BR304" s="11">
        <f t="shared" si="825"/>
        <v>0</v>
      </c>
      <c r="BS304" s="11">
        <f t="shared" si="825"/>
        <v>0</v>
      </c>
      <c r="BT304" s="11">
        <f t="shared" si="825"/>
        <v>0</v>
      </c>
      <c r="BU304" s="11">
        <f t="shared" si="825"/>
        <v>975</v>
      </c>
      <c r="BV304" s="11">
        <f t="shared" si="825"/>
        <v>0</v>
      </c>
      <c r="BW304" s="11">
        <f t="shared" si="826"/>
        <v>0</v>
      </c>
      <c r="BX304" s="11">
        <f t="shared" si="826"/>
        <v>0</v>
      </c>
      <c r="BY304" s="11">
        <f t="shared" si="826"/>
        <v>0</v>
      </c>
      <c r="BZ304" s="11">
        <f t="shared" si="826"/>
        <v>0</v>
      </c>
      <c r="CA304" s="11">
        <f t="shared" si="826"/>
        <v>975</v>
      </c>
      <c r="CB304" s="11">
        <f t="shared" si="826"/>
        <v>0</v>
      </c>
    </row>
    <row r="305" spans="1:80" ht="33.6" hidden="1">
      <c r="A305" s="57" t="s">
        <v>39</v>
      </c>
      <c r="B305" s="14">
        <f t="shared" si="827"/>
        <v>906</v>
      </c>
      <c r="C305" s="14" t="s">
        <v>87</v>
      </c>
      <c r="D305" s="14" t="s">
        <v>152</v>
      </c>
      <c r="E305" s="14" t="s">
        <v>156</v>
      </c>
      <c r="F305" s="14" t="s">
        <v>40</v>
      </c>
      <c r="G305" s="11">
        <v>975</v>
      </c>
      <c r="H305" s="16"/>
      <c r="I305" s="11"/>
      <c r="J305" s="11"/>
      <c r="K305" s="11"/>
      <c r="L305" s="11"/>
      <c r="M305" s="11">
        <f>G305+I305+J305+K305+L305</f>
        <v>975</v>
      </c>
      <c r="N305" s="11">
        <f>H305+J305</f>
        <v>0</v>
      </c>
      <c r="O305" s="11"/>
      <c r="P305" s="11"/>
      <c r="Q305" s="11"/>
      <c r="R305" s="11"/>
      <c r="S305" s="11">
        <f>M305+O305+P305+Q305+R305</f>
        <v>975</v>
      </c>
      <c r="T305" s="11">
        <f>N305+P305</f>
        <v>0</v>
      </c>
      <c r="U305" s="11"/>
      <c r="V305" s="11"/>
      <c r="W305" s="11"/>
      <c r="X305" s="11"/>
      <c r="Y305" s="11">
        <f>S305+U305+V305+W305+X305</f>
        <v>975</v>
      </c>
      <c r="Z305" s="11">
        <f>T305+V305</f>
        <v>0</v>
      </c>
      <c r="AA305" s="11"/>
      <c r="AB305" s="11"/>
      <c r="AC305" s="11"/>
      <c r="AD305" s="11"/>
      <c r="AE305" s="11">
        <f>Y305+AA305+AB305+AC305+AD305</f>
        <v>975</v>
      </c>
      <c r="AF305" s="11">
        <f>Z305+AB305</f>
        <v>0</v>
      </c>
      <c r="AG305" s="11"/>
      <c r="AH305" s="11"/>
      <c r="AI305" s="11"/>
      <c r="AJ305" s="11"/>
      <c r="AK305" s="78">
        <f>AE305+AG305+AH305+AI305+AJ305</f>
        <v>975</v>
      </c>
      <c r="AL305" s="78">
        <f>AF305+AH305</f>
        <v>0</v>
      </c>
      <c r="AM305" s="11"/>
      <c r="AN305" s="11"/>
      <c r="AO305" s="11"/>
      <c r="AP305" s="11"/>
      <c r="AQ305" s="11">
        <f>AK305+AM305+AN305+AO305+AP305</f>
        <v>975</v>
      </c>
      <c r="AR305" s="11">
        <f>AL305+AN305</f>
        <v>0</v>
      </c>
      <c r="AS305" s="11"/>
      <c r="AT305" s="11"/>
      <c r="AU305" s="11"/>
      <c r="AV305" s="11"/>
      <c r="AW305" s="11">
        <f>AQ305+AS305+AT305+AU305+AV305</f>
        <v>975</v>
      </c>
      <c r="AX305" s="11">
        <f>AR305+AT305</f>
        <v>0</v>
      </c>
      <c r="AY305" s="78"/>
      <c r="AZ305" s="78"/>
      <c r="BA305" s="78"/>
      <c r="BB305" s="78"/>
      <c r="BC305" s="78">
        <f>AW305+AY305+AZ305+BA305+BB305</f>
        <v>975</v>
      </c>
      <c r="BD305" s="78">
        <f>AX305+AZ305</f>
        <v>0</v>
      </c>
      <c r="BE305" s="11"/>
      <c r="BF305" s="11"/>
      <c r="BG305" s="11"/>
      <c r="BH305" s="11"/>
      <c r="BI305" s="141">
        <f>BC305+BE305+BF305+BG305+BH305</f>
        <v>975</v>
      </c>
      <c r="BJ305" s="141">
        <f>BD305+BF305</f>
        <v>0</v>
      </c>
      <c r="BK305" s="78"/>
      <c r="BL305" s="78"/>
      <c r="BM305" s="78"/>
      <c r="BN305" s="78"/>
      <c r="BO305" s="78">
        <f>BI305+BK305+BL305+BM305+BN305</f>
        <v>975</v>
      </c>
      <c r="BP305" s="78">
        <f>BJ305+BL305</f>
        <v>0</v>
      </c>
      <c r="BQ305" s="11"/>
      <c r="BR305" s="11"/>
      <c r="BS305" s="11"/>
      <c r="BT305" s="11"/>
      <c r="BU305" s="11">
        <f>BO305+BQ305+BR305+BS305+BT305</f>
        <v>975</v>
      </c>
      <c r="BV305" s="11">
        <f>BP305+BR305</f>
        <v>0</v>
      </c>
      <c r="BW305" s="11"/>
      <c r="BX305" s="11"/>
      <c r="BY305" s="11"/>
      <c r="BZ305" s="11"/>
      <c r="CA305" s="11">
        <f>BU305+BW305+BX305+BY305+BZ305</f>
        <v>975</v>
      </c>
      <c r="CB305" s="11">
        <f>BV305+BX305</f>
        <v>0</v>
      </c>
    </row>
    <row r="306" spans="1:80" hidden="1">
      <c r="A306" s="57" t="s">
        <v>157</v>
      </c>
      <c r="B306" s="14">
        <f t="shared" si="827"/>
        <v>906</v>
      </c>
      <c r="C306" s="14" t="s">
        <v>87</v>
      </c>
      <c r="D306" s="14" t="s">
        <v>152</v>
      </c>
      <c r="E306" s="14" t="s">
        <v>158</v>
      </c>
      <c r="F306" s="14"/>
      <c r="G306" s="11">
        <f t="shared" ref="G306:R308" si="828">G307</f>
        <v>2528</v>
      </c>
      <c r="H306" s="11">
        <f t="shared" si="828"/>
        <v>0</v>
      </c>
      <c r="I306" s="11">
        <f t="shared" si="828"/>
        <v>0</v>
      </c>
      <c r="J306" s="11">
        <f t="shared" si="828"/>
        <v>0</v>
      </c>
      <c r="K306" s="11">
        <f t="shared" si="828"/>
        <v>0</v>
      </c>
      <c r="L306" s="11">
        <f t="shared" si="828"/>
        <v>0</v>
      </c>
      <c r="M306" s="11">
        <f t="shared" si="828"/>
        <v>2528</v>
      </c>
      <c r="N306" s="11">
        <f t="shared" si="828"/>
        <v>0</v>
      </c>
      <c r="O306" s="11">
        <f t="shared" si="828"/>
        <v>0</v>
      </c>
      <c r="P306" s="11">
        <f t="shared" si="828"/>
        <v>0</v>
      </c>
      <c r="Q306" s="11">
        <f t="shared" si="828"/>
        <v>0</v>
      </c>
      <c r="R306" s="11">
        <f t="shared" si="828"/>
        <v>0</v>
      </c>
      <c r="S306" s="11">
        <f t="shared" ref="S306:AH308" si="829">S307</f>
        <v>2528</v>
      </c>
      <c r="T306" s="11">
        <f t="shared" si="829"/>
        <v>0</v>
      </c>
      <c r="U306" s="11">
        <f t="shared" si="829"/>
        <v>0</v>
      </c>
      <c r="V306" s="11">
        <f t="shared" si="829"/>
        <v>0</v>
      </c>
      <c r="W306" s="11">
        <f t="shared" si="829"/>
        <v>0</v>
      </c>
      <c r="X306" s="11">
        <f t="shared" si="829"/>
        <v>0</v>
      </c>
      <c r="Y306" s="11">
        <f t="shared" si="829"/>
        <v>2528</v>
      </c>
      <c r="Z306" s="11">
        <f t="shared" si="829"/>
        <v>0</v>
      </c>
      <c r="AA306" s="11">
        <f t="shared" si="829"/>
        <v>0</v>
      </c>
      <c r="AB306" s="11">
        <f t="shared" si="829"/>
        <v>0</v>
      </c>
      <c r="AC306" s="11">
        <f t="shared" si="829"/>
        <v>0</v>
      </c>
      <c r="AD306" s="11">
        <f t="shared" si="829"/>
        <v>0</v>
      </c>
      <c r="AE306" s="11">
        <f t="shared" si="829"/>
        <v>2528</v>
      </c>
      <c r="AF306" s="11">
        <f t="shared" si="829"/>
        <v>0</v>
      </c>
      <c r="AG306" s="11">
        <f t="shared" si="829"/>
        <v>0</v>
      </c>
      <c r="AH306" s="11">
        <f t="shared" si="829"/>
        <v>0</v>
      </c>
      <c r="AI306" s="11">
        <f t="shared" ref="AG306:AV308" si="830">AI307</f>
        <v>0</v>
      </c>
      <c r="AJ306" s="11">
        <f t="shared" si="830"/>
        <v>0</v>
      </c>
      <c r="AK306" s="78">
        <f t="shared" si="830"/>
        <v>2528</v>
      </c>
      <c r="AL306" s="78">
        <f t="shared" si="830"/>
        <v>0</v>
      </c>
      <c r="AM306" s="11">
        <f t="shared" si="830"/>
        <v>0</v>
      </c>
      <c r="AN306" s="11">
        <f t="shared" si="830"/>
        <v>0</v>
      </c>
      <c r="AO306" s="11">
        <f t="shared" si="830"/>
        <v>0</v>
      </c>
      <c r="AP306" s="11">
        <f t="shared" si="830"/>
        <v>0</v>
      </c>
      <c r="AQ306" s="11">
        <f t="shared" si="830"/>
        <v>2528</v>
      </c>
      <c r="AR306" s="11">
        <f t="shared" si="830"/>
        <v>0</v>
      </c>
      <c r="AS306" s="11">
        <f t="shared" si="830"/>
        <v>0</v>
      </c>
      <c r="AT306" s="11">
        <f t="shared" si="830"/>
        <v>0</v>
      </c>
      <c r="AU306" s="11">
        <f t="shared" si="830"/>
        <v>0</v>
      </c>
      <c r="AV306" s="11">
        <f t="shared" si="830"/>
        <v>0</v>
      </c>
      <c r="AW306" s="11">
        <f t="shared" ref="AS306:BH308" si="831">AW307</f>
        <v>2528</v>
      </c>
      <c r="AX306" s="11">
        <f t="shared" si="831"/>
        <v>0</v>
      </c>
      <c r="AY306" s="78">
        <f t="shared" si="831"/>
        <v>0</v>
      </c>
      <c r="AZ306" s="78">
        <f t="shared" si="831"/>
        <v>0</v>
      </c>
      <c r="BA306" s="78">
        <f t="shared" si="831"/>
        <v>0</v>
      </c>
      <c r="BB306" s="78">
        <f t="shared" si="831"/>
        <v>0</v>
      </c>
      <c r="BC306" s="78">
        <f t="shared" si="831"/>
        <v>2528</v>
      </c>
      <c r="BD306" s="78">
        <f t="shared" si="831"/>
        <v>0</v>
      </c>
      <c r="BE306" s="11">
        <f t="shared" si="831"/>
        <v>0</v>
      </c>
      <c r="BF306" s="11">
        <f t="shared" si="831"/>
        <v>0</v>
      </c>
      <c r="BG306" s="11">
        <f t="shared" si="831"/>
        <v>0</v>
      </c>
      <c r="BH306" s="11">
        <f t="shared" si="831"/>
        <v>0</v>
      </c>
      <c r="BI306" s="141">
        <f t="shared" ref="BE306:BT308" si="832">BI307</f>
        <v>2528</v>
      </c>
      <c r="BJ306" s="141">
        <f t="shared" si="832"/>
        <v>0</v>
      </c>
      <c r="BK306" s="78">
        <f t="shared" si="832"/>
        <v>0</v>
      </c>
      <c r="BL306" s="78">
        <f t="shared" si="832"/>
        <v>0</v>
      </c>
      <c r="BM306" s="78">
        <f t="shared" si="832"/>
        <v>0</v>
      </c>
      <c r="BN306" s="78">
        <f t="shared" si="832"/>
        <v>0</v>
      </c>
      <c r="BO306" s="78">
        <f t="shared" si="832"/>
        <v>2528</v>
      </c>
      <c r="BP306" s="78">
        <f t="shared" si="832"/>
        <v>0</v>
      </c>
      <c r="BQ306" s="11">
        <f t="shared" si="832"/>
        <v>0</v>
      </c>
      <c r="BR306" s="11">
        <f t="shared" si="832"/>
        <v>0</v>
      </c>
      <c r="BS306" s="11">
        <f t="shared" si="832"/>
        <v>0</v>
      </c>
      <c r="BT306" s="11">
        <f t="shared" si="832"/>
        <v>0</v>
      </c>
      <c r="BU306" s="11">
        <f t="shared" ref="BQ306:CB308" si="833">BU307</f>
        <v>2528</v>
      </c>
      <c r="BV306" s="11">
        <f t="shared" si="833"/>
        <v>0</v>
      </c>
      <c r="BW306" s="11">
        <f t="shared" si="833"/>
        <v>0</v>
      </c>
      <c r="BX306" s="11">
        <f t="shared" si="833"/>
        <v>0</v>
      </c>
      <c r="BY306" s="11">
        <f t="shared" si="833"/>
        <v>0</v>
      </c>
      <c r="BZ306" s="11">
        <f t="shared" si="833"/>
        <v>0</v>
      </c>
      <c r="CA306" s="11">
        <f t="shared" si="833"/>
        <v>2528</v>
      </c>
      <c r="CB306" s="11">
        <f t="shared" si="833"/>
        <v>0</v>
      </c>
    </row>
    <row r="307" spans="1:80" ht="67.2" hidden="1">
      <c r="A307" s="57" t="s">
        <v>159</v>
      </c>
      <c r="B307" s="14">
        <f t="shared" si="827"/>
        <v>906</v>
      </c>
      <c r="C307" s="14" t="s">
        <v>87</v>
      </c>
      <c r="D307" s="14" t="s">
        <v>152</v>
      </c>
      <c r="E307" s="14" t="s">
        <v>160</v>
      </c>
      <c r="F307" s="14"/>
      <c r="G307" s="11">
        <f t="shared" si="828"/>
        <v>2528</v>
      </c>
      <c r="H307" s="11">
        <f t="shared" si="828"/>
        <v>0</v>
      </c>
      <c r="I307" s="11">
        <f t="shared" si="828"/>
        <v>0</v>
      </c>
      <c r="J307" s="11">
        <f t="shared" si="828"/>
        <v>0</v>
      </c>
      <c r="K307" s="11">
        <f t="shared" si="828"/>
        <v>0</v>
      </c>
      <c r="L307" s="11">
        <f t="shared" si="828"/>
        <v>0</v>
      </c>
      <c r="M307" s="11">
        <f t="shared" si="828"/>
        <v>2528</v>
      </c>
      <c r="N307" s="11">
        <f t="shared" si="828"/>
        <v>0</v>
      </c>
      <c r="O307" s="11">
        <f t="shared" si="828"/>
        <v>0</v>
      </c>
      <c r="P307" s="11">
        <f t="shared" si="828"/>
        <v>0</v>
      </c>
      <c r="Q307" s="11">
        <f t="shared" si="828"/>
        <v>0</v>
      </c>
      <c r="R307" s="11">
        <f t="shared" si="828"/>
        <v>0</v>
      </c>
      <c r="S307" s="11">
        <f t="shared" si="829"/>
        <v>2528</v>
      </c>
      <c r="T307" s="11">
        <f t="shared" si="829"/>
        <v>0</v>
      </c>
      <c r="U307" s="11">
        <f t="shared" si="829"/>
        <v>0</v>
      </c>
      <c r="V307" s="11">
        <f t="shared" si="829"/>
        <v>0</v>
      </c>
      <c r="W307" s="11">
        <f t="shared" si="829"/>
        <v>0</v>
      </c>
      <c r="X307" s="11">
        <f t="shared" si="829"/>
        <v>0</v>
      </c>
      <c r="Y307" s="11">
        <f t="shared" si="829"/>
        <v>2528</v>
      </c>
      <c r="Z307" s="11">
        <f t="shared" si="829"/>
        <v>0</v>
      </c>
      <c r="AA307" s="11">
        <f t="shared" si="829"/>
        <v>0</v>
      </c>
      <c r="AB307" s="11">
        <f t="shared" si="829"/>
        <v>0</v>
      </c>
      <c r="AC307" s="11">
        <f t="shared" si="829"/>
        <v>0</v>
      </c>
      <c r="AD307" s="11">
        <f t="shared" si="829"/>
        <v>0</v>
      </c>
      <c r="AE307" s="11">
        <f t="shared" si="829"/>
        <v>2528</v>
      </c>
      <c r="AF307" s="11">
        <f t="shared" si="829"/>
        <v>0</v>
      </c>
      <c r="AG307" s="11">
        <f t="shared" si="830"/>
        <v>0</v>
      </c>
      <c r="AH307" s="11">
        <f t="shared" si="830"/>
        <v>0</v>
      </c>
      <c r="AI307" s="11">
        <f t="shared" si="830"/>
        <v>0</v>
      </c>
      <c r="AJ307" s="11">
        <f t="shared" si="830"/>
        <v>0</v>
      </c>
      <c r="AK307" s="78">
        <f t="shared" si="830"/>
        <v>2528</v>
      </c>
      <c r="AL307" s="78">
        <f t="shared" si="830"/>
        <v>0</v>
      </c>
      <c r="AM307" s="11">
        <f t="shared" si="830"/>
        <v>0</v>
      </c>
      <c r="AN307" s="11">
        <f t="shared" si="830"/>
        <v>0</v>
      </c>
      <c r="AO307" s="11">
        <f t="shared" si="830"/>
        <v>0</v>
      </c>
      <c r="AP307" s="11">
        <f t="shared" si="830"/>
        <v>0</v>
      </c>
      <c r="AQ307" s="11">
        <f t="shared" si="830"/>
        <v>2528</v>
      </c>
      <c r="AR307" s="11">
        <f t="shared" si="830"/>
        <v>0</v>
      </c>
      <c r="AS307" s="11">
        <f t="shared" si="831"/>
        <v>0</v>
      </c>
      <c r="AT307" s="11">
        <f t="shared" si="831"/>
        <v>0</v>
      </c>
      <c r="AU307" s="11">
        <f t="shared" si="831"/>
        <v>0</v>
      </c>
      <c r="AV307" s="11">
        <f t="shared" si="831"/>
        <v>0</v>
      </c>
      <c r="AW307" s="11">
        <f t="shared" si="831"/>
        <v>2528</v>
      </c>
      <c r="AX307" s="11">
        <f t="shared" si="831"/>
        <v>0</v>
      </c>
      <c r="AY307" s="78">
        <f t="shared" si="831"/>
        <v>0</v>
      </c>
      <c r="AZ307" s="78">
        <f t="shared" si="831"/>
        <v>0</v>
      </c>
      <c r="BA307" s="78">
        <f t="shared" si="831"/>
        <v>0</v>
      </c>
      <c r="BB307" s="78">
        <f t="shared" si="831"/>
        <v>0</v>
      </c>
      <c r="BC307" s="78">
        <f t="shared" si="831"/>
        <v>2528</v>
      </c>
      <c r="BD307" s="78">
        <f t="shared" si="831"/>
        <v>0</v>
      </c>
      <c r="BE307" s="11">
        <f t="shared" si="832"/>
        <v>0</v>
      </c>
      <c r="BF307" s="11">
        <f t="shared" si="832"/>
        <v>0</v>
      </c>
      <c r="BG307" s="11">
        <f t="shared" si="832"/>
        <v>0</v>
      </c>
      <c r="BH307" s="11">
        <f t="shared" si="832"/>
        <v>0</v>
      </c>
      <c r="BI307" s="141">
        <f t="shared" si="832"/>
        <v>2528</v>
      </c>
      <c r="BJ307" s="141">
        <f t="shared" si="832"/>
        <v>0</v>
      </c>
      <c r="BK307" s="78">
        <f t="shared" si="832"/>
        <v>0</v>
      </c>
      <c r="BL307" s="78">
        <f t="shared" si="832"/>
        <v>0</v>
      </c>
      <c r="BM307" s="78">
        <f t="shared" si="832"/>
        <v>0</v>
      </c>
      <c r="BN307" s="78">
        <f t="shared" si="832"/>
        <v>0</v>
      </c>
      <c r="BO307" s="78">
        <f t="shared" si="832"/>
        <v>2528</v>
      </c>
      <c r="BP307" s="78">
        <f t="shared" si="832"/>
        <v>0</v>
      </c>
      <c r="BQ307" s="11">
        <f t="shared" si="833"/>
        <v>0</v>
      </c>
      <c r="BR307" s="11">
        <f t="shared" si="833"/>
        <v>0</v>
      </c>
      <c r="BS307" s="11">
        <f t="shared" si="833"/>
        <v>0</v>
      </c>
      <c r="BT307" s="11">
        <f t="shared" si="833"/>
        <v>0</v>
      </c>
      <c r="BU307" s="11">
        <f t="shared" si="833"/>
        <v>2528</v>
      </c>
      <c r="BV307" s="11">
        <f t="shared" si="833"/>
        <v>0</v>
      </c>
      <c r="BW307" s="11">
        <f t="shared" si="833"/>
        <v>0</v>
      </c>
      <c r="BX307" s="11">
        <f t="shared" si="833"/>
        <v>0</v>
      </c>
      <c r="BY307" s="11">
        <f t="shared" si="833"/>
        <v>0</v>
      </c>
      <c r="BZ307" s="11">
        <f t="shared" si="833"/>
        <v>0</v>
      </c>
      <c r="CA307" s="11">
        <f t="shared" si="833"/>
        <v>2528</v>
      </c>
      <c r="CB307" s="11">
        <f t="shared" si="833"/>
        <v>0</v>
      </c>
    </row>
    <row r="308" spans="1:80" ht="33.6" hidden="1">
      <c r="A308" s="57" t="s">
        <v>12</v>
      </c>
      <c r="B308" s="14">
        <f t="shared" si="827"/>
        <v>906</v>
      </c>
      <c r="C308" s="14" t="s">
        <v>87</v>
      </c>
      <c r="D308" s="14" t="s">
        <v>152</v>
      </c>
      <c r="E308" s="14" t="s">
        <v>160</v>
      </c>
      <c r="F308" s="14" t="s">
        <v>13</v>
      </c>
      <c r="G308" s="11">
        <f t="shared" si="828"/>
        <v>2528</v>
      </c>
      <c r="H308" s="11">
        <f t="shared" si="828"/>
        <v>0</v>
      </c>
      <c r="I308" s="11">
        <f t="shared" si="828"/>
        <v>0</v>
      </c>
      <c r="J308" s="11">
        <f t="shared" si="828"/>
        <v>0</v>
      </c>
      <c r="K308" s="11">
        <f t="shared" si="828"/>
        <v>0</v>
      </c>
      <c r="L308" s="11">
        <f t="shared" si="828"/>
        <v>0</v>
      </c>
      <c r="M308" s="11">
        <f t="shared" si="828"/>
        <v>2528</v>
      </c>
      <c r="N308" s="11">
        <f t="shared" si="828"/>
        <v>0</v>
      </c>
      <c r="O308" s="11">
        <f t="shared" si="828"/>
        <v>0</v>
      </c>
      <c r="P308" s="11">
        <f t="shared" si="828"/>
        <v>0</v>
      </c>
      <c r="Q308" s="11">
        <f t="shared" si="828"/>
        <v>0</v>
      </c>
      <c r="R308" s="11">
        <f t="shared" si="828"/>
        <v>0</v>
      </c>
      <c r="S308" s="11">
        <f t="shared" si="829"/>
        <v>2528</v>
      </c>
      <c r="T308" s="11">
        <f t="shared" si="829"/>
        <v>0</v>
      </c>
      <c r="U308" s="11">
        <f t="shared" si="829"/>
        <v>0</v>
      </c>
      <c r="V308" s="11">
        <f t="shared" si="829"/>
        <v>0</v>
      </c>
      <c r="W308" s="11">
        <f t="shared" si="829"/>
        <v>0</v>
      </c>
      <c r="X308" s="11">
        <f t="shared" si="829"/>
        <v>0</v>
      </c>
      <c r="Y308" s="11">
        <f t="shared" si="829"/>
        <v>2528</v>
      </c>
      <c r="Z308" s="11">
        <f t="shared" si="829"/>
        <v>0</v>
      </c>
      <c r="AA308" s="11">
        <f t="shared" si="829"/>
        <v>0</v>
      </c>
      <c r="AB308" s="11">
        <f t="shared" si="829"/>
        <v>0</v>
      </c>
      <c r="AC308" s="11">
        <f t="shared" si="829"/>
        <v>0</v>
      </c>
      <c r="AD308" s="11">
        <f t="shared" si="829"/>
        <v>0</v>
      </c>
      <c r="AE308" s="11">
        <f t="shared" si="829"/>
        <v>2528</v>
      </c>
      <c r="AF308" s="11">
        <f t="shared" si="829"/>
        <v>0</v>
      </c>
      <c r="AG308" s="11">
        <f t="shared" si="830"/>
        <v>0</v>
      </c>
      <c r="AH308" s="11">
        <f t="shared" si="830"/>
        <v>0</v>
      </c>
      <c r="AI308" s="11">
        <f t="shared" si="830"/>
        <v>0</v>
      </c>
      <c r="AJ308" s="11">
        <f t="shared" si="830"/>
        <v>0</v>
      </c>
      <c r="AK308" s="78">
        <f t="shared" si="830"/>
        <v>2528</v>
      </c>
      <c r="AL308" s="78">
        <f t="shared" si="830"/>
        <v>0</v>
      </c>
      <c r="AM308" s="11">
        <f t="shared" si="830"/>
        <v>0</v>
      </c>
      <c r="AN308" s="11">
        <f t="shared" si="830"/>
        <v>0</v>
      </c>
      <c r="AO308" s="11">
        <f t="shared" si="830"/>
        <v>0</v>
      </c>
      <c r="AP308" s="11">
        <f t="shared" si="830"/>
        <v>0</v>
      </c>
      <c r="AQ308" s="11">
        <f t="shared" si="830"/>
        <v>2528</v>
      </c>
      <c r="AR308" s="11">
        <f t="shared" si="830"/>
        <v>0</v>
      </c>
      <c r="AS308" s="11">
        <f t="shared" si="831"/>
        <v>0</v>
      </c>
      <c r="AT308" s="11">
        <f t="shared" si="831"/>
        <v>0</v>
      </c>
      <c r="AU308" s="11">
        <f t="shared" si="831"/>
        <v>0</v>
      </c>
      <c r="AV308" s="11">
        <f t="shared" si="831"/>
        <v>0</v>
      </c>
      <c r="AW308" s="11">
        <f t="shared" si="831"/>
        <v>2528</v>
      </c>
      <c r="AX308" s="11">
        <f t="shared" si="831"/>
        <v>0</v>
      </c>
      <c r="AY308" s="78">
        <f t="shared" si="831"/>
        <v>0</v>
      </c>
      <c r="AZ308" s="78">
        <f t="shared" si="831"/>
        <v>0</v>
      </c>
      <c r="BA308" s="78">
        <f t="shared" si="831"/>
        <v>0</v>
      </c>
      <c r="BB308" s="78">
        <f t="shared" si="831"/>
        <v>0</v>
      </c>
      <c r="BC308" s="78">
        <f t="shared" si="831"/>
        <v>2528</v>
      </c>
      <c r="BD308" s="78">
        <f t="shared" si="831"/>
        <v>0</v>
      </c>
      <c r="BE308" s="11">
        <f t="shared" si="832"/>
        <v>0</v>
      </c>
      <c r="BF308" s="11">
        <f t="shared" si="832"/>
        <v>0</v>
      </c>
      <c r="BG308" s="11">
        <f t="shared" si="832"/>
        <v>0</v>
      </c>
      <c r="BH308" s="11">
        <f t="shared" si="832"/>
        <v>0</v>
      </c>
      <c r="BI308" s="141">
        <f t="shared" si="832"/>
        <v>2528</v>
      </c>
      <c r="BJ308" s="141">
        <f t="shared" si="832"/>
        <v>0</v>
      </c>
      <c r="BK308" s="78">
        <f t="shared" si="832"/>
        <v>0</v>
      </c>
      <c r="BL308" s="78">
        <f t="shared" si="832"/>
        <v>0</v>
      </c>
      <c r="BM308" s="78">
        <f t="shared" si="832"/>
        <v>0</v>
      </c>
      <c r="BN308" s="78">
        <f t="shared" si="832"/>
        <v>0</v>
      </c>
      <c r="BO308" s="78">
        <f t="shared" si="832"/>
        <v>2528</v>
      </c>
      <c r="BP308" s="78">
        <f t="shared" si="832"/>
        <v>0</v>
      </c>
      <c r="BQ308" s="11">
        <f t="shared" si="833"/>
        <v>0</v>
      </c>
      <c r="BR308" s="11">
        <f t="shared" si="833"/>
        <v>0</v>
      </c>
      <c r="BS308" s="11">
        <f t="shared" si="833"/>
        <v>0</v>
      </c>
      <c r="BT308" s="11">
        <f t="shared" si="833"/>
        <v>0</v>
      </c>
      <c r="BU308" s="11">
        <f t="shared" si="833"/>
        <v>2528</v>
      </c>
      <c r="BV308" s="11">
        <f t="shared" si="833"/>
        <v>0</v>
      </c>
      <c r="BW308" s="11">
        <f t="shared" si="833"/>
        <v>0</v>
      </c>
      <c r="BX308" s="11">
        <f t="shared" si="833"/>
        <v>0</v>
      </c>
      <c r="BY308" s="11">
        <f t="shared" si="833"/>
        <v>0</v>
      </c>
      <c r="BZ308" s="11">
        <f t="shared" si="833"/>
        <v>0</v>
      </c>
      <c r="CA308" s="11">
        <f t="shared" si="833"/>
        <v>2528</v>
      </c>
      <c r="CB308" s="11">
        <f t="shared" si="833"/>
        <v>0</v>
      </c>
    </row>
    <row r="309" spans="1:80" ht="36.75" hidden="1" customHeight="1">
      <c r="A309" s="57" t="s">
        <v>149</v>
      </c>
      <c r="B309" s="14">
        <f t="shared" si="827"/>
        <v>906</v>
      </c>
      <c r="C309" s="14" t="s">
        <v>87</v>
      </c>
      <c r="D309" s="14" t="s">
        <v>152</v>
      </c>
      <c r="E309" s="14" t="s">
        <v>160</v>
      </c>
      <c r="F309" s="14" t="s">
        <v>150</v>
      </c>
      <c r="G309" s="11">
        <f>600+1928</f>
        <v>2528</v>
      </c>
      <c r="H309" s="16"/>
      <c r="I309" s="11"/>
      <c r="J309" s="11"/>
      <c r="K309" s="11"/>
      <c r="L309" s="11"/>
      <c r="M309" s="11">
        <f>G309+I309+J309+K309+L309</f>
        <v>2528</v>
      </c>
      <c r="N309" s="11">
        <f>H309+J309</f>
        <v>0</v>
      </c>
      <c r="O309" s="11"/>
      <c r="P309" s="11"/>
      <c r="Q309" s="11"/>
      <c r="R309" s="11"/>
      <c r="S309" s="11">
        <f>M309+O309+P309+Q309+R309</f>
        <v>2528</v>
      </c>
      <c r="T309" s="11">
        <f>N309+P309</f>
        <v>0</v>
      </c>
      <c r="U309" s="11"/>
      <c r="V309" s="11"/>
      <c r="W309" s="11"/>
      <c r="X309" s="11"/>
      <c r="Y309" s="11">
        <f>S309+U309+V309+W309+X309</f>
        <v>2528</v>
      </c>
      <c r="Z309" s="11">
        <f>T309+V309</f>
        <v>0</v>
      </c>
      <c r="AA309" s="11"/>
      <c r="AB309" s="11"/>
      <c r="AC309" s="11"/>
      <c r="AD309" s="11"/>
      <c r="AE309" s="11">
        <f>Y309+AA309+AB309+AC309+AD309</f>
        <v>2528</v>
      </c>
      <c r="AF309" s="11">
        <f>Z309+AB309</f>
        <v>0</v>
      </c>
      <c r="AG309" s="11"/>
      <c r="AH309" s="11"/>
      <c r="AI309" s="11"/>
      <c r="AJ309" s="11"/>
      <c r="AK309" s="78">
        <f>AE309+AG309+AH309+AI309+AJ309</f>
        <v>2528</v>
      </c>
      <c r="AL309" s="78">
        <f>AF309+AH309</f>
        <v>0</v>
      </c>
      <c r="AM309" s="11"/>
      <c r="AN309" s="11"/>
      <c r="AO309" s="11"/>
      <c r="AP309" s="11"/>
      <c r="AQ309" s="11">
        <f>AK309+AM309+AN309+AO309+AP309</f>
        <v>2528</v>
      </c>
      <c r="AR309" s="11">
        <f>AL309+AN309</f>
        <v>0</v>
      </c>
      <c r="AS309" s="11"/>
      <c r="AT309" s="11"/>
      <c r="AU309" s="11"/>
      <c r="AV309" s="11"/>
      <c r="AW309" s="11">
        <f>AQ309+AS309+AT309+AU309+AV309</f>
        <v>2528</v>
      </c>
      <c r="AX309" s="11">
        <f>AR309+AT309</f>
        <v>0</v>
      </c>
      <c r="AY309" s="78"/>
      <c r="AZ309" s="78"/>
      <c r="BA309" s="78"/>
      <c r="BB309" s="78"/>
      <c r="BC309" s="78">
        <f>AW309+AY309+AZ309+BA309+BB309</f>
        <v>2528</v>
      </c>
      <c r="BD309" s="78">
        <f>AX309+AZ309</f>
        <v>0</v>
      </c>
      <c r="BE309" s="11"/>
      <c r="BF309" s="11"/>
      <c r="BG309" s="11"/>
      <c r="BH309" s="11"/>
      <c r="BI309" s="141">
        <f>BC309+BE309+BF309+BG309+BH309</f>
        <v>2528</v>
      </c>
      <c r="BJ309" s="141">
        <f>BD309+BF309</f>
        <v>0</v>
      </c>
      <c r="BK309" s="78"/>
      <c r="BL309" s="78"/>
      <c r="BM309" s="78"/>
      <c r="BN309" s="78"/>
      <c r="BO309" s="78">
        <f>BI309+BK309+BL309+BM309+BN309</f>
        <v>2528</v>
      </c>
      <c r="BP309" s="78">
        <f>BJ309+BL309</f>
        <v>0</v>
      </c>
      <c r="BQ309" s="11"/>
      <c r="BR309" s="11"/>
      <c r="BS309" s="11"/>
      <c r="BT309" s="11"/>
      <c r="BU309" s="11">
        <f>BO309+BQ309+BR309+BS309+BT309</f>
        <v>2528</v>
      </c>
      <c r="BV309" s="11">
        <f>BP309+BR309</f>
        <v>0</v>
      </c>
      <c r="BW309" s="11"/>
      <c r="BX309" s="11"/>
      <c r="BY309" s="11"/>
      <c r="BZ309" s="11"/>
      <c r="CA309" s="11">
        <f>BU309+BW309+BX309+BY309+BZ309</f>
        <v>2528</v>
      </c>
      <c r="CB309" s="11">
        <f>BV309+BX309</f>
        <v>0</v>
      </c>
    </row>
    <row r="310" spans="1:80" ht="27.75" hidden="1" customHeight="1">
      <c r="A310" s="57" t="s">
        <v>116</v>
      </c>
      <c r="B310" s="14">
        <f>B290</f>
        <v>906</v>
      </c>
      <c r="C310" s="14" t="s">
        <v>87</v>
      </c>
      <c r="D310" s="14" t="s">
        <v>152</v>
      </c>
      <c r="E310" s="14" t="s">
        <v>161</v>
      </c>
      <c r="F310" s="14"/>
      <c r="G310" s="18">
        <f>G311</f>
        <v>46817</v>
      </c>
      <c r="H310" s="18">
        <f t="shared" ref="H310:R310" si="834">H311</f>
        <v>0</v>
      </c>
      <c r="I310" s="11">
        <f t="shared" si="834"/>
        <v>0</v>
      </c>
      <c r="J310" s="11">
        <f t="shared" si="834"/>
        <v>0</v>
      </c>
      <c r="K310" s="11">
        <f t="shared" si="834"/>
        <v>0</v>
      </c>
      <c r="L310" s="11">
        <f t="shared" si="834"/>
        <v>0</v>
      </c>
      <c r="M310" s="18">
        <f t="shared" si="834"/>
        <v>46817</v>
      </c>
      <c r="N310" s="18">
        <f t="shared" si="834"/>
        <v>0</v>
      </c>
      <c r="O310" s="11">
        <f t="shared" si="834"/>
        <v>0</v>
      </c>
      <c r="P310" s="11">
        <f t="shared" si="834"/>
        <v>0</v>
      </c>
      <c r="Q310" s="11">
        <f t="shared" si="834"/>
        <v>0</v>
      </c>
      <c r="R310" s="11">
        <f t="shared" si="834"/>
        <v>0</v>
      </c>
      <c r="S310" s="18">
        <f t="shared" ref="S310:CB310" si="835">S311</f>
        <v>46817</v>
      </c>
      <c r="T310" s="18">
        <f t="shared" si="835"/>
        <v>0</v>
      </c>
      <c r="U310" s="11">
        <f t="shared" si="835"/>
        <v>0</v>
      </c>
      <c r="V310" s="11">
        <f t="shared" si="835"/>
        <v>0</v>
      </c>
      <c r="W310" s="11">
        <f t="shared" si="835"/>
        <v>0</v>
      </c>
      <c r="X310" s="11">
        <f t="shared" si="835"/>
        <v>0</v>
      </c>
      <c r="Y310" s="18">
        <f t="shared" si="835"/>
        <v>46817</v>
      </c>
      <c r="Z310" s="18">
        <f t="shared" si="835"/>
        <v>0</v>
      </c>
      <c r="AA310" s="11">
        <f t="shared" si="835"/>
        <v>0</v>
      </c>
      <c r="AB310" s="11">
        <f t="shared" si="835"/>
        <v>0</v>
      </c>
      <c r="AC310" s="11">
        <f t="shared" si="835"/>
        <v>0</v>
      </c>
      <c r="AD310" s="11">
        <f t="shared" si="835"/>
        <v>-1076</v>
      </c>
      <c r="AE310" s="18">
        <f t="shared" si="835"/>
        <v>45741</v>
      </c>
      <c r="AF310" s="18">
        <f t="shared" si="835"/>
        <v>0</v>
      </c>
      <c r="AG310" s="11">
        <f t="shared" si="835"/>
        <v>0</v>
      </c>
      <c r="AH310" s="11">
        <f t="shared" si="835"/>
        <v>0</v>
      </c>
      <c r="AI310" s="11">
        <f t="shared" si="835"/>
        <v>0</v>
      </c>
      <c r="AJ310" s="11">
        <f t="shared" si="835"/>
        <v>0</v>
      </c>
      <c r="AK310" s="84">
        <f t="shared" si="835"/>
        <v>45741</v>
      </c>
      <c r="AL310" s="84">
        <f t="shared" si="835"/>
        <v>0</v>
      </c>
      <c r="AM310" s="11">
        <f t="shared" si="835"/>
        <v>0</v>
      </c>
      <c r="AN310" s="11">
        <f t="shared" si="835"/>
        <v>0</v>
      </c>
      <c r="AO310" s="11">
        <f t="shared" si="835"/>
        <v>0</v>
      </c>
      <c r="AP310" s="11">
        <f t="shared" si="835"/>
        <v>0</v>
      </c>
      <c r="AQ310" s="18">
        <f t="shared" si="835"/>
        <v>45741</v>
      </c>
      <c r="AR310" s="18">
        <f t="shared" si="835"/>
        <v>0</v>
      </c>
      <c r="AS310" s="11">
        <f t="shared" si="835"/>
        <v>0</v>
      </c>
      <c r="AT310" s="11">
        <f t="shared" si="835"/>
        <v>0</v>
      </c>
      <c r="AU310" s="11">
        <f t="shared" si="835"/>
        <v>0</v>
      </c>
      <c r="AV310" s="11">
        <f t="shared" si="835"/>
        <v>-195</v>
      </c>
      <c r="AW310" s="18">
        <f t="shared" si="835"/>
        <v>45546</v>
      </c>
      <c r="AX310" s="18">
        <f t="shared" si="835"/>
        <v>0</v>
      </c>
      <c r="AY310" s="78">
        <f t="shared" si="835"/>
        <v>0</v>
      </c>
      <c r="AZ310" s="78">
        <f t="shared" si="835"/>
        <v>0</v>
      </c>
      <c r="BA310" s="78">
        <f t="shared" si="835"/>
        <v>1550</v>
      </c>
      <c r="BB310" s="78">
        <f t="shared" si="835"/>
        <v>0</v>
      </c>
      <c r="BC310" s="84">
        <f t="shared" si="835"/>
        <v>47096</v>
      </c>
      <c r="BD310" s="84">
        <f t="shared" si="835"/>
        <v>0</v>
      </c>
      <c r="BE310" s="11">
        <f t="shared" si="835"/>
        <v>0</v>
      </c>
      <c r="BF310" s="11">
        <f t="shared" si="835"/>
        <v>0</v>
      </c>
      <c r="BG310" s="11">
        <f t="shared" si="835"/>
        <v>0</v>
      </c>
      <c r="BH310" s="11">
        <f t="shared" si="835"/>
        <v>0</v>
      </c>
      <c r="BI310" s="143">
        <f t="shared" si="835"/>
        <v>47096</v>
      </c>
      <c r="BJ310" s="143">
        <f t="shared" si="835"/>
        <v>0</v>
      </c>
      <c r="BK310" s="78">
        <f t="shared" si="835"/>
        <v>38</v>
      </c>
      <c r="BL310" s="78">
        <f t="shared" si="835"/>
        <v>0</v>
      </c>
      <c r="BM310" s="78">
        <f t="shared" si="835"/>
        <v>0</v>
      </c>
      <c r="BN310" s="78">
        <f t="shared" si="835"/>
        <v>0</v>
      </c>
      <c r="BO310" s="84">
        <f t="shared" si="835"/>
        <v>47134</v>
      </c>
      <c r="BP310" s="84">
        <f t="shared" si="835"/>
        <v>0</v>
      </c>
      <c r="BQ310" s="11">
        <f t="shared" si="835"/>
        <v>0</v>
      </c>
      <c r="BR310" s="11">
        <f t="shared" si="835"/>
        <v>0</v>
      </c>
      <c r="BS310" s="11">
        <f t="shared" si="835"/>
        <v>0</v>
      </c>
      <c r="BT310" s="11">
        <f t="shared" si="835"/>
        <v>0</v>
      </c>
      <c r="BU310" s="18">
        <f t="shared" si="835"/>
        <v>47134</v>
      </c>
      <c r="BV310" s="18">
        <f t="shared" si="835"/>
        <v>0</v>
      </c>
      <c r="BW310" s="11">
        <f t="shared" si="835"/>
        <v>0</v>
      </c>
      <c r="BX310" s="11">
        <f t="shared" si="835"/>
        <v>0</v>
      </c>
      <c r="BY310" s="11">
        <f t="shared" si="835"/>
        <v>0</v>
      </c>
      <c r="BZ310" s="11">
        <f t="shared" si="835"/>
        <v>0</v>
      </c>
      <c r="CA310" s="18">
        <f t="shared" si="835"/>
        <v>47134</v>
      </c>
      <c r="CB310" s="18">
        <f t="shared" si="835"/>
        <v>0</v>
      </c>
    </row>
    <row r="311" spans="1:80" ht="50.4" hidden="1">
      <c r="A311" s="57" t="s">
        <v>162</v>
      </c>
      <c r="B311" s="14">
        <f>B310</f>
        <v>906</v>
      </c>
      <c r="C311" s="14" t="s">
        <v>87</v>
      </c>
      <c r="D311" s="14" t="s">
        <v>152</v>
      </c>
      <c r="E311" s="14" t="s">
        <v>163</v>
      </c>
      <c r="F311" s="14"/>
      <c r="G311" s="11">
        <f>G312+G314+G316</f>
        <v>46817</v>
      </c>
      <c r="H311" s="11">
        <f t="shared" ref="H311:N311" si="836">H312+H314+H316</f>
        <v>0</v>
      </c>
      <c r="I311" s="11">
        <f t="shared" si="836"/>
        <v>0</v>
      </c>
      <c r="J311" s="11">
        <f t="shared" si="836"/>
        <v>0</v>
      </c>
      <c r="K311" s="11">
        <f t="shared" si="836"/>
        <v>0</v>
      </c>
      <c r="L311" s="11">
        <f t="shared" si="836"/>
        <v>0</v>
      </c>
      <c r="M311" s="11">
        <f t="shared" si="836"/>
        <v>46817</v>
      </c>
      <c r="N311" s="11">
        <f t="shared" si="836"/>
        <v>0</v>
      </c>
      <c r="O311" s="11">
        <f t="shared" ref="O311:T311" si="837">O312+O314+O316</f>
        <v>0</v>
      </c>
      <c r="P311" s="11">
        <f t="shared" si="837"/>
        <v>0</v>
      </c>
      <c r="Q311" s="11">
        <f t="shared" si="837"/>
        <v>0</v>
      </c>
      <c r="R311" s="11">
        <f t="shared" si="837"/>
        <v>0</v>
      </c>
      <c r="S311" s="11">
        <f t="shared" si="837"/>
        <v>46817</v>
      </c>
      <c r="T311" s="11">
        <f t="shared" si="837"/>
        <v>0</v>
      </c>
      <c r="U311" s="11">
        <f t="shared" ref="U311:Z311" si="838">U312+U314+U316</f>
        <v>0</v>
      </c>
      <c r="V311" s="11">
        <f t="shared" si="838"/>
        <v>0</v>
      </c>
      <c r="W311" s="11">
        <f t="shared" si="838"/>
        <v>0</v>
      </c>
      <c r="X311" s="11">
        <f t="shared" si="838"/>
        <v>0</v>
      </c>
      <c r="Y311" s="11">
        <f t="shared" si="838"/>
        <v>46817</v>
      </c>
      <c r="Z311" s="11">
        <f t="shared" si="838"/>
        <v>0</v>
      </c>
      <c r="AA311" s="11">
        <f t="shared" ref="AA311:AF311" si="839">AA312+AA314+AA316</f>
        <v>0</v>
      </c>
      <c r="AB311" s="11">
        <f t="shared" si="839"/>
        <v>0</v>
      </c>
      <c r="AC311" s="11">
        <f t="shared" si="839"/>
        <v>0</v>
      </c>
      <c r="AD311" s="11">
        <f t="shared" si="839"/>
        <v>-1076</v>
      </c>
      <c r="AE311" s="11">
        <f t="shared" si="839"/>
        <v>45741</v>
      </c>
      <c r="AF311" s="11">
        <f t="shared" si="839"/>
        <v>0</v>
      </c>
      <c r="AG311" s="11">
        <f t="shared" ref="AG311:AL311" si="840">AG312+AG314+AG316</f>
        <v>0</v>
      </c>
      <c r="AH311" s="11">
        <f t="shared" si="840"/>
        <v>0</v>
      </c>
      <c r="AI311" s="11">
        <f t="shared" si="840"/>
        <v>0</v>
      </c>
      <c r="AJ311" s="11">
        <f t="shared" si="840"/>
        <v>0</v>
      </c>
      <c r="AK311" s="78">
        <f t="shared" si="840"/>
        <v>45741</v>
      </c>
      <c r="AL311" s="78">
        <f t="shared" si="840"/>
        <v>0</v>
      </c>
      <c r="AM311" s="11">
        <f t="shared" ref="AM311:AR311" si="841">AM312+AM314+AM316</f>
        <v>0</v>
      </c>
      <c r="AN311" s="11">
        <f t="shared" si="841"/>
        <v>0</v>
      </c>
      <c r="AO311" s="11">
        <f t="shared" si="841"/>
        <v>0</v>
      </c>
      <c r="AP311" s="11">
        <f t="shared" si="841"/>
        <v>0</v>
      </c>
      <c r="AQ311" s="11">
        <f t="shared" si="841"/>
        <v>45741</v>
      </c>
      <c r="AR311" s="11">
        <f t="shared" si="841"/>
        <v>0</v>
      </c>
      <c r="AS311" s="11">
        <f t="shared" ref="AS311:AX311" si="842">AS312+AS314+AS316</f>
        <v>0</v>
      </c>
      <c r="AT311" s="11">
        <f t="shared" si="842"/>
        <v>0</v>
      </c>
      <c r="AU311" s="11">
        <f t="shared" si="842"/>
        <v>0</v>
      </c>
      <c r="AV311" s="11">
        <f t="shared" si="842"/>
        <v>-195</v>
      </c>
      <c r="AW311" s="11">
        <f t="shared" si="842"/>
        <v>45546</v>
      </c>
      <c r="AX311" s="11">
        <f t="shared" si="842"/>
        <v>0</v>
      </c>
      <c r="AY311" s="78">
        <f t="shared" ref="AY311:BD311" si="843">AY312+AY314+AY316</f>
        <v>0</v>
      </c>
      <c r="AZ311" s="78">
        <f t="shared" si="843"/>
        <v>0</v>
      </c>
      <c r="BA311" s="78">
        <f t="shared" si="843"/>
        <v>1550</v>
      </c>
      <c r="BB311" s="78">
        <f t="shared" si="843"/>
        <v>0</v>
      </c>
      <c r="BC311" s="78">
        <f t="shared" si="843"/>
        <v>47096</v>
      </c>
      <c r="BD311" s="78">
        <f t="shared" si="843"/>
        <v>0</v>
      </c>
      <c r="BE311" s="11">
        <f t="shared" ref="BE311:BJ311" si="844">BE312+BE314+BE316</f>
        <v>0</v>
      </c>
      <c r="BF311" s="11">
        <f t="shared" si="844"/>
        <v>0</v>
      </c>
      <c r="BG311" s="11">
        <f t="shared" si="844"/>
        <v>0</v>
      </c>
      <c r="BH311" s="11">
        <f t="shared" si="844"/>
        <v>0</v>
      </c>
      <c r="BI311" s="141">
        <f t="shared" si="844"/>
        <v>47096</v>
      </c>
      <c r="BJ311" s="141">
        <f t="shared" si="844"/>
        <v>0</v>
      </c>
      <c r="BK311" s="78">
        <f t="shared" ref="BK311:BP311" si="845">BK312+BK314+BK316</f>
        <v>38</v>
      </c>
      <c r="BL311" s="78">
        <f t="shared" si="845"/>
        <v>0</v>
      </c>
      <c r="BM311" s="78">
        <f t="shared" si="845"/>
        <v>0</v>
      </c>
      <c r="BN311" s="78">
        <f t="shared" si="845"/>
        <v>0</v>
      </c>
      <c r="BO311" s="78">
        <f t="shared" si="845"/>
        <v>47134</v>
      </c>
      <c r="BP311" s="78">
        <f t="shared" si="845"/>
        <v>0</v>
      </c>
      <c r="BQ311" s="11">
        <f t="shared" ref="BQ311:BV311" si="846">BQ312+BQ314+BQ316</f>
        <v>0</v>
      </c>
      <c r="BR311" s="11">
        <f t="shared" si="846"/>
        <v>0</v>
      </c>
      <c r="BS311" s="11">
        <f t="shared" si="846"/>
        <v>0</v>
      </c>
      <c r="BT311" s="11">
        <f t="shared" si="846"/>
        <v>0</v>
      </c>
      <c r="BU311" s="11">
        <f t="shared" si="846"/>
        <v>47134</v>
      </c>
      <c r="BV311" s="11">
        <f t="shared" si="846"/>
        <v>0</v>
      </c>
      <c r="BW311" s="11">
        <f t="shared" ref="BW311:CB311" si="847">BW312+BW314+BW316</f>
        <v>0</v>
      </c>
      <c r="BX311" s="11">
        <f t="shared" si="847"/>
        <v>0</v>
      </c>
      <c r="BY311" s="11">
        <f t="shared" si="847"/>
        <v>0</v>
      </c>
      <c r="BZ311" s="11">
        <f t="shared" si="847"/>
        <v>0</v>
      </c>
      <c r="CA311" s="11">
        <f t="shared" si="847"/>
        <v>47134</v>
      </c>
      <c r="CB311" s="11">
        <f t="shared" si="847"/>
        <v>0</v>
      </c>
    </row>
    <row r="312" spans="1:80" ht="66" hidden="1" customHeight="1">
      <c r="A312" s="57" t="s">
        <v>540</v>
      </c>
      <c r="B312" s="14">
        <f>B311</f>
        <v>906</v>
      </c>
      <c r="C312" s="14" t="s">
        <v>87</v>
      </c>
      <c r="D312" s="14" t="s">
        <v>152</v>
      </c>
      <c r="E312" s="14" t="s">
        <v>163</v>
      </c>
      <c r="F312" s="14" t="s">
        <v>92</v>
      </c>
      <c r="G312" s="11">
        <f>SUM(G313:G313)</f>
        <v>42037</v>
      </c>
      <c r="H312" s="11">
        <f t="shared" ref="H312:R312" si="848">SUM(H313:H313)</f>
        <v>0</v>
      </c>
      <c r="I312" s="11">
        <f t="shared" si="848"/>
        <v>0</v>
      </c>
      <c r="J312" s="11">
        <f t="shared" si="848"/>
        <v>0</v>
      </c>
      <c r="K312" s="11">
        <f t="shared" si="848"/>
        <v>0</v>
      </c>
      <c r="L312" s="11">
        <f t="shared" si="848"/>
        <v>0</v>
      </c>
      <c r="M312" s="11">
        <f t="shared" si="848"/>
        <v>42037</v>
      </c>
      <c r="N312" s="11">
        <f t="shared" si="848"/>
        <v>0</v>
      </c>
      <c r="O312" s="11">
        <f t="shared" si="848"/>
        <v>0</v>
      </c>
      <c r="P312" s="11">
        <f t="shared" si="848"/>
        <v>0</v>
      </c>
      <c r="Q312" s="11">
        <f t="shared" si="848"/>
        <v>0</v>
      </c>
      <c r="R312" s="11">
        <f t="shared" si="848"/>
        <v>0</v>
      </c>
      <c r="S312" s="11">
        <f t="shared" ref="S312:CB312" si="849">SUM(S313:S313)</f>
        <v>42037</v>
      </c>
      <c r="T312" s="11">
        <f t="shared" si="849"/>
        <v>0</v>
      </c>
      <c r="U312" s="11">
        <f t="shared" si="849"/>
        <v>0</v>
      </c>
      <c r="V312" s="11">
        <f t="shared" si="849"/>
        <v>0</v>
      </c>
      <c r="W312" s="11">
        <f t="shared" si="849"/>
        <v>0</v>
      </c>
      <c r="X312" s="11">
        <f t="shared" si="849"/>
        <v>0</v>
      </c>
      <c r="Y312" s="11">
        <f t="shared" si="849"/>
        <v>42037</v>
      </c>
      <c r="Z312" s="11">
        <f t="shared" si="849"/>
        <v>0</v>
      </c>
      <c r="AA312" s="11">
        <f t="shared" si="849"/>
        <v>0</v>
      </c>
      <c r="AB312" s="11">
        <f t="shared" si="849"/>
        <v>0</v>
      </c>
      <c r="AC312" s="11">
        <f t="shared" si="849"/>
        <v>0</v>
      </c>
      <c r="AD312" s="11">
        <f t="shared" si="849"/>
        <v>-932</v>
      </c>
      <c r="AE312" s="11">
        <f t="shared" si="849"/>
        <v>41105</v>
      </c>
      <c r="AF312" s="11">
        <f t="shared" si="849"/>
        <v>0</v>
      </c>
      <c r="AG312" s="11">
        <f t="shared" si="849"/>
        <v>0</v>
      </c>
      <c r="AH312" s="11">
        <f t="shared" si="849"/>
        <v>0</v>
      </c>
      <c r="AI312" s="11">
        <f t="shared" si="849"/>
        <v>0</v>
      </c>
      <c r="AJ312" s="11">
        <f t="shared" si="849"/>
        <v>0</v>
      </c>
      <c r="AK312" s="78">
        <f t="shared" si="849"/>
        <v>41105</v>
      </c>
      <c r="AL312" s="78">
        <f t="shared" si="849"/>
        <v>0</v>
      </c>
      <c r="AM312" s="11">
        <f t="shared" si="849"/>
        <v>0</v>
      </c>
      <c r="AN312" s="11">
        <f t="shared" si="849"/>
        <v>0</v>
      </c>
      <c r="AO312" s="11">
        <f t="shared" si="849"/>
        <v>0</v>
      </c>
      <c r="AP312" s="11">
        <f t="shared" si="849"/>
        <v>0</v>
      </c>
      <c r="AQ312" s="11">
        <f t="shared" si="849"/>
        <v>41105</v>
      </c>
      <c r="AR312" s="11">
        <f t="shared" si="849"/>
        <v>0</v>
      </c>
      <c r="AS312" s="11">
        <f t="shared" si="849"/>
        <v>0</v>
      </c>
      <c r="AT312" s="11">
        <f t="shared" si="849"/>
        <v>0</v>
      </c>
      <c r="AU312" s="11">
        <f t="shared" si="849"/>
        <v>0</v>
      </c>
      <c r="AV312" s="11">
        <f t="shared" si="849"/>
        <v>0</v>
      </c>
      <c r="AW312" s="11">
        <f t="shared" si="849"/>
        <v>41105</v>
      </c>
      <c r="AX312" s="11">
        <f t="shared" si="849"/>
        <v>0</v>
      </c>
      <c r="AY312" s="78">
        <f t="shared" si="849"/>
        <v>0</v>
      </c>
      <c r="AZ312" s="78">
        <f t="shared" si="849"/>
        <v>0</v>
      </c>
      <c r="BA312" s="78">
        <f t="shared" si="849"/>
        <v>1550</v>
      </c>
      <c r="BB312" s="78">
        <f t="shared" si="849"/>
        <v>0</v>
      </c>
      <c r="BC312" s="78">
        <f t="shared" si="849"/>
        <v>42655</v>
      </c>
      <c r="BD312" s="78">
        <f t="shared" si="849"/>
        <v>0</v>
      </c>
      <c r="BE312" s="11">
        <f t="shared" si="849"/>
        <v>0</v>
      </c>
      <c r="BF312" s="11">
        <f t="shared" si="849"/>
        <v>0</v>
      </c>
      <c r="BG312" s="11">
        <f t="shared" si="849"/>
        <v>0</v>
      </c>
      <c r="BH312" s="11">
        <f t="shared" si="849"/>
        <v>0</v>
      </c>
      <c r="BI312" s="141">
        <f t="shared" si="849"/>
        <v>42655</v>
      </c>
      <c r="BJ312" s="141">
        <f t="shared" si="849"/>
        <v>0</v>
      </c>
      <c r="BK312" s="78">
        <f t="shared" si="849"/>
        <v>0</v>
      </c>
      <c r="BL312" s="78">
        <f t="shared" si="849"/>
        <v>0</v>
      </c>
      <c r="BM312" s="78">
        <f t="shared" si="849"/>
        <v>0</v>
      </c>
      <c r="BN312" s="78">
        <f t="shared" si="849"/>
        <v>0</v>
      </c>
      <c r="BO312" s="78">
        <f t="shared" si="849"/>
        <v>42655</v>
      </c>
      <c r="BP312" s="78">
        <f t="shared" si="849"/>
        <v>0</v>
      </c>
      <c r="BQ312" s="11">
        <f t="shared" si="849"/>
        <v>0</v>
      </c>
      <c r="BR312" s="11">
        <f t="shared" si="849"/>
        <v>0</v>
      </c>
      <c r="BS312" s="11">
        <f t="shared" si="849"/>
        <v>0</v>
      </c>
      <c r="BT312" s="11">
        <f t="shared" si="849"/>
        <v>0</v>
      </c>
      <c r="BU312" s="11">
        <f t="shared" si="849"/>
        <v>42655</v>
      </c>
      <c r="BV312" s="11">
        <f t="shared" si="849"/>
        <v>0</v>
      </c>
      <c r="BW312" s="11">
        <f t="shared" si="849"/>
        <v>0</v>
      </c>
      <c r="BX312" s="11">
        <f t="shared" si="849"/>
        <v>0</v>
      </c>
      <c r="BY312" s="11">
        <f t="shared" si="849"/>
        <v>0</v>
      </c>
      <c r="BZ312" s="11">
        <f t="shared" si="849"/>
        <v>0</v>
      </c>
      <c r="CA312" s="11">
        <f t="shared" si="849"/>
        <v>42655</v>
      </c>
      <c r="CB312" s="11">
        <f t="shared" si="849"/>
        <v>0</v>
      </c>
    </row>
    <row r="313" spans="1:80" hidden="1">
      <c r="A313" s="57" t="s">
        <v>120</v>
      </c>
      <c r="B313" s="14">
        <f>B312</f>
        <v>906</v>
      </c>
      <c r="C313" s="14" t="s">
        <v>87</v>
      </c>
      <c r="D313" s="14" t="s">
        <v>152</v>
      </c>
      <c r="E313" s="14" t="s">
        <v>163</v>
      </c>
      <c r="F313" s="14" t="s">
        <v>121</v>
      </c>
      <c r="G313" s="11">
        <v>42037</v>
      </c>
      <c r="H313" s="16"/>
      <c r="I313" s="11"/>
      <c r="J313" s="11"/>
      <c r="K313" s="11"/>
      <c r="L313" s="11"/>
      <c r="M313" s="11">
        <f>G313+I313+J313+K313+L313</f>
        <v>42037</v>
      </c>
      <c r="N313" s="11">
        <f>H313+J313</f>
        <v>0</v>
      </c>
      <c r="O313" s="11"/>
      <c r="P313" s="11"/>
      <c r="Q313" s="11"/>
      <c r="R313" s="11"/>
      <c r="S313" s="11">
        <f>M313+O313+P313+Q313+R313</f>
        <v>42037</v>
      </c>
      <c r="T313" s="11">
        <f>N313+P313</f>
        <v>0</v>
      </c>
      <c r="U313" s="11"/>
      <c r="V313" s="11"/>
      <c r="W313" s="11"/>
      <c r="X313" s="11"/>
      <c r="Y313" s="11">
        <f>S313+U313+V313+W313+X313</f>
        <v>42037</v>
      </c>
      <c r="Z313" s="11">
        <f>T313+V313</f>
        <v>0</v>
      </c>
      <c r="AA313" s="11"/>
      <c r="AB313" s="11"/>
      <c r="AC313" s="11"/>
      <c r="AD313" s="11">
        <f>-664-268</f>
        <v>-932</v>
      </c>
      <c r="AE313" s="11">
        <f>Y313+AA313+AB313+AC313+AD313</f>
        <v>41105</v>
      </c>
      <c r="AF313" s="11">
        <f>Z313+AB313</f>
        <v>0</v>
      </c>
      <c r="AG313" s="11"/>
      <c r="AH313" s="11"/>
      <c r="AI313" s="11"/>
      <c r="AJ313" s="11"/>
      <c r="AK313" s="78">
        <f>AE313+AG313+AH313+AI313+AJ313</f>
        <v>41105</v>
      </c>
      <c r="AL313" s="78">
        <f>AF313+AH313</f>
        <v>0</v>
      </c>
      <c r="AM313" s="11"/>
      <c r="AN313" s="11"/>
      <c r="AO313" s="11"/>
      <c r="AP313" s="11"/>
      <c r="AQ313" s="11">
        <f>AK313+AM313+AN313+AO313+AP313</f>
        <v>41105</v>
      </c>
      <c r="AR313" s="11">
        <f>AL313+AN313</f>
        <v>0</v>
      </c>
      <c r="AS313" s="11"/>
      <c r="AT313" s="11"/>
      <c r="AU313" s="11"/>
      <c r="AV313" s="11"/>
      <c r="AW313" s="11">
        <f>AQ313+AS313+AT313+AU313+AV313</f>
        <v>41105</v>
      </c>
      <c r="AX313" s="11">
        <f>AR313+AT313</f>
        <v>0</v>
      </c>
      <c r="AY313" s="78"/>
      <c r="AZ313" s="78"/>
      <c r="BA313" s="78">
        <v>1550</v>
      </c>
      <c r="BB313" s="78"/>
      <c r="BC313" s="78">
        <f>AW313+AY313+AZ313+BA313+BB313</f>
        <v>42655</v>
      </c>
      <c r="BD313" s="78">
        <f>AX313+AZ313</f>
        <v>0</v>
      </c>
      <c r="BE313" s="11"/>
      <c r="BF313" s="11"/>
      <c r="BG313" s="11"/>
      <c r="BH313" s="11"/>
      <c r="BI313" s="141">
        <f>BC313+BE313+BF313+BG313+BH313</f>
        <v>42655</v>
      </c>
      <c r="BJ313" s="141">
        <f>BD313+BF313</f>
        <v>0</v>
      </c>
      <c r="BK313" s="78"/>
      <c r="BL313" s="78"/>
      <c r="BM313" s="78"/>
      <c r="BN313" s="78"/>
      <c r="BO313" s="78">
        <f>BI313+BK313+BL313+BM313+BN313</f>
        <v>42655</v>
      </c>
      <c r="BP313" s="78">
        <f>BJ313+BL313</f>
        <v>0</v>
      </c>
      <c r="BQ313" s="11"/>
      <c r="BR313" s="11"/>
      <c r="BS313" s="11"/>
      <c r="BT313" s="11"/>
      <c r="BU313" s="11">
        <f>BO313+BQ313+BR313+BS313+BT313</f>
        <v>42655</v>
      </c>
      <c r="BV313" s="11">
        <f>BP313+BR313</f>
        <v>0</v>
      </c>
      <c r="BW313" s="11"/>
      <c r="BX313" s="11"/>
      <c r="BY313" s="11"/>
      <c r="BZ313" s="11"/>
      <c r="CA313" s="11">
        <f>BU313+BW313+BX313+BY313+BZ313</f>
        <v>42655</v>
      </c>
      <c r="CB313" s="11">
        <f>BV313+BX313</f>
        <v>0</v>
      </c>
    </row>
    <row r="314" spans="1:80" ht="33.6" hidden="1">
      <c r="A314" s="57" t="s">
        <v>270</v>
      </c>
      <c r="B314" s="14">
        <f t="shared" ref="B314:B321" si="850">B312</f>
        <v>906</v>
      </c>
      <c r="C314" s="14" t="s">
        <v>87</v>
      </c>
      <c r="D314" s="14" t="s">
        <v>152</v>
      </c>
      <c r="E314" s="14" t="s">
        <v>163</v>
      </c>
      <c r="F314" s="14" t="s">
        <v>33</v>
      </c>
      <c r="G314" s="11">
        <f>G315</f>
        <v>4595</v>
      </c>
      <c r="H314" s="11">
        <f t="shared" ref="H314:R314" si="851">H315</f>
        <v>0</v>
      </c>
      <c r="I314" s="11">
        <f t="shared" si="851"/>
        <v>0</v>
      </c>
      <c r="J314" s="11">
        <f t="shared" si="851"/>
        <v>0</v>
      </c>
      <c r="K314" s="11">
        <f t="shared" si="851"/>
        <v>0</v>
      </c>
      <c r="L314" s="11">
        <f t="shared" si="851"/>
        <v>0</v>
      </c>
      <c r="M314" s="11">
        <f t="shared" si="851"/>
        <v>4595</v>
      </c>
      <c r="N314" s="11">
        <f t="shared" si="851"/>
        <v>0</v>
      </c>
      <c r="O314" s="11">
        <f t="shared" si="851"/>
        <v>0</v>
      </c>
      <c r="P314" s="11">
        <f t="shared" si="851"/>
        <v>0</v>
      </c>
      <c r="Q314" s="11">
        <f t="shared" si="851"/>
        <v>0</v>
      </c>
      <c r="R314" s="11">
        <f t="shared" si="851"/>
        <v>0</v>
      </c>
      <c r="S314" s="11">
        <f t="shared" ref="S314:CB314" si="852">S315</f>
        <v>4595</v>
      </c>
      <c r="T314" s="11">
        <f t="shared" si="852"/>
        <v>0</v>
      </c>
      <c r="U314" s="11">
        <f t="shared" si="852"/>
        <v>0</v>
      </c>
      <c r="V314" s="11">
        <f t="shared" si="852"/>
        <v>0</v>
      </c>
      <c r="W314" s="11">
        <f t="shared" si="852"/>
        <v>0</v>
      </c>
      <c r="X314" s="11">
        <f t="shared" si="852"/>
        <v>0</v>
      </c>
      <c r="Y314" s="11">
        <f t="shared" si="852"/>
        <v>4595</v>
      </c>
      <c r="Z314" s="11">
        <f t="shared" si="852"/>
        <v>0</v>
      </c>
      <c r="AA314" s="11">
        <f t="shared" si="852"/>
        <v>0</v>
      </c>
      <c r="AB314" s="11">
        <f t="shared" si="852"/>
        <v>0</v>
      </c>
      <c r="AC314" s="11">
        <f t="shared" si="852"/>
        <v>0</v>
      </c>
      <c r="AD314" s="11">
        <f t="shared" si="852"/>
        <v>-144</v>
      </c>
      <c r="AE314" s="11">
        <f t="shared" si="852"/>
        <v>4451</v>
      </c>
      <c r="AF314" s="11">
        <f t="shared" si="852"/>
        <v>0</v>
      </c>
      <c r="AG314" s="11">
        <f t="shared" si="852"/>
        <v>0</v>
      </c>
      <c r="AH314" s="11">
        <f t="shared" si="852"/>
        <v>0</v>
      </c>
      <c r="AI314" s="11">
        <f t="shared" si="852"/>
        <v>0</v>
      </c>
      <c r="AJ314" s="11">
        <f t="shared" si="852"/>
        <v>0</v>
      </c>
      <c r="AK314" s="78">
        <f t="shared" si="852"/>
        <v>4451</v>
      </c>
      <c r="AL314" s="78">
        <f t="shared" si="852"/>
        <v>0</v>
      </c>
      <c r="AM314" s="11">
        <f t="shared" si="852"/>
        <v>0</v>
      </c>
      <c r="AN314" s="11">
        <f t="shared" si="852"/>
        <v>0</v>
      </c>
      <c r="AO314" s="11">
        <f t="shared" si="852"/>
        <v>0</v>
      </c>
      <c r="AP314" s="11">
        <f t="shared" si="852"/>
        <v>0</v>
      </c>
      <c r="AQ314" s="11">
        <f t="shared" si="852"/>
        <v>4451</v>
      </c>
      <c r="AR314" s="11">
        <f t="shared" si="852"/>
        <v>0</v>
      </c>
      <c r="AS314" s="11">
        <f t="shared" si="852"/>
        <v>0</v>
      </c>
      <c r="AT314" s="11">
        <f t="shared" si="852"/>
        <v>0</v>
      </c>
      <c r="AU314" s="11">
        <f t="shared" si="852"/>
        <v>0</v>
      </c>
      <c r="AV314" s="11">
        <f t="shared" si="852"/>
        <v>-195</v>
      </c>
      <c r="AW314" s="11">
        <f t="shared" si="852"/>
        <v>4256</v>
      </c>
      <c r="AX314" s="11">
        <f t="shared" si="852"/>
        <v>0</v>
      </c>
      <c r="AY314" s="78">
        <f t="shared" si="852"/>
        <v>0</v>
      </c>
      <c r="AZ314" s="78">
        <f t="shared" si="852"/>
        <v>0</v>
      </c>
      <c r="BA314" s="78">
        <f t="shared" si="852"/>
        <v>0</v>
      </c>
      <c r="BB314" s="78">
        <f t="shared" si="852"/>
        <v>0</v>
      </c>
      <c r="BC314" s="78">
        <f t="shared" si="852"/>
        <v>4256</v>
      </c>
      <c r="BD314" s="78">
        <f t="shared" si="852"/>
        <v>0</v>
      </c>
      <c r="BE314" s="11">
        <f t="shared" si="852"/>
        <v>0</v>
      </c>
      <c r="BF314" s="11">
        <f t="shared" si="852"/>
        <v>0</v>
      </c>
      <c r="BG314" s="11">
        <f t="shared" si="852"/>
        <v>0</v>
      </c>
      <c r="BH314" s="11">
        <f t="shared" si="852"/>
        <v>0</v>
      </c>
      <c r="BI314" s="141">
        <f t="shared" si="852"/>
        <v>4256</v>
      </c>
      <c r="BJ314" s="141">
        <f t="shared" si="852"/>
        <v>0</v>
      </c>
      <c r="BK314" s="78">
        <f t="shared" si="852"/>
        <v>38</v>
      </c>
      <c r="BL314" s="78">
        <f t="shared" si="852"/>
        <v>0</v>
      </c>
      <c r="BM314" s="78">
        <f t="shared" si="852"/>
        <v>0</v>
      </c>
      <c r="BN314" s="78">
        <f t="shared" si="852"/>
        <v>0</v>
      </c>
      <c r="BO314" s="78">
        <f t="shared" si="852"/>
        <v>4294</v>
      </c>
      <c r="BP314" s="78">
        <f t="shared" si="852"/>
        <v>0</v>
      </c>
      <c r="BQ314" s="11">
        <f t="shared" si="852"/>
        <v>0</v>
      </c>
      <c r="BR314" s="11">
        <f t="shared" si="852"/>
        <v>0</v>
      </c>
      <c r="BS314" s="11">
        <f t="shared" si="852"/>
        <v>0</v>
      </c>
      <c r="BT314" s="11">
        <f t="shared" si="852"/>
        <v>0</v>
      </c>
      <c r="BU314" s="11">
        <f t="shared" si="852"/>
        <v>4294</v>
      </c>
      <c r="BV314" s="11">
        <f t="shared" si="852"/>
        <v>0</v>
      </c>
      <c r="BW314" s="11">
        <f t="shared" si="852"/>
        <v>0</v>
      </c>
      <c r="BX314" s="11">
        <f t="shared" si="852"/>
        <v>0</v>
      </c>
      <c r="BY314" s="11">
        <f t="shared" si="852"/>
        <v>0</v>
      </c>
      <c r="BZ314" s="11">
        <f t="shared" si="852"/>
        <v>0</v>
      </c>
      <c r="CA314" s="11">
        <f t="shared" si="852"/>
        <v>4294</v>
      </c>
      <c r="CB314" s="11">
        <f t="shared" si="852"/>
        <v>0</v>
      </c>
    </row>
    <row r="315" spans="1:80" ht="33.6" hidden="1">
      <c r="A315" s="57" t="s">
        <v>39</v>
      </c>
      <c r="B315" s="14">
        <f t="shared" si="850"/>
        <v>906</v>
      </c>
      <c r="C315" s="14" t="s">
        <v>87</v>
      </c>
      <c r="D315" s="14" t="s">
        <v>152</v>
      </c>
      <c r="E315" s="14" t="s">
        <v>163</v>
      </c>
      <c r="F315" s="14" t="s">
        <v>40</v>
      </c>
      <c r="G315" s="11">
        <v>4595</v>
      </c>
      <c r="H315" s="16"/>
      <c r="I315" s="11"/>
      <c r="J315" s="11"/>
      <c r="K315" s="11"/>
      <c r="L315" s="11"/>
      <c r="M315" s="11">
        <f>G315+I315+J315+K315+L315</f>
        <v>4595</v>
      </c>
      <c r="N315" s="11">
        <f>H315+J315</f>
        <v>0</v>
      </c>
      <c r="O315" s="11"/>
      <c r="P315" s="11"/>
      <c r="Q315" s="11"/>
      <c r="R315" s="11"/>
      <c r="S315" s="11">
        <f>M315+O315+P315+Q315+R315</f>
        <v>4595</v>
      </c>
      <c r="T315" s="11">
        <f>N315+P315</f>
        <v>0</v>
      </c>
      <c r="U315" s="11"/>
      <c r="V315" s="11"/>
      <c r="W315" s="11"/>
      <c r="X315" s="11"/>
      <c r="Y315" s="11">
        <f>S315+U315+V315+W315+X315</f>
        <v>4595</v>
      </c>
      <c r="Z315" s="11">
        <f>T315+V315</f>
        <v>0</v>
      </c>
      <c r="AA315" s="11"/>
      <c r="AB315" s="11"/>
      <c r="AC315" s="11"/>
      <c r="AD315" s="11">
        <v>-144</v>
      </c>
      <c r="AE315" s="11">
        <f>Y315+AA315+AB315+AC315+AD315</f>
        <v>4451</v>
      </c>
      <c r="AF315" s="11">
        <f>Z315+AB315</f>
        <v>0</v>
      </c>
      <c r="AG315" s="11"/>
      <c r="AH315" s="11"/>
      <c r="AI315" s="11"/>
      <c r="AJ315" s="11"/>
      <c r="AK315" s="78">
        <f>AE315+AG315+AH315+AI315+AJ315</f>
        <v>4451</v>
      </c>
      <c r="AL315" s="78">
        <f>AF315+AH315</f>
        <v>0</v>
      </c>
      <c r="AM315" s="11"/>
      <c r="AN315" s="11"/>
      <c r="AO315" s="11"/>
      <c r="AP315" s="11"/>
      <c r="AQ315" s="11">
        <f>AK315+AM315+AN315+AO315+AP315</f>
        <v>4451</v>
      </c>
      <c r="AR315" s="11">
        <f>AL315+AN315</f>
        <v>0</v>
      </c>
      <c r="AS315" s="11"/>
      <c r="AT315" s="11"/>
      <c r="AU315" s="11"/>
      <c r="AV315" s="11">
        <v>-195</v>
      </c>
      <c r="AW315" s="11">
        <f>AQ315+AS315+AT315+AU315+AV315</f>
        <v>4256</v>
      </c>
      <c r="AX315" s="11">
        <f>AR315+AT315</f>
        <v>0</v>
      </c>
      <c r="AY315" s="78"/>
      <c r="AZ315" s="78"/>
      <c r="BA315" s="78"/>
      <c r="BB315" s="78"/>
      <c r="BC315" s="78">
        <f>AW315+AY315+AZ315+BA315+BB315</f>
        <v>4256</v>
      </c>
      <c r="BD315" s="78">
        <f>AX315+AZ315</f>
        <v>0</v>
      </c>
      <c r="BE315" s="11"/>
      <c r="BF315" s="11"/>
      <c r="BG315" s="11"/>
      <c r="BH315" s="11"/>
      <c r="BI315" s="141">
        <f>BC315+BE315+BF315+BG315+BH315</f>
        <v>4256</v>
      </c>
      <c r="BJ315" s="141">
        <f>BD315+BF315</f>
        <v>0</v>
      </c>
      <c r="BK315" s="78">
        <v>38</v>
      </c>
      <c r="BL315" s="78"/>
      <c r="BM315" s="78"/>
      <c r="BN315" s="78"/>
      <c r="BO315" s="78">
        <f>BI315+BK315+BL315+BM315+BN315</f>
        <v>4294</v>
      </c>
      <c r="BP315" s="78">
        <f>BJ315+BL315</f>
        <v>0</v>
      </c>
      <c r="BQ315" s="11"/>
      <c r="BR315" s="11"/>
      <c r="BS315" s="11"/>
      <c r="BT315" s="11"/>
      <c r="BU315" s="11">
        <f>BO315+BQ315+BR315+BS315+BT315</f>
        <v>4294</v>
      </c>
      <c r="BV315" s="11">
        <f>BP315+BR315</f>
        <v>0</v>
      </c>
      <c r="BW315" s="11"/>
      <c r="BX315" s="11"/>
      <c r="BY315" s="11"/>
      <c r="BZ315" s="11"/>
      <c r="CA315" s="11">
        <f>BU315+BW315+BX315+BY315+BZ315</f>
        <v>4294</v>
      </c>
      <c r="CB315" s="11">
        <f>BV315+BX315</f>
        <v>0</v>
      </c>
    </row>
    <row r="316" spans="1:80" hidden="1">
      <c r="A316" s="57" t="s">
        <v>70</v>
      </c>
      <c r="B316" s="14">
        <f t="shared" si="850"/>
        <v>906</v>
      </c>
      <c r="C316" s="14" t="s">
        <v>87</v>
      </c>
      <c r="D316" s="14" t="s">
        <v>152</v>
      </c>
      <c r="E316" s="14" t="s">
        <v>163</v>
      </c>
      <c r="F316" s="14" t="s">
        <v>71</v>
      </c>
      <c r="G316" s="11">
        <f>G317</f>
        <v>185</v>
      </c>
      <c r="H316" s="11">
        <f t="shared" ref="H316:R316" si="853">H317</f>
        <v>0</v>
      </c>
      <c r="I316" s="11">
        <f t="shared" si="853"/>
        <v>0</v>
      </c>
      <c r="J316" s="11">
        <f t="shared" si="853"/>
        <v>0</v>
      </c>
      <c r="K316" s="11">
        <f t="shared" si="853"/>
        <v>0</v>
      </c>
      <c r="L316" s="11">
        <f t="shared" si="853"/>
        <v>0</v>
      </c>
      <c r="M316" s="11">
        <f t="shared" si="853"/>
        <v>185</v>
      </c>
      <c r="N316" s="11">
        <f t="shared" si="853"/>
        <v>0</v>
      </c>
      <c r="O316" s="11">
        <f t="shared" si="853"/>
        <v>0</v>
      </c>
      <c r="P316" s="11">
        <f t="shared" si="853"/>
        <v>0</v>
      </c>
      <c r="Q316" s="11">
        <f t="shared" si="853"/>
        <v>0</v>
      </c>
      <c r="R316" s="11">
        <f t="shared" si="853"/>
        <v>0</v>
      </c>
      <c r="S316" s="11">
        <f t="shared" ref="S316:CB316" si="854">S317</f>
        <v>185</v>
      </c>
      <c r="T316" s="11">
        <f t="shared" si="854"/>
        <v>0</v>
      </c>
      <c r="U316" s="11">
        <f t="shared" si="854"/>
        <v>0</v>
      </c>
      <c r="V316" s="11">
        <f t="shared" si="854"/>
        <v>0</v>
      </c>
      <c r="W316" s="11">
        <f t="shared" si="854"/>
        <v>0</v>
      </c>
      <c r="X316" s="11">
        <f t="shared" si="854"/>
        <v>0</v>
      </c>
      <c r="Y316" s="11">
        <f t="shared" si="854"/>
        <v>185</v>
      </c>
      <c r="Z316" s="11">
        <f t="shared" si="854"/>
        <v>0</v>
      </c>
      <c r="AA316" s="11">
        <f t="shared" si="854"/>
        <v>0</v>
      </c>
      <c r="AB316" s="11">
        <f t="shared" si="854"/>
        <v>0</v>
      </c>
      <c r="AC316" s="11">
        <f t="shared" si="854"/>
        <v>0</v>
      </c>
      <c r="AD316" s="11">
        <f t="shared" si="854"/>
        <v>0</v>
      </c>
      <c r="AE316" s="11">
        <f t="shared" si="854"/>
        <v>185</v>
      </c>
      <c r="AF316" s="11">
        <f t="shared" si="854"/>
        <v>0</v>
      </c>
      <c r="AG316" s="11">
        <f t="shared" si="854"/>
        <v>0</v>
      </c>
      <c r="AH316" s="11">
        <f t="shared" si="854"/>
        <v>0</v>
      </c>
      <c r="AI316" s="11">
        <f t="shared" si="854"/>
        <v>0</v>
      </c>
      <c r="AJ316" s="11">
        <f t="shared" si="854"/>
        <v>0</v>
      </c>
      <c r="AK316" s="78">
        <f t="shared" si="854"/>
        <v>185</v>
      </c>
      <c r="AL316" s="78">
        <f t="shared" si="854"/>
        <v>0</v>
      </c>
      <c r="AM316" s="11">
        <f t="shared" si="854"/>
        <v>0</v>
      </c>
      <c r="AN316" s="11">
        <f t="shared" si="854"/>
        <v>0</v>
      </c>
      <c r="AO316" s="11">
        <f t="shared" si="854"/>
        <v>0</v>
      </c>
      <c r="AP316" s="11">
        <f t="shared" si="854"/>
        <v>0</v>
      </c>
      <c r="AQ316" s="11">
        <f t="shared" si="854"/>
        <v>185</v>
      </c>
      <c r="AR316" s="11">
        <f t="shared" si="854"/>
        <v>0</v>
      </c>
      <c r="AS316" s="11">
        <f t="shared" si="854"/>
        <v>0</v>
      </c>
      <c r="AT316" s="11">
        <f t="shared" si="854"/>
        <v>0</v>
      </c>
      <c r="AU316" s="11">
        <f t="shared" si="854"/>
        <v>0</v>
      </c>
      <c r="AV316" s="11">
        <f t="shared" si="854"/>
        <v>0</v>
      </c>
      <c r="AW316" s="11">
        <f t="shared" si="854"/>
        <v>185</v>
      </c>
      <c r="AX316" s="11">
        <f t="shared" si="854"/>
        <v>0</v>
      </c>
      <c r="AY316" s="78">
        <f t="shared" si="854"/>
        <v>0</v>
      </c>
      <c r="AZ316" s="78">
        <f t="shared" si="854"/>
        <v>0</v>
      </c>
      <c r="BA316" s="78">
        <f t="shared" si="854"/>
        <v>0</v>
      </c>
      <c r="BB316" s="78">
        <f t="shared" si="854"/>
        <v>0</v>
      </c>
      <c r="BC316" s="78">
        <f t="shared" si="854"/>
        <v>185</v>
      </c>
      <c r="BD316" s="78">
        <f t="shared" si="854"/>
        <v>0</v>
      </c>
      <c r="BE316" s="11">
        <f t="shared" si="854"/>
        <v>0</v>
      </c>
      <c r="BF316" s="11">
        <f t="shared" si="854"/>
        <v>0</v>
      </c>
      <c r="BG316" s="11">
        <f t="shared" si="854"/>
        <v>0</v>
      </c>
      <c r="BH316" s="11">
        <f t="shared" si="854"/>
        <v>0</v>
      </c>
      <c r="BI316" s="141">
        <f t="shared" si="854"/>
        <v>185</v>
      </c>
      <c r="BJ316" s="141">
        <f t="shared" si="854"/>
        <v>0</v>
      </c>
      <c r="BK316" s="78">
        <f t="shared" si="854"/>
        <v>0</v>
      </c>
      <c r="BL316" s="78">
        <f t="shared" si="854"/>
        <v>0</v>
      </c>
      <c r="BM316" s="78">
        <f t="shared" si="854"/>
        <v>0</v>
      </c>
      <c r="BN316" s="78">
        <f t="shared" si="854"/>
        <v>0</v>
      </c>
      <c r="BO316" s="78">
        <f t="shared" si="854"/>
        <v>185</v>
      </c>
      <c r="BP316" s="78">
        <f t="shared" si="854"/>
        <v>0</v>
      </c>
      <c r="BQ316" s="11">
        <f t="shared" si="854"/>
        <v>0</v>
      </c>
      <c r="BR316" s="11">
        <f t="shared" si="854"/>
        <v>0</v>
      </c>
      <c r="BS316" s="11">
        <f t="shared" si="854"/>
        <v>0</v>
      </c>
      <c r="BT316" s="11">
        <f t="shared" si="854"/>
        <v>0</v>
      </c>
      <c r="BU316" s="11">
        <f t="shared" si="854"/>
        <v>185</v>
      </c>
      <c r="BV316" s="11">
        <f t="shared" si="854"/>
        <v>0</v>
      </c>
      <c r="BW316" s="11">
        <f t="shared" si="854"/>
        <v>0</v>
      </c>
      <c r="BX316" s="11">
        <f t="shared" si="854"/>
        <v>0</v>
      </c>
      <c r="BY316" s="11">
        <f t="shared" si="854"/>
        <v>0</v>
      </c>
      <c r="BZ316" s="11">
        <f t="shared" si="854"/>
        <v>0</v>
      </c>
      <c r="CA316" s="11">
        <f t="shared" si="854"/>
        <v>185</v>
      </c>
      <c r="CB316" s="11">
        <f t="shared" si="854"/>
        <v>0</v>
      </c>
    </row>
    <row r="317" spans="1:80" hidden="1">
      <c r="A317" s="57" t="s">
        <v>72</v>
      </c>
      <c r="B317" s="14">
        <f t="shared" si="850"/>
        <v>906</v>
      </c>
      <c r="C317" s="14" t="s">
        <v>87</v>
      </c>
      <c r="D317" s="14" t="s">
        <v>152</v>
      </c>
      <c r="E317" s="14" t="s">
        <v>163</v>
      </c>
      <c r="F317" s="14" t="s">
        <v>73</v>
      </c>
      <c r="G317" s="11">
        <v>185</v>
      </c>
      <c r="H317" s="16"/>
      <c r="I317" s="11"/>
      <c r="J317" s="11"/>
      <c r="K317" s="11"/>
      <c r="L317" s="11"/>
      <c r="M317" s="11">
        <f>G317+I317+J317+K317+L317</f>
        <v>185</v>
      </c>
      <c r="N317" s="11">
        <f>H317+J317</f>
        <v>0</v>
      </c>
      <c r="O317" s="11"/>
      <c r="P317" s="11"/>
      <c r="Q317" s="11"/>
      <c r="R317" s="11"/>
      <c r="S317" s="11">
        <f>M317+O317+P317+Q317+R317</f>
        <v>185</v>
      </c>
      <c r="T317" s="11">
        <f>N317+P317</f>
        <v>0</v>
      </c>
      <c r="U317" s="11"/>
      <c r="V317" s="11"/>
      <c r="W317" s="11"/>
      <c r="X317" s="11"/>
      <c r="Y317" s="11">
        <f>S317+U317+V317+W317+X317</f>
        <v>185</v>
      </c>
      <c r="Z317" s="11">
        <f>T317+V317</f>
        <v>0</v>
      </c>
      <c r="AA317" s="11"/>
      <c r="AB317" s="11"/>
      <c r="AC317" s="11"/>
      <c r="AD317" s="11"/>
      <c r="AE317" s="11">
        <f>Y317+AA317+AB317+AC317+AD317</f>
        <v>185</v>
      </c>
      <c r="AF317" s="11">
        <f>Z317+AB317</f>
        <v>0</v>
      </c>
      <c r="AG317" s="11"/>
      <c r="AH317" s="11"/>
      <c r="AI317" s="11"/>
      <c r="AJ317" s="11"/>
      <c r="AK317" s="78">
        <f>AE317+AG317+AH317+AI317+AJ317</f>
        <v>185</v>
      </c>
      <c r="AL317" s="78">
        <f>AF317+AH317</f>
        <v>0</v>
      </c>
      <c r="AM317" s="11"/>
      <c r="AN317" s="11"/>
      <c r="AO317" s="11"/>
      <c r="AP317" s="11"/>
      <c r="AQ317" s="11">
        <f>AK317+AM317+AN317+AO317+AP317</f>
        <v>185</v>
      </c>
      <c r="AR317" s="11">
        <f>AL317+AN317</f>
        <v>0</v>
      </c>
      <c r="AS317" s="11"/>
      <c r="AT317" s="11"/>
      <c r="AU317" s="11"/>
      <c r="AV317" s="11"/>
      <c r="AW317" s="11">
        <f>AQ317+AS317+AT317+AU317+AV317</f>
        <v>185</v>
      </c>
      <c r="AX317" s="11">
        <f>AR317+AT317</f>
        <v>0</v>
      </c>
      <c r="AY317" s="78"/>
      <c r="AZ317" s="78"/>
      <c r="BA317" s="78"/>
      <c r="BB317" s="78"/>
      <c r="BC317" s="78">
        <f>AW317+AY317+AZ317+BA317+BB317</f>
        <v>185</v>
      </c>
      <c r="BD317" s="78">
        <f>AX317+AZ317</f>
        <v>0</v>
      </c>
      <c r="BE317" s="11"/>
      <c r="BF317" s="11"/>
      <c r="BG317" s="11"/>
      <c r="BH317" s="11"/>
      <c r="BI317" s="141">
        <f>BC317+BE317+BF317+BG317+BH317</f>
        <v>185</v>
      </c>
      <c r="BJ317" s="141">
        <f>BD317+BF317</f>
        <v>0</v>
      </c>
      <c r="BK317" s="78"/>
      <c r="BL317" s="78"/>
      <c r="BM317" s="78"/>
      <c r="BN317" s="78"/>
      <c r="BO317" s="78">
        <f>BI317+BK317+BL317+BM317+BN317</f>
        <v>185</v>
      </c>
      <c r="BP317" s="78">
        <f>BJ317+BL317</f>
        <v>0</v>
      </c>
      <c r="BQ317" s="11"/>
      <c r="BR317" s="11"/>
      <c r="BS317" s="11"/>
      <c r="BT317" s="11"/>
      <c r="BU317" s="11">
        <f>BO317+BQ317+BR317+BS317+BT317</f>
        <v>185</v>
      </c>
      <c r="BV317" s="11">
        <f>BP317+BR317</f>
        <v>0</v>
      </c>
      <c r="BW317" s="11"/>
      <c r="BX317" s="11"/>
      <c r="BY317" s="11"/>
      <c r="BZ317" s="11"/>
      <c r="CA317" s="11">
        <f>BU317+BW317+BX317+BY317+BZ317</f>
        <v>185</v>
      </c>
      <c r="CB317" s="11">
        <f>BV317+BX317</f>
        <v>0</v>
      </c>
    </row>
    <row r="318" spans="1:80" hidden="1">
      <c r="A318" s="65" t="s">
        <v>573</v>
      </c>
      <c r="B318" s="14">
        <f t="shared" si="850"/>
        <v>906</v>
      </c>
      <c r="C318" s="14" t="s">
        <v>87</v>
      </c>
      <c r="D318" s="14" t="s">
        <v>152</v>
      </c>
      <c r="E318" s="14" t="s">
        <v>759</v>
      </c>
      <c r="F318" s="14"/>
      <c r="G318" s="11"/>
      <c r="H318" s="16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78"/>
      <c r="AL318" s="78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78"/>
      <c r="AZ318" s="78"/>
      <c r="BA318" s="78"/>
      <c r="BB318" s="78"/>
      <c r="BC318" s="78"/>
      <c r="BD318" s="78"/>
      <c r="BE318" s="11"/>
      <c r="BF318" s="11"/>
      <c r="BG318" s="11"/>
      <c r="BH318" s="11"/>
      <c r="BI318" s="141"/>
      <c r="BJ318" s="141"/>
      <c r="BK318" s="78"/>
      <c r="BL318" s="78">
        <f>BL319</f>
        <v>1913</v>
      </c>
      <c r="BM318" s="78">
        <f t="shared" ref="BM318:BP320" si="855">BM319</f>
        <v>0</v>
      </c>
      <c r="BN318" s="78">
        <f t="shared" si="855"/>
        <v>0</v>
      </c>
      <c r="BO318" s="78">
        <f t="shared" si="855"/>
        <v>1913</v>
      </c>
      <c r="BP318" s="78">
        <f t="shared" si="855"/>
        <v>1913</v>
      </c>
      <c r="BQ318" s="11"/>
      <c r="BR318" s="11">
        <f>BR319</f>
        <v>0</v>
      </c>
      <c r="BS318" s="11">
        <f t="shared" ref="BS318:BV320" si="856">BS319</f>
        <v>0</v>
      </c>
      <c r="BT318" s="11">
        <f t="shared" si="856"/>
        <v>0</v>
      </c>
      <c r="BU318" s="11">
        <f t="shared" si="856"/>
        <v>1913</v>
      </c>
      <c r="BV318" s="11">
        <f t="shared" si="856"/>
        <v>1913</v>
      </c>
      <c r="BW318" s="11"/>
      <c r="BX318" s="11">
        <f>BX319</f>
        <v>0</v>
      </c>
      <c r="BY318" s="11">
        <f t="shared" ref="BY318:CB320" si="857">BY319</f>
        <v>0</v>
      </c>
      <c r="BZ318" s="11">
        <f t="shared" si="857"/>
        <v>0</v>
      </c>
      <c r="CA318" s="11">
        <f t="shared" si="857"/>
        <v>1913</v>
      </c>
      <c r="CB318" s="11">
        <f t="shared" si="857"/>
        <v>1913</v>
      </c>
    </row>
    <row r="319" spans="1:80" ht="33.6" hidden="1">
      <c r="A319" s="57" t="s">
        <v>761</v>
      </c>
      <c r="B319" s="14">
        <f t="shared" si="850"/>
        <v>906</v>
      </c>
      <c r="C319" s="14" t="s">
        <v>87</v>
      </c>
      <c r="D319" s="14" t="s">
        <v>152</v>
      </c>
      <c r="E319" s="14" t="s">
        <v>760</v>
      </c>
      <c r="F319" s="14"/>
      <c r="G319" s="11"/>
      <c r="H319" s="16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78"/>
      <c r="AL319" s="78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78"/>
      <c r="AZ319" s="78"/>
      <c r="BA319" s="78"/>
      <c r="BB319" s="78"/>
      <c r="BC319" s="78"/>
      <c r="BD319" s="78"/>
      <c r="BE319" s="11"/>
      <c r="BF319" s="11"/>
      <c r="BG319" s="11"/>
      <c r="BH319" s="11"/>
      <c r="BI319" s="141"/>
      <c r="BJ319" s="141"/>
      <c r="BK319" s="78"/>
      <c r="BL319" s="78">
        <f>BL320</f>
        <v>1913</v>
      </c>
      <c r="BM319" s="78">
        <f t="shared" si="855"/>
        <v>0</v>
      </c>
      <c r="BN319" s="78">
        <f t="shared" si="855"/>
        <v>0</v>
      </c>
      <c r="BO319" s="78">
        <f t="shared" si="855"/>
        <v>1913</v>
      </c>
      <c r="BP319" s="78">
        <f t="shared" si="855"/>
        <v>1913</v>
      </c>
      <c r="BQ319" s="11"/>
      <c r="BR319" s="11">
        <f>BR320</f>
        <v>0</v>
      </c>
      <c r="BS319" s="11">
        <f t="shared" si="856"/>
        <v>0</v>
      </c>
      <c r="BT319" s="11">
        <f t="shared" si="856"/>
        <v>0</v>
      </c>
      <c r="BU319" s="11">
        <f t="shared" si="856"/>
        <v>1913</v>
      </c>
      <c r="BV319" s="11">
        <f t="shared" si="856"/>
        <v>1913</v>
      </c>
      <c r="BW319" s="11"/>
      <c r="BX319" s="11">
        <f>BX320</f>
        <v>0</v>
      </c>
      <c r="BY319" s="11">
        <f t="shared" si="857"/>
        <v>0</v>
      </c>
      <c r="BZ319" s="11">
        <f t="shared" si="857"/>
        <v>0</v>
      </c>
      <c r="CA319" s="11">
        <f t="shared" si="857"/>
        <v>1913</v>
      </c>
      <c r="CB319" s="11">
        <f t="shared" si="857"/>
        <v>1913</v>
      </c>
    </row>
    <row r="320" spans="1:80" ht="33.6" hidden="1">
      <c r="A320" s="57" t="s">
        <v>12</v>
      </c>
      <c r="B320" s="14">
        <f t="shared" si="850"/>
        <v>906</v>
      </c>
      <c r="C320" s="14" t="s">
        <v>87</v>
      </c>
      <c r="D320" s="14" t="s">
        <v>152</v>
      </c>
      <c r="E320" s="14" t="s">
        <v>760</v>
      </c>
      <c r="F320" s="14" t="s">
        <v>13</v>
      </c>
      <c r="G320" s="11"/>
      <c r="H320" s="16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78"/>
      <c r="AL320" s="78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78"/>
      <c r="AZ320" s="78"/>
      <c r="BA320" s="78"/>
      <c r="BB320" s="78"/>
      <c r="BC320" s="78"/>
      <c r="BD320" s="78"/>
      <c r="BE320" s="11"/>
      <c r="BF320" s="11"/>
      <c r="BG320" s="11"/>
      <c r="BH320" s="11"/>
      <c r="BI320" s="141"/>
      <c r="BJ320" s="141"/>
      <c r="BK320" s="78"/>
      <c r="BL320" s="78">
        <f>BL321</f>
        <v>1913</v>
      </c>
      <c r="BM320" s="78">
        <f t="shared" si="855"/>
        <v>0</v>
      </c>
      <c r="BN320" s="78">
        <f t="shared" si="855"/>
        <v>0</v>
      </c>
      <c r="BO320" s="78">
        <f t="shared" si="855"/>
        <v>1913</v>
      </c>
      <c r="BP320" s="78">
        <f t="shared" si="855"/>
        <v>1913</v>
      </c>
      <c r="BQ320" s="11"/>
      <c r="BR320" s="11">
        <f>BR321</f>
        <v>0</v>
      </c>
      <c r="BS320" s="11">
        <f t="shared" si="856"/>
        <v>0</v>
      </c>
      <c r="BT320" s="11">
        <f t="shared" si="856"/>
        <v>0</v>
      </c>
      <c r="BU320" s="11">
        <f t="shared" si="856"/>
        <v>1913</v>
      </c>
      <c r="BV320" s="11">
        <f t="shared" si="856"/>
        <v>1913</v>
      </c>
      <c r="BW320" s="11"/>
      <c r="BX320" s="11">
        <f>BX321</f>
        <v>0</v>
      </c>
      <c r="BY320" s="11">
        <f t="shared" si="857"/>
        <v>0</v>
      </c>
      <c r="BZ320" s="11">
        <f t="shared" si="857"/>
        <v>0</v>
      </c>
      <c r="CA320" s="11">
        <f t="shared" si="857"/>
        <v>1913</v>
      </c>
      <c r="CB320" s="11">
        <f t="shared" si="857"/>
        <v>1913</v>
      </c>
    </row>
    <row r="321" spans="1:80" ht="33.6" hidden="1">
      <c r="A321" s="57" t="s">
        <v>149</v>
      </c>
      <c r="B321" s="14">
        <f t="shared" si="850"/>
        <v>906</v>
      </c>
      <c r="C321" s="14" t="s">
        <v>87</v>
      </c>
      <c r="D321" s="14" t="s">
        <v>152</v>
      </c>
      <c r="E321" s="14" t="s">
        <v>760</v>
      </c>
      <c r="F321" s="14" t="s">
        <v>150</v>
      </c>
      <c r="G321" s="11"/>
      <c r="H321" s="16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78"/>
      <c r="AL321" s="78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78"/>
      <c r="AZ321" s="78"/>
      <c r="BA321" s="78"/>
      <c r="BB321" s="78"/>
      <c r="BC321" s="78"/>
      <c r="BD321" s="78"/>
      <c r="BE321" s="11"/>
      <c r="BF321" s="11"/>
      <c r="BG321" s="11"/>
      <c r="BH321" s="11"/>
      <c r="BI321" s="141"/>
      <c r="BJ321" s="141"/>
      <c r="BK321" s="78"/>
      <c r="BL321" s="78">
        <v>1913</v>
      </c>
      <c r="BM321" s="78"/>
      <c r="BN321" s="78"/>
      <c r="BO321" s="78">
        <f>BI321+BK321+BL321+BM321+BN321</f>
        <v>1913</v>
      </c>
      <c r="BP321" s="78">
        <f>BJ321+BL321</f>
        <v>1913</v>
      </c>
      <c r="BQ321" s="11"/>
      <c r="BR321" s="11"/>
      <c r="BS321" s="11"/>
      <c r="BT321" s="11"/>
      <c r="BU321" s="11">
        <f>BO321+BQ321+BR321+BS321+BT321</f>
        <v>1913</v>
      </c>
      <c r="BV321" s="11">
        <f>BP321+BR321</f>
        <v>1913</v>
      </c>
      <c r="BW321" s="11"/>
      <c r="BX321" s="11"/>
      <c r="BY321" s="11"/>
      <c r="BZ321" s="11"/>
      <c r="CA321" s="11">
        <f>BU321+BW321+BX321+BY321+BZ321</f>
        <v>1913</v>
      </c>
      <c r="CB321" s="11">
        <f>BV321+BX321</f>
        <v>1913</v>
      </c>
    </row>
    <row r="322" spans="1:80" hidden="1">
      <c r="A322" s="57"/>
      <c r="B322" s="14"/>
      <c r="C322" s="14"/>
      <c r="D322" s="14"/>
      <c r="E322" s="14"/>
      <c r="F322" s="14"/>
      <c r="G322" s="11"/>
      <c r="H322" s="16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78"/>
      <c r="AL322" s="78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78"/>
      <c r="AZ322" s="78"/>
      <c r="BA322" s="78"/>
      <c r="BB322" s="78"/>
      <c r="BC322" s="78"/>
      <c r="BD322" s="78"/>
      <c r="BE322" s="11"/>
      <c r="BF322" s="11"/>
      <c r="BG322" s="11"/>
      <c r="BH322" s="11"/>
      <c r="BI322" s="141"/>
      <c r="BJ322" s="141"/>
      <c r="BK322" s="78"/>
      <c r="BL322" s="78"/>
      <c r="BM322" s="78"/>
      <c r="BN322" s="78"/>
      <c r="BO322" s="78"/>
      <c r="BP322" s="78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</row>
    <row r="323" spans="1:80" ht="34.799999999999997" hidden="1">
      <c r="A323" s="56" t="s">
        <v>164</v>
      </c>
      <c r="B323" s="12">
        <v>906</v>
      </c>
      <c r="C323" s="12" t="s">
        <v>7</v>
      </c>
      <c r="D323" s="12" t="s">
        <v>165</v>
      </c>
      <c r="E323" s="12"/>
      <c r="F323" s="12"/>
      <c r="G323" s="21">
        <f>G324</f>
        <v>3005</v>
      </c>
      <c r="H323" s="21">
        <f t="shared" ref="H323:R323" si="858">H324</f>
        <v>0</v>
      </c>
      <c r="I323" s="11">
        <f t="shared" si="858"/>
        <v>0</v>
      </c>
      <c r="J323" s="11">
        <f t="shared" si="858"/>
        <v>0</v>
      </c>
      <c r="K323" s="11">
        <f t="shared" si="858"/>
        <v>0</v>
      </c>
      <c r="L323" s="11">
        <f t="shared" si="858"/>
        <v>0</v>
      </c>
      <c r="M323" s="21">
        <f t="shared" si="858"/>
        <v>3005</v>
      </c>
      <c r="N323" s="21">
        <f t="shared" si="858"/>
        <v>0</v>
      </c>
      <c r="O323" s="11">
        <f t="shared" si="858"/>
        <v>0</v>
      </c>
      <c r="P323" s="11">
        <f t="shared" si="858"/>
        <v>0</v>
      </c>
      <c r="Q323" s="11">
        <f t="shared" si="858"/>
        <v>0</v>
      </c>
      <c r="R323" s="11">
        <f t="shared" si="858"/>
        <v>0</v>
      </c>
      <c r="S323" s="21">
        <f t="shared" ref="S323:CB323" si="859">S324</f>
        <v>3005</v>
      </c>
      <c r="T323" s="21">
        <f t="shared" si="859"/>
        <v>0</v>
      </c>
      <c r="U323" s="11">
        <f t="shared" si="859"/>
        <v>0</v>
      </c>
      <c r="V323" s="11">
        <f t="shared" si="859"/>
        <v>0</v>
      </c>
      <c r="W323" s="11">
        <f t="shared" si="859"/>
        <v>0</v>
      </c>
      <c r="X323" s="11">
        <f t="shared" si="859"/>
        <v>0</v>
      </c>
      <c r="Y323" s="21">
        <f t="shared" si="859"/>
        <v>3005</v>
      </c>
      <c r="Z323" s="21">
        <f t="shared" si="859"/>
        <v>0</v>
      </c>
      <c r="AA323" s="11">
        <f t="shared" si="859"/>
        <v>0</v>
      </c>
      <c r="AB323" s="11">
        <f t="shared" si="859"/>
        <v>0</v>
      </c>
      <c r="AC323" s="11">
        <f t="shared" si="859"/>
        <v>0</v>
      </c>
      <c r="AD323" s="11">
        <f t="shared" si="859"/>
        <v>0</v>
      </c>
      <c r="AE323" s="21">
        <f t="shared" si="859"/>
        <v>3005</v>
      </c>
      <c r="AF323" s="21">
        <f t="shared" si="859"/>
        <v>0</v>
      </c>
      <c r="AG323" s="11">
        <f t="shared" si="859"/>
        <v>0</v>
      </c>
      <c r="AH323" s="11">
        <f t="shared" si="859"/>
        <v>0</v>
      </c>
      <c r="AI323" s="11">
        <f t="shared" si="859"/>
        <v>0</v>
      </c>
      <c r="AJ323" s="11">
        <f t="shared" si="859"/>
        <v>0</v>
      </c>
      <c r="AK323" s="86">
        <f t="shared" si="859"/>
        <v>3005</v>
      </c>
      <c r="AL323" s="86">
        <f t="shared" si="859"/>
        <v>0</v>
      </c>
      <c r="AM323" s="30">
        <f t="shared" si="859"/>
        <v>0</v>
      </c>
      <c r="AN323" s="30">
        <f t="shared" si="859"/>
        <v>0</v>
      </c>
      <c r="AO323" s="30">
        <f t="shared" si="859"/>
        <v>0</v>
      </c>
      <c r="AP323" s="30">
        <f t="shared" si="859"/>
        <v>0</v>
      </c>
      <c r="AQ323" s="21">
        <f t="shared" si="859"/>
        <v>3005</v>
      </c>
      <c r="AR323" s="21">
        <f t="shared" si="859"/>
        <v>0</v>
      </c>
      <c r="AS323" s="30">
        <f t="shared" si="859"/>
        <v>0</v>
      </c>
      <c r="AT323" s="30">
        <f t="shared" si="859"/>
        <v>0</v>
      </c>
      <c r="AU323" s="30">
        <f t="shared" si="859"/>
        <v>0</v>
      </c>
      <c r="AV323" s="30">
        <f t="shared" si="859"/>
        <v>0</v>
      </c>
      <c r="AW323" s="21">
        <f t="shared" si="859"/>
        <v>3005</v>
      </c>
      <c r="AX323" s="21">
        <f t="shared" si="859"/>
        <v>0</v>
      </c>
      <c r="AY323" s="88">
        <f t="shared" si="859"/>
        <v>0</v>
      </c>
      <c r="AZ323" s="88">
        <f t="shared" si="859"/>
        <v>0</v>
      </c>
      <c r="BA323" s="88">
        <f t="shared" si="859"/>
        <v>0</v>
      </c>
      <c r="BB323" s="88">
        <f t="shared" si="859"/>
        <v>0</v>
      </c>
      <c r="BC323" s="86">
        <f t="shared" si="859"/>
        <v>3005</v>
      </c>
      <c r="BD323" s="86">
        <f t="shared" si="859"/>
        <v>0</v>
      </c>
      <c r="BE323" s="30">
        <f t="shared" si="859"/>
        <v>0</v>
      </c>
      <c r="BF323" s="30">
        <f t="shared" si="859"/>
        <v>0</v>
      </c>
      <c r="BG323" s="30">
        <f t="shared" si="859"/>
        <v>19</v>
      </c>
      <c r="BH323" s="30">
        <f t="shared" si="859"/>
        <v>0</v>
      </c>
      <c r="BI323" s="145">
        <f t="shared" si="859"/>
        <v>3024</v>
      </c>
      <c r="BJ323" s="145">
        <f t="shared" si="859"/>
        <v>0</v>
      </c>
      <c r="BK323" s="88">
        <f t="shared" si="859"/>
        <v>0</v>
      </c>
      <c r="BL323" s="88">
        <f t="shared" si="859"/>
        <v>0</v>
      </c>
      <c r="BM323" s="88">
        <f t="shared" si="859"/>
        <v>0</v>
      </c>
      <c r="BN323" s="88">
        <f t="shared" si="859"/>
        <v>0</v>
      </c>
      <c r="BO323" s="86">
        <f t="shared" si="859"/>
        <v>3024</v>
      </c>
      <c r="BP323" s="86">
        <f t="shared" si="859"/>
        <v>0</v>
      </c>
      <c r="BQ323" s="30">
        <f t="shared" si="859"/>
        <v>0</v>
      </c>
      <c r="BR323" s="30">
        <f t="shared" si="859"/>
        <v>0</v>
      </c>
      <c r="BS323" s="30">
        <f t="shared" si="859"/>
        <v>0</v>
      </c>
      <c r="BT323" s="30">
        <f t="shared" si="859"/>
        <v>0</v>
      </c>
      <c r="BU323" s="21">
        <f t="shared" si="859"/>
        <v>3024</v>
      </c>
      <c r="BV323" s="21">
        <f t="shared" si="859"/>
        <v>0</v>
      </c>
      <c r="BW323" s="30">
        <f t="shared" si="859"/>
        <v>0</v>
      </c>
      <c r="BX323" s="30">
        <f t="shared" si="859"/>
        <v>0</v>
      </c>
      <c r="BY323" s="30">
        <f t="shared" si="859"/>
        <v>0</v>
      </c>
      <c r="BZ323" s="30">
        <f t="shared" si="859"/>
        <v>0</v>
      </c>
      <c r="CA323" s="21">
        <f t="shared" si="859"/>
        <v>3024</v>
      </c>
      <c r="CB323" s="21">
        <f t="shared" si="859"/>
        <v>0</v>
      </c>
    </row>
    <row r="324" spans="1:80" ht="84" hidden="1">
      <c r="A324" s="57" t="s">
        <v>135</v>
      </c>
      <c r="B324" s="14">
        <v>906</v>
      </c>
      <c r="C324" s="14" t="s">
        <v>7</v>
      </c>
      <c r="D324" s="14" t="s">
        <v>165</v>
      </c>
      <c r="E324" s="14" t="s">
        <v>136</v>
      </c>
      <c r="F324" s="14"/>
      <c r="G324" s="18">
        <f>G325+G329</f>
        <v>3005</v>
      </c>
      <c r="H324" s="18">
        <f t="shared" ref="H324:N324" si="860">H325+H329</f>
        <v>0</v>
      </c>
      <c r="I324" s="11">
        <f t="shared" si="860"/>
        <v>0</v>
      </c>
      <c r="J324" s="11">
        <f t="shared" si="860"/>
        <v>0</v>
      </c>
      <c r="K324" s="11">
        <f t="shared" si="860"/>
        <v>0</v>
      </c>
      <c r="L324" s="11">
        <f t="shared" si="860"/>
        <v>0</v>
      </c>
      <c r="M324" s="18">
        <f t="shared" si="860"/>
        <v>3005</v>
      </c>
      <c r="N324" s="18">
        <f t="shared" si="860"/>
        <v>0</v>
      </c>
      <c r="O324" s="11">
        <f t="shared" ref="O324:T324" si="861">O325+O329</f>
        <v>0</v>
      </c>
      <c r="P324" s="11">
        <f t="shared" si="861"/>
        <v>0</v>
      </c>
      <c r="Q324" s="11">
        <f t="shared" si="861"/>
        <v>0</v>
      </c>
      <c r="R324" s="11">
        <f t="shared" si="861"/>
        <v>0</v>
      </c>
      <c r="S324" s="18">
        <f t="shared" si="861"/>
        <v>3005</v>
      </c>
      <c r="T324" s="18">
        <f t="shared" si="861"/>
        <v>0</v>
      </c>
      <c r="U324" s="11">
        <f t="shared" ref="U324:Z324" si="862">U325+U329</f>
        <v>0</v>
      </c>
      <c r="V324" s="11">
        <f t="shared" si="862"/>
        <v>0</v>
      </c>
      <c r="W324" s="11">
        <f t="shared" si="862"/>
        <v>0</v>
      </c>
      <c r="X324" s="11">
        <f t="shared" si="862"/>
        <v>0</v>
      </c>
      <c r="Y324" s="18">
        <f t="shared" si="862"/>
        <v>3005</v>
      </c>
      <c r="Z324" s="18">
        <f t="shared" si="862"/>
        <v>0</v>
      </c>
      <c r="AA324" s="11">
        <f t="shared" ref="AA324:AF324" si="863">AA325+AA329</f>
        <v>0</v>
      </c>
      <c r="AB324" s="11">
        <f t="shared" si="863"/>
        <v>0</v>
      </c>
      <c r="AC324" s="11">
        <f t="shared" si="863"/>
        <v>0</v>
      </c>
      <c r="AD324" s="11">
        <f t="shared" si="863"/>
        <v>0</v>
      </c>
      <c r="AE324" s="18">
        <f t="shared" si="863"/>
        <v>3005</v>
      </c>
      <c r="AF324" s="18">
        <f t="shared" si="863"/>
        <v>0</v>
      </c>
      <c r="AG324" s="11">
        <f t="shared" ref="AG324:AL324" si="864">AG325+AG329</f>
        <v>0</v>
      </c>
      <c r="AH324" s="11">
        <f t="shared" si="864"/>
        <v>0</v>
      </c>
      <c r="AI324" s="11">
        <f t="shared" si="864"/>
        <v>0</v>
      </c>
      <c r="AJ324" s="11">
        <f t="shared" si="864"/>
        <v>0</v>
      </c>
      <c r="AK324" s="84">
        <f t="shared" si="864"/>
        <v>3005</v>
      </c>
      <c r="AL324" s="84">
        <f t="shared" si="864"/>
        <v>0</v>
      </c>
      <c r="AM324" s="11">
        <f t="shared" ref="AM324:AR324" si="865">AM325+AM329</f>
        <v>0</v>
      </c>
      <c r="AN324" s="11">
        <f t="shared" si="865"/>
        <v>0</v>
      </c>
      <c r="AO324" s="11">
        <f t="shared" si="865"/>
        <v>0</v>
      </c>
      <c r="AP324" s="11">
        <f t="shared" si="865"/>
        <v>0</v>
      </c>
      <c r="AQ324" s="18">
        <f t="shared" si="865"/>
        <v>3005</v>
      </c>
      <c r="AR324" s="18">
        <f t="shared" si="865"/>
        <v>0</v>
      </c>
      <c r="AS324" s="11">
        <f t="shared" ref="AS324:AX324" si="866">AS325+AS329</f>
        <v>0</v>
      </c>
      <c r="AT324" s="11">
        <f t="shared" si="866"/>
        <v>0</v>
      </c>
      <c r="AU324" s="11">
        <f t="shared" si="866"/>
        <v>0</v>
      </c>
      <c r="AV324" s="11">
        <f t="shared" si="866"/>
        <v>0</v>
      </c>
      <c r="AW324" s="18">
        <f t="shared" si="866"/>
        <v>3005</v>
      </c>
      <c r="AX324" s="18">
        <f t="shared" si="866"/>
        <v>0</v>
      </c>
      <c r="AY324" s="78">
        <f t="shared" ref="AY324:BD324" si="867">AY325+AY329</f>
        <v>0</v>
      </c>
      <c r="AZ324" s="78">
        <f t="shared" si="867"/>
        <v>0</v>
      </c>
      <c r="BA324" s="78">
        <f t="shared" si="867"/>
        <v>0</v>
      </c>
      <c r="BB324" s="78">
        <f t="shared" si="867"/>
        <v>0</v>
      </c>
      <c r="BC324" s="84">
        <f t="shared" si="867"/>
        <v>3005</v>
      </c>
      <c r="BD324" s="84">
        <f t="shared" si="867"/>
        <v>0</v>
      </c>
      <c r="BE324" s="11">
        <f t="shared" ref="BE324:BJ324" si="868">BE325+BE329</f>
        <v>0</v>
      </c>
      <c r="BF324" s="11">
        <f t="shared" si="868"/>
        <v>0</v>
      </c>
      <c r="BG324" s="11">
        <f t="shared" si="868"/>
        <v>19</v>
      </c>
      <c r="BH324" s="11">
        <f t="shared" si="868"/>
        <v>0</v>
      </c>
      <c r="BI324" s="143">
        <f t="shared" si="868"/>
        <v>3024</v>
      </c>
      <c r="BJ324" s="143">
        <f t="shared" si="868"/>
        <v>0</v>
      </c>
      <c r="BK324" s="78">
        <f t="shared" ref="BK324:BP324" si="869">BK325+BK329</f>
        <v>0</v>
      </c>
      <c r="BL324" s="78">
        <f t="shared" si="869"/>
        <v>0</v>
      </c>
      <c r="BM324" s="78">
        <f t="shared" si="869"/>
        <v>0</v>
      </c>
      <c r="BN324" s="78">
        <f t="shared" si="869"/>
        <v>0</v>
      </c>
      <c r="BO324" s="84">
        <f t="shared" si="869"/>
        <v>3024</v>
      </c>
      <c r="BP324" s="84">
        <f t="shared" si="869"/>
        <v>0</v>
      </c>
      <c r="BQ324" s="11">
        <f t="shared" ref="BQ324:BV324" si="870">BQ325+BQ329</f>
        <v>0</v>
      </c>
      <c r="BR324" s="11">
        <f t="shared" si="870"/>
        <v>0</v>
      </c>
      <c r="BS324" s="11">
        <f t="shared" si="870"/>
        <v>0</v>
      </c>
      <c r="BT324" s="11">
        <f t="shared" si="870"/>
        <v>0</v>
      </c>
      <c r="BU324" s="18">
        <f t="shared" si="870"/>
        <v>3024</v>
      </c>
      <c r="BV324" s="18">
        <f t="shared" si="870"/>
        <v>0</v>
      </c>
      <c r="BW324" s="11">
        <f t="shared" ref="BW324:CB324" si="871">BW325+BW329</f>
        <v>0</v>
      </c>
      <c r="BX324" s="11">
        <f t="shared" si="871"/>
        <v>0</v>
      </c>
      <c r="BY324" s="11">
        <f t="shared" si="871"/>
        <v>0</v>
      </c>
      <c r="BZ324" s="11">
        <f t="shared" si="871"/>
        <v>0</v>
      </c>
      <c r="CA324" s="18">
        <f t="shared" si="871"/>
        <v>3024</v>
      </c>
      <c r="CB324" s="18">
        <f t="shared" si="871"/>
        <v>0</v>
      </c>
    </row>
    <row r="325" spans="1:80" ht="33.6" hidden="1">
      <c r="A325" s="57" t="s">
        <v>84</v>
      </c>
      <c r="B325" s="14">
        <v>906</v>
      </c>
      <c r="C325" s="14" t="s">
        <v>7</v>
      </c>
      <c r="D325" s="14" t="s">
        <v>165</v>
      </c>
      <c r="E325" s="14" t="s">
        <v>166</v>
      </c>
      <c r="F325" s="14"/>
      <c r="G325" s="18">
        <f t="shared" ref="G325:R327" si="872">G326</f>
        <v>2908</v>
      </c>
      <c r="H325" s="18">
        <f t="shared" si="872"/>
        <v>0</v>
      </c>
      <c r="I325" s="11">
        <f t="shared" si="872"/>
        <v>0</v>
      </c>
      <c r="J325" s="11">
        <f t="shared" si="872"/>
        <v>0</v>
      </c>
      <c r="K325" s="11">
        <f t="shared" si="872"/>
        <v>0</v>
      </c>
      <c r="L325" s="11">
        <f t="shared" si="872"/>
        <v>0</v>
      </c>
      <c r="M325" s="18">
        <f t="shared" si="872"/>
        <v>2908</v>
      </c>
      <c r="N325" s="18">
        <f t="shared" si="872"/>
        <v>0</v>
      </c>
      <c r="O325" s="11">
        <f t="shared" si="872"/>
        <v>0</v>
      </c>
      <c r="P325" s="11">
        <f t="shared" si="872"/>
        <v>0</v>
      </c>
      <c r="Q325" s="11">
        <f t="shared" si="872"/>
        <v>0</v>
      </c>
      <c r="R325" s="11">
        <f t="shared" si="872"/>
        <v>0</v>
      </c>
      <c r="S325" s="18">
        <f t="shared" ref="S325:AH327" si="873">S326</f>
        <v>2908</v>
      </c>
      <c r="T325" s="18">
        <f t="shared" si="873"/>
        <v>0</v>
      </c>
      <c r="U325" s="11">
        <f t="shared" si="873"/>
        <v>0</v>
      </c>
      <c r="V325" s="11">
        <f t="shared" si="873"/>
        <v>0</v>
      </c>
      <c r="W325" s="11">
        <f t="shared" si="873"/>
        <v>0</v>
      </c>
      <c r="X325" s="11">
        <f t="shared" si="873"/>
        <v>0</v>
      </c>
      <c r="Y325" s="18">
        <f t="shared" si="873"/>
        <v>2908</v>
      </c>
      <c r="Z325" s="18">
        <f t="shared" si="873"/>
        <v>0</v>
      </c>
      <c r="AA325" s="11">
        <f t="shared" si="873"/>
        <v>0</v>
      </c>
      <c r="AB325" s="11">
        <f t="shared" si="873"/>
        <v>0</v>
      </c>
      <c r="AC325" s="11">
        <f t="shared" si="873"/>
        <v>0</v>
      </c>
      <c r="AD325" s="11">
        <f t="shared" si="873"/>
        <v>0</v>
      </c>
      <c r="AE325" s="18">
        <f t="shared" si="873"/>
        <v>2908</v>
      </c>
      <c r="AF325" s="18">
        <f t="shared" si="873"/>
        <v>0</v>
      </c>
      <c r="AG325" s="11">
        <f t="shared" si="873"/>
        <v>0</v>
      </c>
      <c r="AH325" s="11">
        <f t="shared" si="873"/>
        <v>0</v>
      </c>
      <c r="AI325" s="11">
        <f t="shared" ref="AG325:AV327" si="874">AI326</f>
        <v>0</v>
      </c>
      <c r="AJ325" s="11">
        <f t="shared" si="874"/>
        <v>0</v>
      </c>
      <c r="AK325" s="84">
        <f t="shared" si="874"/>
        <v>2908</v>
      </c>
      <c r="AL325" s="84">
        <f t="shared" si="874"/>
        <v>0</v>
      </c>
      <c r="AM325" s="11">
        <f t="shared" si="874"/>
        <v>0</v>
      </c>
      <c r="AN325" s="11">
        <f t="shared" si="874"/>
        <v>0</v>
      </c>
      <c r="AO325" s="11">
        <f t="shared" si="874"/>
        <v>0</v>
      </c>
      <c r="AP325" s="11">
        <f t="shared" si="874"/>
        <v>0</v>
      </c>
      <c r="AQ325" s="18">
        <f t="shared" si="874"/>
        <v>2908</v>
      </c>
      <c r="AR325" s="18">
        <f t="shared" si="874"/>
        <v>0</v>
      </c>
      <c r="AS325" s="11">
        <f t="shared" si="874"/>
        <v>0</v>
      </c>
      <c r="AT325" s="11">
        <f t="shared" si="874"/>
        <v>0</v>
      </c>
      <c r="AU325" s="11">
        <f t="shared" si="874"/>
        <v>0</v>
      </c>
      <c r="AV325" s="11">
        <f t="shared" si="874"/>
        <v>0</v>
      </c>
      <c r="AW325" s="18">
        <f t="shared" ref="AS325:BH327" si="875">AW326</f>
        <v>2908</v>
      </c>
      <c r="AX325" s="18">
        <f t="shared" si="875"/>
        <v>0</v>
      </c>
      <c r="AY325" s="78">
        <f t="shared" si="875"/>
        <v>0</v>
      </c>
      <c r="AZ325" s="78">
        <f t="shared" si="875"/>
        <v>0</v>
      </c>
      <c r="BA325" s="78">
        <f t="shared" si="875"/>
        <v>0</v>
      </c>
      <c r="BB325" s="78">
        <f t="shared" si="875"/>
        <v>0</v>
      </c>
      <c r="BC325" s="84">
        <f t="shared" si="875"/>
        <v>2908</v>
      </c>
      <c r="BD325" s="84">
        <f t="shared" si="875"/>
        <v>0</v>
      </c>
      <c r="BE325" s="11">
        <f t="shared" si="875"/>
        <v>97</v>
      </c>
      <c r="BF325" s="11">
        <f t="shared" si="875"/>
        <v>0</v>
      </c>
      <c r="BG325" s="11">
        <f t="shared" si="875"/>
        <v>19</v>
      </c>
      <c r="BH325" s="11">
        <f t="shared" si="875"/>
        <v>0</v>
      </c>
      <c r="BI325" s="143">
        <f t="shared" ref="BE325:BT327" si="876">BI326</f>
        <v>3024</v>
      </c>
      <c r="BJ325" s="143">
        <f t="shared" si="876"/>
        <v>0</v>
      </c>
      <c r="BK325" s="78">
        <f t="shared" si="876"/>
        <v>0</v>
      </c>
      <c r="BL325" s="78">
        <f t="shared" si="876"/>
        <v>0</v>
      </c>
      <c r="BM325" s="78">
        <f t="shared" si="876"/>
        <v>0</v>
      </c>
      <c r="BN325" s="78">
        <f t="shared" si="876"/>
        <v>0</v>
      </c>
      <c r="BO325" s="84">
        <f t="shared" si="876"/>
        <v>3024</v>
      </c>
      <c r="BP325" s="84">
        <f t="shared" si="876"/>
        <v>0</v>
      </c>
      <c r="BQ325" s="11">
        <f t="shared" si="876"/>
        <v>0</v>
      </c>
      <c r="BR325" s="11">
        <f t="shared" si="876"/>
        <v>0</v>
      </c>
      <c r="BS325" s="11">
        <f t="shared" si="876"/>
        <v>0</v>
      </c>
      <c r="BT325" s="11">
        <f t="shared" si="876"/>
        <v>0</v>
      </c>
      <c r="BU325" s="18">
        <f t="shared" ref="BQ325:CB327" si="877">BU326</f>
        <v>3024</v>
      </c>
      <c r="BV325" s="18">
        <f t="shared" si="877"/>
        <v>0</v>
      </c>
      <c r="BW325" s="11">
        <f t="shared" si="877"/>
        <v>0</v>
      </c>
      <c r="BX325" s="11">
        <f t="shared" si="877"/>
        <v>0</v>
      </c>
      <c r="BY325" s="11">
        <f t="shared" si="877"/>
        <v>0</v>
      </c>
      <c r="BZ325" s="11">
        <f t="shared" si="877"/>
        <v>0</v>
      </c>
      <c r="CA325" s="18">
        <f t="shared" si="877"/>
        <v>3024</v>
      </c>
      <c r="CB325" s="18">
        <f t="shared" si="877"/>
        <v>0</v>
      </c>
    </row>
    <row r="326" spans="1:80" ht="50.4" hidden="1">
      <c r="A326" s="57" t="s">
        <v>167</v>
      </c>
      <c r="B326" s="14">
        <v>906</v>
      </c>
      <c r="C326" s="14" t="s">
        <v>7</v>
      </c>
      <c r="D326" s="14" t="s">
        <v>165</v>
      </c>
      <c r="E326" s="14" t="s">
        <v>168</v>
      </c>
      <c r="F326" s="14"/>
      <c r="G326" s="18">
        <f t="shared" si="872"/>
        <v>2908</v>
      </c>
      <c r="H326" s="18">
        <f t="shared" si="872"/>
        <v>0</v>
      </c>
      <c r="I326" s="11">
        <f t="shared" si="872"/>
        <v>0</v>
      </c>
      <c r="J326" s="11">
        <f t="shared" si="872"/>
        <v>0</v>
      </c>
      <c r="K326" s="11">
        <f t="shared" si="872"/>
        <v>0</v>
      </c>
      <c r="L326" s="11">
        <f t="shared" si="872"/>
        <v>0</v>
      </c>
      <c r="M326" s="18">
        <f t="shared" si="872"/>
        <v>2908</v>
      </c>
      <c r="N326" s="18">
        <f t="shared" si="872"/>
        <v>0</v>
      </c>
      <c r="O326" s="11">
        <f t="shared" si="872"/>
        <v>0</v>
      </c>
      <c r="P326" s="11">
        <f t="shared" si="872"/>
        <v>0</v>
      </c>
      <c r="Q326" s="11">
        <f t="shared" si="872"/>
        <v>0</v>
      </c>
      <c r="R326" s="11">
        <f t="shared" si="872"/>
        <v>0</v>
      </c>
      <c r="S326" s="18">
        <f t="shared" si="873"/>
        <v>2908</v>
      </c>
      <c r="T326" s="18">
        <f t="shared" si="873"/>
        <v>0</v>
      </c>
      <c r="U326" s="11">
        <f t="shared" si="873"/>
        <v>0</v>
      </c>
      <c r="V326" s="11">
        <f t="shared" si="873"/>
        <v>0</v>
      </c>
      <c r="W326" s="11">
        <f t="shared" si="873"/>
        <v>0</v>
      </c>
      <c r="X326" s="11">
        <f t="shared" si="873"/>
        <v>0</v>
      </c>
      <c r="Y326" s="18">
        <f t="shared" si="873"/>
        <v>2908</v>
      </c>
      <c r="Z326" s="18">
        <f t="shared" si="873"/>
        <v>0</v>
      </c>
      <c r="AA326" s="11">
        <f t="shared" si="873"/>
        <v>0</v>
      </c>
      <c r="AB326" s="11">
        <f t="shared" si="873"/>
        <v>0</v>
      </c>
      <c r="AC326" s="11">
        <f t="shared" si="873"/>
        <v>0</v>
      </c>
      <c r="AD326" s="11">
        <f t="shared" si="873"/>
        <v>0</v>
      </c>
      <c r="AE326" s="18">
        <f t="shared" si="873"/>
        <v>2908</v>
      </c>
      <c r="AF326" s="18">
        <f t="shared" si="873"/>
        <v>0</v>
      </c>
      <c r="AG326" s="11">
        <f t="shared" si="874"/>
        <v>0</v>
      </c>
      <c r="AH326" s="11">
        <f t="shared" si="874"/>
        <v>0</v>
      </c>
      <c r="AI326" s="11">
        <f t="shared" si="874"/>
        <v>0</v>
      </c>
      <c r="AJ326" s="11">
        <f t="shared" si="874"/>
        <v>0</v>
      </c>
      <c r="AK326" s="84">
        <f t="shared" si="874"/>
        <v>2908</v>
      </c>
      <c r="AL326" s="84">
        <f t="shared" si="874"/>
        <v>0</v>
      </c>
      <c r="AM326" s="11">
        <f t="shared" si="874"/>
        <v>0</v>
      </c>
      <c r="AN326" s="11">
        <f t="shared" si="874"/>
        <v>0</v>
      </c>
      <c r="AO326" s="11">
        <f t="shared" si="874"/>
        <v>0</v>
      </c>
      <c r="AP326" s="11">
        <f t="shared" si="874"/>
        <v>0</v>
      </c>
      <c r="AQ326" s="18">
        <f t="shared" si="874"/>
        <v>2908</v>
      </c>
      <c r="AR326" s="18">
        <f t="shared" si="874"/>
        <v>0</v>
      </c>
      <c r="AS326" s="11">
        <f t="shared" si="875"/>
        <v>0</v>
      </c>
      <c r="AT326" s="11">
        <f t="shared" si="875"/>
        <v>0</v>
      </c>
      <c r="AU326" s="11">
        <f t="shared" si="875"/>
        <v>0</v>
      </c>
      <c r="AV326" s="11">
        <f t="shared" si="875"/>
        <v>0</v>
      </c>
      <c r="AW326" s="18">
        <f t="shared" si="875"/>
        <v>2908</v>
      </c>
      <c r="AX326" s="18">
        <f t="shared" si="875"/>
        <v>0</v>
      </c>
      <c r="AY326" s="78">
        <f t="shared" si="875"/>
        <v>0</v>
      </c>
      <c r="AZ326" s="78">
        <f t="shared" si="875"/>
        <v>0</v>
      </c>
      <c r="BA326" s="78">
        <f t="shared" si="875"/>
        <v>0</v>
      </c>
      <c r="BB326" s="78">
        <f t="shared" si="875"/>
        <v>0</v>
      </c>
      <c r="BC326" s="84">
        <f t="shared" si="875"/>
        <v>2908</v>
      </c>
      <c r="BD326" s="84">
        <f t="shared" si="875"/>
        <v>0</v>
      </c>
      <c r="BE326" s="11">
        <f t="shared" si="876"/>
        <v>97</v>
      </c>
      <c r="BF326" s="11">
        <f t="shared" si="876"/>
        <v>0</v>
      </c>
      <c r="BG326" s="11">
        <f t="shared" si="876"/>
        <v>19</v>
      </c>
      <c r="BH326" s="11">
        <f t="shared" si="876"/>
        <v>0</v>
      </c>
      <c r="BI326" s="143">
        <f t="shared" si="876"/>
        <v>3024</v>
      </c>
      <c r="BJ326" s="143">
        <f t="shared" si="876"/>
        <v>0</v>
      </c>
      <c r="BK326" s="78">
        <f t="shared" si="876"/>
        <v>0</v>
      </c>
      <c r="BL326" s="78">
        <f t="shared" si="876"/>
        <v>0</v>
      </c>
      <c r="BM326" s="78">
        <f t="shared" si="876"/>
        <v>0</v>
      </c>
      <c r="BN326" s="78">
        <f t="shared" si="876"/>
        <v>0</v>
      </c>
      <c r="BO326" s="84">
        <f t="shared" si="876"/>
        <v>3024</v>
      </c>
      <c r="BP326" s="84">
        <f t="shared" si="876"/>
        <v>0</v>
      </c>
      <c r="BQ326" s="11">
        <f t="shared" si="877"/>
        <v>0</v>
      </c>
      <c r="BR326" s="11">
        <f t="shared" si="877"/>
        <v>0</v>
      </c>
      <c r="BS326" s="11">
        <f t="shared" si="877"/>
        <v>0</v>
      </c>
      <c r="BT326" s="11">
        <f t="shared" si="877"/>
        <v>0</v>
      </c>
      <c r="BU326" s="18">
        <f t="shared" si="877"/>
        <v>3024</v>
      </c>
      <c r="BV326" s="18">
        <f t="shared" si="877"/>
        <v>0</v>
      </c>
      <c r="BW326" s="11">
        <f t="shared" si="877"/>
        <v>0</v>
      </c>
      <c r="BX326" s="11">
        <f t="shared" si="877"/>
        <v>0</v>
      </c>
      <c r="BY326" s="11">
        <f t="shared" si="877"/>
        <v>0</v>
      </c>
      <c r="BZ326" s="11">
        <f t="shared" si="877"/>
        <v>0</v>
      </c>
      <c r="CA326" s="18">
        <f t="shared" si="877"/>
        <v>3024</v>
      </c>
      <c r="CB326" s="18">
        <f t="shared" si="877"/>
        <v>0</v>
      </c>
    </row>
    <row r="327" spans="1:80" ht="33.6" hidden="1">
      <c r="A327" s="57" t="s">
        <v>12</v>
      </c>
      <c r="B327" s="14">
        <v>906</v>
      </c>
      <c r="C327" s="14" t="s">
        <v>7</v>
      </c>
      <c r="D327" s="14" t="s">
        <v>165</v>
      </c>
      <c r="E327" s="14" t="s">
        <v>168</v>
      </c>
      <c r="F327" s="14" t="s">
        <v>13</v>
      </c>
      <c r="G327" s="18">
        <f t="shared" si="872"/>
        <v>2908</v>
      </c>
      <c r="H327" s="18">
        <f t="shared" si="872"/>
        <v>0</v>
      </c>
      <c r="I327" s="11">
        <f t="shared" si="872"/>
        <v>0</v>
      </c>
      <c r="J327" s="11">
        <f t="shared" si="872"/>
        <v>0</v>
      </c>
      <c r="K327" s="11">
        <f t="shared" si="872"/>
        <v>0</v>
      </c>
      <c r="L327" s="11">
        <f t="shared" si="872"/>
        <v>0</v>
      </c>
      <c r="M327" s="18">
        <f t="shared" si="872"/>
        <v>2908</v>
      </c>
      <c r="N327" s="18">
        <f t="shared" si="872"/>
        <v>0</v>
      </c>
      <c r="O327" s="11">
        <f t="shared" si="872"/>
        <v>0</v>
      </c>
      <c r="P327" s="11">
        <f t="shared" si="872"/>
        <v>0</v>
      </c>
      <c r="Q327" s="11">
        <f t="shared" si="872"/>
        <v>0</v>
      </c>
      <c r="R327" s="11">
        <f t="shared" si="872"/>
        <v>0</v>
      </c>
      <c r="S327" s="18">
        <f t="shared" si="873"/>
        <v>2908</v>
      </c>
      <c r="T327" s="18">
        <f t="shared" si="873"/>
        <v>0</v>
      </c>
      <c r="U327" s="11">
        <f t="shared" si="873"/>
        <v>0</v>
      </c>
      <c r="V327" s="11">
        <f t="shared" si="873"/>
        <v>0</v>
      </c>
      <c r="W327" s="11">
        <f t="shared" si="873"/>
        <v>0</v>
      </c>
      <c r="X327" s="11">
        <f t="shared" si="873"/>
        <v>0</v>
      </c>
      <c r="Y327" s="18">
        <f t="shared" si="873"/>
        <v>2908</v>
      </c>
      <c r="Z327" s="18">
        <f t="shared" si="873"/>
        <v>0</v>
      </c>
      <c r="AA327" s="11">
        <f t="shared" si="873"/>
        <v>0</v>
      </c>
      <c r="AB327" s="11">
        <f t="shared" si="873"/>
        <v>0</v>
      </c>
      <c r="AC327" s="11">
        <f t="shared" si="873"/>
        <v>0</v>
      </c>
      <c r="AD327" s="11">
        <f t="shared" si="873"/>
        <v>0</v>
      </c>
      <c r="AE327" s="18">
        <f t="shared" si="873"/>
        <v>2908</v>
      </c>
      <c r="AF327" s="18">
        <f t="shared" si="873"/>
        <v>0</v>
      </c>
      <c r="AG327" s="11">
        <f t="shared" si="874"/>
        <v>0</v>
      </c>
      <c r="AH327" s="11">
        <f t="shared" si="874"/>
        <v>0</v>
      </c>
      <c r="AI327" s="11">
        <f t="shared" si="874"/>
        <v>0</v>
      </c>
      <c r="AJ327" s="11">
        <f t="shared" si="874"/>
        <v>0</v>
      </c>
      <c r="AK327" s="84">
        <f t="shared" si="874"/>
        <v>2908</v>
      </c>
      <c r="AL327" s="84">
        <f t="shared" si="874"/>
        <v>0</v>
      </c>
      <c r="AM327" s="11">
        <f t="shared" si="874"/>
        <v>0</v>
      </c>
      <c r="AN327" s="11">
        <f t="shared" si="874"/>
        <v>0</v>
      </c>
      <c r="AO327" s="11">
        <f t="shared" si="874"/>
        <v>0</v>
      </c>
      <c r="AP327" s="11">
        <f t="shared" si="874"/>
        <v>0</v>
      </c>
      <c r="AQ327" s="18">
        <f t="shared" si="874"/>
        <v>2908</v>
      </c>
      <c r="AR327" s="18">
        <f t="shared" si="874"/>
        <v>0</v>
      </c>
      <c r="AS327" s="11">
        <f t="shared" si="875"/>
        <v>0</v>
      </c>
      <c r="AT327" s="11">
        <f t="shared" si="875"/>
        <v>0</v>
      </c>
      <c r="AU327" s="11">
        <f t="shared" si="875"/>
        <v>0</v>
      </c>
      <c r="AV327" s="11">
        <f t="shared" si="875"/>
        <v>0</v>
      </c>
      <c r="AW327" s="18">
        <f t="shared" si="875"/>
        <v>2908</v>
      </c>
      <c r="AX327" s="18">
        <f t="shared" si="875"/>
        <v>0</v>
      </c>
      <c r="AY327" s="78">
        <f t="shared" si="875"/>
        <v>0</v>
      </c>
      <c r="AZ327" s="78">
        <f t="shared" si="875"/>
        <v>0</v>
      </c>
      <c r="BA327" s="78">
        <f t="shared" si="875"/>
        <v>0</v>
      </c>
      <c r="BB327" s="78">
        <f t="shared" si="875"/>
        <v>0</v>
      </c>
      <c r="BC327" s="84">
        <f t="shared" si="875"/>
        <v>2908</v>
      </c>
      <c r="BD327" s="84">
        <f t="shared" si="875"/>
        <v>0</v>
      </c>
      <c r="BE327" s="11">
        <f t="shared" si="876"/>
        <v>97</v>
      </c>
      <c r="BF327" s="11">
        <f t="shared" si="876"/>
        <v>0</v>
      </c>
      <c r="BG327" s="11">
        <f t="shared" si="876"/>
        <v>19</v>
      </c>
      <c r="BH327" s="11">
        <f t="shared" si="876"/>
        <v>0</v>
      </c>
      <c r="BI327" s="143">
        <f t="shared" si="876"/>
        <v>3024</v>
      </c>
      <c r="BJ327" s="143">
        <f t="shared" si="876"/>
        <v>0</v>
      </c>
      <c r="BK327" s="78">
        <f t="shared" si="876"/>
        <v>0</v>
      </c>
      <c r="BL327" s="78">
        <f t="shared" si="876"/>
        <v>0</v>
      </c>
      <c r="BM327" s="78">
        <f t="shared" si="876"/>
        <v>0</v>
      </c>
      <c r="BN327" s="78">
        <f t="shared" si="876"/>
        <v>0</v>
      </c>
      <c r="BO327" s="84">
        <f t="shared" si="876"/>
        <v>3024</v>
      </c>
      <c r="BP327" s="84">
        <f t="shared" si="876"/>
        <v>0</v>
      </c>
      <c r="BQ327" s="11">
        <f t="shared" si="877"/>
        <v>0</v>
      </c>
      <c r="BR327" s="11">
        <f t="shared" si="877"/>
        <v>0</v>
      </c>
      <c r="BS327" s="11">
        <f t="shared" si="877"/>
        <v>0</v>
      </c>
      <c r="BT327" s="11">
        <f t="shared" si="877"/>
        <v>0</v>
      </c>
      <c r="BU327" s="18">
        <f t="shared" si="877"/>
        <v>3024</v>
      </c>
      <c r="BV327" s="18">
        <f t="shared" si="877"/>
        <v>0</v>
      </c>
      <c r="BW327" s="11">
        <f t="shared" si="877"/>
        <v>0</v>
      </c>
      <c r="BX327" s="11">
        <f t="shared" si="877"/>
        <v>0</v>
      </c>
      <c r="BY327" s="11">
        <f t="shared" si="877"/>
        <v>0</v>
      </c>
      <c r="BZ327" s="11">
        <f t="shared" si="877"/>
        <v>0</v>
      </c>
      <c r="CA327" s="18">
        <f t="shared" si="877"/>
        <v>3024</v>
      </c>
      <c r="CB327" s="18">
        <f t="shared" si="877"/>
        <v>0</v>
      </c>
    </row>
    <row r="328" spans="1:80" hidden="1">
      <c r="A328" s="57" t="s">
        <v>14</v>
      </c>
      <c r="B328" s="14">
        <v>906</v>
      </c>
      <c r="C328" s="14" t="s">
        <v>7</v>
      </c>
      <c r="D328" s="14" t="s">
        <v>165</v>
      </c>
      <c r="E328" s="14" t="s">
        <v>168</v>
      </c>
      <c r="F328" s="14" t="s">
        <v>37</v>
      </c>
      <c r="G328" s="11">
        <v>2908</v>
      </c>
      <c r="H328" s="16"/>
      <c r="I328" s="11"/>
      <c r="J328" s="11"/>
      <c r="K328" s="11"/>
      <c r="L328" s="11"/>
      <c r="M328" s="11">
        <f>G328+I328+J328+K328+L328</f>
        <v>2908</v>
      </c>
      <c r="N328" s="11">
        <f>H328+J328</f>
        <v>0</v>
      </c>
      <c r="O328" s="11"/>
      <c r="P328" s="11"/>
      <c r="Q328" s="11"/>
      <c r="R328" s="11"/>
      <c r="S328" s="11">
        <f>M328+O328+P328+Q328+R328</f>
        <v>2908</v>
      </c>
      <c r="T328" s="11">
        <f>N328+P328</f>
        <v>0</v>
      </c>
      <c r="U328" s="11"/>
      <c r="V328" s="11"/>
      <c r="W328" s="11"/>
      <c r="X328" s="11"/>
      <c r="Y328" s="11">
        <f>S328+U328+V328+W328+X328</f>
        <v>2908</v>
      </c>
      <c r="Z328" s="11">
        <f>T328+V328</f>
        <v>0</v>
      </c>
      <c r="AA328" s="11"/>
      <c r="AB328" s="11"/>
      <c r="AC328" s="11"/>
      <c r="AD328" s="11"/>
      <c r="AE328" s="11">
        <f>Y328+AA328+AB328+AC328+AD328</f>
        <v>2908</v>
      </c>
      <c r="AF328" s="11">
        <f>Z328+AB328</f>
        <v>0</v>
      </c>
      <c r="AG328" s="11"/>
      <c r="AH328" s="11"/>
      <c r="AI328" s="11"/>
      <c r="AJ328" s="11"/>
      <c r="AK328" s="78">
        <f>AE328+AG328+AH328+AI328+AJ328</f>
        <v>2908</v>
      </c>
      <c r="AL328" s="78">
        <f>AF328+AH328</f>
        <v>0</v>
      </c>
      <c r="AM328" s="11"/>
      <c r="AN328" s="11"/>
      <c r="AO328" s="11"/>
      <c r="AP328" s="11"/>
      <c r="AQ328" s="11">
        <f>AK328+AM328+AN328+AO328+AP328</f>
        <v>2908</v>
      </c>
      <c r="AR328" s="11">
        <f>AL328+AN328</f>
        <v>0</v>
      </c>
      <c r="AS328" s="11"/>
      <c r="AT328" s="11"/>
      <c r="AU328" s="11"/>
      <c r="AV328" s="11"/>
      <c r="AW328" s="11">
        <f>AQ328+AS328+AT328+AU328+AV328</f>
        <v>2908</v>
      </c>
      <c r="AX328" s="11">
        <f>AR328+AT328</f>
        <v>0</v>
      </c>
      <c r="AY328" s="78"/>
      <c r="AZ328" s="78"/>
      <c r="BA328" s="78"/>
      <c r="BB328" s="78"/>
      <c r="BC328" s="78">
        <f>AW328+AY328+AZ328+BA328+BB328</f>
        <v>2908</v>
      </c>
      <c r="BD328" s="78">
        <f>AX328+AZ328</f>
        <v>0</v>
      </c>
      <c r="BE328" s="11">
        <v>97</v>
      </c>
      <c r="BF328" s="11"/>
      <c r="BG328" s="11">
        <v>19</v>
      </c>
      <c r="BH328" s="11"/>
      <c r="BI328" s="141">
        <f>BC328+BE328+BF328+BG328+BH328</f>
        <v>3024</v>
      </c>
      <c r="BJ328" s="141">
        <f>BD328+BF328</f>
        <v>0</v>
      </c>
      <c r="BK328" s="78"/>
      <c r="BL328" s="78"/>
      <c r="BM328" s="78"/>
      <c r="BN328" s="78"/>
      <c r="BO328" s="78">
        <f>BI328+BK328+BL328+BM328+BN328</f>
        <v>3024</v>
      </c>
      <c r="BP328" s="78">
        <f>BJ328+BL328</f>
        <v>0</v>
      </c>
      <c r="BQ328" s="11"/>
      <c r="BR328" s="11"/>
      <c r="BS328" s="11"/>
      <c r="BT328" s="11"/>
      <c r="BU328" s="11">
        <f>BO328+BQ328+BR328+BS328+BT328</f>
        <v>3024</v>
      </c>
      <c r="BV328" s="11">
        <f>BP328+BR328</f>
        <v>0</v>
      </c>
      <c r="BW328" s="11"/>
      <c r="BX328" s="11"/>
      <c r="BY328" s="11"/>
      <c r="BZ328" s="11"/>
      <c r="CA328" s="11">
        <f>BU328+BW328+BX328+BY328+BZ328</f>
        <v>3024</v>
      </c>
      <c r="CB328" s="11">
        <f>BV328+BX328</f>
        <v>0</v>
      </c>
    </row>
    <row r="329" spans="1:80" s="124" customFormat="1" hidden="1">
      <c r="A329" s="121" t="s">
        <v>15</v>
      </c>
      <c r="B329" s="122">
        <f>B328</f>
        <v>906</v>
      </c>
      <c r="C329" s="122" t="s">
        <v>7</v>
      </c>
      <c r="D329" s="122" t="s">
        <v>165</v>
      </c>
      <c r="E329" s="122" t="s">
        <v>169</v>
      </c>
      <c r="F329" s="122"/>
      <c r="G329" s="123">
        <f t="shared" ref="G329:R331" si="878">G330</f>
        <v>97</v>
      </c>
      <c r="H329" s="123">
        <f t="shared" si="878"/>
        <v>0</v>
      </c>
      <c r="I329" s="123">
        <f t="shared" si="878"/>
        <v>0</v>
      </c>
      <c r="J329" s="123">
        <f t="shared" si="878"/>
        <v>0</v>
      </c>
      <c r="K329" s="123">
        <f t="shared" si="878"/>
        <v>0</v>
      </c>
      <c r="L329" s="123">
        <f t="shared" si="878"/>
        <v>0</v>
      </c>
      <c r="M329" s="123">
        <f t="shared" si="878"/>
        <v>97</v>
      </c>
      <c r="N329" s="123">
        <f t="shared" si="878"/>
        <v>0</v>
      </c>
      <c r="O329" s="123">
        <f t="shared" si="878"/>
        <v>0</v>
      </c>
      <c r="P329" s="123">
        <f t="shared" si="878"/>
        <v>0</v>
      </c>
      <c r="Q329" s="123">
        <f t="shared" si="878"/>
        <v>0</v>
      </c>
      <c r="R329" s="123">
        <f t="shared" si="878"/>
        <v>0</v>
      </c>
      <c r="S329" s="123">
        <f t="shared" ref="S329:AH331" si="879">S330</f>
        <v>97</v>
      </c>
      <c r="T329" s="123">
        <f t="shared" si="879"/>
        <v>0</v>
      </c>
      <c r="U329" s="123">
        <f t="shared" si="879"/>
        <v>0</v>
      </c>
      <c r="V329" s="123">
        <f t="shared" si="879"/>
        <v>0</v>
      </c>
      <c r="W329" s="123">
        <f t="shared" si="879"/>
        <v>0</v>
      </c>
      <c r="X329" s="123">
        <f t="shared" si="879"/>
        <v>0</v>
      </c>
      <c r="Y329" s="123">
        <f t="shared" si="879"/>
        <v>97</v>
      </c>
      <c r="Z329" s="123">
        <f t="shared" si="879"/>
        <v>0</v>
      </c>
      <c r="AA329" s="123">
        <f t="shared" si="879"/>
        <v>0</v>
      </c>
      <c r="AB329" s="123">
        <f t="shared" si="879"/>
        <v>0</v>
      </c>
      <c r="AC329" s="123">
        <f t="shared" si="879"/>
        <v>0</v>
      </c>
      <c r="AD329" s="123">
        <f t="shared" si="879"/>
        <v>0</v>
      </c>
      <c r="AE329" s="123">
        <f t="shared" si="879"/>
        <v>97</v>
      </c>
      <c r="AF329" s="123">
        <f t="shared" si="879"/>
        <v>0</v>
      </c>
      <c r="AG329" s="123">
        <f t="shared" si="879"/>
        <v>0</v>
      </c>
      <c r="AH329" s="123">
        <f t="shared" si="879"/>
        <v>0</v>
      </c>
      <c r="AI329" s="123">
        <f t="shared" ref="AG329:AV331" si="880">AI330</f>
        <v>0</v>
      </c>
      <c r="AJ329" s="123">
        <f t="shared" si="880"/>
        <v>0</v>
      </c>
      <c r="AK329" s="123">
        <f t="shared" si="880"/>
        <v>97</v>
      </c>
      <c r="AL329" s="123">
        <f t="shared" si="880"/>
        <v>0</v>
      </c>
      <c r="AM329" s="123">
        <f t="shared" si="880"/>
        <v>0</v>
      </c>
      <c r="AN329" s="123">
        <f t="shared" si="880"/>
        <v>0</v>
      </c>
      <c r="AO329" s="123">
        <f t="shared" si="880"/>
        <v>0</v>
      </c>
      <c r="AP329" s="123">
        <f t="shared" si="880"/>
        <v>0</v>
      </c>
      <c r="AQ329" s="123">
        <f t="shared" si="880"/>
        <v>97</v>
      </c>
      <c r="AR329" s="123">
        <f t="shared" si="880"/>
        <v>0</v>
      </c>
      <c r="AS329" s="123">
        <f t="shared" si="880"/>
        <v>0</v>
      </c>
      <c r="AT329" s="123">
        <f t="shared" si="880"/>
        <v>0</v>
      </c>
      <c r="AU329" s="123">
        <f t="shared" si="880"/>
        <v>0</v>
      </c>
      <c r="AV329" s="123">
        <f t="shared" si="880"/>
        <v>0</v>
      </c>
      <c r="AW329" s="123">
        <f t="shared" ref="AS329:BH331" si="881">AW330</f>
        <v>97</v>
      </c>
      <c r="AX329" s="123">
        <f t="shared" si="881"/>
        <v>0</v>
      </c>
      <c r="AY329" s="123">
        <f t="shared" si="881"/>
        <v>0</v>
      </c>
      <c r="AZ329" s="123">
        <f t="shared" si="881"/>
        <v>0</v>
      </c>
      <c r="BA329" s="123">
        <f t="shared" si="881"/>
        <v>0</v>
      </c>
      <c r="BB329" s="123">
        <f t="shared" si="881"/>
        <v>0</v>
      </c>
      <c r="BC329" s="123">
        <f t="shared" si="881"/>
        <v>97</v>
      </c>
      <c r="BD329" s="123">
        <f t="shared" si="881"/>
        <v>0</v>
      </c>
      <c r="BE329" s="123">
        <f t="shared" si="881"/>
        <v>-97</v>
      </c>
      <c r="BF329" s="123">
        <f t="shared" si="881"/>
        <v>0</v>
      </c>
      <c r="BG329" s="123">
        <f t="shared" si="881"/>
        <v>0</v>
      </c>
      <c r="BH329" s="123">
        <f t="shared" si="881"/>
        <v>0</v>
      </c>
      <c r="BI329" s="141">
        <f t="shared" ref="BE329:BT331" si="882">BI330</f>
        <v>0</v>
      </c>
      <c r="BJ329" s="141">
        <f t="shared" si="882"/>
        <v>0</v>
      </c>
      <c r="BK329" s="78">
        <f t="shared" si="882"/>
        <v>0</v>
      </c>
      <c r="BL329" s="78">
        <f t="shared" si="882"/>
        <v>0</v>
      </c>
      <c r="BM329" s="78">
        <f t="shared" si="882"/>
        <v>0</v>
      </c>
      <c r="BN329" s="78">
        <f t="shared" si="882"/>
        <v>0</v>
      </c>
      <c r="BO329" s="78">
        <f t="shared" si="882"/>
        <v>0</v>
      </c>
      <c r="BP329" s="78">
        <f t="shared" si="882"/>
        <v>0</v>
      </c>
      <c r="BQ329" s="123">
        <f t="shared" si="882"/>
        <v>0</v>
      </c>
      <c r="BR329" s="123">
        <f t="shared" si="882"/>
        <v>0</v>
      </c>
      <c r="BS329" s="123">
        <f t="shared" si="882"/>
        <v>0</v>
      </c>
      <c r="BT329" s="123">
        <f t="shared" si="882"/>
        <v>0</v>
      </c>
      <c r="BU329" s="123">
        <f t="shared" ref="BQ329:CB331" si="883">BU330</f>
        <v>0</v>
      </c>
      <c r="BV329" s="123">
        <f t="shared" si="883"/>
        <v>0</v>
      </c>
      <c r="BW329" s="123">
        <f t="shared" si="883"/>
        <v>0</v>
      </c>
      <c r="BX329" s="123">
        <f t="shared" si="883"/>
        <v>0</v>
      </c>
      <c r="BY329" s="123">
        <f t="shared" si="883"/>
        <v>0</v>
      </c>
      <c r="BZ329" s="123">
        <f t="shared" si="883"/>
        <v>0</v>
      </c>
      <c r="CA329" s="123">
        <f t="shared" si="883"/>
        <v>0</v>
      </c>
      <c r="CB329" s="123">
        <f t="shared" si="883"/>
        <v>0</v>
      </c>
    </row>
    <row r="330" spans="1:80" s="124" customFormat="1" ht="50.4" hidden="1">
      <c r="A330" s="121" t="s">
        <v>170</v>
      </c>
      <c r="B330" s="122">
        <f>B329</f>
        <v>906</v>
      </c>
      <c r="C330" s="122" t="s">
        <v>7</v>
      </c>
      <c r="D330" s="122" t="s">
        <v>165</v>
      </c>
      <c r="E330" s="122" t="s">
        <v>171</v>
      </c>
      <c r="F330" s="122"/>
      <c r="G330" s="123">
        <f t="shared" si="878"/>
        <v>97</v>
      </c>
      <c r="H330" s="123">
        <f t="shared" si="878"/>
        <v>0</v>
      </c>
      <c r="I330" s="123">
        <f t="shared" si="878"/>
        <v>0</v>
      </c>
      <c r="J330" s="123">
        <f t="shared" si="878"/>
        <v>0</v>
      </c>
      <c r="K330" s="123">
        <f t="shared" si="878"/>
        <v>0</v>
      </c>
      <c r="L330" s="123">
        <f t="shared" si="878"/>
        <v>0</v>
      </c>
      <c r="M330" s="123">
        <f t="shared" si="878"/>
        <v>97</v>
      </c>
      <c r="N330" s="123">
        <f t="shared" si="878"/>
        <v>0</v>
      </c>
      <c r="O330" s="123">
        <f t="shared" si="878"/>
        <v>0</v>
      </c>
      <c r="P330" s="123">
        <f t="shared" si="878"/>
        <v>0</v>
      </c>
      <c r="Q330" s="123">
        <f t="shared" si="878"/>
        <v>0</v>
      </c>
      <c r="R330" s="123">
        <f t="shared" si="878"/>
        <v>0</v>
      </c>
      <c r="S330" s="123">
        <f t="shared" si="879"/>
        <v>97</v>
      </c>
      <c r="T330" s="123">
        <f t="shared" si="879"/>
        <v>0</v>
      </c>
      <c r="U330" s="123">
        <f t="shared" si="879"/>
        <v>0</v>
      </c>
      <c r="V330" s="123">
        <f t="shared" si="879"/>
        <v>0</v>
      </c>
      <c r="W330" s="123">
        <f t="shared" si="879"/>
        <v>0</v>
      </c>
      <c r="X330" s="123">
        <f t="shared" si="879"/>
        <v>0</v>
      </c>
      <c r="Y330" s="123">
        <f t="shared" si="879"/>
        <v>97</v>
      </c>
      <c r="Z330" s="123">
        <f t="shared" si="879"/>
        <v>0</v>
      </c>
      <c r="AA330" s="123">
        <f t="shared" si="879"/>
        <v>0</v>
      </c>
      <c r="AB330" s="123">
        <f t="shared" si="879"/>
        <v>0</v>
      </c>
      <c r="AC330" s="123">
        <f t="shared" si="879"/>
        <v>0</v>
      </c>
      <c r="AD330" s="123">
        <f t="shared" si="879"/>
        <v>0</v>
      </c>
      <c r="AE330" s="123">
        <f t="shared" si="879"/>
        <v>97</v>
      </c>
      <c r="AF330" s="123">
        <f t="shared" si="879"/>
        <v>0</v>
      </c>
      <c r="AG330" s="123">
        <f t="shared" si="880"/>
        <v>0</v>
      </c>
      <c r="AH330" s="123">
        <f t="shared" si="880"/>
        <v>0</v>
      </c>
      <c r="AI330" s="123">
        <f t="shared" si="880"/>
        <v>0</v>
      </c>
      <c r="AJ330" s="123">
        <f t="shared" si="880"/>
        <v>0</v>
      </c>
      <c r="AK330" s="123">
        <f t="shared" si="880"/>
        <v>97</v>
      </c>
      <c r="AL330" s="123">
        <f t="shared" si="880"/>
        <v>0</v>
      </c>
      <c r="AM330" s="123">
        <f t="shared" si="880"/>
        <v>0</v>
      </c>
      <c r="AN330" s="123">
        <f t="shared" si="880"/>
        <v>0</v>
      </c>
      <c r="AO330" s="123">
        <f t="shared" si="880"/>
        <v>0</v>
      </c>
      <c r="AP330" s="123">
        <f t="shared" si="880"/>
        <v>0</v>
      </c>
      <c r="AQ330" s="123">
        <f t="shared" si="880"/>
        <v>97</v>
      </c>
      <c r="AR330" s="123">
        <f t="shared" si="880"/>
        <v>0</v>
      </c>
      <c r="AS330" s="123">
        <f t="shared" si="881"/>
        <v>0</v>
      </c>
      <c r="AT330" s="123">
        <f t="shared" si="881"/>
        <v>0</v>
      </c>
      <c r="AU330" s="123">
        <f t="shared" si="881"/>
        <v>0</v>
      </c>
      <c r="AV330" s="123">
        <f t="shared" si="881"/>
        <v>0</v>
      </c>
      <c r="AW330" s="123">
        <f t="shared" si="881"/>
        <v>97</v>
      </c>
      <c r="AX330" s="123">
        <f t="shared" si="881"/>
        <v>0</v>
      </c>
      <c r="AY330" s="123">
        <f t="shared" si="881"/>
        <v>0</v>
      </c>
      <c r="AZ330" s="123">
        <f t="shared" si="881"/>
        <v>0</v>
      </c>
      <c r="BA330" s="123">
        <f t="shared" si="881"/>
        <v>0</v>
      </c>
      <c r="BB330" s="123">
        <f t="shared" si="881"/>
        <v>0</v>
      </c>
      <c r="BC330" s="123">
        <f t="shared" si="881"/>
        <v>97</v>
      </c>
      <c r="BD330" s="123">
        <f t="shared" si="881"/>
        <v>0</v>
      </c>
      <c r="BE330" s="123">
        <f t="shared" si="882"/>
        <v>-97</v>
      </c>
      <c r="BF330" s="123">
        <f t="shared" si="882"/>
        <v>0</v>
      </c>
      <c r="BG330" s="123">
        <f t="shared" si="882"/>
        <v>0</v>
      </c>
      <c r="BH330" s="123">
        <f t="shared" si="882"/>
        <v>0</v>
      </c>
      <c r="BI330" s="141">
        <f t="shared" si="882"/>
        <v>0</v>
      </c>
      <c r="BJ330" s="141">
        <f t="shared" si="882"/>
        <v>0</v>
      </c>
      <c r="BK330" s="78">
        <f t="shared" si="882"/>
        <v>0</v>
      </c>
      <c r="BL330" s="78">
        <f t="shared" si="882"/>
        <v>0</v>
      </c>
      <c r="BM330" s="78">
        <f t="shared" si="882"/>
        <v>0</v>
      </c>
      <c r="BN330" s="78">
        <f t="shared" si="882"/>
        <v>0</v>
      </c>
      <c r="BO330" s="78">
        <f t="shared" si="882"/>
        <v>0</v>
      </c>
      <c r="BP330" s="78">
        <f t="shared" si="882"/>
        <v>0</v>
      </c>
      <c r="BQ330" s="123">
        <f t="shared" si="883"/>
        <v>0</v>
      </c>
      <c r="BR330" s="123">
        <f t="shared" si="883"/>
        <v>0</v>
      </c>
      <c r="BS330" s="123">
        <f t="shared" si="883"/>
        <v>0</v>
      </c>
      <c r="BT330" s="123">
        <f t="shared" si="883"/>
        <v>0</v>
      </c>
      <c r="BU330" s="123">
        <f t="shared" si="883"/>
        <v>0</v>
      </c>
      <c r="BV330" s="123">
        <f t="shared" si="883"/>
        <v>0</v>
      </c>
      <c r="BW330" s="123">
        <f t="shared" si="883"/>
        <v>0</v>
      </c>
      <c r="BX330" s="123">
        <f t="shared" si="883"/>
        <v>0</v>
      </c>
      <c r="BY330" s="123">
        <f t="shared" si="883"/>
        <v>0</v>
      </c>
      <c r="BZ330" s="123">
        <f t="shared" si="883"/>
        <v>0</v>
      </c>
      <c r="CA330" s="123">
        <f t="shared" si="883"/>
        <v>0</v>
      </c>
      <c r="CB330" s="123">
        <f t="shared" si="883"/>
        <v>0</v>
      </c>
    </row>
    <row r="331" spans="1:80" s="124" customFormat="1" ht="33.6" hidden="1">
      <c r="A331" s="121" t="s">
        <v>12</v>
      </c>
      <c r="B331" s="122">
        <f>B330</f>
        <v>906</v>
      </c>
      <c r="C331" s="122" t="s">
        <v>7</v>
      </c>
      <c r="D331" s="122" t="s">
        <v>165</v>
      </c>
      <c r="E331" s="122" t="s">
        <v>171</v>
      </c>
      <c r="F331" s="125">
        <v>600</v>
      </c>
      <c r="G331" s="125">
        <f t="shared" si="878"/>
        <v>97</v>
      </c>
      <c r="H331" s="125">
        <f t="shared" si="878"/>
        <v>0</v>
      </c>
      <c r="I331" s="123">
        <f t="shared" si="878"/>
        <v>0</v>
      </c>
      <c r="J331" s="123">
        <f t="shared" si="878"/>
        <v>0</v>
      </c>
      <c r="K331" s="123">
        <f t="shared" si="878"/>
        <v>0</v>
      </c>
      <c r="L331" s="123">
        <f t="shared" si="878"/>
        <v>0</v>
      </c>
      <c r="M331" s="125">
        <f t="shared" si="878"/>
        <v>97</v>
      </c>
      <c r="N331" s="125">
        <f t="shared" si="878"/>
        <v>0</v>
      </c>
      <c r="O331" s="123">
        <f t="shared" si="878"/>
        <v>0</v>
      </c>
      <c r="P331" s="123">
        <f t="shared" si="878"/>
        <v>0</v>
      </c>
      <c r="Q331" s="123">
        <f t="shared" si="878"/>
        <v>0</v>
      </c>
      <c r="R331" s="123">
        <f t="shared" si="878"/>
        <v>0</v>
      </c>
      <c r="S331" s="125">
        <f t="shared" si="879"/>
        <v>97</v>
      </c>
      <c r="T331" s="125">
        <f t="shared" si="879"/>
        <v>0</v>
      </c>
      <c r="U331" s="123">
        <f t="shared" si="879"/>
        <v>0</v>
      </c>
      <c r="V331" s="123">
        <f t="shared" si="879"/>
        <v>0</v>
      </c>
      <c r="W331" s="123">
        <f t="shared" si="879"/>
        <v>0</v>
      </c>
      <c r="X331" s="123">
        <f t="shared" si="879"/>
        <v>0</v>
      </c>
      <c r="Y331" s="125">
        <f t="shared" si="879"/>
        <v>97</v>
      </c>
      <c r="Z331" s="125">
        <f t="shared" si="879"/>
        <v>0</v>
      </c>
      <c r="AA331" s="123">
        <f t="shared" si="879"/>
        <v>0</v>
      </c>
      <c r="AB331" s="123">
        <f t="shared" si="879"/>
        <v>0</v>
      </c>
      <c r="AC331" s="123">
        <f t="shared" si="879"/>
        <v>0</v>
      </c>
      <c r="AD331" s="123">
        <f t="shared" si="879"/>
        <v>0</v>
      </c>
      <c r="AE331" s="125">
        <f t="shared" si="879"/>
        <v>97</v>
      </c>
      <c r="AF331" s="125">
        <f t="shared" si="879"/>
        <v>0</v>
      </c>
      <c r="AG331" s="123">
        <f t="shared" si="880"/>
        <v>0</v>
      </c>
      <c r="AH331" s="123">
        <f t="shared" si="880"/>
        <v>0</v>
      </c>
      <c r="AI331" s="123">
        <f t="shared" si="880"/>
        <v>0</v>
      </c>
      <c r="AJ331" s="123">
        <f t="shared" si="880"/>
        <v>0</v>
      </c>
      <c r="AK331" s="125">
        <f t="shared" si="880"/>
        <v>97</v>
      </c>
      <c r="AL331" s="125">
        <f t="shared" si="880"/>
        <v>0</v>
      </c>
      <c r="AM331" s="123">
        <f t="shared" si="880"/>
        <v>0</v>
      </c>
      <c r="AN331" s="123">
        <f t="shared" si="880"/>
        <v>0</v>
      </c>
      <c r="AO331" s="123">
        <f t="shared" si="880"/>
        <v>0</v>
      </c>
      <c r="AP331" s="123">
        <f t="shared" si="880"/>
        <v>0</v>
      </c>
      <c r="AQ331" s="125">
        <f t="shared" si="880"/>
        <v>97</v>
      </c>
      <c r="AR331" s="125">
        <f t="shared" si="880"/>
        <v>0</v>
      </c>
      <c r="AS331" s="123">
        <f t="shared" si="881"/>
        <v>0</v>
      </c>
      <c r="AT331" s="123">
        <f t="shared" si="881"/>
        <v>0</v>
      </c>
      <c r="AU331" s="123">
        <f t="shared" si="881"/>
        <v>0</v>
      </c>
      <c r="AV331" s="123">
        <f t="shared" si="881"/>
        <v>0</v>
      </c>
      <c r="AW331" s="125">
        <f t="shared" si="881"/>
        <v>97</v>
      </c>
      <c r="AX331" s="125">
        <f t="shared" si="881"/>
        <v>0</v>
      </c>
      <c r="AY331" s="123">
        <f t="shared" si="881"/>
        <v>0</v>
      </c>
      <c r="AZ331" s="123">
        <f t="shared" si="881"/>
        <v>0</v>
      </c>
      <c r="BA331" s="123">
        <f t="shared" si="881"/>
        <v>0</v>
      </c>
      <c r="BB331" s="123">
        <f t="shared" si="881"/>
        <v>0</v>
      </c>
      <c r="BC331" s="125">
        <f t="shared" si="881"/>
        <v>97</v>
      </c>
      <c r="BD331" s="125">
        <f t="shared" si="881"/>
        <v>0</v>
      </c>
      <c r="BE331" s="123">
        <f t="shared" si="882"/>
        <v>-97</v>
      </c>
      <c r="BF331" s="123">
        <f t="shared" si="882"/>
        <v>0</v>
      </c>
      <c r="BG331" s="123">
        <f t="shared" si="882"/>
        <v>0</v>
      </c>
      <c r="BH331" s="123">
        <f t="shared" si="882"/>
        <v>0</v>
      </c>
      <c r="BI331" s="143">
        <f t="shared" si="882"/>
        <v>0</v>
      </c>
      <c r="BJ331" s="143">
        <f t="shared" si="882"/>
        <v>0</v>
      </c>
      <c r="BK331" s="78">
        <f t="shared" si="882"/>
        <v>0</v>
      </c>
      <c r="BL331" s="78">
        <f t="shared" si="882"/>
        <v>0</v>
      </c>
      <c r="BM331" s="78">
        <f t="shared" si="882"/>
        <v>0</v>
      </c>
      <c r="BN331" s="78">
        <f t="shared" si="882"/>
        <v>0</v>
      </c>
      <c r="BO331" s="84">
        <f t="shared" si="882"/>
        <v>0</v>
      </c>
      <c r="BP331" s="84">
        <f t="shared" si="882"/>
        <v>0</v>
      </c>
      <c r="BQ331" s="123">
        <f t="shared" si="883"/>
        <v>0</v>
      </c>
      <c r="BR331" s="123">
        <f t="shared" si="883"/>
        <v>0</v>
      </c>
      <c r="BS331" s="123">
        <f t="shared" si="883"/>
        <v>0</v>
      </c>
      <c r="BT331" s="123">
        <f t="shared" si="883"/>
        <v>0</v>
      </c>
      <c r="BU331" s="125">
        <f t="shared" si="883"/>
        <v>0</v>
      </c>
      <c r="BV331" s="125">
        <f t="shared" si="883"/>
        <v>0</v>
      </c>
      <c r="BW331" s="123">
        <f t="shared" si="883"/>
        <v>0</v>
      </c>
      <c r="BX331" s="123">
        <f t="shared" si="883"/>
        <v>0</v>
      </c>
      <c r="BY331" s="123">
        <f t="shared" si="883"/>
        <v>0</v>
      </c>
      <c r="BZ331" s="123">
        <f t="shared" si="883"/>
        <v>0</v>
      </c>
      <c r="CA331" s="125">
        <f t="shared" si="883"/>
        <v>0</v>
      </c>
      <c r="CB331" s="125">
        <f t="shared" si="883"/>
        <v>0</v>
      </c>
    </row>
    <row r="332" spans="1:80" s="124" customFormat="1" hidden="1">
      <c r="A332" s="121" t="s">
        <v>14</v>
      </c>
      <c r="B332" s="122">
        <f>B331</f>
        <v>906</v>
      </c>
      <c r="C332" s="122" t="s">
        <v>7</v>
      </c>
      <c r="D332" s="122" t="s">
        <v>165</v>
      </c>
      <c r="E332" s="122" t="s">
        <v>171</v>
      </c>
      <c r="F332" s="122" t="s">
        <v>37</v>
      </c>
      <c r="G332" s="123">
        <v>97</v>
      </c>
      <c r="H332" s="126"/>
      <c r="I332" s="123"/>
      <c r="J332" s="123"/>
      <c r="K332" s="123"/>
      <c r="L332" s="123"/>
      <c r="M332" s="123">
        <f>G332+I332+J332+K332+L332</f>
        <v>97</v>
      </c>
      <c r="N332" s="123">
        <f>H332+J332</f>
        <v>0</v>
      </c>
      <c r="O332" s="123"/>
      <c r="P332" s="123"/>
      <c r="Q332" s="123"/>
      <c r="R332" s="123"/>
      <c r="S332" s="123">
        <f>M332+O332+P332+Q332+R332</f>
        <v>97</v>
      </c>
      <c r="T332" s="123">
        <f>N332+P332</f>
        <v>0</v>
      </c>
      <c r="U332" s="123"/>
      <c r="V332" s="123"/>
      <c r="W332" s="123"/>
      <c r="X332" s="123"/>
      <c r="Y332" s="123">
        <f>S332+U332+V332+W332+X332</f>
        <v>97</v>
      </c>
      <c r="Z332" s="123">
        <f>T332+V332</f>
        <v>0</v>
      </c>
      <c r="AA332" s="123"/>
      <c r="AB332" s="123"/>
      <c r="AC332" s="123"/>
      <c r="AD332" s="123"/>
      <c r="AE332" s="123">
        <f>Y332+AA332+AB332+AC332+AD332</f>
        <v>97</v>
      </c>
      <c r="AF332" s="123">
        <f>Z332+AB332</f>
        <v>0</v>
      </c>
      <c r="AG332" s="123"/>
      <c r="AH332" s="123"/>
      <c r="AI332" s="123"/>
      <c r="AJ332" s="123"/>
      <c r="AK332" s="123">
        <f>AE332+AG332+AH332+AI332+AJ332</f>
        <v>97</v>
      </c>
      <c r="AL332" s="123">
        <f>AF332+AH332</f>
        <v>0</v>
      </c>
      <c r="AM332" s="123"/>
      <c r="AN332" s="123"/>
      <c r="AO332" s="123"/>
      <c r="AP332" s="123"/>
      <c r="AQ332" s="123">
        <f>AK332+AM332+AN332+AO332+AP332</f>
        <v>97</v>
      </c>
      <c r="AR332" s="123">
        <f>AL332+AN332</f>
        <v>0</v>
      </c>
      <c r="AS332" s="123"/>
      <c r="AT332" s="123"/>
      <c r="AU332" s="123"/>
      <c r="AV332" s="123"/>
      <c r="AW332" s="123">
        <f>AQ332+AS332+AT332+AU332+AV332</f>
        <v>97</v>
      </c>
      <c r="AX332" s="123">
        <f>AR332+AT332</f>
        <v>0</v>
      </c>
      <c r="AY332" s="123"/>
      <c r="AZ332" s="123"/>
      <c r="BA332" s="123"/>
      <c r="BB332" s="123"/>
      <c r="BC332" s="123">
        <f>AW332+AY332+AZ332+BA332+BB332</f>
        <v>97</v>
      </c>
      <c r="BD332" s="123">
        <f>AX332+AZ332</f>
        <v>0</v>
      </c>
      <c r="BE332" s="123">
        <v>-97</v>
      </c>
      <c r="BF332" s="123"/>
      <c r="BG332" s="123"/>
      <c r="BH332" s="123"/>
      <c r="BI332" s="141">
        <f>BC332+BE332+BF332+BG332+BH332</f>
        <v>0</v>
      </c>
      <c r="BJ332" s="141">
        <f>BD332+BF332</f>
        <v>0</v>
      </c>
      <c r="BK332" s="78"/>
      <c r="BL332" s="78"/>
      <c r="BM332" s="78"/>
      <c r="BN332" s="78"/>
      <c r="BO332" s="78">
        <f>BI332+BK332+BL332+BM332+BN332</f>
        <v>0</v>
      </c>
      <c r="BP332" s="78">
        <f>BJ332+BL332</f>
        <v>0</v>
      </c>
      <c r="BQ332" s="123"/>
      <c r="BR332" s="123"/>
      <c r="BS332" s="123"/>
      <c r="BT332" s="123"/>
      <c r="BU332" s="123">
        <f>BO332+BQ332+BR332+BS332+BT332</f>
        <v>0</v>
      </c>
      <c r="BV332" s="123">
        <f>BP332+BR332</f>
        <v>0</v>
      </c>
      <c r="BW332" s="123"/>
      <c r="BX332" s="123"/>
      <c r="BY332" s="123"/>
      <c r="BZ332" s="123"/>
      <c r="CA332" s="123">
        <f>BU332+BW332+BX332+BY332+BZ332</f>
        <v>0</v>
      </c>
      <c r="CB332" s="123">
        <f>BV332+BX332</f>
        <v>0</v>
      </c>
    </row>
    <row r="333" spans="1:80" hidden="1">
      <c r="A333" s="57"/>
      <c r="B333" s="14"/>
      <c r="C333" s="14"/>
      <c r="D333" s="14"/>
      <c r="E333" s="14"/>
      <c r="F333" s="14"/>
      <c r="G333" s="11"/>
      <c r="H333" s="16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78"/>
      <c r="AL333" s="78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78"/>
      <c r="AZ333" s="78"/>
      <c r="BA333" s="78"/>
      <c r="BB333" s="78"/>
      <c r="BC333" s="78"/>
      <c r="BD333" s="78"/>
      <c r="BE333" s="11"/>
      <c r="BF333" s="11"/>
      <c r="BG333" s="11"/>
      <c r="BH333" s="11"/>
      <c r="BI333" s="141"/>
      <c r="BJ333" s="141"/>
      <c r="BK333" s="78"/>
      <c r="BL333" s="78"/>
      <c r="BM333" s="78"/>
      <c r="BN333" s="78"/>
      <c r="BO333" s="78"/>
      <c r="BP333" s="78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</row>
    <row r="334" spans="1:80" ht="61.2" hidden="1">
      <c r="A334" s="62" t="s">
        <v>699</v>
      </c>
      <c r="B334" s="32">
        <v>909</v>
      </c>
      <c r="C334" s="8"/>
      <c r="D334" s="8"/>
      <c r="E334" s="8"/>
      <c r="F334" s="8"/>
      <c r="G334" s="28">
        <f t="shared" ref="G334:AR334" si="884">G336+G363+G414+G422</f>
        <v>857412</v>
      </c>
      <c r="H334" s="28">
        <f t="shared" si="884"/>
        <v>0</v>
      </c>
      <c r="I334" s="11">
        <f t="shared" si="884"/>
        <v>0</v>
      </c>
      <c r="J334" s="11">
        <f t="shared" si="884"/>
        <v>1002757</v>
      </c>
      <c r="K334" s="11">
        <f t="shared" si="884"/>
        <v>27265</v>
      </c>
      <c r="L334" s="11">
        <f t="shared" si="884"/>
        <v>0</v>
      </c>
      <c r="M334" s="28">
        <f t="shared" si="884"/>
        <v>1887434</v>
      </c>
      <c r="N334" s="28">
        <f t="shared" si="884"/>
        <v>1002757</v>
      </c>
      <c r="O334" s="11">
        <f t="shared" si="884"/>
        <v>0</v>
      </c>
      <c r="P334" s="11">
        <f t="shared" si="884"/>
        <v>0</v>
      </c>
      <c r="Q334" s="11">
        <f t="shared" si="884"/>
        <v>0</v>
      </c>
      <c r="R334" s="11">
        <f t="shared" si="884"/>
        <v>0</v>
      </c>
      <c r="S334" s="28">
        <f t="shared" si="884"/>
        <v>1887434</v>
      </c>
      <c r="T334" s="28">
        <f t="shared" si="884"/>
        <v>1002757</v>
      </c>
      <c r="U334" s="11">
        <f t="shared" si="884"/>
        <v>0</v>
      </c>
      <c r="V334" s="11">
        <f t="shared" si="884"/>
        <v>0</v>
      </c>
      <c r="W334" s="11">
        <f t="shared" si="884"/>
        <v>0</v>
      </c>
      <c r="X334" s="11">
        <f t="shared" si="884"/>
        <v>0</v>
      </c>
      <c r="Y334" s="28">
        <f t="shared" si="884"/>
        <v>1887434</v>
      </c>
      <c r="Z334" s="28">
        <f t="shared" si="884"/>
        <v>1002757</v>
      </c>
      <c r="AA334" s="10">
        <f t="shared" si="884"/>
        <v>0</v>
      </c>
      <c r="AB334" s="10">
        <f t="shared" si="884"/>
        <v>0</v>
      </c>
      <c r="AC334" s="10">
        <f t="shared" si="884"/>
        <v>22370</v>
      </c>
      <c r="AD334" s="10">
        <f t="shared" si="884"/>
        <v>-595</v>
      </c>
      <c r="AE334" s="28">
        <f t="shared" si="884"/>
        <v>1909209</v>
      </c>
      <c r="AF334" s="28">
        <f t="shared" si="884"/>
        <v>1002757</v>
      </c>
      <c r="AG334" s="10">
        <f t="shared" si="884"/>
        <v>0</v>
      </c>
      <c r="AH334" s="10">
        <f t="shared" si="884"/>
        <v>155134</v>
      </c>
      <c r="AI334" s="10">
        <f t="shared" si="884"/>
        <v>73022</v>
      </c>
      <c r="AJ334" s="10">
        <f t="shared" si="884"/>
        <v>0</v>
      </c>
      <c r="AK334" s="87">
        <f t="shared" si="884"/>
        <v>2137365</v>
      </c>
      <c r="AL334" s="87">
        <f t="shared" si="884"/>
        <v>1157891</v>
      </c>
      <c r="AM334" s="10">
        <f t="shared" si="884"/>
        <v>-949</v>
      </c>
      <c r="AN334" s="10">
        <f t="shared" si="884"/>
        <v>-258</v>
      </c>
      <c r="AO334" s="10">
        <f t="shared" si="884"/>
        <v>1450</v>
      </c>
      <c r="AP334" s="10">
        <f t="shared" si="884"/>
        <v>0</v>
      </c>
      <c r="AQ334" s="28">
        <f t="shared" si="884"/>
        <v>2137608</v>
      </c>
      <c r="AR334" s="28">
        <f t="shared" si="884"/>
        <v>1157633</v>
      </c>
      <c r="AS334" s="10">
        <f t="shared" ref="AS334:AX334" si="885">AS336+AS363+AS414+AS422</f>
        <v>0</v>
      </c>
      <c r="AT334" s="10">
        <f t="shared" si="885"/>
        <v>264349</v>
      </c>
      <c r="AU334" s="10">
        <f t="shared" si="885"/>
        <v>27802</v>
      </c>
      <c r="AV334" s="10">
        <f t="shared" si="885"/>
        <v>0</v>
      </c>
      <c r="AW334" s="28">
        <f t="shared" si="885"/>
        <v>2429759</v>
      </c>
      <c r="AX334" s="28">
        <f t="shared" si="885"/>
        <v>1421982</v>
      </c>
      <c r="AY334" s="80">
        <f t="shared" ref="AY334:BD334" si="886">AY336+AY363+AY414+AY422</f>
        <v>0</v>
      </c>
      <c r="AZ334" s="80">
        <f t="shared" si="886"/>
        <v>0</v>
      </c>
      <c r="BA334" s="80">
        <f t="shared" si="886"/>
        <v>0</v>
      </c>
      <c r="BB334" s="80">
        <f t="shared" si="886"/>
        <v>0</v>
      </c>
      <c r="BC334" s="87">
        <f t="shared" si="886"/>
        <v>2429759</v>
      </c>
      <c r="BD334" s="87">
        <f t="shared" si="886"/>
        <v>1421982</v>
      </c>
      <c r="BE334" s="10">
        <f t="shared" ref="BE334:BJ334" si="887">BE336+BE363+BE414+BE422</f>
        <v>-321</v>
      </c>
      <c r="BF334" s="10">
        <f t="shared" si="887"/>
        <v>0</v>
      </c>
      <c r="BG334" s="10">
        <f t="shared" si="887"/>
        <v>1541</v>
      </c>
      <c r="BH334" s="10">
        <f t="shared" si="887"/>
        <v>0</v>
      </c>
      <c r="BI334" s="146">
        <f t="shared" si="887"/>
        <v>2430979</v>
      </c>
      <c r="BJ334" s="146">
        <f t="shared" si="887"/>
        <v>1421982</v>
      </c>
      <c r="BK334" s="80">
        <f t="shared" ref="BK334:BP334" si="888">BK336+BK363+BK414+BK422</f>
        <v>-1582</v>
      </c>
      <c r="BL334" s="80">
        <f t="shared" si="888"/>
        <v>0</v>
      </c>
      <c r="BM334" s="80">
        <f t="shared" si="888"/>
        <v>932</v>
      </c>
      <c r="BN334" s="80">
        <f t="shared" si="888"/>
        <v>0</v>
      </c>
      <c r="BO334" s="87">
        <f t="shared" si="888"/>
        <v>2430329</v>
      </c>
      <c r="BP334" s="87">
        <f t="shared" si="888"/>
        <v>1421982</v>
      </c>
      <c r="BQ334" s="10">
        <f t="shared" ref="BQ334:BV334" si="889">BQ336+BQ363+BQ414+BQ422</f>
        <v>0</v>
      </c>
      <c r="BR334" s="10">
        <f t="shared" si="889"/>
        <v>0</v>
      </c>
      <c r="BS334" s="10">
        <f t="shared" si="889"/>
        <v>0</v>
      </c>
      <c r="BT334" s="10">
        <f t="shared" si="889"/>
        <v>0</v>
      </c>
      <c r="BU334" s="28">
        <f t="shared" si="889"/>
        <v>2430329</v>
      </c>
      <c r="BV334" s="28">
        <f t="shared" si="889"/>
        <v>1421982</v>
      </c>
      <c r="BW334" s="10">
        <f t="shared" ref="BW334:CB334" si="890">BW336+BW363+BW414+BW422</f>
        <v>0</v>
      </c>
      <c r="BX334" s="10">
        <f t="shared" si="890"/>
        <v>0</v>
      </c>
      <c r="BY334" s="10">
        <f t="shared" si="890"/>
        <v>0</v>
      </c>
      <c r="BZ334" s="10">
        <f t="shared" si="890"/>
        <v>0</v>
      </c>
      <c r="CA334" s="28">
        <f t="shared" si="890"/>
        <v>2430329</v>
      </c>
      <c r="CB334" s="28">
        <f t="shared" si="890"/>
        <v>1421982</v>
      </c>
    </row>
    <row r="335" spans="1:80" ht="20.399999999999999" hidden="1">
      <c r="A335" s="62"/>
      <c r="B335" s="32"/>
      <c r="C335" s="8"/>
      <c r="D335" s="8"/>
      <c r="E335" s="8"/>
      <c r="F335" s="8"/>
      <c r="G335" s="28"/>
      <c r="H335" s="28"/>
      <c r="I335" s="11"/>
      <c r="J335" s="11"/>
      <c r="K335" s="11"/>
      <c r="L335" s="11"/>
      <c r="M335" s="28"/>
      <c r="N335" s="28"/>
      <c r="O335" s="11"/>
      <c r="P335" s="11"/>
      <c r="Q335" s="11"/>
      <c r="R335" s="11"/>
      <c r="S335" s="28"/>
      <c r="T335" s="28"/>
      <c r="U335" s="11"/>
      <c r="V335" s="11"/>
      <c r="W335" s="11"/>
      <c r="X335" s="11"/>
      <c r="Y335" s="28"/>
      <c r="Z335" s="28"/>
      <c r="AA335" s="10"/>
      <c r="AB335" s="10"/>
      <c r="AC335" s="10"/>
      <c r="AD335" s="10"/>
      <c r="AE335" s="28"/>
      <c r="AF335" s="28"/>
      <c r="AG335" s="10"/>
      <c r="AH335" s="10"/>
      <c r="AI335" s="10"/>
      <c r="AJ335" s="10"/>
      <c r="AK335" s="87"/>
      <c r="AL335" s="87"/>
      <c r="AM335" s="10"/>
      <c r="AN335" s="10"/>
      <c r="AO335" s="10"/>
      <c r="AP335" s="10"/>
      <c r="AQ335" s="28"/>
      <c r="AR335" s="28"/>
      <c r="AS335" s="10"/>
      <c r="AT335" s="10"/>
      <c r="AU335" s="10"/>
      <c r="AV335" s="10"/>
      <c r="AW335" s="28"/>
      <c r="AX335" s="28"/>
      <c r="AY335" s="80"/>
      <c r="AZ335" s="80"/>
      <c r="BA335" s="80"/>
      <c r="BB335" s="80"/>
      <c r="BC335" s="87"/>
      <c r="BD335" s="87"/>
      <c r="BE335" s="10"/>
      <c r="BF335" s="10"/>
      <c r="BG335" s="10"/>
      <c r="BH335" s="10"/>
      <c r="BI335" s="146"/>
      <c r="BJ335" s="146"/>
      <c r="BK335" s="80"/>
      <c r="BL335" s="80"/>
      <c r="BM335" s="80"/>
      <c r="BN335" s="80"/>
      <c r="BO335" s="87"/>
      <c r="BP335" s="87"/>
      <c r="BQ335" s="10"/>
      <c r="BR335" s="10"/>
      <c r="BS335" s="10"/>
      <c r="BT335" s="10"/>
      <c r="BU335" s="28"/>
      <c r="BV335" s="28"/>
      <c r="BW335" s="10"/>
      <c r="BX335" s="10"/>
      <c r="BY335" s="10"/>
      <c r="BZ335" s="10"/>
      <c r="CA335" s="28"/>
      <c r="CB335" s="28"/>
    </row>
    <row r="336" spans="1:80" ht="17.399999999999999" hidden="1">
      <c r="A336" s="63" t="s">
        <v>185</v>
      </c>
      <c r="B336" s="12">
        <f>B334</f>
        <v>909</v>
      </c>
      <c r="C336" s="12" t="s">
        <v>30</v>
      </c>
      <c r="D336" s="12" t="s">
        <v>21</v>
      </c>
      <c r="E336" s="12"/>
      <c r="F336" s="12"/>
      <c r="G336" s="21">
        <f t="shared" ref="G336:R338" si="891">G337</f>
        <v>230348</v>
      </c>
      <c r="H336" s="21">
        <f t="shared" si="891"/>
        <v>0</v>
      </c>
      <c r="I336" s="11">
        <f t="shared" si="891"/>
        <v>0</v>
      </c>
      <c r="J336" s="11">
        <f t="shared" si="891"/>
        <v>0</v>
      </c>
      <c r="K336" s="11">
        <f t="shared" si="891"/>
        <v>0</v>
      </c>
      <c r="L336" s="11">
        <f t="shared" si="891"/>
        <v>0</v>
      </c>
      <c r="M336" s="21">
        <f t="shared" si="891"/>
        <v>230348</v>
      </c>
      <c r="N336" s="21">
        <f t="shared" si="891"/>
        <v>0</v>
      </c>
      <c r="O336" s="11">
        <f t="shared" si="891"/>
        <v>0</v>
      </c>
      <c r="P336" s="11">
        <f t="shared" si="891"/>
        <v>0</v>
      </c>
      <c r="Q336" s="11">
        <f t="shared" si="891"/>
        <v>0</v>
      </c>
      <c r="R336" s="11">
        <f t="shared" si="891"/>
        <v>0</v>
      </c>
      <c r="S336" s="21">
        <f t="shared" ref="S336:AH338" si="892">S337</f>
        <v>230348</v>
      </c>
      <c r="T336" s="21">
        <f t="shared" si="892"/>
        <v>0</v>
      </c>
      <c r="U336" s="11">
        <f t="shared" si="892"/>
        <v>0</v>
      </c>
      <c r="V336" s="11">
        <f t="shared" si="892"/>
        <v>0</v>
      </c>
      <c r="W336" s="11">
        <f t="shared" si="892"/>
        <v>0</v>
      </c>
      <c r="X336" s="11">
        <f t="shared" si="892"/>
        <v>0</v>
      </c>
      <c r="Y336" s="21">
        <f t="shared" si="892"/>
        <v>230348</v>
      </c>
      <c r="Z336" s="21">
        <f t="shared" si="892"/>
        <v>0</v>
      </c>
      <c r="AA336" s="11">
        <f t="shared" si="892"/>
        <v>0</v>
      </c>
      <c r="AB336" s="11">
        <f t="shared" si="892"/>
        <v>0</v>
      </c>
      <c r="AC336" s="11">
        <f t="shared" si="892"/>
        <v>0</v>
      </c>
      <c r="AD336" s="11">
        <f t="shared" si="892"/>
        <v>0</v>
      </c>
      <c r="AE336" s="21">
        <f t="shared" si="892"/>
        <v>230348</v>
      </c>
      <c r="AF336" s="21">
        <f t="shared" si="892"/>
        <v>0</v>
      </c>
      <c r="AG336" s="11">
        <f t="shared" si="892"/>
        <v>0</v>
      </c>
      <c r="AH336" s="11">
        <f t="shared" si="892"/>
        <v>155134</v>
      </c>
      <c r="AI336" s="11">
        <f t="shared" ref="AG336:AV337" si="893">AI337</f>
        <v>73022</v>
      </c>
      <c r="AJ336" s="11">
        <f t="shared" si="893"/>
        <v>0</v>
      </c>
      <c r="AK336" s="86">
        <f t="shared" si="893"/>
        <v>458504</v>
      </c>
      <c r="AL336" s="86">
        <f t="shared" si="893"/>
        <v>155134</v>
      </c>
      <c r="AM336" s="11">
        <f t="shared" si="893"/>
        <v>0</v>
      </c>
      <c r="AN336" s="11">
        <f t="shared" si="893"/>
        <v>0</v>
      </c>
      <c r="AO336" s="11">
        <f t="shared" si="893"/>
        <v>0</v>
      </c>
      <c r="AP336" s="11">
        <f t="shared" si="893"/>
        <v>0</v>
      </c>
      <c r="AQ336" s="21">
        <f t="shared" si="893"/>
        <v>458504</v>
      </c>
      <c r="AR336" s="21">
        <f t="shared" si="893"/>
        <v>155134</v>
      </c>
      <c r="AS336" s="16">
        <f t="shared" si="893"/>
        <v>0</v>
      </c>
      <c r="AT336" s="11">
        <f t="shared" si="893"/>
        <v>0</v>
      </c>
      <c r="AU336" s="11">
        <f t="shared" si="893"/>
        <v>0</v>
      </c>
      <c r="AV336" s="11">
        <f t="shared" si="893"/>
        <v>0</v>
      </c>
      <c r="AW336" s="21">
        <f t="shared" ref="AS336:BH337" si="894">AW337</f>
        <v>458504</v>
      </c>
      <c r="AX336" s="21">
        <f t="shared" si="894"/>
        <v>155134</v>
      </c>
      <c r="AY336" s="83">
        <f t="shared" si="894"/>
        <v>0</v>
      </c>
      <c r="AZ336" s="78">
        <f t="shared" si="894"/>
        <v>0</v>
      </c>
      <c r="BA336" s="78">
        <f t="shared" si="894"/>
        <v>0</v>
      </c>
      <c r="BB336" s="78">
        <f t="shared" si="894"/>
        <v>0</v>
      </c>
      <c r="BC336" s="86">
        <f t="shared" si="894"/>
        <v>458504</v>
      </c>
      <c r="BD336" s="86">
        <f t="shared" si="894"/>
        <v>155134</v>
      </c>
      <c r="BE336" s="16">
        <f t="shared" si="894"/>
        <v>0</v>
      </c>
      <c r="BF336" s="11">
        <f t="shared" si="894"/>
        <v>0</v>
      </c>
      <c r="BG336" s="11">
        <f t="shared" si="894"/>
        <v>0</v>
      </c>
      <c r="BH336" s="11">
        <f t="shared" si="894"/>
        <v>0</v>
      </c>
      <c r="BI336" s="145">
        <f t="shared" ref="BE336:BT337" si="895">BI337</f>
        <v>458504</v>
      </c>
      <c r="BJ336" s="145">
        <f t="shared" si="895"/>
        <v>155134</v>
      </c>
      <c r="BK336" s="83">
        <f t="shared" si="895"/>
        <v>0</v>
      </c>
      <c r="BL336" s="78">
        <f t="shared" si="895"/>
        <v>0</v>
      </c>
      <c r="BM336" s="78">
        <f t="shared" si="895"/>
        <v>0</v>
      </c>
      <c r="BN336" s="78">
        <f t="shared" si="895"/>
        <v>0</v>
      </c>
      <c r="BO336" s="86">
        <f t="shared" si="895"/>
        <v>458504</v>
      </c>
      <c r="BP336" s="86">
        <f t="shared" si="895"/>
        <v>155134</v>
      </c>
      <c r="BQ336" s="16">
        <f t="shared" si="895"/>
        <v>0</v>
      </c>
      <c r="BR336" s="11">
        <f t="shared" si="895"/>
        <v>0</v>
      </c>
      <c r="BS336" s="11">
        <f t="shared" si="895"/>
        <v>0</v>
      </c>
      <c r="BT336" s="11">
        <f t="shared" si="895"/>
        <v>0</v>
      </c>
      <c r="BU336" s="21">
        <f t="shared" ref="BQ336:CB337" si="896">BU337</f>
        <v>458504</v>
      </c>
      <c r="BV336" s="21">
        <f t="shared" si="896"/>
        <v>155134</v>
      </c>
      <c r="BW336" s="16">
        <f t="shared" si="896"/>
        <v>0</v>
      </c>
      <c r="BX336" s="11">
        <f t="shared" si="896"/>
        <v>0</v>
      </c>
      <c r="BY336" s="11">
        <f t="shared" si="896"/>
        <v>0</v>
      </c>
      <c r="BZ336" s="11">
        <f t="shared" si="896"/>
        <v>0</v>
      </c>
      <c r="CA336" s="21">
        <f t="shared" si="896"/>
        <v>458504</v>
      </c>
      <c r="CB336" s="21">
        <f t="shared" si="896"/>
        <v>155134</v>
      </c>
    </row>
    <row r="337" spans="1:80" ht="50.4" hidden="1">
      <c r="A337" s="53" t="s">
        <v>394</v>
      </c>
      <c r="B337" s="14">
        <f t="shared" ref="B337:B344" si="897">B336</f>
        <v>909</v>
      </c>
      <c r="C337" s="14" t="s">
        <v>30</v>
      </c>
      <c r="D337" s="14" t="s">
        <v>21</v>
      </c>
      <c r="E337" s="14" t="s">
        <v>418</v>
      </c>
      <c r="F337" s="17"/>
      <c r="G337" s="18">
        <f>G338</f>
        <v>230348</v>
      </c>
      <c r="H337" s="18">
        <f t="shared" si="891"/>
        <v>0</v>
      </c>
      <c r="I337" s="11">
        <f t="shared" si="891"/>
        <v>0</v>
      </c>
      <c r="J337" s="11">
        <f t="shared" si="891"/>
        <v>0</v>
      </c>
      <c r="K337" s="11">
        <f t="shared" si="891"/>
        <v>0</v>
      </c>
      <c r="L337" s="11">
        <f t="shared" si="891"/>
        <v>0</v>
      </c>
      <c r="M337" s="18">
        <f t="shared" si="891"/>
        <v>230348</v>
      </c>
      <c r="N337" s="18">
        <f t="shared" si="891"/>
        <v>0</v>
      </c>
      <c r="O337" s="11">
        <f t="shared" si="891"/>
        <v>0</v>
      </c>
      <c r="P337" s="11">
        <f t="shared" si="891"/>
        <v>0</v>
      </c>
      <c r="Q337" s="11">
        <f t="shared" si="891"/>
        <v>0</v>
      </c>
      <c r="R337" s="11">
        <f t="shared" si="891"/>
        <v>0</v>
      </c>
      <c r="S337" s="18">
        <f t="shared" si="892"/>
        <v>230348</v>
      </c>
      <c r="T337" s="18">
        <f t="shared" si="892"/>
        <v>0</v>
      </c>
      <c r="U337" s="11">
        <f t="shared" si="892"/>
        <v>0</v>
      </c>
      <c r="V337" s="11">
        <f t="shared" si="892"/>
        <v>0</v>
      </c>
      <c r="W337" s="11">
        <f t="shared" si="892"/>
        <v>0</v>
      </c>
      <c r="X337" s="11">
        <f t="shared" si="892"/>
        <v>0</v>
      </c>
      <c r="Y337" s="18">
        <f t="shared" si="892"/>
        <v>230348</v>
      </c>
      <c r="Z337" s="18">
        <f t="shared" si="892"/>
        <v>0</v>
      </c>
      <c r="AA337" s="11">
        <f t="shared" si="892"/>
        <v>0</v>
      </c>
      <c r="AB337" s="11">
        <f t="shared" si="892"/>
        <v>0</v>
      </c>
      <c r="AC337" s="11">
        <f t="shared" si="892"/>
        <v>0</v>
      </c>
      <c r="AD337" s="11">
        <f t="shared" si="892"/>
        <v>0</v>
      </c>
      <c r="AE337" s="18">
        <f t="shared" si="892"/>
        <v>230348</v>
      </c>
      <c r="AF337" s="18">
        <f t="shared" si="892"/>
        <v>0</v>
      </c>
      <c r="AG337" s="11">
        <f t="shared" si="893"/>
        <v>0</v>
      </c>
      <c r="AH337" s="11">
        <f t="shared" si="893"/>
        <v>155134</v>
      </c>
      <c r="AI337" s="11">
        <f t="shared" si="893"/>
        <v>73022</v>
      </c>
      <c r="AJ337" s="11">
        <f t="shared" si="893"/>
        <v>0</v>
      </c>
      <c r="AK337" s="84">
        <f t="shared" si="893"/>
        <v>458504</v>
      </c>
      <c r="AL337" s="84">
        <f t="shared" si="893"/>
        <v>155134</v>
      </c>
      <c r="AM337" s="11">
        <f t="shared" si="893"/>
        <v>0</v>
      </c>
      <c r="AN337" s="11">
        <f t="shared" si="893"/>
        <v>0</v>
      </c>
      <c r="AO337" s="11">
        <f t="shared" si="893"/>
        <v>0</v>
      </c>
      <c r="AP337" s="11">
        <f t="shared" si="893"/>
        <v>0</v>
      </c>
      <c r="AQ337" s="18">
        <f t="shared" si="893"/>
        <v>458504</v>
      </c>
      <c r="AR337" s="18">
        <f t="shared" si="893"/>
        <v>155134</v>
      </c>
      <c r="AS337" s="11">
        <f t="shared" si="894"/>
        <v>0</v>
      </c>
      <c r="AT337" s="11">
        <f t="shared" si="894"/>
        <v>0</v>
      </c>
      <c r="AU337" s="11">
        <f t="shared" si="894"/>
        <v>0</v>
      </c>
      <c r="AV337" s="11">
        <f t="shared" si="894"/>
        <v>0</v>
      </c>
      <c r="AW337" s="18">
        <f t="shared" si="894"/>
        <v>458504</v>
      </c>
      <c r="AX337" s="18">
        <f t="shared" si="894"/>
        <v>155134</v>
      </c>
      <c r="AY337" s="78">
        <f t="shared" si="894"/>
        <v>0</v>
      </c>
      <c r="AZ337" s="78">
        <f t="shared" si="894"/>
        <v>0</v>
      </c>
      <c r="BA337" s="78">
        <f t="shared" si="894"/>
        <v>0</v>
      </c>
      <c r="BB337" s="78">
        <f t="shared" si="894"/>
        <v>0</v>
      </c>
      <c r="BC337" s="84">
        <f t="shared" si="894"/>
        <v>458504</v>
      </c>
      <c r="BD337" s="84">
        <f t="shared" si="894"/>
        <v>155134</v>
      </c>
      <c r="BE337" s="11">
        <f t="shared" si="895"/>
        <v>0</v>
      </c>
      <c r="BF337" s="11">
        <f t="shared" si="895"/>
        <v>0</v>
      </c>
      <c r="BG337" s="11">
        <f t="shared" si="895"/>
        <v>0</v>
      </c>
      <c r="BH337" s="11">
        <f t="shared" si="895"/>
        <v>0</v>
      </c>
      <c r="BI337" s="143">
        <f t="shared" si="895"/>
        <v>458504</v>
      </c>
      <c r="BJ337" s="143">
        <f t="shared" si="895"/>
        <v>155134</v>
      </c>
      <c r="BK337" s="78">
        <f t="shared" si="895"/>
        <v>0</v>
      </c>
      <c r="BL337" s="78">
        <f t="shared" si="895"/>
        <v>0</v>
      </c>
      <c r="BM337" s="78">
        <f t="shared" si="895"/>
        <v>0</v>
      </c>
      <c r="BN337" s="78">
        <f t="shared" si="895"/>
        <v>0</v>
      </c>
      <c r="BO337" s="84">
        <f t="shared" si="895"/>
        <v>458504</v>
      </c>
      <c r="BP337" s="84">
        <f t="shared" si="895"/>
        <v>155134</v>
      </c>
      <c r="BQ337" s="11">
        <f t="shared" si="896"/>
        <v>0</v>
      </c>
      <c r="BR337" s="11">
        <f t="shared" si="896"/>
        <v>0</v>
      </c>
      <c r="BS337" s="11">
        <f t="shared" si="896"/>
        <v>0</v>
      </c>
      <c r="BT337" s="11">
        <f t="shared" si="896"/>
        <v>0</v>
      </c>
      <c r="BU337" s="18">
        <f t="shared" si="896"/>
        <v>458504</v>
      </c>
      <c r="BV337" s="18">
        <f t="shared" si="896"/>
        <v>155134</v>
      </c>
      <c r="BW337" s="11">
        <f t="shared" si="896"/>
        <v>0</v>
      </c>
      <c r="BX337" s="11">
        <f t="shared" si="896"/>
        <v>0</v>
      </c>
      <c r="BY337" s="11">
        <f t="shared" si="896"/>
        <v>0</v>
      </c>
      <c r="BZ337" s="11">
        <f t="shared" si="896"/>
        <v>0</v>
      </c>
      <c r="CA337" s="18">
        <f t="shared" si="896"/>
        <v>458504</v>
      </c>
      <c r="CB337" s="18">
        <f t="shared" si="896"/>
        <v>155134</v>
      </c>
    </row>
    <row r="338" spans="1:80" ht="50.4" hidden="1">
      <c r="A338" s="53" t="s">
        <v>395</v>
      </c>
      <c r="B338" s="14">
        <f>B337</f>
        <v>909</v>
      </c>
      <c r="C338" s="14" t="s">
        <v>30</v>
      </c>
      <c r="D338" s="14" t="s">
        <v>21</v>
      </c>
      <c r="E338" s="14" t="s">
        <v>385</v>
      </c>
      <c r="F338" s="11"/>
      <c r="G338" s="18">
        <f t="shared" si="891"/>
        <v>230348</v>
      </c>
      <c r="H338" s="18">
        <f t="shared" si="891"/>
        <v>0</v>
      </c>
      <c r="I338" s="11">
        <f t="shared" si="891"/>
        <v>0</v>
      </c>
      <c r="J338" s="11">
        <f t="shared" si="891"/>
        <v>0</v>
      </c>
      <c r="K338" s="11">
        <f t="shared" si="891"/>
        <v>0</v>
      </c>
      <c r="L338" s="11">
        <f t="shared" si="891"/>
        <v>0</v>
      </c>
      <c r="M338" s="18">
        <f t="shared" si="891"/>
        <v>230348</v>
      </c>
      <c r="N338" s="18">
        <f t="shared" si="891"/>
        <v>0</v>
      </c>
      <c r="O338" s="11">
        <f t="shared" si="891"/>
        <v>0</v>
      </c>
      <c r="P338" s="11">
        <f t="shared" si="891"/>
        <v>0</v>
      </c>
      <c r="Q338" s="11">
        <f t="shared" si="891"/>
        <v>0</v>
      </c>
      <c r="R338" s="11">
        <f t="shared" si="891"/>
        <v>0</v>
      </c>
      <c r="S338" s="18">
        <f t="shared" si="892"/>
        <v>230348</v>
      </c>
      <c r="T338" s="18">
        <f t="shared" si="892"/>
        <v>0</v>
      </c>
      <c r="U338" s="11">
        <f t="shared" si="892"/>
        <v>0</v>
      </c>
      <c r="V338" s="11">
        <f t="shared" si="892"/>
        <v>0</v>
      </c>
      <c r="W338" s="11">
        <f t="shared" si="892"/>
        <v>0</v>
      </c>
      <c r="X338" s="11">
        <f t="shared" si="892"/>
        <v>0</v>
      </c>
      <c r="Y338" s="18">
        <f t="shared" si="892"/>
        <v>230348</v>
      </c>
      <c r="Z338" s="18">
        <f t="shared" si="892"/>
        <v>0</v>
      </c>
      <c r="AA338" s="11">
        <f t="shared" si="892"/>
        <v>0</v>
      </c>
      <c r="AB338" s="11">
        <f t="shared" si="892"/>
        <v>0</v>
      </c>
      <c r="AC338" s="11">
        <f t="shared" si="892"/>
        <v>0</v>
      </c>
      <c r="AD338" s="11">
        <f t="shared" si="892"/>
        <v>0</v>
      </c>
      <c r="AE338" s="18">
        <f t="shared" si="892"/>
        <v>230348</v>
      </c>
      <c r="AF338" s="18">
        <f t="shared" si="892"/>
        <v>0</v>
      </c>
      <c r="AG338" s="11">
        <f t="shared" ref="AG338:AL338" si="898">AG339+AG355+AG359</f>
        <v>0</v>
      </c>
      <c r="AH338" s="11">
        <f t="shared" si="898"/>
        <v>155134</v>
      </c>
      <c r="AI338" s="11">
        <f t="shared" si="898"/>
        <v>73022</v>
      </c>
      <c r="AJ338" s="11">
        <f t="shared" si="898"/>
        <v>0</v>
      </c>
      <c r="AK338" s="78">
        <f t="shared" si="898"/>
        <v>458504</v>
      </c>
      <c r="AL338" s="78">
        <f t="shared" si="898"/>
        <v>155134</v>
      </c>
      <c r="AM338" s="11">
        <f t="shared" ref="AM338:AR338" si="899">AM339+AM355+AM359</f>
        <v>0</v>
      </c>
      <c r="AN338" s="11">
        <f t="shared" si="899"/>
        <v>0</v>
      </c>
      <c r="AO338" s="11">
        <f t="shared" si="899"/>
        <v>0</v>
      </c>
      <c r="AP338" s="11">
        <f t="shared" si="899"/>
        <v>0</v>
      </c>
      <c r="AQ338" s="11">
        <f t="shared" si="899"/>
        <v>458504</v>
      </c>
      <c r="AR338" s="11">
        <f t="shared" si="899"/>
        <v>155134</v>
      </c>
      <c r="AS338" s="11">
        <f t="shared" ref="AS338:AX338" si="900">AS339+AS355+AS359</f>
        <v>0</v>
      </c>
      <c r="AT338" s="11">
        <f t="shared" si="900"/>
        <v>0</v>
      </c>
      <c r="AU338" s="11">
        <f t="shared" si="900"/>
        <v>0</v>
      </c>
      <c r="AV338" s="11">
        <f t="shared" si="900"/>
        <v>0</v>
      </c>
      <c r="AW338" s="11">
        <f t="shared" si="900"/>
        <v>458504</v>
      </c>
      <c r="AX338" s="11">
        <f t="shared" si="900"/>
        <v>155134</v>
      </c>
      <c r="AY338" s="78">
        <f t="shared" ref="AY338:BD338" si="901">AY339+AY355+AY359</f>
        <v>0</v>
      </c>
      <c r="AZ338" s="78">
        <f t="shared" si="901"/>
        <v>0</v>
      </c>
      <c r="BA338" s="78">
        <f t="shared" si="901"/>
        <v>0</v>
      </c>
      <c r="BB338" s="78">
        <f t="shared" si="901"/>
        <v>0</v>
      </c>
      <c r="BC338" s="78">
        <f t="shared" si="901"/>
        <v>458504</v>
      </c>
      <c r="BD338" s="78">
        <f t="shared" si="901"/>
        <v>155134</v>
      </c>
      <c r="BE338" s="11">
        <f t="shared" ref="BE338:BJ338" si="902">BE339+BE355+BE359</f>
        <v>0</v>
      </c>
      <c r="BF338" s="11">
        <f t="shared" si="902"/>
        <v>0</v>
      </c>
      <c r="BG338" s="11">
        <f t="shared" si="902"/>
        <v>0</v>
      </c>
      <c r="BH338" s="11">
        <f t="shared" si="902"/>
        <v>0</v>
      </c>
      <c r="BI338" s="141">
        <f t="shared" si="902"/>
        <v>458504</v>
      </c>
      <c r="BJ338" s="141">
        <f t="shared" si="902"/>
        <v>155134</v>
      </c>
      <c r="BK338" s="78">
        <f t="shared" ref="BK338:BP338" si="903">BK339+BK355+BK359</f>
        <v>0</v>
      </c>
      <c r="BL338" s="78">
        <f t="shared" si="903"/>
        <v>0</v>
      </c>
      <c r="BM338" s="78">
        <f t="shared" si="903"/>
        <v>0</v>
      </c>
      <c r="BN338" s="78">
        <f t="shared" si="903"/>
        <v>0</v>
      </c>
      <c r="BO338" s="78">
        <f t="shared" si="903"/>
        <v>458504</v>
      </c>
      <c r="BP338" s="78">
        <f t="shared" si="903"/>
        <v>155134</v>
      </c>
      <c r="BQ338" s="11">
        <f t="shared" ref="BQ338:BV338" si="904">BQ339+BQ355+BQ359</f>
        <v>0</v>
      </c>
      <c r="BR338" s="11">
        <f t="shared" si="904"/>
        <v>0</v>
      </c>
      <c r="BS338" s="11">
        <f t="shared" si="904"/>
        <v>0</v>
      </c>
      <c r="BT338" s="11">
        <f t="shared" si="904"/>
        <v>0</v>
      </c>
      <c r="BU338" s="11">
        <f t="shared" si="904"/>
        <v>458504</v>
      </c>
      <c r="BV338" s="11">
        <f t="shared" si="904"/>
        <v>155134</v>
      </c>
      <c r="BW338" s="11">
        <f t="shared" ref="BW338:CB338" si="905">BW339+BW355+BW359</f>
        <v>0</v>
      </c>
      <c r="BX338" s="11">
        <f t="shared" si="905"/>
        <v>0</v>
      </c>
      <c r="BY338" s="11">
        <f t="shared" si="905"/>
        <v>0</v>
      </c>
      <c r="BZ338" s="11">
        <f t="shared" si="905"/>
        <v>0</v>
      </c>
      <c r="CA338" s="11">
        <f t="shared" si="905"/>
        <v>458504</v>
      </c>
      <c r="CB338" s="11">
        <f t="shared" si="905"/>
        <v>155134</v>
      </c>
    </row>
    <row r="339" spans="1:80" ht="50.4" hidden="1">
      <c r="A339" s="53" t="s">
        <v>236</v>
      </c>
      <c r="B339" s="14">
        <f>B337</f>
        <v>909</v>
      </c>
      <c r="C339" s="14" t="s">
        <v>30</v>
      </c>
      <c r="D339" s="14" t="s">
        <v>21</v>
      </c>
      <c r="E339" s="14" t="s">
        <v>426</v>
      </c>
      <c r="F339" s="11"/>
      <c r="G339" s="18">
        <f>G340+G343+G346+G349+G352</f>
        <v>230348</v>
      </c>
      <c r="H339" s="18">
        <f t="shared" ref="H339:N339" si="906">H340+H343+H346+H349+H352</f>
        <v>0</v>
      </c>
      <c r="I339" s="11">
        <f t="shared" si="906"/>
        <v>0</v>
      </c>
      <c r="J339" s="11">
        <f t="shared" si="906"/>
        <v>0</v>
      </c>
      <c r="K339" s="11">
        <f t="shared" si="906"/>
        <v>0</v>
      </c>
      <c r="L339" s="11">
        <f t="shared" si="906"/>
        <v>0</v>
      </c>
      <c r="M339" s="18">
        <f t="shared" si="906"/>
        <v>230348</v>
      </c>
      <c r="N339" s="18">
        <f t="shared" si="906"/>
        <v>0</v>
      </c>
      <c r="O339" s="11">
        <f t="shared" ref="O339:T339" si="907">O340+O343+O346+O349+O352</f>
        <v>0</v>
      </c>
      <c r="P339" s="11">
        <f t="shared" si="907"/>
        <v>0</v>
      </c>
      <c r="Q339" s="11">
        <f t="shared" si="907"/>
        <v>0</v>
      </c>
      <c r="R339" s="11">
        <f t="shared" si="907"/>
        <v>0</v>
      </c>
      <c r="S339" s="18">
        <f t="shared" si="907"/>
        <v>230348</v>
      </c>
      <c r="T339" s="18">
        <f t="shared" si="907"/>
        <v>0</v>
      </c>
      <c r="U339" s="11">
        <f t="shared" ref="U339:Z339" si="908">U340+U343+U346+U349+U352</f>
        <v>0</v>
      </c>
      <c r="V339" s="11">
        <f t="shared" si="908"/>
        <v>0</v>
      </c>
      <c r="W339" s="11">
        <f t="shared" si="908"/>
        <v>0</v>
      </c>
      <c r="X339" s="11">
        <f t="shared" si="908"/>
        <v>0</v>
      </c>
      <c r="Y339" s="18">
        <f t="shared" si="908"/>
        <v>230348</v>
      </c>
      <c r="Z339" s="18">
        <f t="shared" si="908"/>
        <v>0</v>
      </c>
      <c r="AA339" s="11">
        <f t="shared" ref="AA339:AF339" si="909">AA340+AA343+AA346+AA349+AA352</f>
        <v>0</v>
      </c>
      <c r="AB339" s="11">
        <f t="shared" si="909"/>
        <v>0</v>
      </c>
      <c r="AC339" s="11">
        <f t="shared" si="909"/>
        <v>0</v>
      </c>
      <c r="AD339" s="11">
        <f t="shared" si="909"/>
        <v>0</v>
      </c>
      <c r="AE339" s="18">
        <f t="shared" si="909"/>
        <v>230348</v>
      </c>
      <c r="AF339" s="18">
        <f t="shared" si="909"/>
        <v>0</v>
      </c>
      <c r="AG339" s="11">
        <f t="shared" ref="AG339:AL339" si="910">AG340+AG343+AG346+AG349+AG352</f>
        <v>0</v>
      </c>
      <c r="AH339" s="11">
        <f t="shared" si="910"/>
        <v>0</v>
      </c>
      <c r="AI339" s="11">
        <f t="shared" si="910"/>
        <v>0</v>
      </c>
      <c r="AJ339" s="11">
        <f t="shared" si="910"/>
        <v>0</v>
      </c>
      <c r="AK339" s="84">
        <f t="shared" si="910"/>
        <v>230348</v>
      </c>
      <c r="AL339" s="84">
        <f t="shared" si="910"/>
        <v>0</v>
      </c>
      <c r="AM339" s="11">
        <f t="shared" ref="AM339:AR339" si="911">AM340+AM343+AM346+AM349+AM352</f>
        <v>0</v>
      </c>
      <c r="AN339" s="11">
        <f t="shared" si="911"/>
        <v>0</v>
      </c>
      <c r="AO339" s="11">
        <f t="shared" si="911"/>
        <v>0</v>
      </c>
      <c r="AP339" s="11">
        <f t="shared" si="911"/>
        <v>0</v>
      </c>
      <c r="AQ339" s="18">
        <f t="shared" si="911"/>
        <v>230348</v>
      </c>
      <c r="AR339" s="18">
        <f t="shared" si="911"/>
        <v>0</v>
      </c>
      <c r="AS339" s="11">
        <f t="shared" ref="AS339:AX339" si="912">AS340+AS343+AS346+AS349+AS352</f>
        <v>0</v>
      </c>
      <c r="AT339" s="11">
        <f t="shared" si="912"/>
        <v>0</v>
      </c>
      <c r="AU339" s="11">
        <f t="shared" si="912"/>
        <v>0</v>
      </c>
      <c r="AV339" s="11">
        <f t="shared" si="912"/>
        <v>0</v>
      </c>
      <c r="AW339" s="18">
        <f t="shared" si="912"/>
        <v>230348</v>
      </c>
      <c r="AX339" s="18">
        <f t="shared" si="912"/>
        <v>0</v>
      </c>
      <c r="AY339" s="78">
        <f t="shared" ref="AY339:BD339" si="913">AY340+AY343+AY346+AY349+AY352</f>
        <v>0</v>
      </c>
      <c r="AZ339" s="78">
        <f t="shared" si="913"/>
        <v>0</v>
      </c>
      <c r="BA339" s="78">
        <f t="shared" si="913"/>
        <v>0</v>
      </c>
      <c r="BB339" s="78">
        <f t="shared" si="913"/>
        <v>0</v>
      </c>
      <c r="BC339" s="84">
        <f t="shared" si="913"/>
        <v>230348</v>
      </c>
      <c r="BD339" s="84">
        <f t="shared" si="913"/>
        <v>0</v>
      </c>
      <c r="BE339" s="11">
        <f t="shared" ref="BE339:BJ339" si="914">BE340+BE343+BE346+BE349+BE352</f>
        <v>0</v>
      </c>
      <c r="BF339" s="11">
        <f t="shared" si="914"/>
        <v>0</v>
      </c>
      <c r="BG339" s="11">
        <f t="shared" si="914"/>
        <v>0</v>
      </c>
      <c r="BH339" s="11">
        <f t="shared" si="914"/>
        <v>0</v>
      </c>
      <c r="BI339" s="143">
        <f t="shared" si="914"/>
        <v>230348</v>
      </c>
      <c r="BJ339" s="143">
        <f t="shared" si="914"/>
        <v>0</v>
      </c>
      <c r="BK339" s="78">
        <f t="shared" ref="BK339:BP339" si="915">BK340+BK343+BK346+BK349+BK352</f>
        <v>0</v>
      </c>
      <c r="BL339" s="78">
        <f t="shared" si="915"/>
        <v>0</v>
      </c>
      <c r="BM339" s="78">
        <f t="shared" si="915"/>
        <v>0</v>
      </c>
      <c r="BN339" s="78">
        <f t="shared" si="915"/>
        <v>0</v>
      </c>
      <c r="BO339" s="84">
        <f t="shared" si="915"/>
        <v>230348</v>
      </c>
      <c r="BP339" s="84">
        <f t="shared" si="915"/>
        <v>0</v>
      </c>
      <c r="BQ339" s="11">
        <f t="shared" ref="BQ339:BV339" si="916">BQ340+BQ343+BQ346+BQ349+BQ352</f>
        <v>0</v>
      </c>
      <c r="BR339" s="11">
        <f t="shared" si="916"/>
        <v>0</v>
      </c>
      <c r="BS339" s="11">
        <f t="shared" si="916"/>
        <v>0</v>
      </c>
      <c r="BT339" s="11">
        <f t="shared" si="916"/>
        <v>0</v>
      </c>
      <c r="BU339" s="18">
        <f t="shared" si="916"/>
        <v>230348</v>
      </c>
      <c r="BV339" s="18">
        <f t="shared" si="916"/>
        <v>0</v>
      </c>
      <c r="BW339" s="11">
        <f t="shared" ref="BW339:CB339" si="917">BW340+BW343+BW346+BW349+BW352</f>
        <v>0</v>
      </c>
      <c r="BX339" s="11">
        <f t="shared" si="917"/>
        <v>0</v>
      </c>
      <c r="BY339" s="11">
        <f t="shared" si="917"/>
        <v>0</v>
      </c>
      <c r="BZ339" s="11">
        <f t="shared" si="917"/>
        <v>0</v>
      </c>
      <c r="CA339" s="18">
        <f t="shared" si="917"/>
        <v>230348</v>
      </c>
      <c r="CB339" s="18">
        <f t="shared" si="917"/>
        <v>0</v>
      </c>
    </row>
    <row r="340" spans="1:80" ht="51.75" hidden="1" customHeight="1">
      <c r="A340" s="53" t="s">
        <v>490</v>
      </c>
      <c r="B340" s="14">
        <f>B338</f>
        <v>909</v>
      </c>
      <c r="C340" s="14" t="s">
        <v>30</v>
      </c>
      <c r="D340" s="14" t="s">
        <v>21</v>
      </c>
      <c r="E340" s="14" t="s">
        <v>427</v>
      </c>
      <c r="F340" s="14"/>
      <c r="G340" s="18">
        <f>G341</f>
        <v>205327</v>
      </c>
      <c r="H340" s="18">
        <f t="shared" ref="H340:R341" si="918">H341</f>
        <v>0</v>
      </c>
      <c r="I340" s="11">
        <f t="shared" si="918"/>
        <v>0</v>
      </c>
      <c r="J340" s="11">
        <f t="shared" si="918"/>
        <v>0</v>
      </c>
      <c r="K340" s="11">
        <f t="shared" si="918"/>
        <v>0</v>
      </c>
      <c r="L340" s="11">
        <f t="shared" si="918"/>
        <v>0</v>
      </c>
      <c r="M340" s="18">
        <f t="shared" si="918"/>
        <v>205327</v>
      </c>
      <c r="N340" s="18">
        <f t="shared" si="918"/>
        <v>0</v>
      </c>
      <c r="O340" s="11">
        <f t="shared" si="918"/>
        <v>0</v>
      </c>
      <c r="P340" s="11">
        <f t="shared" si="918"/>
        <v>0</v>
      </c>
      <c r="Q340" s="11">
        <f t="shared" si="918"/>
        <v>0</v>
      </c>
      <c r="R340" s="11">
        <f t="shared" si="918"/>
        <v>0</v>
      </c>
      <c r="S340" s="18">
        <f>S341</f>
        <v>205327</v>
      </c>
      <c r="T340" s="18">
        <f>T341</f>
        <v>0</v>
      </c>
      <c r="U340" s="11">
        <f t="shared" ref="U340:X341" si="919">U341</f>
        <v>0</v>
      </c>
      <c r="V340" s="11">
        <f t="shared" si="919"/>
        <v>0</v>
      </c>
      <c r="W340" s="11">
        <f t="shared" si="919"/>
        <v>0</v>
      </c>
      <c r="X340" s="11">
        <f t="shared" si="919"/>
        <v>0</v>
      </c>
      <c r="Y340" s="18">
        <f>Y341</f>
        <v>205327</v>
      </c>
      <c r="Z340" s="18">
        <f>Z341</f>
        <v>0</v>
      </c>
      <c r="AA340" s="11">
        <f t="shared" ref="AA340:AD341" si="920">AA341</f>
        <v>0</v>
      </c>
      <c r="AB340" s="11">
        <f t="shared" si="920"/>
        <v>0</v>
      </c>
      <c r="AC340" s="11">
        <f t="shared" si="920"/>
        <v>0</v>
      </c>
      <c r="AD340" s="11">
        <f t="shared" si="920"/>
        <v>0</v>
      </c>
      <c r="AE340" s="18">
        <f>AE341</f>
        <v>205327</v>
      </c>
      <c r="AF340" s="18">
        <f>AF341</f>
        <v>0</v>
      </c>
      <c r="AG340" s="11">
        <f t="shared" ref="AG340:AJ341" si="921">AG341</f>
        <v>0</v>
      </c>
      <c r="AH340" s="11">
        <f t="shared" si="921"/>
        <v>0</v>
      </c>
      <c r="AI340" s="11">
        <f t="shared" si="921"/>
        <v>0</v>
      </c>
      <c r="AJ340" s="11">
        <f t="shared" si="921"/>
        <v>0</v>
      </c>
      <c r="AK340" s="84">
        <f>AK341</f>
        <v>205327</v>
      </c>
      <c r="AL340" s="84">
        <f>AL341</f>
        <v>0</v>
      </c>
      <c r="AM340" s="11">
        <f t="shared" ref="AM340:AP341" si="922">AM341</f>
        <v>0</v>
      </c>
      <c r="AN340" s="11">
        <f t="shared" si="922"/>
        <v>0</v>
      </c>
      <c r="AO340" s="11">
        <f t="shared" si="922"/>
        <v>0</v>
      </c>
      <c r="AP340" s="11">
        <f t="shared" si="922"/>
        <v>0</v>
      </c>
      <c r="AQ340" s="18">
        <f>AQ341</f>
        <v>205327</v>
      </c>
      <c r="AR340" s="18">
        <f>AR341</f>
        <v>0</v>
      </c>
      <c r="AS340" s="11">
        <f t="shared" ref="AS340:AV341" si="923">AS341</f>
        <v>0</v>
      </c>
      <c r="AT340" s="11">
        <f t="shared" si="923"/>
        <v>0</v>
      </c>
      <c r="AU340" s="11">
        <f t="shared" si="923"/>
        <v>0</v>
      </c>
      <c r="AV340" s="11">
        <f t="shared" si="923"/>
        <v>0</v>
      </c>
      <c r="AW340" s="18">
        <f>AW341</f>
        <v>205327</v>
      </c>
      <c r="AX340" s="18">
        <f>AX341</f>
        <v>0</v>
      </c>
      <c r="AY340" s="78">
        <f t="shared" ref="AY340:BB341" si="924">AY341</f>
        <v>0</v>
      </c>
      <c r="AZ340" s="78">
        <f t="shared" si="924"/>
        <v>0</v>
      </c>
      <c r="BA340" s="78">
        <f t="shared" si="924"/>
        <v>0</v>
      </c>
      <c r="BB340" s="78">
        <f t="shared" si="924"/>
        <v>0</v>
      </c>
      <c r="BC340" s="84">
        <f>BC341</f>
        <v>205327</v>
      </c>
      <c r="BD340" s="84">
        <f>BD341</f>
        <v>0</v>
      </c>
      <c r="BE340" s="11">
        <f t="shared" ref="BE340:BH341" si="925">BE341</f>
        <v>0</v>
      </c>
      <c r="BF340" s="11">
        <f t="shared" si="925"/>
        <v>0</v>
      </c>
      <c r="BG340" s="11">
        <f t="shared" si="925"/>
        <v>0</v>
      </c>
      <c r="BH340" s="11">
        <f t="shared" si="925"/>
        <v>0</v>
      </c>
      <c r="BI340" s="143">
        <f>BI341</f>
        <v>205327</v>
      </c>
      <c r="BJ340" s="143">
        <f>BJ341</f>
        <v>0</v>
      </c>
      <c r="BK340" s="78">
        <f t="shared" ref="BK340:BN341" si="926">BK341</f>
        <v>0</v>
      </c>
      <c r="BL340" s="78">
        <f t="shared" si="926"/>
        <v>0</v>
      </c>
      <c r="BM340" s="78">
        <f t="shared" si="926"/>
        <v>0</v>
      </c>
      <c r="BN340" s="78">
        <f t="shared" si="926"/>
        <v>0</v>
      </c>
      <c r="BO340" s="84">
        <f>BO341</f>
        <v>205327</v>
      </c>
      <c r="BP340" s="84">
        <f>BP341</f>
        <v>0</v>
      </c>
      <c r="BQ340" s="11">
        <f t="shared" ref="BQ340:BT341" si="927">BQ341</f>
        <v>0</v>
      </c>
      <c r="BR340" s="11">
        <f t="shared" si="927"/>
        <v>0</v>
      </c>
      <c r="BS340" s="11">
        <f t="shared" si="927"/>
        <v>0</v>
      </c>
      <c r="BT340" s="11">
        <f t="shared" si="927"/>
        <v>0</v>
      </c>
      <c r="BU340" s="18">
        <f>BU341</f>
        <v>205327</v>
      </c>
      <c r="BV340" s="18">
        <f>BV341</f>
        <v>0</v>
      </c>
      <c r="BW340" s="11">
        <f t="shared" ref="BW340:BZ341" si="928">BW341</f>
        <v>0</v>
      </c>
      <c r="BX340" s="11">
        <f t="shared" si="928"/>
        <v>0</v>
      </c>
      <c r="BY340" s="11">
        <f t="shared" si="928"/>
        <v>0</v>
      </c>
      <c r="BZ340" s="11">
        <f t="shared" si="928"/>
        <v>0</v>
      </c>
      <c r="CA340" s="18">
        <f>CA341</f>
        <v>205327</v>
      </c>
      <c r="CB340" s="18">
        <f>CB341</f>
        <v>0</v>
      </c>
    </row>
    <row r="341" spans="1:80" hidden="1">
      <c r="A341" s="53" t="s">
        <v>70</v>
      </c>
      <c r="B341" s="14">
        <f t="shared" si="897"/>
        <v>909</v>
      </c>
      <c r="C341" s="14" t="s">
        <v>30</v>
      </c>
      <c r="D341" s="14" t="s">
        <v>21</v>
      </c>
      <c r="E341" s="14" t="s">
        <v>427</v>
      </c>
      <c r="F341" s="14" t="s">
        <v>71</v>
      </c>
      <c r="G341" s="11">
        <f>G342</f>
        <v>205327</v>
      </c>
      <c r="H341" s="11">
        <f t="shared" si="918"/>
        <v>0</v>
      </c>
      <c r="I341" s="11">
        <f t="shared" si="918"/>
        <v>0</v>
      </c>
      <c r="J341" s="11">
        <f t="shared" si="918"/>
        <v>0</v>
      </c>
      <c r="K341" s="11">
        <f t="shared" si="918"/>
        <v>0</v>
      </c>
      <c r="L341" s="11">
        <f t="shared" si="918"/>
        <v>0</v>
      </c>
      <c r="M341" s="11">
        <f t="shared" si="918"/>
        <v>205327</v>
      </c>
      <c r="N341" s="11">
        <f t="shared" si="918"/>
        <v>0</v>
      </c>
      <c r="O341" s="11">
        <f t="shared" si="918"/>
        <v>0</v>
      </c>
      <c r="P341" s="11">
        <f t="shared" si="918"/>
        <v>0</v>
      </c>
      <c r="Q341" s="11">
        <f t="shared" si="918"/>
        <v>0</v>
      </c>
      <c r="R341" s="11">
        <f t="shared" si="918"/>
        <v>0</v>
      </c>
      <c r="S341" s="11">
        <f>S342</f>
        <v>205327</v>
      </c>
      <c r="T341" s="11">
        <f>T342</f>
        <v>0</v>
      </c>
      <c r="U341" s="11">
        <f t="shared" si="919"/>
        <v>0</v>
      </c>
      <c r="V341" s="11">
        <f t="shared" si="919"/>
        <v>0</v>
      </c>
      <c r="W341" s="11">
        <f t="shared" si="919"/>
        <v>0</v>
      </c>
      <c r="X341" s="11">
        <f t="shared" si="919"/>
        <v>0</v>
      </c>
      <c r="Y341" s="11">
        <f>Y342</f>
        <v>205327</v>
      </c>
      <c r="Z341" s="11">
        <f>Z342</f>
        <v>0</v>
      </c>
      <c r="AA341" s="11">
        <f t="shared" si="920"/>
        <v>0</v>
      </c>
      <c r="AB341" s="11">
        <f t="shared" si="920"/>
        <v>0</v>
      </c>
      <c r="AC341" s="11">
        <f t="shared" si="920"/>
        <v>0</v>
      </c>
      <c r="AD341" s="11">
        <f t="shared" si="920"/>
        <v>0</v>
      </c>
      <c r="AE341" s="11">
        <f>AE342</f>
        <v>205327</v>
      </c>
      <c r="AF341" s="11">
        <f>AF342</f>
        <v>0</v>
      </c>
      <c r="AG341" s="11">
        <f t="shared" si="921"/>
        <v>0</v>
      </c>
      <c r="AH341" s="11">
        <f t="shared" si="921"/>
        <v>0</v>
      </c>
      <c r="AI341" s="11">
        <f t="shared" si="921"/>
        <v>0</v>
      </c>
      <c r="AJ341" s="11">
        <f t="shared" si="921"/>
        <v>0</v>
      </c>
      <c r="AK341" s="78">
        <f>AK342</f>
        <v>205327</v>
      </c>
      <c r="AL341" s="78">
        <f>AL342</f>
        <v>0</v>
      </c>
      <c r="AM341" s="11">
        <f t="shared" si="922"/>
        <v>0</v>
      </c>
      <c r="AN341" s="11">
        <f t="shared" si="922"/>
        <v>0</v>
      </c>
      <c r="AO341" s="11">
        <f t="shared" si="922"/>
        <v>0</v>
      </c>
      <c r="AP341" s="11">
        <f t="shared" si="922"/>
        <v>0</v>
      </c>
      <c r="AQ341" s="11">
        <f>AQ342</f>
        <v>205327</v>
      </c>
      <c r="AR341" s="11">
        <f>AR342</f>
        <v>0</v>
      </c>
      <c r="AS341" s="11">
        <f t="shared" si="923"/>
        <v>0</v>
      </c>
      <c r="AT341" s="11">
        <f t="shared" si="923"/>
        <v>0</v>
      </c>
      <c r="AU341" s="11">
        <f t="shared" si="923"/>
        <v>0</v>
      </c>
      <c r="AV341" s="11">
        <f t="shared" si="923"/>
        <v>0</v>
      </c>
      <c r="AW341" s="11">
        <f>AW342</f>
        <v>205327</v>
      </c>
      <c r="AX341" s="11">
        <f>AX342</f>
        <v>0</v>
      </c>
      <c r="AY341" s="78">
        <f t="shared" si="924"/>
        <v>0</v>
      </c>
      <c r="AZ341" s="78">
        <f t="shared" si="924"/>
        <v>0</v>
      </c>
      <c r="BA341" s="78">
        <f t="shared" si="924"/>
        <v>0</v>
      </c>
      <c r="BB341" s="78">
        <f t="shared" si="924"/>
        <v>0</v>
      </c>
      <c r="BC341" s="78">
        <f>BC342</f>
        <v>205327</v>
      </c>
      <c r="BD341" s="78">
        <f>BD342</f>
        <v>0</v>
      </c>
      <c r="BE341" s="11">
        <f t="shared" si="925"/>
        <v>0</v>
      </c>
      <c r="BF341" s="11">
        <f t="shared" si="925"/>
        <v>0</v>
      </c>
      <c r="BG341" s="11">
        <f t="shared" si="925"/>
        <v>0</v>
      </c>
      <c r="BH341" s="11">
        <f t="shared" si="925"/>
        <v>0</v>
      </c>
      <c r="BI341" s="141">
        <f>BI342</f>
        <v>205327</v>
      </c>
      <c r="BJ341" s="141">
        <f>BJ342</f>
        <v>0</v>
      </c>
      <c r="BK341" s="78">
        <f t="shared" si="926"/>
        <v>0</v>
      </c>
      <c r="BL341" s="78">
        <f t="shared" si="926"/>
        <v>0</v>
      </c>
      <c r="BM341" s="78">
        <f t="shared" si="926"/>
        <v>0</v>
      </c>
      <c r="BN341" s="78">
        <f t="shared" si="926"/>
        <v>0</v>
      </c>
      <c r="BO341" s="78">
        <f>BO342</f>
        <v>205327</v>
      </c>
      <c r="BP341" s="78">
        <f>BP342</f>
        <v>0</v>
      </c>
      <c r="BQ341" s="11">
        <f t="shared" si="927"/>
        <v>0</v>
      </c>
      <c r="BR341" s="11">
        <f t="shared" si="927"/>
        <v>0</v>
      </c>
      <c r="BS341" s="11">
        <f t="shared" si="927"/>
        <v>0</v>
      </c>
      <c r="BT341" s="11">
        <f t="shared" si="927"/>
        <v>0</v>
      </c>
      <c r="BU341" s="11">
        <f>BU342</f>
        <v>205327</v>
      </c>
      <c r="BV341" s="11">
        <f>BV342</f>
        <v>0</v>
      </c>
      <c r="BW341" s="11">
        <f t="shared" si="928"/>
        <v>0</v>
      </c>
      <c r="BX341" s="11">
        <f t="shared" si="928"/>
        <v>0</v>
      </c>
      <c r="BY341" s="11">
        <f t="shared" si="928"/>
        <v>0</v>
      </c>
      <c r="BZ341" s="11">
        <f t="shared" si="928"/>
        <v>0</v>
      </c>
      <c r="CA341" s="11">
        <f>CA342</f>
        <v>205327</v>
      </c>
      <c r="CB341" s="11">
        <f>CB342</f>
        <v>0</v>
      </c>
    </row>
    <row r="342" spans="1:80" ht="54.75" hidden="1" customHeight="1">
      <c r="A342" s="57" t="s">
        <v>471</v>
      </c>
      <c r="B342" s="14">
        <f t="shared" si="897"/>
        <v>909</v>
      </c>
      <c r="C342" s="14" t="s">
        <v>30</v>
      </c>
      <c r="D342" s="14" t="s">
        <v>21</v>
      </c>
      <c r="E342" s="14" t="s">
        <v>427</v>
      </c>
      <c r="F342" s="14" t="s">
        <v>292</v>
      </c>
      <c r="G342" s="11">
        <v>205327</v>
      </c>
      <c r="H342" s="16"/>
      <c r="I342" s="11"/>
      <c r="J342" s="11"/>
      <c r="K342" s="11"/>
      <c r="L342" s="11"/>
      <c r="M342" s="11">
        <f>G342+I342+J342+K342+L342</f>
        <v>205327</v>
      </c>
      <c r="N342" s="11">
        <f>H342+J342</f>
        <v>0</v>
      </c>
      <c r="O342" s="11"/>
      <c r="P342" s="11"/>
      <c r="Q342" s="11"/>
      <c r="R342" s="11"/>
      <c r="S342" s="11">
        <f>M342+O342+P342+Q342+R342</f>
        <v>205327</v>
      </c>
      <c r="T342" s="11">
        <f>N342+P342</f>
        <v>0</v>
      </c>
      <c r="U342" s="11"/>
      <c r="V342" s="11"/>
      <c r="W342" s="11"/>
      <c r="X342" s="11"/>
      <c r="Y342" s="11">
        <f>S342+U342+V342+W342+X342</f>
        <v>205327</v>
      </c>
      <c r="Z342" s="11">
        <f>T342+V342</f>
        <v>0</v>
      </c>
      <c r="AA342" s="11"/>
      <c r="AB342" s="11"/>
      <c r="AC342" s="11"/>
      <c r="AD342" s="11"/>
      <c r="AE342" s="11">
        <f>Y342+AA342+AB342+AC342+AD342</f>
        <v>205327</v>
      </c>
      <c r="AF342" s="11">
        <f>Z342+AB342</f>
        <v>0</v>
      </c>
      <c r="AG342" s="11"/>
      <c r="AH342" s="11"/>
      <c r="AI342" s="11"/>
      <c r="AJ342" s="11"/>
      <c r="AK342" s="78">
        <f>AE342+AG342+AH342+AI342+AJ342</f>
        <v>205327</v>
      </c>
      <c r="AL342" s="78">
        <f>AF342+AH342</f>
        <v>0</v>
      </c>
      <c r="AM342" s="11"/>
      <c r="AN342" s="11"/>
      <c r="AO342" s="11"/>
      <c r="AP342" s="11"/>
      <c r="AQ342" s="11">
        <f>AK342+AM342+AN342+AO342+AP342</f>
        <v>205327</v>
      </c>
      <c r="AR342" s="11">
        <f>AL342+AN342</f>
        <v>0</v>
      </c>
      <c r="AS342" s="11"/>
      <c r="AT342" s="11"/>
      <c r="AU342" s="11"/>
      <c r="AV342" s="11"/>
      <c r="AW342" s="11">
        <f>AQ342+AS342+AT342+AU342+AV342</f>
        <v>205327</v>
      </c>
      <c r="AX342" s="11">
        <f>AR342+AT342</f>
        <v>0</v>
      </c>
      <c r="AY342" s="78"/>
      <c r="AZ342" s="78"/>
      <c r="BA342" s="78"/>
      <c r="BB342" s="78"/>
      <c r="BC342" s="78">
        <f>AW342+AY342+AZ342+BA342+BB342</f>
        <v>205327</v>
      </c>
      <c r="BD342" s="78">
        <f>AX342+AZ342</f>
        <v>0</v>
      </c>
      <c r="BE342" s="11"/>
      <c r="BF342" s="11"/>
      <c r="BG342" s="11"/>
      <c r="BH342" s="11"/>
      <c r="BI342" s="141">
        <f>BC342+BE342+BF342+BG342+BH342</f>
        <v>205327</v>
      </c>
      <c r="BJ342" s="141">
        <f>BD342+BF342</f>
        <v>0</v>
      </c>
      <c r="BK342" s="78"/>
      <c r="BL342" s="78"/>
      <c r="BM342" s="78"/>
      <c r="BN342" s="78"/>
      <c r="BO342" s="78">
        <f>BI342+BK342+BL342+BM342+BN342</f>
        <v>205327</v>
      </c>
      <c r="BP342" s="78">
        <f>BJ342+BL342</f>
        <v>0</v>
      </c>
      <c r="BQ342" s="11"/>
      <c r="BR342" s="11"/>
      <c r="BS342" s="11"/>
      <c r="BT342" s="11"/>
      <c r="BU342" s="11">
        <f>BO342+BQ342+BR342+BS342+BT342</f>
        <v>205327</v>
      </c>
      <c r="BV342" s="11">
        <f>BP342+BR342</f>
        <v>0</v>
      </c>
      <c r="BW342" s="11"/>
      <c r="BX342" s="11"/>
      <c r="BY342" s="11"/>
      <c r="BZ342" s="11"/>
      <c r="CA342" s="11">
        <f>BU342+BW342+BX342+BY342+BZ342</f>
        <v>205327</v>
      </c>
      <c r="CB342" s="11">
        <f>BV342+BX342</f>
        <v>0</v>
      </c>
    </row>
    <row r="343" spans="1:80" ht="69.75" hidden="1" customHeight="1">
      <c r="A343" s="53" t="s">
        <v>494</v>
      </c>
      <c r="B343" s="14">
        <f t="shared" si="897"/>
        <v>909</v>
      </c>
      <c r="C343" s="14" t="s">
        <v>30</v>
      </c>
      <c r="D343" s="14" t="s">
        <v>21</v>
      </c>
      <c r="E343" s="14" t="s">
        <v>428</v>
      </c>
      <c r="F343" s="14"/>
      <c r="G343" s="18">
        <f>G344</f>
        <v>6050</v>
      </c>
      <c r="H343" s="18">
        <f t="shared" ref="H343:R344" si="929">H344</f>
        <v>0</v>
      </c>
      <c r="I343" s="11">
        <f t="shared" si="929"/>
        <v>0</v>
      </c>
      <c r="J343" s="11">
        <f t="shared" si="929"/>
        <v>0</v>
      </c>
      <c r="K343" s="11">
        <f t="shared" si="929"/>
        <v>0</v>
      </c>
      <c r="L343" s="11">
        <f t="shared" si="929"/>
        <v>0</v>
      </c>
      <c r="M343" s="18">
        <f t="shared" si="929"/>
        <v>6050</v>
      </c>
      <c r="N343" s="18">
        <f t="shared" si="929"/>
        <v>0</v>
      </c>
      <c r="O343" s="11">
        <f t="shared" si="929"/>
        <v>0</v>
      </c>
      <c r="P343" s="11">
        <f t="shared" si="929"/>
        <v>0</v>
      </c>
      <c r="Q343" s="11">
        <f t="shared" si="929"/>
        <v>0</v>
      </c>
      <c r="R343" s="11">
        <f t="shared" si="929"/>
        <v>0</v>
      </c>
      <c r="S343" s="18">
        <f>S344</f>
        <v>6050</v>
      </c>
      <c r="T343" s="18">
        <f>T344</f>
        <v>0</v>
      </c>
      <c r="U343" s="11">
        <f t="shared" ref="U343:X344" si="930">U344</f>
        <v>0</v>
      </c>
      <c r="V343" s="11">
        <f t="shared" si="930"/>
        <v>0</v>
      </c>
      <c r="W343" s="11">
        <f t="shared" si="930"/>
        <v>0</v>
      </c>
      <c r="X343" s="11">
        <f t="shared" si="930"/>
        <v>0</v>
      </c>
      <c r="Y343" s="18">
        <f>Y344</f>
        <v>6050</v>
      </c>
      <c r="Z343" s="18">
        <f>Z344</f>
        <v>0</v>
      </c>
      <c r="AA343" s="11">
        <f t="shared" ref="AA343:AD344" si="931">AA344</f>
        <v>0</v>
      </c>
      <c r="AB343" s="11">
        <f t="shared" si="931"/>
        <v>0</v>
      </c>
      <c r="AC343" s="11">
        <f t="shared" si="931"/>
        <v>0</v>
      </c>
      <c r="AD343" s="11">
        <f t="shared" si="931"/>
        <v>0</v>
      </c>
      <c r="AE343" s="18">
        <f>AE344</f>
        <v>6050</v>
      </c>
      <c r="AF343" s="18">
        <f>AF344</f>
        <v>0</v>
      </c>
      <c r="AG343" s="11">
        <f t="shared" ref="AG343:AJ344" si="932">AG344</f>
        <v>0</v>
      </c>
      <c r="AH343" s="11">
        <f t="shared" si="932"/>
        <v>0</v>
      </c>
      <c r="AI343" s="11">
        <f t="shared" si="932"/>
        <v>0</v>
      </c>
      <c r="AJ343" s="11">
        <f t="shared" si="932"/>
        <v>0</v>
      </c>
      <c r="AK343" s="84">
        <f>AK344</f>
        <v>6050</v>
      </c>
      <c r="AL343" s="84">
        <f>AL344</f>
        <v>0</v>
      </c>
      <c r="AM343" s="11">
        <f t="shared" ref="AM343:AP344" si="933">AM344</f>
        <v>0</v>
      </c>
      <c r="AN343" s="11">
        <f t="shared" si="933"/>
        <v>0</v>
      </c>
      <c r="AO343" s="11">
        <f t="shared" si="933"/>
        <v>0</v>
      </c>
      <c r="AP343" s="11">
        <f t="shared" si="933"/>
        <v>0</v>
      </c>
      <c r="AQ343" s="18">
        <f>AQ344</f>
        <v>6050</v>
      </c>
      <c r="AR343" s="18">
        <f>AR344</f>
        <v>0</v>
      </c>
      <c r="AS343" s="11">
        <f t="shared" ref="AS343:AV344" si="934">AS344</f>
        <v>0</v>
      </c>
      <c r="AT343" s="11">
        <f t="shared" si="934"/>
        <v>0</v>
      </c>
      <c r="AU343" s="11">
        <f t="shared" si="934"/>
        <v>0</v>
      </c>
      <c r="AV343" s="11">
        <f t="shared" si="934"/>
        <v>0</v>
      </c>
      <c r="AW343" s="18">
        <f>AW344</f>
        <v>6050</v>
      </c>
      <c r="AX343" s="18">
        <f>AX344</f>
        <v>0</v>
      </c>
      <c r="AY343" s="78">
        <f t="shared" ref="AY343:BB344" si="935">AY344</f>
        <v>0</v>
      </c>
      <c r="AZ343" s="78">
        <f t="shared" si="935"/>
        <v>0</v>
      </c>
      <c r="BA343" s="78">
        <f t="shared" si="935"/>
        <v>0</v>
      </c>
      <c r="BB343" s="78">
        <f t="shared" si="935"/>
        <v>0</v>
      </c>
      <c r="BC343" s="84">
        <f>BC344</f>
        <v>6050</v>
      </c>
      <c r="BD343" s="84">
        <f>BD344</f>
        <v>0</v>
      </c>
      <c r="BE343" s="11">
        <f t="shared" ref="BE343:BH344" si="936">BE344</f>
        <v>0</v>
      </c>
      <c r="BF343" s="11">
        <f t="shared" si="936"/>
        <v>0</v>
      </c>
      <c r="BG343" s="11">
        <f t="shared" si="936"/>
        <v>0</v>
      </c>
      <c r="BH343" s="11">
        <f t="shared" si="936"/>
        <v>0</v>
      </c>
      <c r="BI343" s="143">
        <f>BI344</f>
        <v>6050</v>
      </c>
      <c r="BJ343" s="143">
        <f>BJ344</f>
        <v>0</v>
      </c>
      <c r="BK343" s="78">
        <f t="shared" ref="BK343:BN344" si="937">BK344</f>
        <v>0</v>
      </c>
      <c r="BL343" s="78">
        <f t="shared" si="937"/>
        <v>0</v>
      </c>
      <c r="BM343" s="78">
        <f t="shared" si="937"/>
        <v>0</v>
      </c>
      <c r="BN343" s="78">
        <f t="shared" si="937"/>
        <v>0</v>
      </c>
      <c r="BO343" s="84">
        <f>BO344</f>
        <v>6050</v>
      </c>
      <c r="BP343" s="84">
        <f>BP344</f>
        <v>0</v>
      </c>
      <c r="BQ343" s="11">
        <f t="shared" ref="BQ343:BT344" si="938">BQ344</f>
        <v>0</v>
      </c>
      <c r="BR343" s="11">
        <f t="shared" si="938"/>
        <v>0</v>
      </c>
      <c r="BS343" s="11">
        <f t="shared" si="938"/>
        <v>0</v>
      </c>
      <c r="BT343" s="11">
        <f t="shared" si="938"/>
        <v>0</v>
      </c>
      <c r="BU343" s="18">
        <f>BU344</f>
        <v>6050</v>
      </c>
      <c r="BV343" s="18">
        <f>BV344</f>
        <v>0</v>
      </c>
      <c r="BW343" s="11">
        <f t="shared" ref="BW343:BZ344" si="939">BW344</f>
        <v>0</v>
      </c>
      <c r="BX343" s="11">
        <f t="shared" si="939"/>
        <v>0</v>
      </c>
      <c r="BY343" s="11">
        <f t="shared" si="939"/>
        <v>0</v>
      </c>
      <c r="BZ343" s="11">
        <f t="shared" si="939"/>
        <v>0</v>
      </c>
      <c r="CA343" s="18">
        <f>CA344</f>
        <v>6050</v>
      </c>
      <c r="CB343" s="18">
        <f>CB344</f>
        <v>0</v>
      </c>
    </row>
    <row r="344" spans="1:80" hidden="1">
      <c r="A344" s="53" t="s">
        <v>70</v>
      </c>
      <c r="B344" s="14">
        <f t="shared" si="897"/>
        <v>909</v>
      </c>
      <c r="C344" s="14" t="s">
        <v>30</v>
      </c>
      <c r="D344" s="14" t="s">
        <v>21</v>
      </c>
      <c r="E344" s="14" t="s">
        <v>428</v>
      </c>
      <c r="F344" s="14" t="s">
        <v>71</v>
      </c>
      <c r="G344" s="11">
        <f>G345</f>
        <v>6050</v>
      </c>
      <c r="H344" s="11">
        <f t="shared" si="929"/>
        <v>0</v>
      </c>
      <c r="I344" s="11">
        <f t="shared" si="929"/>
        <v>0</v>
      </c>
      <c r="J344" s="11">
        <f t="shared" si="929"/>
        <v>0</v>
      </c>
      <c r="K344" s="11">
        <f t="shared" si="929"/>
        <v>0</v>
      </c>
      <c r="L344" s="11">
        <f t="shared" si="929"/>
        <v>0</v>
      </c>
      <c r="M344" s="11">
        <f t="shared" si="929"/>
        <v>6050</v>
      </c>
      <c r="N344" s="11">
        <f t="shared" si="929"/>
        <v>0</v>
      </c>
      <c r="O344" s="11">
        <f t="shared" si="929"/>
        <v>0</v>
      </c>
      <c r="P344" s="11">
        <f t="shared" si="929"/>
        <v>0</v>
      </c>
      <c r="Q344" s="11">
        <f t="shared" si="929"/>
        <v>0</v>
      </c>
      <c r="R344" s="11">
        <f t="shared" si="929"/>
        <v>0</v>
      </c>
      <c r="S344" s="11">
        <f>S345</f>
        <v>6050</v>
      </c>
      <c r="T344" s="11">
        <f>T345</f>
        <v>0</v>
      </c>
      <c r="U344" s="11">
        <f t="shared" si="930"/>
        <v>0</v>
      </c>
      <c r="V344" s="11">
        <f t="shared" si="930"/>
        <v>0</v>
      </c>
      <c r="W344" s="11">
        <f t="shared" si="930"/>
        <v>0</v>
      </c>
      <c r="X344" s="11">
        <f t="shared" si="930"/>
        <v>0</v>
      </c>
      <c r="Y344" s="11">
        <f>Y345</f>
        <v>6050</v>
      </c>
      <c r="Z344" s="11">
        <f>Z345</f>
        <v>0</v>
      </c>
      <c r="AA344" s="11">
        <f t="shared" si="931"/>
        <v>0</v>
      </c>
      <c r="AB344" s="11">
        <f t="shared" si="931"/>
        <v>0</v>
      </c>
      <c r="AC344" s="11">
        <f t="shared" si="931"/>
        <v>0</v>
      </c>
      <c r="AD344" s="11">
        <f t="shared" si="931"/>
        <v>0</v>
      </c>
      <c r="AE344" s="11">
        <f>AE345</f>
        <v>6050</v>
      </c>
      <c r="AF344" s="11">
        <f>AF345</f>
        <v>0</v>
      </c>
      <c r="AG344" s="11">
        <f t="shared" si="932"/>
        <v>0</v>
      </c>
      <c r="AH344" s="11">
        <f t="shared" si="932"/>
        <v>0</v>
      </c>
      <c r="AI344" s="11">
        <f t="shared" si="932"/>
        <v>0</v>
      </c>
      <c r="AJ344" s="11">
        <f t="shared" si="932"/>
        <v>0</v>
      </c>
      <c r="AK344" s="78">
        <f>AK345</f>
        <v>6050</v>
      </c>
      <c r="AL344" s="78">
        <f>AL345</f>
        <v>0</v>
      </c>
      <c r="AM344" s="11">
        <f t="shared" si="933"/>
        <v>0</v>
      </c>
      <c r="AN344" s="11">
        <f t="shared" si="933"/>
        <v>0</v>
      </c>
      <c r="AO344" s="11">
        <f t="shared" si="933"/>
        <v>0</v>
      </c>
      <c r="AP344" s="11">
        <f t="shared" si="933"/>
        <v>0</v>
      </c>
      <c r="AQ344" s="11">
        <f>AQ345</f>
        <v>6050</v>
      </c>
      <c r="AR344" s="11">
        <f>AR345</f>
        <v>0</v>
      </c>
      <c r="AS344" s="11">
        <f t="shared" si="934"/>
        <v>0</v>
      </c>
      <c r="AT344" s="11">
        <f t="shared" si="934"/>
        <v>0</v>
      </c>
      <c r="AU344" s="11">
        <f t="shared" si="934"/>
        <v>0</v>
      </c>
      <c r="AV344" s="11">
        <f t="shared" si="934"/>
        <v>0</v>
      </c>
      <c r="AW344" s="11">
        <f>AW345</f>
        <v>6050</v>
      </c>
      <c r="AX344" s="11">
        <f>AX345</f>
        <v>0</v>
      </c>
      <c r="AY344" s="78">
        <f t="shared" si="935"/>
        <v>0</v>
      </c>
      <c r="AZ344" s="78">
        <f t="shared" si="935"/>
        <v>0</v>
      </c>
      <c r="BA344" s="78">
        <f t="shared" si="935"/>
        <v>0</v>
      </c>
      <c r="BB344" s="78">
        <f t="shared" si="935"/>
        <v>0</v>
      </c>
      <c r="BC344" s="78">
        <f>BC345</f>
        <v>6050</v>
      </c>
      <c r="BD344" s="78">
        <f>BD345</f>
        <v>0</v>
      </c>
      <c r="BE344" s="11">
        <f t="shared" si="936"/>
        <v>0</v>
      </c>
      <c r="BF344" s="11">
        <f t="shared" si="936"/>
        <v>0</v>
      </c>
      <c r="BG344" s="11">
        <f t="shared" si="936"/>
        <v>0</v>
      </c>
      <c r="BH344" s="11">
        <f t="shared" si="936"/>
        <v>0</v>
      </c>
      <c r="BI344" s="141">
        <f>BI345</f>
        <v>6050</v>
      </c>
      <c r="BJ344" s="141">
        <f>BJ345</f>
        <v>0</v>
      </c>
      <c r="BK344" s="78">
        <f t="shared" si="937"/>
        <v>0</v>
      </c>
      <c r="BL344" s="78">
        <f t="shared" si="937"/>
        <v>0</v>
      </c>
      <c r="BM344" s="78">
        <f t="shared" si="937"/>
        <v>0</v>
      </c>
      <c r="BN344" s="78">
        <f t="shared" si="937"/>
        <v>0</v>
      </c>
      <c r="BO344" s="78">
        <f>BO345</f>
        <v>6050</v>
      </c>
      <c r="BP344" s="78">
        <f>BP345</f>
        <v>0</v>
      </c>
      <c r="BQ344" s="11">
        <f t="shared" si="938"/>
        <v>0</v>
      </c>
      <c r="BR344" s="11">
        <f t="shared" si="938"/>
        <v>0</v>
      </c>
      <c r="BS344" s="11">
        <f t="shared" si="938"/>
        <v>0</v>
      </c>
      <c r="BT344" s="11">
        <f t="shared" si="938"/>
        <v>0</v>
      </c>
      <c r="BU344" s="11">
        <f>BU345</f>
        <v>6050</v>
      </c>
      <c r="BV344" s="11">
        <f>BV345</f>
        <v>0</v>
      </c>
      <c r="BW344" s="11">
        <f t="shared" si="939"/>
        <v>0</v>
      </c>
      <c r="BX344" s="11">
        <f t="shared" si="939"/>
        <v>0</v>
      </c>
      <c r="BY344" s="11">
        <f t="shared" si="939"/>
        <v>0</v>
      </c>
      <c r="BZ344" s="11">
        <f t="shared" si="939"/>
        <v>0</v>
      </c>
      <c r="CA344" s="11">
        <f>CA345</f>
        <v>6050</v>
      </c>
      <c r="CB344" s="11">
        <f>CB345</f>
        <v>0</v>
      </c>
    </row>
    <row r="345" spans="1:80" ht="56.25" hidden="1" customHeight="1">
      <c r="A345" s="57" t="s">
        <v>471</v>
      </c>
      <c r="B345" s="14">
        <v>909</v>
      </c>
      <c r="C345" s="14" t="s">
        <v>30</v>
      </c>
      <c r="D345" s="14" t="s">
        <v>21</v>
      </c>
      <c r="E345" s="14" t="s">
        <v>428</v>
      </c>
      <c r="F345" s="14" t="s">
        <v>292</v>
      </c>
      <c r="G345" s="11">
        <v>6050</v>
      </c>
      <c r="H345" s="16"/>
      <c r="I345" s="11"/>
      <c r="J345" s="11"/>
      <c r="K345" s="11"/>
      <c r="L345" s="11"/>
      <c r="M345" s="11">
        <f>G345+I345+J345+K345+L345</f>
        <v>6050</v>
      </c>
      <c r="N345" s="11">
        <f>H345+J345</f>
        <v>0</v>
      </c>
      <c r="O345" s="11"/>
      <c r="P345" s="11"/>
      <c r="Q345" s="11"/>
      <c r="R345" s="11"/>
      <c r="S345" s="11">
        <f>M345+O345+P345+Q345+R345</f>
        <v>6050</v>
      </c>
      <c r="T345" s="11">
        <f>N345+P345</f>
        <v>0</v>
      </c>
      <c r="U345" s="11"/>
      <c r="V345" s="11"/>
      <c r="W345" s="11"/>
      <c r="X345" s="11"/>
      <c r="Y345" s="11">
        <f>S345+U345+V345+W345+X345</f>
        <v>6050</v>
      </c>
      <c r="Z345" s="11">
        <f>T345+V345</f>
        <v>0</v>
      </c>
      <c r="AA345" s="11"/>
      <c r="AB345" s="11"/>
      <c r="AC345" s="11"/>
      <c r="AD345" s="11"/>
      <c r="AE345" s="11">
        <f>Y345+AA345+AB345+AC345+AD345</f>
        <v>6050</v>
      </c>
      <c r="AF345" s="11">
        <f>Z345+AB345</f>
        <v>0</v>
      </c>
      <c r="AG345" s="11"/>
      <c r="AH345" s="11"/>
      <c r="AI345" s="11"/>
      <c r="AJ345" s="11"/>
      <c r="AK345" s="78">
        <f>AE345+AG345+AH345+AI345+AJ345</f>
        <v>6050</v>
      </c>
      <c r="AL345" s="78">
        <f>AF345+AH345</f>
        <v>0</v>
      </c>
      <c r="AM345" s="11"/>
      <c r="AN345" s="11"/>
      <c r="AO345" s="11"/>
      <c r="AP345" s="11"/>
      <c r="AQ345" s="11">
        <f>AK345+AM345+AN345+AO345+AP345</f>
        <v>6050</v>
      </c>
      <c r="AR345" s="11">
        <f>AL345+AN345</f>
        <v>0</v>
      </c>
      <c r="AS345" s="11"/>
      <c r="AT345" s="11"/>
      <c r="AU345" s="11"/>
      <c r="AV345" s="11"/>
      <c r="AW345" s="11">
        <f>AQ345+AS345+AT345+AU345+AV345</f>
        <v>6050</v>
      </c>
      <c r="AX345" s="11">
        <f>AR345+AT345</f>
        <v>0</v>
      </c>
      <c r="AY345" s="78"/>
      <c r="AZ345" s="78"/>
      <c r="BA345" s="78"/>
      <c r="BB345" s="78"/>
      <c r="BC345" s="78">
        <f>AW345+AY345+AZ345+BA345+BB345</f>
        <v>6050</v>
      </c>
      <c r="BD345" s="78">
        <f>AX345+AZ345</f>
        <v>0</v>
      </c>
      <c r="BE345" s="11"/>
      <c r="BF345" s="11"/>
      <c r="BG345" s="11"/>
      <c r="BH345" s="11"/>
      <c r="BI345" s="141">
        <f>BC345+BE345+BF345+BG345+BH345</f>
        <v>6050</v>
      </c>
      <c r="BJ345" s="141">
        <f>BD345+BF345</f>
        <v>0</v>
      </c>
      <c r="BK345" s="78"/>
      <c r="BL345" s="78"/>
      <c r="BM345" s="78"/>
      <c r="BN345" s="78"/>
      <c r="BO345" s="78">
        <f>BI345+BK345+BL345+BM345+BN345</f>
        <v>6050</v>
      </c>
      <c r="BP345" s="78">
        <f>BJ345+BL345</f>
        <v>0</v>
      </c>
      <c r="BQ345" s="11"/>
      <c r="BR345" s="11"/>
      <c r="BS345" s="11"/>
      <c r="BT345" s="11"/>
      <c r="BU345" s="11">
        <f>BO345+BQ345+BR345+BS345+BT345</f>
        <v>6050</v>
      </c>
      <c r="BV345" s="11">
        <f>BP345+BR345</f>
        <v>0</v>
      </c>
      <c r="BW345" s="11"/>
      <c r="BX345" s="11"/>
      <c r="BY345" s="11"/>
      <c r="BZ345" s="11"/>
      <c r="CA345" s="11">
        <f>BU345+BW345+BX345+BY345+BZ345</f>
        <v>6050</v>
      </c>
      <c r="CB345" s="11">
        <f>BV345+BX345</f>
        <v>0</v>
      </c>
    </row>
    <row r="346" spans="1:80" ht="102" hidden="1" customHeight="1">
      <c r="A346" s="53" t="s">
        <v>652</v>
      </c>
      <c r="B346" s="14">
        <v>909</v>
      </c>
      <c r="C346" s="14" t="s">
        <v>30</v>
      </c>
      <c r="D346" s="14" t="s">
        <v>21</v>
      </c>
      <c r="E346" s="14" t="s">
        <v>429</v>
      </c>
      <c r="F346" s="14"/>
      <c r="G346" s="18">
        <f>G347</f>
        <v>1909</v>
      </c>
      <c r="H346" s="18">
        <f t="shared" ref="H346:R346" si="940">H347</f>
        <v>0</v>
      </c>
      <c r="I346" s="11">
        <f t="shared" si="940"/>
        <v>0</v>
      </c>
      <c r="J346" s="11">
        <f t="shared" si="940"/>
        <v>0</v>
      </c>
      <c r="K346" s="11">
        <f t="shared" si="940"/>
        <v>0</v>
      </c>
      <c r="L346" s="11">
        <f t="shared" si="940"/>
        <v>0</v>
      </c>
      <c r="M346" s="18">
        <f t="shared" si="940"/>
        <v>1909</v>
      </c>
      <c r="N346" s="18">
        <f t="shared" si="940"/>
        <v>0</v>
      </c>
      <c r="O346" s="11">
        <f t="shared" si="940"/>
        <v>0</v>
      </c>
      <c r="P346" s="11">
        <f t="shared" si="940"/>
        <v>0</v>
      </c>
      <c r="Q346" s="11">
        <f t="shared" si="940"/>
        <v>0</v>
      </c>
      <c r="R346" s="11">
        <f t="shared" si="940"/>
        <v>0</v>
      </c>
      <c r="S346" s="18">
        <f t="shared" ref="S346:CB346" si="941">S347</f>
        <v>1909</v>
      </c>
      <c r="T346" s="18">
        <f t="shared" si="941"/>
        <v>0</v>
      </c>
      <c r="U346" s="11">
        <f t="shared" si="941"/>
        <v>0</v>
      </c>
      <c r="V346" s="11">
        <f t="shared" si="941"/>
        <v>0</v>
      </c>
      <c r="W346" s="11">
        <f t="shared" si="941"/>
        <v>0</v>
      </c>
      <c r="X346" s="11">
        <f t="shared" si="941"/>
        <v>0</v>
      </c>
      <c r="Y346" s="18">
        <f t="shared" si="941"/>
        <v>1909</v>
      </c>
      <c r="Z346" s="18">
        <f t="shared" si="941"/>
        <v>0</v>
      </c>
      <c r="AA346" s="11">
        <f t="shared" si="941"/>
        <v>0</v>
      </c>
      <c r="AB346" s="11">
        <f t="shared" si="941"/>
        <v>0</v>
      </c>
      <c r="AC346" s="11">
        <f t="shared" si="941"/>
        <v>0</v>
      </c>
      <c r="AD346" s="11">
        <f t="shared" si="941"/>
        <v>0</v>
      </c>
      <c r="AE346" s="18">
        <f t="shared" si="941"/>
        <v>1909</v>
      </c>
      <c r="AF346" s="18">
        <f t="shared" si="941"/>
        <v>0</v>
      </c>
      <c r="AG346" s="11">
        <f t="shared" si="941"/>
        <v>0</v>
      </c>
      <c r="AH346" s="11">
        <f t="shared" si="941"/>
        <v>0</v>
      </c>
      <c r="AI346" s="11">
        <f t="shared" si="941"/>
        <v>0</v>
      </c>
      <c r="AJ346" s="11">
        <f t="shared" si="941"/>
        <v>0</v>
      </c>
      <c r="AK346" s="84">
        <f t="shared" si="941"/>
        <v>1909</v>
      </c>
      <c r="AL346" s="84">
        <f t="shared" si="941"/>
        <v>0</v>
      </c>
      <c r="AM346" s="11">
        <f t="shared" si="941"/>
        <v>0</v>
      </c>
      <c r="AN346" s="11">
        <f t="shared" si="941"/>
        <v>0</v>
      </c>
      <c r="AO346" s="11">
        <f t="shared" si="941"/>
        <v>0</v>
      </c>
      <c r="AP346" s="11">
        <f t="shared" si="941"/>
        <v>0</v>
      </c>
      <c r="AQ346" s="18">
        <f t="shared" si="941"/>
        <v>1909</v>
      </c>
      <c r="AR346" s="18">
        <f t="shared" si="941"/>
        <v>0</v>
      </c>
      <c r="AS346" s="11">
        <f t="shared" si="941"/>
        <v>0</v>
      </c>
      <c r="AT346" s="11">
        <f t="shared" si="941"/>
        <v>0</v>
      </c>
      <c r="AU346" s="11">
        <f t="shared" si="941"/>
        <v>0</v>
      </c>
      <c r="AV346" s="11">
        <f t="shared" si="941"/>
        <v>0</v>
      </c>
      <c r="AW346" s="18">
        <f t="shared" si="941"/>
        <v>1909</v>
      </c>
      <c r="AX346" s="18">
        <f t="shared" si="941"/>
        <v>0</v>
      </c>
      <c r="AY346" s="78">
        <f t="shared" si="941"/>
        <v>0</v>
      </c>
      <c r="AZ346" s="78">
        <f t="shared" si="941"/>
        <v>0</v>
      </c>
      <c r="BA346" s="78">
        <f t="shared" si="941"/>
        <v>0</v>
      </c>
      <c r="BB346" s="78">
        <f t="shared" si="941"/>
        <v>0</v>
      </c>
      <c r="BC346" s="84">
        <f t="shared" si="941"/>
        <v>1909</v>
      </c>
      <c r="BD346" s="84">
        <f t="shared" si="941"/>
        <v>0</v>
      </c>
      <c r="BE346" s="11">
        <f t="shared" si="941"/>
        <v>0</v>
      </c>
      <c r="BF346" s="11">
        <f t="shared" si="941"/>
        <v>0</v>
      </c>
      <c r="BG346" s="11">
        <f t="shared" si="941"/>
        <v>0</v>
      </c>
      <c r="BH346" s="11">
        <f t="shared" si="941"/>
        <v>0</v>
      </c>
      <c r="BI346" s="143">
        <f t="shared" si="941"/>
        <v>1909</v>
      </c>
      <c r="BJ346" s="143">
        <f t="shared" si="941"/>
        <v>0</v>
      </c>
      <c r="BK346" s="78">
        <f t="shared" si="941"/>
        <v>0</v>
      </c>
      <c r="BL346" s="78">
        <f t="shared" si="941"/>
        <v>0</v>
      </c>
      <c r="BM346" s="78">
        <f t="shared" si="941"/>
        <v>0</v>
      </c>
      <c r="BN346" s="78">
        <f t="shared" si="941"/>
        <v>0</v>
      </c>
      <c r="BO346" s="84">
        <f t="shared" si="941"/>
        <v>1909</v>
      </c>
      <c r="BP346" s="84">
        <f t="shared" si="941"/>
        <v>0</v>
      </c>
      <c r="BQ346" s="11">
        <f t="shared" si="941"/>
        <v>0</v>
      </c>
      <c r="BR346" s="11">
        <f t="shared" si="941"/>
        <v>0</v>
      </c>
      <c r="BS346" s="11">
        <f t="shared" si="941"/>
        <v>0</v>
      </c>
      <c r="BT346" s="11">
        <f t="shared" si="941"/>
        <v>0</v>
      </c>
      <c r="BU346" s="18">
        <f t="shared" si="941"/>
        <v>1909</v>
      </c>
      <c r="BV346" s="18">
        <f t="shared" si="941"/>
        <v>0</v>
      </c>
      <c r="BW346" s="11">
        <f t="shared" si="941"/>
        <v>0</v>
      </c>
      <c r="BX346" s="11">
        <f t="shared" si="941"/>
        <v>0</v>
      </c>
      <c r="BY346" s="11">
        <f t="shared" si="941"/>
        <v>0</v>
      </c>
      <c r="BZ346" s="11">
        <f t="shared" si="941"/>
        <v>0</v>
      </c>
      <c r="CA346" s="18">
        <f t="shared" si="941"/>
        <v>1909</v>
      </c>
      <c r="CB346" s="18">
        <f t="shared" si="941"/>
        <v>0</v>
      </c>
    </row>
    <row r="347" spans="1:80" hidden="1">
      <c r="A347" s="53" t="s">
        <v>70</v>
      </c>
      <c r="B347" s="14">
        <f>B345</f>
        <v>909</v>
      </c>
      <c r="C347" s="14" t="s">
        <v>30</v>
      </c>
      <c r="D347" s="14" t="s">
        <v>21</v>
      </c>
      <c r="E347" s="14" t="s">
        <v>429</v>
      </c>
      <c r="F347" s="14" t="s">
        <v>71</v>
      </c>
      <c r="G347" s="11">
        <f>SUM(G348:G348)</f>
        <v>1909</v>
      </c>
      <c r="H347" s="11">
        <f t="shared" ref="H347:R347" si="942">SUM(H348:H348)</f>
        <v>0</v>
      </c>
      <c r="I347" s="11">
        <f t="shared" si="942"/>
        <v>0</v>
      </c>
      <c r="J347" s="11">
        <f t="shared" si="942"/>
        <v>0</v>
      </c>
      <c r="K347" s="11">
        <f t="shared" si="942"/>
        <v>0</v>
      </c>
      <c r="L347" s="11">
        <f t="shared" si="942"/>
        <v>0</v>
      </c>
      <c r="M347" s="11">
        <f t="shared" si="942"/>
        <v>1909</v>
      </c>
      <c r="N347" s="11">
        <f t="shared" si="942"/>
        <v>0</v>
      </c>
      <c r="O347" s="11">
        <f t="shared" si="942"/>
        <v>0</v>
      </c>
      <c r="P347" s="11">
        <f t="shared" si="942"/>
        <v>0</v>
      </c>
      <c r="Q347" s="11">
        <f t="shared" si="942"/>
        <v>0</v>
      </c>
      <c r="R347" s="11">
        <f t="shared" si="942"/>
        <v>0</v>
      </c>
      <c r="S347" s="11">
        <f t="shared" ref="S347:CB347" si="943">SUM(S348:S348)</f>
        <v>1909</v>
      </c>
      <c r="T347" s="11">
        <f t="shared" si="943"/>
        <v>0</v>
      </c>
      <c r="U347" s="11">
        <f t="shared" si="943"/>
        <v>0</v>
      </c>
      <c r="V347" s="11">
        <f t="shared" si="943"/>
        <v>0</v>
      </c>
      <c r="W347" s="11">
        <f t="shared" si="943"/>
        <v>0</v>
      </c>
      <c r="X347" s="11">
        <f t="shared" si="943"/>
        <v>0</v>
      </c>
      <c r="Y347" s="11">
        <f t="shared" si="943"/>
        <v>1909</v>
      </c>
      <c r="Z347" s="11">
        <f t="shared" si="943"/>
        <v>0</v>
      </c>
      <c r="AA347" s="11">
        <f t="shared" si="943"/>
        <v>0</v>
      </c>
      <c r="AB347" s="11">
        <f t="shared" si="943"/>
        <v>0</v>
      </c>
      <c r="AC347" s="11">
        <f t="shared" si="943"/>
        <v>0</v>
      </c>
      <c r="AD347" s="11">
        <f t="shared" si="943"/>
        <v>0</v>
      </c>
      <c r="AE347" s="11">
        <f t="shared" si="943"/>
        <v>1909</v>
      </c>
      <c r="AF347" s="11">
        <f t="shared" si="943"/>
        <v>0</v>
      </c>
      <c r="AG347" s="11">
        <f t="shared" si="943"/>
        <v>0</v>
      </c>
      <c r="AH347" s="11">
        <f t="shared" si="943"/>
        <v>0</v>
      </c>
      <c r="AI347" s="11">
        <f t="shared" si="943"/>
        <v>0</v>
      </c>
      <c r="AJ347" s="11">
        <f t="shared" si="943"/>
        <v>0</v>
      </c>
      <c r="AK347" s="78">
        <f t="shared" si="943"/>
        <v>1909</v>
      </c>
      <c r="AL347" s="78">
        <f t="shared" si="943"/>
        <v>0</v>
      </c>
      <c r="AM347" s="11">
        <f t="shared" si="943"/>
        <v>0</v>
      </c>
      <c r="AN347" s="11">
        <f t="shared" si="943"/>
        <v>0</v>
      </c>
      <c r="AO347" s="11">
        <f t="shared" si="943"/>
        <v>0</v>
      </c>
      <c r="AP347" s="11">
        <f t="shared" si="943"/>
        <v>0</v>
      </c>
      <c r="AQ347" s="11">
        <f t="shared" si="943"/>
        <v>1909</v>
      </c>
      <c r="AR347" s="11">
        <f t="shared" si="943"/>
        <v>0</v>
      </c>
      <c r="AS347" s="11">
        <f t="shared" si="943"/>
        <v>0</v>
      </c>
      <c r="AT347" s="11">
        <f t="shared" si="943"/>
        <v>0</v>
      </c>
      <c r="AU347" s="11">
        <f t="shared" si="943"/>
        <v>0</v>
      </c>
      <c r="AV347" s="11">
        <f t="shared" si="943"/>
        <v>0</v>
      </c>
      <c r="AW347" s="11">
        <f t="shared" si="943"/>
        <v>1909</v>
      </c>
      <c r="AX347" s="11">
        <f t="shared" si="943"/>
        <v>0</v>
      </c>
      <c r="AY347" s="78">
        <f t="shared" si="943"/>
        <v>0</v>
      </c>
      <c r="AZ347" s="78">
        <f t="shared" si="943"/>
        <v>0</v>
      </c>
      <c r="BA347" s="78">
        <f t="shared" si="943"/>
        <v>0</v>
      </c>
      <c r="BB347" s="78">
        <f t="shared" si="943"/>
        <v>0</v>
      </c>
      <c r="BC347" s="78">
        <f t="shared" si="943"/>
        <v>1909</v>
      </c>
      <c r="BD347" s="78">
        <f t="shared" si="943"/>
        <v>0</v>
      </c>
      <c r="BE347" s="11">
        <f t="shared" si="943"/>
        <v>0</v>
      </c>
      <c r="BF347" s="11">
        <f t="shared" si="943"/>
        <v>0</v>
      </c>
      <c r="BG347" s="11">
        <f t="shared" si="943"/>
        <v>0</v>
      </c>
      <c r="BH347" s="11">
        <f t="shared" si="943"/>
        <v>0</v>
      </c>
      <c r="BI347" s="141">
        <f t="shared" si="943"/>
        <v>1909</v>
      </c>
      <c r="BJ347" s="141">
        <f t="shared" si="943"/>
        <v>0</v>
      </c>
      <c r="BK347" s="78">
        <f t="shared" si="943"/>
        <v>0</v>
      </c>
      <c r="BL347" s="78">
        <f t="shared" si="943"/>
        <v>0</v>
      </c>
      <c r="BM347" s="78">
        <f t="shared" si="943"/>
        <v>0</v>
      </c>
      <c r="BN347" s="78">
        <f t="shared" si="943"/>
        <v>0</v>
      </c>
      <c r="BO347" s="78">
        <f t="shared" si="943"/>
        <v>1909</v>
      </c>
      <c r="BP347" s="78">
        <f t="shared" si="943"/>
        <v>0</v>
      </c>
      <c r="BQ347" s="11">
        <f t="shared" si="943"/>
        <v>0</v>
      </c>
      <c r="BR347" s="11">
        <f t="shared" si="943"/>
        <v>0</v>
      </c>
      <c r="BS347" s="11">
        <f t="shared" si="943"/>
        <v>0</v>
      </c>
      <c r="BT347" s="11">
        <f t="shared" si="943"/>
        <v>0</v>
      </c>
      <c r="BU347" s="11">
        <f t="shared" si="943"/>
        <v>1909</v>
      </c>
      <c r="BV347" s="11">
        <f t="shared" si="943"/>
        <v>0</v>
      </c>
      <c r="BW347" s="11">
        <f t="shared" si="943"/>
        <v>0</v>
      </c>
      <c r="BX347" s="11">
        <f t="shared" si="943"/>
        <v>0</v>
      </c>
      <c r="BY347" s="11">
        <f t="shared" si="943"/>
        <v>0</v>
      </c>
      <c r="BZ347" s="11">
        <f t="shared" si="943"/>
        <v>0</v>
      </c>
      <c r="CA347" s="11">
        <f t="shared" si="943"/>
        <v>1909</v>
      </c>
      <c r="CB347" s="11">
        <f t="shared" si="943"/>
        <v>0</v>
      </c>
    </row>
    <row r="348" spans="1:80" ht="56.25" hidden="1" customHeight="1">
      <c r="A348" s="57" t="s">
        <v>471</v>
      </c>
      <c r="B348" s="14">
        <f>B346</f>
        <v>909</v>
      </c>
      <c r="C348" s="14" t="s">
        <v>30</v>
      </c>
      <c r="D348" s="14" t="s">
        <v>21</v>
      </c>
      <c r="E348" s="14" t="s">
        <v>429</v>
      </c>
      <c r="F348" s="14" t="s">
        <v>292</v>
      </c>
      <c r="G348" s="11">
        <v>1909</v>
      </c>
      <c r="H348" s="16"/>
      <c r="I348" s="11"/>
      <c r="J348" s="11"/>
      <c r="K348" s="11"/>
      <c r="L348" s="11"/>
      <c r="M348" s="11">
        <f>G348+I348+J348+K348+L348</f>
        <v>1909</v>
      </c>
      <c r="N348" s="11">
        <f>H348+J348</f>
        <v>0</v>
      </c>
      <c r="O348" s="11"/>
      <c r="P348" s="11"/>
      <c r="Q348" s="11"/>
      <c r="R348" s="11"/>
      <c r="S348" s="11">
        <f>M348+O348+P348+Q348+R348</f>
        <v>1909</v>
      </c>
      <c r="T348" s="11">
        <f>N348+P348</f>
        <v>0</v>
      </c>
      <c r="U348" s="11"/>
      <c r="V348" s="11"/>
      <c r="W348" s="11"/>
      <c r="X348" s="11"/>
      <c r="Y348" s="11">
        <f>S348+U348+V348+W348+X348</f>
        <v>1909</v>
      </c>
      <c r="Z348" s="11">
        <f>T348+V348</f>
        <v>0</v>
      </c>
      <c r="AA348" s="11"/>
      <c r="AB348" s="11"/>
      <c r="AC348" s="11"/>
      <c r="AD348" s="11"/>
      <c r="AE348" s="11">
        <f>Y348+AA348+AB348+AC348+AD348</f>
        <v>1909</v>
      </c>
      <c r="AF348" s="11">
        <f>Z348+AB348</f>
        <v>0</v>
      </c>
      <c r="AG348" s="11"/>
      <c r="AH348" s="11"/>
      <c r="AI348" s="11"/>
      <c r="AJ348" s="11"/>
      <c r="AK348" s="78">
        <f>AE348+AG348+AH348+AI348+AJ348</f>
        <v>1909</v>
      </c>
      <c r="AL348" s="78">
        <f>AF348+AH348</f>
        <v>0</v>
      </c>
      <c r="AM348" s="11"/>
      <c r="AN348" s="11"/>
      <c r="AO348" s="11"/>
      <c r="AP348" s="11"/>
      <c r="AQ348" s="11">
        <f>AK348+AM348+AN348+AO348+AP348</f>
        <v>1909</v>
      </c>
      <c r="AR348" s="11">
        <f>AL348+AN348</f>
        <v>0</v>
      </c>
      <c r="AS348" s="11"/>
      <c r="AT348" s="11"/>
      <c r="AU348" s="11"/>
      <c r="AV348" s="11"/>
      <c r="AW348" s="11">
        <f>AQ348+AS348+AT348+AU348+AV348</f>
        <v>1909</v>
      </c>
      <c r="AX348" s="11">
        <f>AR348+AT348</f>
        <v>0</v>
      </c>
      <c r="AY348" s="78"/>
      <c r="AZ348" s="78"/>
      <c r="BA348" s="78"/>
      <c r="BB348" s="78"/>
      <c r="BC348" s="78">
        <f>AW348+AY348+AZ348+BA348+BB348</f>
        <v>1909</v>
      </c>
      <c r="BD348" s="78">
        <f>AX348+AZ348</f>
        <v>0</v>
      </c>
      <c r="BE348" s="11"/>
      <c r="BF348" s="11"/>
      <c r="BG348" s="11"/>
      <c r="BH348" s="11"/>
      <c r="BI348" s="141">
        <f>BC348+BE348+BF348+BG348+BH348</f>
        <v>1909</v>
      </c>
      <c r="BJ348" s="141">
        <f>BD348+BF348</f>
        <v>0</v>
      </c>
      <c r="BK348" s="78"/>
      <c r="BL348" s="78"/>
      <c r="BM348" s="78"/>
      <c r="BN348" s="78"/>
      <c r="BO348" s="78">
        <f>BI348+BK348+BL348+BM348+BN348</f>
        <v>1909</v>
      </c>
      <c r="BP348" s="78">
        <f>BJ348+BL348</f>
        <v>0</v>
      </c>
      <c r="BQ348" s="11"/>
      <c r="BR348" s="11"/>
      <c r="BS348" s="11"/>
      <c r="BT348" s="11"/>
      <c r="BU348" s="11">
        <f>BO348+BQ348+BR348+BS348+BT348</f>
        <v>1909</v>
      </c>
      <c r="BV348" s="11">
        <f>BP348+BR348</f>
        <v>0</v>
      </c>
      <c r="BW348" s="11"/>
      <c r="BX348" s="11"/>
      <c r="BY348" s="11"/>
      <c r="BZ348" s="11"/>
      <c r="CA348" s="11">
        <f>BU348+BW348+BX348+BY348+BZ348</f>
        <v>1909</v>
      </c>
      <c r="CB348" s="11">
        <f>BV348+BX348</f>
        <v>0</v>
      </c>
    </row>
    <row r="349" spans="1:80" ht="92.25" hidden="1" customHeight="1">
      <c r="A349" s="53" t="s">
        <v>653</v>
      </c>
      <c r="B349" s="14">
        <f>B347</f>
        <v>909</v>
      </c>
      <c r="C349" s="14" t="s">
        <v>30</v>
      </c>
      <c r="D349" s="14" t="s">
        <v>21</v>
      </c>
      <c r="E349" s="14" t="s">
        <v>430</v>
      </c>
      <c r="F349" s="14"/>
      <c r="G349" s="18">
        <f>G350</f>
        <v>12599</v>
      </c>
      <c r="H349" s="18">
        <f>H350</f>
        <v>0</v>
      </c>
      <c r="I349" s="11"/>
      <c r="J349" s="11"/>
      <c r="K349" s="11"/>
      <c r="L349" s="11"/>
      <c r="M349" s="18">
        <f>M350</f>
        <v>12599</v>
      </c>
      <c r="N349" s="18">
        <f>N350</f>
        <v>0</v>
      </c>
      <c r="O349" s="11"/>
      <c r="P349" s="11"/>
      <c r="Q349" s="11"/>
      <c r="R349" s="11"/>
      <c r="S349" s="18">
        <f>S350</f>
        <v>12599</v>
      </c>
      <c r="T349" s="18">
        <f>T350</f>
        <v>0</v>
      </c>
      <c r="U349" s="11"/>
      <c r="V349" s="11"/>
      <c r="W349" s="11"/>
      <c r="X349" s="11"/>
      <c r="Y349" s="18">
        <f>Y350</f>
        <v>12599</v>
      </c>
      <c r="Z349" s="18">
        <f>Z350</f>
        <v>0</v>
      </c>
      <c r="AA349" s="11"/>
      <c r="AB349" s="11"/>
      <c r="AC349" s="11"/>
      <c r="AD349" s="11"/>
      <c r="AE349" s="18">
        <f>AE350</f>
        <v>12599</v>
      </c>
      <c r="AF349" s="18">
        <f>AF350</f>
        <v>0</v>
      </c>
      <c r="AG349" s="11"/>
      <c r="AH349" s="11"/>
      <c r="AI349" s="11"/>
      <c r="AJ349" s="11"/>
      <c r="AK349" s="84">
        <f>AK350</f>
        <v>12599</v>
      </c>
      <c r="AL349" s="84">
        <f>AL350</f>
        <v>0</v>
      </c>
      <c r="AM349" s="11"/>
      <c r="AN349" s="11"/>
      <c r="AO349" s="11"/>
      <c r="AP349" s="11"/>
      <c r="AQ349" s="18">
        <f>AQ350</f>
        <v>12599</v>
      </c>
      <c r="AR349" s="18">
        <f>AR350</f>
        <v>0</v>
      </c>
      <c r="AS349" s="11"/>
      <c r="AT349" s="11"/>
      <c r="AU349" s="11"/>
      <c r="AV349" s="11"/>
      <c r="AW349" s="18">
        <f>AW350</f>
        <v>12599</v>
      </c>
      <c r="AX349" s="18">
        <f>AX350</f>
        <v>0</v>
      </c>
      <c r="AY349" s="78"/>
      <c r="AZ349" s="78"/>
      <c r="BA349" s="78"/>
      <c r="BB349" s="78"/>
      <c r="BC349" s="84">
        <f>BC350</f>
        <v>12599</v>
      </c>
      <c r="BD349" s="84">
        <f>BD350</f>
        <v>0</v>
      </c>
      <c r="BE349" s="11"/>
      <c r="BF349" s="11"/>
      <c r="BG349" s="11"/>
      <c r="BH349" s="11"/>
      <c r="BI349" s="143">
        <f>BI350</f>
        <v>12599</v>
      </c>
      <c r="BJ349" s="143">
        <f>BJ350</f>
        <v>0</v>
      </c>
      <c r="BK349" s="78"/>
      <c r="BL349" s="78"/>
      <c r="BM349" s="78"/>
      <c r="BN349" s="78"/>
      <c r="BO349" s="84">
        <f>BO350</f>
        <v>12599</v>
      </c>
      <c r="BP349" s="84">
        <f>BP350</f>
        <v>0</v>
      </c>
      <c r="BQ349" s="11"/>
      <c r="BR349" s="11"/>
      <c r="BS349" s="11"/>
      <c r="BT349" s="11"/>
      <c r="BU349" s="18">
        <f>BU350</f>
        <v>12599</v>
      </c>
      <c r="BV349" s="18">
        <f>BV350</f>
        <v>0</v>
      </c>
      <c r="BW349" s="11"/>
      <c r="BX349" s="11"/>
      <c r="BY349" s="11"/>
      <c r="BZ349" s="11"/>
      <c r="CA349" s="18">
        <f>CA350</f>
        <v>12599</v>
      </c>
      <c r="CB349" s="18">
        <f>CB350</f>
        <v>0</v>
      </c>
    </row>
    <row r="350" spans="1:80" hidden="1">
      <c r="A350" s="53" t="s">
        <v>70</v>
      </c>
      <c r="B350" s="14">
        <f>B349</f>
        <v>909</v>
      </c>
      <c r="C350" s="14" t="s">
        <v>30</v>
      </c>
      <c r="D350" s="14" t="s">
        <v>21</v>
      </c>
      <c r="E350" s="14" t="s">
        <v>430</v>
      </c>
      <c r="F350" s="14" t="s">
        <v>71</v>
      </c>
      <c r="G350" s="11">
        <f>G351</f>
        <v>12599</v>
      </c>
      <c r="H350" s="11">
        <f t="shared" ref="H350:R350" si="944">H351</f>
        <v>0</v>
      </c>
      <c r="I350" s="11">
        <f t="shared" si="944"/>
        <v>0</v>
      </c>
      <c r="J350" s="11">
        <f t="shared" si="944"/>
        <v>0</v>
      </c>
      <c r="K350" s="11">
        <f t="shared" si="944"/>
        <v>0</v>
      </c>
      <c r="L350" s="11">
        <f t="shared" si="944"/>
        <v>0</v>
      </c>
      <c r="M350" s="11">
        <f t="shared" si="944"/>
        <v>12599</v>
      </c>
      <c r="N350" s="11">
        <f t="shared" si="944"/>
        <v>0</v>
      </c>
      <c r="O350" s="11">
        <f t="shared" si="944"/>
        <v>0</v>
      </c>
      <c r="P350" s="11">
        <f t="shared" si="944"/>
        <v>0</v>
      </c>
      <c r="Q350" s="11">
        <f t="shared" si="944"/>
        <v>0</v>
      </c>
      <c r="R350" s="11">
        <f t="shared" si="944"/>
        <v>0</v>
      </c>
      <c r="S350" s="11">
        <f>S351</f>
        <v>12599</v>
      </c>
      <c r="T350" s="11">
        <f>T351</f>
        <v>0</v>
      </c>
      <c r="U350" s="11">
        <f>U351</f>
        <v>0</v>
      </c>
      <c r="V350" s="11">
        <f>V351</f>
        <v>0</v>
      </c>
      <c r="W350" s="11">
        <f>W351</f>
        <v>0</v>
      </c>
      <c r="X350" s="11">
        <f>X351</f>
        <v>0</v>
      </c>
      <c r="Y350" s="11">
        <f>Y351</f>
        <v>12599</v>
      </c>
      <c r="Z350" s="11">
        <f>Z351</f>
        <v>0</v>
      </c>
      <c r="AA350" s="11">
        <f>AA351</f>
        <v>0</v>
      </c>
      <c r="AB350" s="11">
        <f>AB351</f>
        <v>0</v>
      </c>
      <c r="AC350" s="11">
        <f>AC351</f>
        <v>0</v>
      </c>
      <c r="AD350" s="11">
        <f>AD351</f>
        <v>0</v>
      </c>
      <c r="AE350" s="11">
        <f>AE351</f>
        <v>12599</v>
      </c>
      <c r="AF350" s="11">
        <f>AF351</f>
        <v>0</v>
      </c>
      <c r="AG350" s="11">
        <f>AG351</f>
        <v>0</v>
      </c>
      <c r="AH350" s="11">
        <f>AH351</f>
        <v>0</v>
      </c>
      <c r="AI350" s="11">
        <f>AI351</f>
        <v>0</v>
      </c>
      <c r="AJ350" s="11">
        <f>AJ351</f>
        <v>0</v>
      </c>
      <c r="AK350" s="78">
        <f>AK351</f>
        <v>12599</v>
      </c>
      <c r="AL350" s="78">
        <f>AL351</f>
        <v>0</v>
      </c>
      <c r="AM350" s="11">
        <f>AM351</f>
        <v>0</v>
      </c>
      <c r="AN350" s="11">
        <f>AN351</f>
        <v>0</v>
      </c>
      <c r="AO350" s="11">
        <f>AO351</f>
        <v>0</v>
      </c>
      <c r="AP350" s="11">
        <f>AP351</f>
        <v>0</v>
      </c>
      <c r="AQ350" s="11">
        <f>AQ351</f>
        <v>12599</v>
      </c>
      <c r="AR350" s="11">
        <f>AR351</f>
        <v>0</v>
      </c>
      <c r="AS350" s="11">
        <f>AS351</f>
        <v>0</v>
      </c>
      <c r="AT350" s="11">
        <f>AT351</f>
        <v>0</v>
      </c>
      <c r="AU350" s="11">
        <f>AU351</f>
        <v>0</v>
      </c>
      <c r="AV350" s="11">
        <f>AV351</f>
        <v>0</v>
      </c>
      <c r="AW350" s="11">
        <f>AW351</f>
        <v>12599</v>
      </c>
      <c r="AX350" s="11">
        <f>AX351</f>
        <v>0</v>
      </c>
      <c r="AY350" s="78">
        <f>AY351</f>
        <v>0</v>
      </c>
      <c r="AZ350" s="78">
        <f>AZ351</f>
        <v>0</v>
      </c>
      <c r="BA350" s="78">
        <f>BA351</f>
        <v>0</v>
      </c>
      <c r="BB350" s="78">
        <f>BB351</f>
        <v>0</v>
      </c>
      <c r="BC350" s="78">
        <f>BC351</f>
        <v>12599</v>
      </c>
      <c r="BD350" s="78">
        <f>BD351</f>
        <v>0</v>
      </c>
      <c r="BE350" s="11">
        <f>BE351</f>
        <v>0</v>
      </c>
      <c r="BF350" s="11">
        <f>BF351</f>
        <v>0</v>
      </c>
      <c r="BG350" s="11">
        <f>BG351</f>
        <v>0</v>
      </c>
      <c r="BH350" s="11">
        <f>BH351</f>
        <v>0</v>
      </c>
      <c r="BI350" s="141">
        <f>BI351</f>
        <v>12599</v>
      </c>
      <c r="BJ350" s="141">
        <f>BJ351</f>
        <v>0</v>
      </c>
      <c r="BK350" s="78">
        <f>BK351</f>
        <v>0</v>
      </c>
      <c r="BL350" s="78">
        <f>BL351</f>
        <v>0</v>
      </c>
      <c r="BM350" s="78">
        <f>BM351</f>
        <v>0</v>
      </c>
      <c r="BN350" s="78">
        <f>BN351</f>
        <v>0</v>
      </c>
      <c r="BO350" s="78">
        <f>BO351</f>
        <v>12599</v>
      </c>
      <c r="BP350" s="78">
        <f>BP351</f>
        <v>0</v>
      </c>
      <c r="BQ350" s="11">
        <f>BQ351</f>
        <v>0</v>
      </c>
      <c r="BR350" s="11">
        <f>BR351</f>
        <v>0</v>
      </c>
      <c r="BS350" s="11">
        <f>BS351</f>
        <v>0</v>
      </c>
      <c r="BT350" s="11">
        <f>BT351</f>
        <v>0</v>
      </c>
      <c r="BU350" s="11">
        <f>BU351</f>
        <v>12599</v>
      </c>
      <c r="BV350" s="11">
        <f>BV351</f>
        <v>0</v>
      </c>
      <c r="BW350" s="11">
        <f>BW351</f>
        <v>0</v>
      </c>
      <c r="BX350" s="11">
        <f>BX351</f>
        <v>0</v>
      </c>
      <c r="BY350" s="11">
        <f>BY351</f>
        <v>0</v>
      </c>
      <c r="BZ350" s="11">
        <f>BZ351</f>
        <v>0</v>
      </c>
      <c r="CA350" s="11">
        <f>CA351</f>
        <v>12599</v>
      </c>
      <c r="CB350" s="11">
        <f>CB351</f>
        <v>0</v>
      </c>
    </row>
    <row r="351" spans="1:80" ht="57.75" hidden="1" customHeight="1">
      <c r="A351" s="57" t="s">
        <v>471</v>
      </c>
      <c r="B351" s="14">
        <f>B350</f>
        <v>909</v>
      </c>
      <c r="C351" s="14" t="s">
        <v>30</v>
      </c>
      <c r="D351" s="14" t="s">
        <v>21</v>
      </c>
      <c r="E351" s="14" t="s">
        <v>430</v>
      </c>
      <c r="F351" s="14" t="s">
        <v>292</v>
      </c>
      <c r="G351" s="11">
        <v>12599</v>
      </c>
      <c r="H351" s="16"/>
      <c r="I351" s="11"/>
      <c r="J351" s="11"/>
      <c r="K351" s="11"/>
      <c r="L351" s="11"/>
      <c r="M351" s="11">
        <f>G351+I351+J351+K351+L351</f>
        <v>12599</v>
      </c>
      <c r="N351" s="11">
        <f>H351+J351</f>
        <v>0</v>
      </c>
      <c r="O351" s="11"/>
      <c r="P351" s="11"/>
      <c r="Q351" s="11"/>
      <c r="R351" s="11"/>
      <c r="S351" s="11">
        <f>M351+O351+P351+Q351+R351</f>
        <v>12599</v>
      </c>
      <c r="T351" s="11">
        <f>N351+P351</f>
        <v>0</v>
      </c>
      <c r="U351" s="11"/>
      <c r="V351" s="11"/>
      <c r="W351" s="11"/>
      <c r="X351" s="11"/>
      <c r="Y351" s="11">
        <f>S351+U351+V351+W351+X351</f>
        <v>12599</v>
      </c>
      <c r="Z351" s="11">
        <f>T351+V351</f>
        <v>0</v>
      </c>
      <c r="AA351" s="11"/>
      <c r="AB351" s="11"/>
      <c r="AC351" s="11"/>
      <c r="AD351" s="11"/>
      <c r="AE351" s="11">
        <f>Y351+AA351+AB351+AC351+AD351</f>
        <v>12599</v>
      </c>
      <c r="AF351" s="11">
        <f>Z351+AB351</f>
        <v>0</v>
      </c>
      <c r="AG351" s="11"/>
      <c r="AH351" s="11"/>
      <c r="AI351" s="11"/>
      <c r="AJ351" s="11"/>
      <c r="AK351" s="78">
        <f>AE351+AG351+AH351+AI351+AJ351</f>
        <v>12599</v>
      </c>
      <c r="AL351" s="78">
        <f>AF351+AH351</f>
        <v>0</v>
      </c>
      <c r="AM351" s="11"/>
      <c r="AN351" s="11"/>
      <c r="AO351" s="11"/>
      <c r="AP351" s="11"/>
      <c r="AQ351" s="11">
        <f>AK351+AM351+AN351+AO351+AP351</f>
        <v>12599</v>
      </c>
      <c r="AR351" s="11">
        <f>AL351+AN351</f>
        <v>0</v>
      </c>
      <c r="AS351" s="11"/>
      <c r="AT351" s="11"/>
      <c r="AU351" s="11"/>
      <c r="AV351" s="11"/>
      <c r="AW351" s="11">
        <f>AQ351+AS351+AT351+AU351+AV351</f>
        <v>12599</v>
      </c>
      <c r="AX351" s="11">
        <f>AR351+AT351</f>
        <v>0</v>
      </c>
      <c r="AY351" s="78"/>
      <c r="AZ351" s="78"/>
      <c r="BA351" s="78"/>
      <c r="BB351" s="78"/>
      <c r="BC351" s="78">
        <f>AW351+AY351+AZ351+BA351+BB351</f>
        <v>12599</v>
      </c>
      <c r="BD351" s="78">
        <f>AX351+AZ351</f>
        <v>0</v>
      </c>
      <c r="BE351" s="11"/>
      <c r="BF351" s="11"/>
      <c r="BG351" s="11"/>
      <c r="BH351" s="11"/>
      <c r="BI351" s="141">
        <f>BC351+BE351+BF351+BG351+BH351</f>
        <v>12599</v>
      </c>
      <c r="BJ351" s="141">
        <f>BD351+BF351</f>
        <v>0</v>
      </c>
      <c r="BK351" s="78"/>
      <c r="BL351" s="78"/>
      <c r="BM351" s="78"/>
      <c r="BN351" s="78"/>
      <c r="BO351" s="78">
        <f>BI351+BK351+BL351+BM351+BN351</f>
        <v>12599</v>
      </c>
      <c r="BP351" s="78">
        <f>BJ351+BL351</f>
        <v>0</v>
      </c>
      <c r="BQ351" s="11"/>
      <c r="BR351" s="11"/>
      <c r="BS351" s="11"/>
      <c r="BT351" s="11"/>
      <c r="BU351" s="11">
        <f>BO351+BQ351+BR351+BS351+BT351</f>
        <v>12599</v>
      </c>
      <c r="BV351" s="11">
        <f>BP351+BR351</f>
        <v>0</v>
      </c>
      <c r="BW351" s="11"/>
      <c r="BX351" s="11"/>
      <c r="BY351" s="11"/>
      <c r="BZ351" s="11"/>
      <c r="CA351" s="11">
        <f>BU351+BW351+BX351+BY351+BZ351</f>
        <v>12599</v>
      </c>
      <c r="CB351" s="11">
        <f>BV351+BX351</f>
        <v>0</v>
      </c>
    </row>
    <row r="352" spans="1:80" ht="86.25" hidden="1" customHeight="1">
      <c r="A352" s="53" t="s">
        <v>654</v>
      </c>
      <c r="B352" s="14">
        <f>B351</f>
        <v>909</v>
      </c>
      <c r="C352" s="14" t="s">
        <v>30</v>
      </c>
      <c r="D352" s="14" t="s">
        <v>21</v>
      </c>
      <c r="E352" s="14" t="s">
        <v>476</v>
      </c>
      <c r="F352" s="14"/>
      <c r="G352" s="11">
        <f>G353</f>
        <v>4463</v>
      </c>
      <c r="H352" s="11">
        <f t="shared" ref="H352:R353" si="945">H353</f>
        <v>0</v>
      </c>
      <c r="I352" s="11">
        <f t="shared" si="945"/>
        <v>0</v>
      </c>
      <c r="J352" s="11">
        <f t="shared" si="945"/>
        <v>0</v>
      </c>
      <c r="K352" s="11">
        <f t="shared" si="945"/>
        <v>0</v>
      </c>
      <c r="L352" s="11">
        <f t="shared" si="945"/>
        <v>0</v>
      </c>
      <c r="M352" s="11">
        <f t="shared" si="945"/>
        <v>4463</v>
      </c>
      <c r="N352" s="11">
        <f t="shared" si="945"/>
        <v>0</v>
      </c>
      <c r="O352" s="11">
        <f t="shared" si="945"/>
        <v>0</v>
      </c>
      <c r="P352" s="11">
        <f t="shared" si="945"/>
        <v>0</v>
      </c>
      <c r="Q352" s="11">
        <f t="shared" si="945"/>
        <v>0</v>
      </c>
      <c r="R352" s="11">
        <f t="shared" si="945"/>
        <v>0</v>
      </c>
      <c r="S352" s="11">
        <f>S353</f>
        <v>4463</v>
      </c>
      <c r="T352" s="11">
        <f>T353</f>
        <v>0</v>
      </c>
      <c r="U352" s="11">
        <f t="shared" ref="U352:X353" si="946">U353</f>
        <v>0</v>
      </c>
      <c r="V352" s="11">
        <f t="shared" si="946"/>
        <v>0</v>
      </c>
      <c r="W352" s="11">
        <f t="shared" si="946"/>
        <v>0</v>
      </c>
      <c r="X352" s="11">
        <f t="shared" si="946"/>
        <v>0</v>
      </c>
      <c r="Y352" s="11">
        <f>Y353</f>
        <v>4463</v>
      </c>
      <c r="Z352" s="11">
        <f>Z353</f>
        <v>0</v>
      </c>
      <c r="AA352" s="11">
        <f t="shared" ref="AA352:AD353" si="947">AA353</f>
        <v>0</v>
      </c>
      <c r="AB352" s="11">
        <f t="shared" si="947"/>
        <v>0</v>
      </c>
      <c r="AC352" s="11">
        <f t="shared" si="947"/>
        <v>0</v>
      </c>
      <c r="AD352" s="11">
        <f t="shared" si="947"/>
        <v>0</v>
      </c>
      <c r="AE352" s="11">
        <f>AE353</f>
        <v>4463</v>
      </c>
      <c r="AF352" s="11">
        <f>AF353</f>
        <v>0</v>
      </c>
      <c r="AG352" s="11">
        <f t="shared" ref="AG352:AJ353" si="948">AG353</f>
        <v>0</v>
      </c>
      <c r="AH352" s="11">
        <f t="shared" si="948"/>
        <v>0</v>
      </c>
      <c r="AI352" s="11">
        <f t="shared" si="948"/>
        <v>0</v>
      </c>
      <c r="AJ352" s="11">
        <f t="shared" si="948"/>
        <v>0</v>
      </c>
      <c r="AK352" s="78">
        <f>AK353</f>
        <v>4463</v>
      </c>
      <c r="AL352" s="78">
        <f>AL353</f>
        <v>0</v>
      </c>
      <c r="AM352" s="11">
        <f t="shared" ref="AM352:AP353" si="949">AM353</f>
        <v>0</v>
      </c>
      <c r="AN352" s="11">
        <f t="shared" si="949"/>
        <v>0</v>
      </c>
      <c r="AO352" s="11">
        <f t="shared" si="949"/>
        <v>0</v>
      </c>
      <c r="AP352" s="11">
        <f t="shared" si="949"/>
        <v>0</v>
      </c>
      <c r="AQ352" s="11">
        <f>AQ353</f>
        <v>4463</v>
      </c>
      <c r="AR352" s="11">
        <f>AR353</f>
        <v>0</v>
      </c>
      <c r="AS352" s="11">
        <f t="shared" ref="AS352:AV353" si="950">AS353</f>
        <v>0</v>
      </c>
      <c r="AT352" s="11">
        <f t="shared" si="950"/>
        <v>0</v>
      </c>
      <c r="AU352" s="11">
        <f t="shared" si="950"/>
        <v>0</v>
      </c>
      <c r="AV352" s="11">
        <f t="shared" si="950"/>
        <v>0</v>
      </c>
      <c r="AW352" s="11">
        <f>AW353</f>
        <v>4463</v>
      </c>
      <c r="AX352" s="11">
        <f>AX353</f>
        <v>0</v>
      </c>
      <c r="AY352" s="78">
        <f t="shared" ref="AY352:BB353" si="951">AY353</f>
        <v>0</v>
      </c>
      <c r="AZ352" s="78">
        <f t="shared" si="951"/>
        <v>0</v>
      </c>
      <c r="BA352" s="78">
        <f t="shared" si="951"/>
        <v>0</v>
      </c>
      <c r="BB352" s="78">
        <f t="shared" si="951"/>
        <v>0</v>
      </c>
      <c r="BC352" s="78">
        <f>BC353</f>
        <v>4463</v>
      </c>
      <c r="BD352" s="78">
        <f>BD353</f>
        <v>0</v>
      </c>
      <c r="BE352" s="11">
        <f t="shared" ref="BE352:BH353" si="952">BE353</f>
        <v>0</v>
      </c>
      <c r="BF352" s="11">
        <f t="shared" si="952"/>
        <v>0</v>
      </c>
      <c r="BG352" s="11">
        <f t="shared" si="952"/>
        <v>0</v>
      </c>
      <c r="BH352" s="11">
        <f t="shared" si="952"/>
        <v>0</v>
      </c>
      <c r="BI352" s="141">
        <f>BI353</f>
        <v>4463</v>
      </c>
      <c r="BJ352" s="141">
        <f>BJ353</f>
        <v>0</v>
      </c>
      <c r="BK352" s="78">
        <f t="shared" ref="BK352:BN353" si="953">BK353</f>
        <v>0</v>
      </c>
      <c r="BL352" s="78">
        <f t="shared" si="953"/>
        <v>0</v>
      </c>
      <c r="BM352" s="78">
        <f t="shared" si="953"/>
        <v>0</v>
      </c>
      <c r="BN352" s="78">
        <f t="shared" si="953"/>
        <v>0</v>
      </c>
      <c r="BO352" s="78">
        <f>BO353</f>
        <v>4463</v>
      </c>
      <c r="BP352" s="78">
        <f>BP353</f>
        <v>0</v>
      </c>
      <c r="BQ352" s="11">
        <f t="shared" ref="BQ352:BT353" si="954">BQ353</f>
        <v>0</v>
      </c>
      <c r="BR352" s="11">
        <f t="shared" si="954"/>
        <v>0</v>
      </c>
      <c r="BS352" s="11">
        <f t="shared" si="954"/>
        <v>0</v>
      </c>
      <c r="BT352" s="11">
        <f t="shared" si="954"/>
        <v>0</v>
      </c>
      <c r="BU352" s="11">
        <f>BU353</f>
        <v>4463</v>
      </c>
      <c r="BV352" s="11">
        <f>BV353</f>
        <v>0</v>
      </c>
      <c r="BW352" s="11">
        <f t="shared" ref="BW352:BZ353" si="955">BW353</f>
        <v>0</v>
      </c>
      <c r="BX352" s="11">
        <f t="shared" si="955"/>
        <v>0</v>
      </c>
      <c r="BY352" s="11">
        <f t="shared" si="955"/>
        <v>0</v>
      </c>
      <c r="BZ352" s="11">
        <f t="shared" si="955"/>
        <v>0</v>
      </c>
      <c r="CA352" s="11">
        <f>CA353</f>
        <v>4463</v>
      </c>
      <c r="CB352" s="11">
        <f>CB353</f>
        <v>0</v>
      </c>
    </row>
    <row r="353" spans="1:80" hidden="1">
      <c r="A353" s="53" t="s">
        <v>70</v>
      </c>
      <c r="B353" s="14">
        <f>B352</f>
        <v>909</v>
      </c>
      <c r="C353" s="14" t="s">
        <v>30</v>
      </c>
      <c r="D353" s="14" t="s">
        <v>21</v>
      </c>
      <c r="E353" s="14" t="s">
        <v>476</v>
      </c>
      <c r="F353" s="14" t="s">
        <v>71</v>
      </c>
      <c r="G353" s="11">
        <f>G354</f>
        <v>4463</v>
      </c>
      <c r="H353" s="11">
        <f t="shared" si="945"/>
        <v>0</v>
      </c>
      <c r="I353" s="11">
        <f t="shared" si="945"/>
        <v>0</v>
      </c>
      <c r="J353" s="11">
        <f t="shared" si="945"/>
        <v>0</v>
      </c>
      <c r="K353" s="11">
        <f t="shared" si="945"/>
        <v>0</v>
      </c>
      <c r="L353" s="11">
        <f t="shared" si="945"/>
        <v>0</v>
      </c>
      <c r="M353" s="11">
        <f t="shared" si="945"/>
        <v>4463</v>
      </c>
      <c r="N353" s="11">
        <f t="shared" si="945"/>
        <v>0</v>
      </c>
      <c r="O353" s="11">
        <f t="shared" si="945"/>
        <v>0</v>
      </c>
      <c r="P353" s="11">
        <f t="shared" si="945"/>
        <v>0</v>
      </c>
      <c r="Q353" s="11">
        <f t="shared" si="945"/>
        <v>0</v>
      </c>
      <c r="R353" s="11">
        <f t="shared" si="945"/>
        <v>0</v>
      </c>
      <c r="S353" s="11">
        <f>S354</f>
        <v>4463</v>
      </c>
      <c r="T353" s="11">
        <f>T354</f>
        <v>0</v>
      </c>
      <c r="U353" s="11">
        <f t="shared" si="946"/>
        <v>0</v>
      </c>
      <c r="V353" s="11">
        <f t="shared" si="946"/>
        <v>0</v>
      </c>
      <c r="W353" s="11">
        <f t="shared" si="946"/>
        <v>0</v>
      </c>
      <c r="X353" s="11">
        <f t="shared" si="946"/>
        <v>0</v>
      </c>
      <c r="Y353" s="11">
        <f>Y354</f>
        <v>4463</v>
      </c>
      <c r="Z353" s="11">
        <f>Z354</f>
        <v>0</v>
      </c>
      <c r="AA353" s="11">
        <f t="shared" si="947"/>
        <v>0</v>
      </c>
      <c r="AB353" s="11">
        <f t="shared" si="947"/>
        <v>0</v>
      </c>
      <c r="AC353" s="11">
        <f t="shared" si="947"/>
        <v>0</v>
      </c>
      <c r="AD353" s="11">
        <f t="shared" si="947"/>
        <v>0</v>
      </c>
      <c r="AE353" s="11">
        <f>AE354</f>
        <v>4463</v>
      </c>
      <c r="AF353" s="11">
        <f>AF354</f>
        <v>0</v>
      </c>
      <c r="AG353" s="11">
        <f t="shared" si="948"/>
        <v>0</v>
      </c>
      <c r="AH353" s="11">
        <f t="shared" si="948"/>
        <v>0</v>
      </c>
      <c r="AI353" s="11">
        <f t="shared" si="948"/>
        <v>0</v>
      </c>
      <c r="AJ353" s="11">
        <f t="shared" si="948"/>
        <v>0</v>
      </c>
      <c r="AK353" s="78">
        <f>AK354</f>
        <v>4463</v>
      </c>
      <c r="AL353" s="78">
        <f>AL354</f>
        <v>0</v>
      </c>
      <c r="AM353" s="11">
        <f t="shared" si="949"/>
        <v>0</v>
      </c>
      <c r="AN353" s="11">
        <f t="shared" si="949"/>
        <v>0</v>
      </c>
      <c r="AO353" s="11">
        <f t="shared" si="949"/>
        <v>0</v>
      </c>
      <c r="AP353" s="11">
        <f t="shared" si="949"/>
        <v>0</v>
      </c>
      <c r="AQ353" s="11">
        <f>AQ354</f>
        <v>4463</v>
      </c>
      <c r="AR353" s="11">
        <f>AR354</f>
        <v>0</v>
      </c>
      <c r="AS353" s="11">
        <f t="shared" si="950"/>
        <v>0</v>
      </c>
      <c r="AT353" s="11">
        <f t="shared" si="950"/>
        <v>0</v>
      </c>
      <c r="AU353" s="11">
        <f t="shared" si="950"/>
        <v>0</v>
      </c>
      <c r="AV353" s="11">
        <f t="shared" si="950"/>
        <v>0</v>
      </c>
      <c r="AW353" s="11">
        <f>AW354</f>
        <v>4463</v>
      </c>
      <c r="AX353" s="11">
        <f>AX354</f>
        <v>0</v>
      </c>
      <c r="AY353" s="78">
        <f t="shared" si="951"/>
        <v>0</v>
      </c>
      <c r="AZ353" s="78">
        <f t="shared" si="951"/>
        <v>0</v>
      </c>
      <c r="BA353" s="78">
        <f t="shared" si="951"/>
        <v>0</v>
      </c>
      <c r="BB353" s="78">
        <f t="shared" si="951"/>
        <v>0</v>
      </c>
      <c r="BC353" s="78">
        <f>BC354</f>
        <v>4463</v>
      </c>
      <c r="BD353" s="78">
        <f>BD354</f>
        <v>0</v>
      </c>
      <c r="BE353" s="11">
        <f t="shared" si="952"/>
        <v>0</v>
      </c>
      <c r="BF353" s="11">
        <f t="shared" si="952"/>
        <v>0</v>
      </c>
      <c r="BG353" s="11">
        <f t="shared" si="952"/>
        <v>0</v>
      </c>
      <c r="BH353" s="11">
        <f t="shared" si="952"/>
        <v>0</v>
      </c>
      <c r="BI353" s="141">
        <f>BI354</f>
        <v>4463</v>
      </c>
      <c r="BJ353" s="141">
        <f>BJ354</f>
        <v>0</v>
      </c>
      <c r="BK353" s="78">
        <f t="shared" si="953"/>
        <v>0</v>
      </c>
      <c r="BL353" s="78">
        <f t="shared" si="953"/>
        <v>0</v>
      </c>
      <c r="BM353" s="78">
        <f t="shared" si="953"/>
        <v>0</v>
      </c>
      <c r="BN353" s="78">
        <f t="shared" si="953"/>
        <v>0</v>
      </c>
      <c r="BO353" s="78">
        <f>BO354</f>
        <v>4463</v>
      </c>
      <c r="BP353" s="78">
        <f>BP354</f>
        <v>0</v>
      </c>
      <c r="BQ353" s="11">
        <f t="shared" si="954"/>
        <v>0</v>
      </c>
      <c r="BR353" s="11">
        <f t="shared" si="954"/>
        <v>0</v>
      </c>
      <c r="BS353" s="11">
        <f t="shared" si="954"/>
        <v>0</v>
      </c>
      <c r="BT353" s="11">
        <f t="shared" si="954"/>
        <v>0</v>
      </c>
      <c r="BU353" s="11">
        <f>BU354</f>
        <v>4463</v>
      </c>
      <c r="BV353" s="11">
        <f>BV354</f>
        <v>0</v>
      </c>
      <c r="BW353" s="11">
        <f t="shared" si="955"/>
        <v>0</v>
      </c>
      <c r="BX353" s="11">
        <f t="shared" si="955"/>
        <v>0</v>
      </c>
      <c r="BY353" s="11">
        <f t="shared" si="955"/>
        <v>0</v>
      </c>
      <c r="BZ353" s="11">
        <f t="shared" si="955"/>
        <v>0</v>
      </c>
      <c r="CA353" s="11">
        <f>CA354</f>
        <v>4463</v>
      </c>
      <c r="CB353" s="11">
        <f>CB354</f>
        <v>0</v>
      </c>
    </row>
    <row r="354" spans="1:80" ht="54" hidden="1" customHeight="1">
      <c r="A354" s="57" t="s">
        <v>471</v>
      </c>
      <c r="B354" s="14">
        <f>B353</f>
        <v>909</v>
      </c>
      <c r="C354" s="14" t="s">
        <v>30</v>
      </c>
      <c r="D354" s="14" t="s">
        <v>21</v>
      </c>
      <c r="E354" s="14" t="s">
        <v>476</v>
      </c>
      <c r="F354" s="14" t="s">
        <v>292</v>
      </c>
      <c r="G354" s="11">
        <v>4463</v>
      </c>
      <c r="H354" s="16"/>
      <c r="I354" s="11"/>
      <c r="J354" s="11"/>
      <c r="K354" s="11"/>
      <c r="L354" s="11"/>
      <c r="M354" s="11">
        <f>G354+I354+J354+K354+L354</f>
        <v>4463</v>
      </c>
      <c r="N354" s="11">
        <f>H354+J354</f>
        <v>0</v>
      </c>
      <c r="O354" s="11"/>
      <c r="P354" s="11"/>
      <c r="Q354" s="11"/>
      <c r="R354" s="11"/>
      <c r="S354" s="11">
        <f>M354+O354+P354+Q354+R354</f>
        <v>4463</v>
      </c>
      <c r="T354" s="11">
        <f>N354+P354</f>
        <v>0</v>
      </c>
      <c r="U354" s="11"/>
      <c r="V354" s="11"/>
      <c r="W354" s="11"/>
      <c r="X354" s="11"/>
      <c r="Y354" s="11">
        <f>S354+U354+V354+W354+X354</f>
        <v>4463</v>
      </c>
      <c r="Z354" s="11">
        <f>T354+V354</f>
        <v>0</v>
      </c>
      <c r="AA354" s="11"/>
      <c r="AB354" s="11"/>
      <c r="AC354" s="11"/>
      <c r="AD354" s="11"/>
      <c r="AE354" s="11">
        <f>Y354+AA354+AB354+AC354+AD354</f>
        <v>4463</v>
      </c>
      <c r="AF354" s="11">
        <f>Z354+AB354</f>
        <v>0</v>
      </c>
      <c r="AG354" s="11"/>
      <c r="AH354" s="11"/>
      <c r="AI354" s="11"/>
      <c r="AJ354" s="11"/>
      <c r="AK354" s="78">
        <f>AE354+AG354+AH354+AI354+AJ354</f>
        <v>4463</v>
      </c>
      <c r="AL354" s="78">
        <f>AF354+AH354</f>
        <v>0</v>
      </c>
      <c r="AM354" s="11"/>
      <c r="AN354" s="11"/>
      <c r="AO354" s="11"/>
      <c r="AP354" s="11"/>
      <c r="AQ354" s="11">
        <f>AK354+AM354+AN354+AO354+AP354</f>
        <v>4463</v>
      </c>
      <c r="AR354" s="11">
        <f>AL354+AN354</f>
        <v>0</v>
      </c>
      <c r="AS354" s="11"/>
      <c r="AT354" s="11"/>
      <c r="AU354" s="11"/>
      <c r="AV354" s="11"/>
      <c r="AW354" s="11">
        <f>AQ354+AS354+AT354+AU354+AV354</f>
        <v>4463</v>
      </c>
      <c r="AX354" s="11">
        <f>AR354+AT354</f>
        <v>0</v>
      </c>
      <c r="AY354" s="78"/>
      <c r="AZ354" s="78"/>
      <c r="BA354" s="78"/>
      <c r="BB354" s="78"/>
      <c r="BC354" s="78">
        <f>AW354+AY354+AZ354+BA354+BB354</f>
        <v>4463</v>
      </c>
      <c r="BD354" s="78">
        <f>AX354+AZ354</f>
        <v>0</v>
      </c>
      <c r="BE354" s="11"/>
      <c r="BF354" s="11"/>
      <c r="BG354" s="11"/>
      <c r="BH354" s="11"/>
      <c r="BI354" s="141">
        <f>BC354+BE354+BF354+BG354+BH354</f>
        <v>4463</v>
      </c>
      <c r="BJ354" s="141">
        <f>BD354+BF354</f>
        <v>0</v>
      </c>
      <c r="BK354" s="78"/>
      <c r="BL354" s="78"/>
      <c r="BM354" s="78"/>
      <c r="BN354" s="78"/>
      <c r="BO354" s="78">
        <f>BI354+BK354+BL354+BM354+BN354</f>
        <v>4463</v>
      </c>
      <c r="BP354" s="78">
        <f>BJ354+BL354</f>
        <v>0</v>
      </c>
      <c r="BQ354" s="11"/>
      <c r="BR354" s="11"/>
      <c r="BS354" s="11"/>
      <c r="BT354" s="11"/>
      <c r="BU354" s="11">
        <f>BO354+BQ354+BR354+BS354+BT354</f>
        <v>4463</v>
      </c>
      <c r="BV354" s="11">
        <f>BP354+BR354</f>
        <v>0</v>
      </c>
      <c r="BW354" s="11"/>
      <c r="BX354" s="11"/>
      <c r="BY354" s="11"/>
      <c r="BZ354" s="11"/>
      <c r="CA354" s="11">
        <f>BU354+BW354+BX354+BY354+BZ354</f>
        <v>4463</v>
      </c>
      <c r="CB354" s="11">
        <f>BV354+BX354</f>
        <v>0</v>
      </c>
    </row>
    <row r="355" spans="1:80" ht="21" hidden="1" customHeight="1">
      <c r="A355" s="53" t="s">
        <v>573</v>
      </c>
      <c r="B355" s="14">
        <f t="shared" ref="B355:B361" si="956">B354</f>
        <v>909</v>
      </c>
      <c r="C355" s="14" t="s">
        <v>30</v>
      </c>
      <c r="D355" s="14" t="s">
        <v>21</v>
      </c>
      <c r="E355" s="34" t="s">
        <v>697</v>
      </c>
      <c r="F355" s="14"/>
      <c r="G355" s="11"/>
      <c r="H355" s="16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>
        <f>AG356</f>
        <v>0</v>
      </c>
      <c r="AH355" s="11">
        <f t="shared" ref="AH355:AW357" si="957">AH356</f>
        <v>155134</v>
      </c>
      <c r="AI355" s="11">
        <f t="shared" si="957"/>
        <v>0</v>
      </c>
      <c r="AJ355" s="11">
        <f t="shared" si="957"/>
        <v>0</v>
      </c>
      <c r="AK355" s="78">
        <f t="shared" si="957"/>
        <v>155134</v>
      </c>
      <c r="AL355" s="78">
        <f t="shared" si="957"/>
        <v>155134</v>
      </c>
      <c r="AM355" s="11">
        <f>AM356</f>
        <v>0</v>
      </c>
      <c r="AN355" s="11">
        <f t="shared" si="957"/>
        <v>0</v>
      </c>
      <c r="AO355" s="11">
        <f t="shared" si="957"/>
        <v>0</v>
      </c>
      <c r="AP355" s="11">
        <f t="shared" si="957"/>
        <v>0</v>
      </c>
      <c r="AQ355" s="11">
        <f t="shared" si="957"/>
        <v>155134</v>
      </c>
      <c r="AR355" s="11">
        <f t="shared" si="957"/>
        <v>155134</v>
      </c>
      <c r="AS355" s="11">
        <f>AS356</f>
        <v>0</v>
      </c>
      <c r="AT355" s="11">
        <f t="shared" si="957"/>
        <v>0</v>
      </c>
      <c r="AU355" s="11">
        <f t="shared" si="957"/>
        <v>0</v>
      </c>
      <c r="AV355" s="11">
        <f t="shared" si="957"/>
        <v>0</v>
      </c>
      <c r="AW355" s="11">
        <f t="shared" si="957"/>
        <v>155134</v>
      </c>
      <c r="AX355" s="11">
        <f t="shared" ref="AT355:AX357" si="958">AX356</f>
        <v>155134</v>
      </c>
      <c r="AY355" s="78">
        <f>AY356</f>
        <v>0</v>
      </c>
      <c r="AZ355" s="78">
        <f t="shared" ref="AZ355:BO357" si="959">AZ356</f>
        <v>0</v>
      </c>
      <c r="BA355" s="78">
        <f t="shared" si="959"/>
        <v>0</v>
      </c>
      <c r="BB355" s="78">
        <f t="shared" si="959"/>
        <v>0</v>
      </c>
      <c r="BC355" s="78">
        <f t="shared" si="959"/>
        <v>155134</v>
      </c>
      <c r="BD355" s="78">
        <f t="shared" si="959"/>
        <v>155134</v>
      </c>
      <c r="BE355" s="11">
        <f>BE356</f>
        <v>0</v>
      </c>
      <c r="BF355" s="11">
        <f t="shared" si="959"/>
        <v>0</v>
      </c>
      <c r="BG355" s="11">
        <f t="shared" si="959"/>
        <v>0</v>
      </c>
      <c r="BH355" s="11">
        <f t="shared" si="959"/>
        <v>0</v>
      </c>
      <c r="BI355" s="141">
        <f t="shared" si="959"/>
        <v>155134</v>
      </c>
      <c r="BJ355" s="141">
        <f t="shared" si="959"/>
        <v>155134</v>
      </c>
      <c r="BK355" s="78">
        <f>BK356</f>
        <v>0</v>
      </c>
      <c r="BL355" s="78">
        <f t="shared" si="959"/>
        <v>0</v>
      </c>
      <c r="BM355" s="78">
        <f t="shared" si="959"/>
        <v>0</v>
      </c>
      <c r="BN355" s="78">
        <f t="shared" si="959"/>
        <v>0</v>
      </c>
      <c r="BO355" s="78">
        <f t="shared" si="959"/>
        <v>155134</v>
      </c>
      <c r="BP355" s="78">
        <f t="shared" ref="BL355:BP357" si="960">BP356</f>
        <v>155134</v>
      </c>
      <c r="BQ355" s="11">
        <f>BQ356</f>
        <v>0</v>
      </c>
      <c r="BR355" s="11">
        <f t="shared" ref="BR355:CB357" si="961">BR356</f>
        <v>0</v>
      </c>
      <c r="BS355" s="11">
        <f t="shared" si="961"/>
        <v>0</v>
      </c>
      <c r="BT355" s="11">
        <f t="shared" si="961"/>
        <v>0</v>
      </c>
      <c r="BU355" s="11">
        <f t="shared" si="961"/>
        <v>155134</v>
      </c>
      <c r="BV355" s="11">
        <f t="shared" si="961"/>
        <v>155134</v>
      </c>
      <c r="BW355" s="11">
        <f>BW356</f>
        <v>0</v>
      </c>
      <c r="BX355" s="11">
        <f t="shared" si="961"/>
        <v>0</v>
      </c>
      <c r="BY355" s="11">
        <f t="shared" si="961"/>
        <v>0</v>
      </c>
      <c r="BZ355" s="11">
        <f t="shared" si="961"/>
        <v>0</v>
      </c>
      <c r="CA355" s="11">
        <f t="shared" si="961"/>
        <v>155134</v>
      </c>
      <c r="CB355" s="11">
        <f t="shared" si="961"/>
        <v>155134</v>
      </c>
    </row>
    <row r="356" spans="1:80" ht="33.6" hidden="1">
      <c r="A356" s="57" t="s">
        <v>698</v>
      </c>
      <c r="B356" s="14">
        <f t="shared" si="956"/>
        <v>909</v>
      </c>
      <c r="C356" s="14" t="s">
        <v>30</v>
      </c>
      <c r="D356" s="14" t="s">
        <v>21</v>
      </c>
      <c r="E356" s="34" t="s">
        <v>702</v>
      </c>
      <c r="F356" s="14"/>
      <c r="G356" s="11"/>
      <c r="H356" s="16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>
        <f>AG357</f>
        <v>0</v>
      </c>
      <c r="AH356" s="11">
        <f t="shared" si="957"/>
        <v>155134</v>
      </c>
      <c r="AI356" s="11">
        <f t="shared" si="957"/>
        <v>0</v>
      </c>
      <c r="AJ356" s="11">
        <f t="shared" si="957"/>
        <v>0</v>
      </c>
      <c r="AK356" s="78">
        <f t="shared" si="957"/>
        <v>155134</v>
      </c>
      <c r="AL356" s="78">
        <f t="shared" si="957"/>
        <v>155134</v>
      </c>
      <c r="AM356" s="11">
        <f>AM357</f>
        <v>0</v>
      </c>
      <c r="AN356" s="11">
        <f t="shared" si="957"/>
        <v>0</v>
      </c>
      <c r="AO356" s="11">
        <f t="shared" si="957"/>
        <v>0</v>
      </c>
      <c r="AP356" s="11">
        <f t="shared" si="957"/>
        <v>0</v>
      </c>
      <c r="AQ356" s="11">
        <f t="shared" si="957"/>
        <v>155134</v>
      </c>
      <c r="AR356" s="11">
        <f t="shared" si="957"/>
        <v>155134</v>
      </c>
      <c r="AS356" s="11">
        <f>AS357</f>
        <v>0</v>
      </c>
      <c r="AT356" s="11">
        <f t="shared" si="958"/>
        <v>0</v>
      </c>
      <c r="AU356" s="11">
        <f t="shared" si="958"/>
        <v>0</v>
      </c>
      <c r="AV356" s="11">
        <f t="shared" si="958"/>
        <v>0</v>
      </c>
      <c r="AW356" s="11">
        <f t="shared" si="958"/>
        <v>155134</v>
      </c>
      <c r="AX356" s="11">
        <f t="shared" si="958"/>
        <v>155134</v>
      </c>
      <c r="AY356" s="78">
        <f>AY357</f>
        <v>0</v>
      </c>
      <c r="AZ356" s="78">
        <f t="shared" si="959"/>
        <v>0</v>
      </c>
      <c r="BA356" s="78">
        <f t="shared" si="959"/>
        <v>0</v>
      </c>
      <c r="BB356" s="78">
        <f t="shared" si="959"/>
        <v>0</v>
      </c>
      <c r="BC356" s="78">
        <f t="shared" si="959"/>
        <v>155134</v>
      </c>
      <c r="BD356" s="78">
        <f t="shared" si="959"/>
        <v>155134</v>
      </c>
      <c r="BE356" s="11">
        <f>BE357</f>
        <v>0</v>
      </c>
      <c r="BF356" s="11">
        <f t="shared" si="959"/>
        <v>0</v>
      </c>
      <c r="BG356" s="11">
        <f t="shared" si="959"/>
        <v>0</v>
      </c>
      <c r="BH356" s="11">
        <f t="shared" si="959"/>
        <v>0</v>
      </c>
      <c r="BI356" s="141">
        <f t="shared" si="959"/>
        <v>155134</v>
      </c>
      <c r="BJ356" s="141">
        <f t="shared" si="959"/>
        <v>155134</v>
      </c>
      <c r="BK356" s="78">
        <f>BK357</f>
        <v>0</v>
      </c>
      <c r="BL356" s="78">
        <f t="shared" si="960"/>
        <v>0</v>
      </c>
      <c r="BM356" s="78">
        <f t="shared" si="960"/>
        <v>0</v>
      </c>
      <c r="BN356" s="78">
        <f t="shared" si="960"/>
        <v>0</v>
      </c>
      <c r="BO356" s="78">
        <f t="shared" si="960"/>
        <v>155134</v>
      </c>
      <c r="BP356" s="78">
        <f t="shared" si="960"/>
        <v>155134</v>
      </c>
      <c r="BQ356" s="11">
        <f>BQ357</f>
        <v>0</v>
      </c>
      <c r="BR356" s="11">
        <f t="shared" si="961"/>
        <v>0</v>
      </c>
      <c r="BS356" s="11">
        <f t="shared" si="961"/>
        <v>0</v>
      </c>
      <c r="BT356" s="11">
        <f t="shared" si="961"/>
        <v>0</v>
      </c>
      <c r="BU356" s="11">
        <f t="shared" si="961"/>
        <v>155134</v>
      </c>
      <c r="BV356" s="11">
        <f t="shared" si="961"/>
        <v>155134</v>
      </c>
      <c r="BW356" s="11">
        <f>BW357</f>
        <v>0</v>
      </c>
      <c r="BX356" s="11">
        <f t="shared" si="961"/>
        <v>0</v>
      </c>
      <c r="BY356" s="11">
        <f t="shared" si="961"/>
        <v>0</v>
      </c>
      <c r="BZ356" s="11">
        <f t="shared" si="961"/>
        <v>0</v>
      </c>
      <c r="CA356" s="11">
        <f t="shared" si="961"/>
        <v>155134</v>
      </c>
      <c r="CB356" s="11">
        <f t="shared" si="961"/>
        <v>155134</v>
      </c>
    </row>
    <row r="357" spans="1:80" ht="33.6" hidden="1">
      <c r="A357" s="57" t="s">
        <v>270</v>
      </c>
      <c r="B357" s="14">
        <f t="shared" si="956"/>
        <v>909</v>
      </c>
      <c r="C357" s="14" t="s">
        <v>30</v>
      </c>
      <c r="D357" s="14" t="s">
        <v>21</v>
      </c>
      <c r="E357" s="34" t="s">
        <v>702</v>
      </c>
      <c r="F357" s="14" t="s">
        <v>33</v>
      </c>
      <c r="G357" s="11"/>
      <c r="H357" s="16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>
        <f>AG358</f>
        <v>0</v>
      </c>
      <c r="AH357" s="11">
        <f t="shared" si="957"/>
        <v>155134</v>
      </c>
      <c r="AI357" s="11">
        <f t="shared" si="957"/>
        <v>0</v>
      </c>
      <c r="AJ357" s="11">
        <f t="shared" si="957"/>
        <v>0</v>
      </c>
      <c r="AK357" s="78">
        <f t="shared" si="957"/>
        <v>155134</v>
      </c>
      <c r="AL357" s="78">
        <f t="shared" si="957"/>
        <v>155134</v>
      </c>
      <c r="AM357" s="11">
        <f>AM358</f>
        <v>0</v>
      </c>
      <c r="AN357" s="11">
        <f t="shared" si="957"/>
        <v>0</v>
      </c>
      <c r="AO357" s="11">
        <f t="shared" si="957"/>
        <v>0</v>
      </c>
      <c r="AP357" s="11">
        <f t="shared" si="957"/>
        <v>0</v>
      </c>
      <c r="AQ357" s="11">
        <f t="shared" si="957"/>
        <v>155134</v>
      </c>
      <c r="AR357" s="11">
        <f t="shared" si="957"/>
        <v>155134</v>
      </c>
      <c r="AS357" s="11">
        <f>AS358</f>
        <v>0</v>
      </c>
      <c r="AT357" s="11">
        <f t="shared" si="958"/>
        <v>0</v>
      </c>
      <c r="AU357" s="11">
        <f t="shared" si="958"/>
        <v>0</v>
      </c>
      <c r="AV357" s="11">
        <f t="shared" si="958"/>
        <v>0</v>
      </c>
      <c r="AW357" s="11">
        <f t="shared" si="958"/>
        <v>155134</v>
      </c>
      <c r="AX357" s="11">
        <f t="shared" si="958"/>
        <v>155134</v>
      </c>
      <c r="AY357" s="78">
        <f>AY358</f>
        <v>0</v>
      </c>
      <c r="AZ357" s="78">
        <f t="shared" si="959"/>
        <v>0</v>
      </c>
      <c r="BA357" s="78">
        <f t="shared" si="959"/>
        <v>0</v>
      </c>
      <c r="BB357" s="78">
        <f t="shared" si="959"/>
        <v>0</v>
      </c>
      <c r="BC357" s="78">
        <f t="shared" si="959"/>
        <v>155134</v>
      </c>
      <c r="BD357" s="78">
        <f t="shared" si="959"/>
        <v>155134</v>
      </c>
      <c r="BE357" s="11">
        <f>BE358</f>
        <v>0</v>
      </c>
      <c r="BF357" s="11">
        <f t="shared" si="959"/>
        <v>0</v>
      </c>
      <c r="BG357" s="11">
        <f t="shared" si="959"/>
        <v>0</v>
      </c>
      <c r="BH357" s="11">
        <f t="shared" si="959"/>
        <v>0</v>
      </c>
      <c r="BI357" s="141">
        <f t="shared" si="959"/>
        <v>155134</v>
      </c>
      <c r="BJ357" s="141">
        <f t="shared" si="959"/>
        <v>155134</v>
      </c>
      <c r="BK357" s="78">
        <f>BK358</f>
        <v>0</v>
      </c>
      <c r="BL357" s="78">
        <f t="shared" si="960"/>
        <v>0</v>
      </c>
      <c r="BM357" s="78">
        <f t="shared" si="960"/>
        <v>0</v>
      </c>
      <c r="BN357" s="78">
        <f t="shared" si="960"/>
        <v>0</v>
      </c>
      <c r="BO357" s="78">
        <f t="shared" si="960"/>
        <v>155134</v>
      </c>
      <c r="BP357" s="78">
        <f t="shared" si="960"/>
        <v>155134</v>
      </c>
      <c r="BQ357" s="11">
        <f>BQ358</f>
        <v>0</v>
      </c>
      <c r="BR357" s="11">
        <f t="shared" si="961"/>
        <v>0</v>
      </c>
      <c r="BS357" s="11">
        <f t="shared" si="961"/>
        <v>0</v>
      </c>
      <c r="BT357" s="11">
        <f t="shared" si="961"/>
        <v>0</v>
      </c>
      <c r="BU357" s="11">
        <f t="shared" si="961"/>
        <v>155134</v>
      </c>
      <c r="BV357" s="11">
        <f t="shared" si="961"/>
        <v>155134</v>
      </c>
      <c r="BW357" s="11">
        <f>BW358</f>
        <v>0</v>
      </c>
      <c r="BX357" s="11">
        <f t="shared" si="961"/>
        <v>0</v>
      </c>
      <c r="BY357" s="11">
        <f t="shared" si="961"/>
        <v>0</v>
      </c>
      <c r="BZ357" s="11">
        <f t="shared" si="961"/>
        <v>0</v>
      </c>
      <c r="CA357" s="11">
        <f t="shared" si="961"/>
        <v>155134</v>
      </c>
      <c r="CB357" s="11">
        <f t="shared" si="961"/>
        <v>155134</v>
      </c>
    </row>
    <row r="358" spans="1:80" ht="33.6" hidden="1">
      <c r="A358" s="57" t="s">
        <v>39</v>
      </c>
      <c r="B358" s="14">
        <f t="shared" si="956"/>
        <v>909</v>
      </c>
      <c r="C358" s="14" t="s">
        <v>30</v>
      </c>
      <c r="D358" s="14" t="s">
        <v>21</v>
      </c>
      <c r="E358" s="34" t="s">
        <v>702</v>
      </c>
      <c r="F358" s="14" t="s">
        <v>40</v>
      </c>
      <c r="G358" s="11"/>
      <c r="H358" s="16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>
        <v>155134</v>
      </c>
      <c r="AI358" s="11"/>
      <c r="AJ358" s="11"/>
      <c r="AK358" s="78">
        <f>AE358+AG358+AH358+AI358+AJ358</f>
        <v>155134</v>
      </c>
      <c r="AL358" s="78">
        <f>AF358+AH358</f>
        <v>155134</v>
      </c>
      <c r="AM358" s="11"/>
      <c r="AN358" s="11"/>
      <c r="AO358" s="11"/>
      <c r="AP358" s="11"/>
      <c r="AQ358" s="11">
        <f>AK358+AM358+AN358+AO358+AP358</f>
        <v>155134</v>
      </c>
      <c r="AR358" s="11">
        <f>AL358+AN358</f>
        <v>155134</v>
      </c>
      <c r="AS358" s="11"/>
      <c r="AT358" s="11"/>
      <c r="AU358" s="11"/>
      <c r="AV358" s="11"/>
      <c r="AW358" s="11">
        <f>AQ358+AS358+AT358+AU358+AV358</f>
        <v>155134</v>
      </c>
      <c r="AX358" s="11">
        <f>AR358+AT358</f>
        <v>155134</v>
      </c>
      <c r="AY358" s="78"/>
      <c r="AZ358" s="78"/>
      <c r="BA358" s="78"/>
      <c r="BB358" s="78"/>
      <c r="BC358" s="78">
        <f>AW358+AY358+AZ358+BA358+BB358</f>
        <v>155134</v>
      </c>
      <c r="BD358" s="78">
        <f>AX358+AZ358</f>
        <v>155134</v>
      </c>
      <c r="BE358" s="11"/>
      <c r="BF358" s="11"/>
      <c r="BG358" s="11"/>
      <c r="BH358" s="11"/>
      <c r="BI358" s="141">
        <f>BC358+BE358+BF358+BG358+BH358</f>
        <v>155134</v>
      </c>
      <c r="BJ358" s="141">
        <f>BD358+BF358</f>
        <v>155134</v>
      </c>
      <c r="BK358" s="78"/>
      <c r="BL358" s="78"/>
      <c r="BM358" s="78"/>
      <c r="BN358" s="78"/>
      <c r="BO358" s="78">
        <f>BI358+BK358+BL358+BM358+BN358</f>
        <v>155134</v>
      </c>
      <c r="BP358" s="78">
        <f>BJ358+BL358</f>
        <v>155134</v>
      </c>
      <c r="BQ358" s="11"/>
      <c r="BR358" s="11"/>
      <c r="BS358" s="11"/>
      <c r="BT358" s="11"/>
      <c r="BU358" s="11">
        <f>BO358+BQ358+BR358+BS358+BT358</f>
        <v>155134</v>
      </c>
      <c r="BV358" s="11">
        <f>BP358+BR358</f>
        <v>155134</v>
      </c>
      <c r="BW358" s="11"/>
      <c r="BX358" s="11"/>
      <c r="BY358" s="11"/>
      <c r="BZ358" s="11"/>
      <c r="CA358" s="11">
        <f>BU358+BW358+BX358+BY358+BZ358</f>
        <v>155134</v>
      </c>
      <c r="CB358" s="11">
        <f>BV358+BX358</f>
        <v>155134</v>
      </c>
    </row>
    <row r="359" spans="1:80" ht="33.6" hidden="1">
      <c r="A359" s="57" t="s">
        <v>698</v>
      </c>
      <c r="B359" s="14">
        <f t="shared" si="956"/>
        <v>909</v>
      </c>
      <c r="C359" s="14" t="s">
        <v>30</v>
      </c>
      <c r="D359" s="14" t="s">
        <v>21</v>
      </c>
      <c r="E359" s="34" t="s">
        <v>703</v>
      </c>
      <c r="F359" s="14"/>
      <c r="G359" s="11"/>
      <c r="H359" s="16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>
        <f>AG360</f>
        <v>0</v>
      </c>
      <c r="AH359" s="11">
        <f t="shared" ref="AH359:AW360" si="962">AH360</f>
        <v>0</v>
      </c>
      <c r="AI359" s="11">
        <f t="shared" si="962"/>
        <v>73022</v>
      </c>
      <c r="AJ359" s="11">
        <f t="shared" si="962"/>
        <v>0</v>
      </c>
      <c r="AK359" s="78">
        <f t="shared" si="962"/>
        <v>73022</v>
      </c>
      <c r="AL359" s="78">
        <f t="shared" si="962"/>
        <v>0</v>
      </c>
      <c r="AM359" s="11">
        <f>AM360</f>
        <v>0</v>
      </c>
      <c r="AN359" s="11">
        <f t="shared" si="962"/>
        <v>0</v>
      </c>
      <c r="AO359" s="11">
        <f t="shared" si="962"/>
        <v>0</v>
      </c>
      <c r="AP359" s="11">
        <f t="shared" si="962"/>
        <v>0</v>
      </c>
      <c r="AQ359" s="11">
        <f t="shared" si="962"/>
        <v>73022</v>
      </c>
      <c r="AR359" s="11">
        <f t="shared" si="962"/>
        <v>0</v>
      </c>
      <c r="AS359" s="11">
        <f>AS360</f>
        <v>0</v>
      </c>
      <c r="AT359" s="11">
        <f t="shared" si="962"/>
        <v>0</v>
      </c>
      <c r="AU359" s="11">
        <f t="shared" si="962"/>
        <v>0</v>
      </c>
      <c r="AV359" s="11">
        <f t="shared" si="962"/>
        <v>0</v>
      </c>
      <c r="AW359" s="11">
        <f t="shared" si="962"/>
        <v>73022</v>
      </c>
      <c r="AX359" s="11">
        <f t="shared" ref="AT359:AX360" si="963">AX360</f>
        <v>0</v>
      </c>
      <c r="AY359" s="78">
        <f>AY360</f>
        <v>0</v>
      </c>
      <c r="AZ359" s="78">
        <f t="shared" ref="AZ359:BO360" si="964">AZ360</f>
        <v>0</v>
      </c>
      <c r="BA359" s="78">
        <f t="shared" si="964"/>
        <v>0</v>
      </c>
      <c r="BB359" s="78">
        <f t="shared" si="964"/>
        <v>0</v>
      </c>
      <c r="BC359" s="78">
        <f t="shared" si="964"/>
        <v>73022</v>
      </c>
      <c r="BD359" s="78">
        <f t="shared" si="964"/>
        <v>0</v>
      </c>
      <c r="BE359" s="11">
        <f>BE360</f>
        <v>0</v>
      </c>
      <c r="BF359" s="11">
        <f t="shared" si="964"/>
        <v>0</v>
      </c>
      <c r="BG359" s="11">
        <f t="shared" si="964"/>
        <v>0</v>
      </c>
      <c r="BH359" s="11">
        <f t="shared" si="964"/>
        <v>0</v>
      </c>
      <c r="BI359" s="141">
        <f t="shared" si="964"/>
        <v>73022</v>
      </c>
      <c r="BJ359" s="141">
        <f t="shared" si="964"/>
        <v>0</v>
      </c>
      <c r="BK359" s="78">
        <f>BK360</f>
        <v>0</v>
      </c>
      <c r="BL359" s="78">
        <f t="shared" si="964"/>
        <v>0</v>
      </c>
      <c r="BM359" s="78">
        <f t="shared" si="964"/>
        <v>0</v>
      </c>
      <c r="BN359" s="78">
        <f t="shared" si="964"/>
        <v>0</v>
      </c>
      <c r="BO359" s="78">
        <f t="shared" si="964"/>
        <v>73022</v>
      </c>
      <c r="BP359" s="78">
        <f t="shared" ref="BL359:BP360" si="965">BP360</f>
        <v>0</v>
      </c>
      <c r="BQ359" s="11">
        <f>BQ360</f>
        <v>0</v>
      </c>
      <c r="BR359" s="11">
        <f t="shared" ref="BR359:CB360" si="966">BR360</f>
        <v>0</v>
      </c>
      <c r="BS359" s="11">
        <f t="shared" si="966"/>
        <v>0</v>
      </c>
      <c r="BT359" s="11">
        <f t="shared" si="966"/>
        <v>0</v>
      </c>
      <c r="BU359" s="11">
        <f t="shared" si="966"/>
        <v>73022</v>
      </c>
      <c r="BV359" s="11">
        <f t="shared" si="966"/>
        <v>0</v>
      </c>
      <c r="BW359" s="11">
        <f>BW360</f>
        <v>0</v>
      </c>
      <c r="BX359" s="11">
        <f t="shared" si="966"/>
        <v>0</v>
      </c>
      <c r="BY359" s="11">
        <f t="shared" si="966"/>
        <v>0</v>
      </c>
      <c r="BZ359" s="11">
        <f t="shared" si="966"/>
        <v>0</v>
      </c>
      <c r="CA359" s="11">
        <f t="shared" si="966"/>
        <v>73022</v>
      </c>
      <c r="CB359" s="11">
        <f t="shared" si="966"/>
        <v>0</v>
      </c>
    </row>
    <row r="360" spans="1:80" ht="36" hidden="1" customHeight="1">
      <c r="A360" s="57" t="s">
        <v>270</v>
      </c>
      <c r="B360" s="14">
        <f t="shared" si="956"/>
        <v>909</v>
      </c>
      <c r="C360" s="14" t="s">
        <v>30</v>
      </c>
      <c r="D360" s="14" t="s">
        <v>21</v>
      </c>
      <c r="E360" s="34" t="s">
        <v>703</v>
      </c>
      <c r="F360" s="14" t="s">
        <v>33</v>
      </c>
      <c r="G360" s="11"/>
      <c r="H360" s="16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>
        <f>AG361</f>
        <v>0</v>
      </c>
      <c r="AH360" s="11">
        <f t="shared" si="962"/>
        <v>0</v>
      </c>
      <c r="AI360" s="11">
        <f t="shared" si="962"/>
        <v>73022</v>
      </c>
      <c r="AJ360" s="11">
        <f t="shared" si="962"/>
        <v>0</v>
      </c>
      <c r="AK360" s="78">
        <f t="shared" si="962"/>
        <v>73022</v>
      </c>
      <c r="AL360" s="78">
        <f t="shared" si="962"/>
        <v>0</v>
      </c>
      <c r="AM360" s="11">
        <f>AM361</f>
        <v>0</v>
      </c>
      <c r="AN360" s="11">
        <f t="shared" si="962"/>
        <v>0</v>
      </c>
      <c r="AO360" s="11">
        <f t="shared" si="962"/>
        <v>0</v>
      </c>
      <c r="AP360" s="11">
        <f t="shared" si="962"/>
        <v>0</v>
      </c>
      <c r="AQ360" s="11">
        <f t="shared" si="962"/>
        <v>73022</v>
      </c>
      <c r="AR360" s="11">
        <f t="shared" si="962"/>
        <v>0</v>
      </c>
      <c r="AS360" s="11">
        <f>AS361</f>
        <v>0</v>
      </c>
      <c r="AT360" s="11">
        <f t="shared" si="963"/>
        <v>0</v>
      </c>
      <c r="AU360" s="11">
        <f t="shared" si="963"/>
        <v>0</v>
      </c>
      <c r="AV360" s="11">
        <f t="shared" si="963"/>
        <v>0</v>
      </c>
      <c r="AW360" s="11">
        <f t="shared" si="963"/>
        <v>73022</v>
      </c>
      <c r="AX360" s="11">
        <f t="shared" si="963"/>
        <v>0</v>
      </c>
      <c r="AY360" s="78">
        <f>AY361</f>
        <v>0</v>
      </c>
      <c r="AZ360" s="78">
        <f t="shared" si="964"/>
        <v>0</v>
      </c>
      <c r="BA360" s="78">
        <f t="shared" si="964"/>
        <v>0</v>
      </c>
      <c r="BB360" s="78">
        <f t="shared" si="964"/>
        <v>0</v>
      </c>
      <c r="BC360" s="78">
        <f t="shared" si="964"/>
        <v>73022</v>
      </c>
      <c r="BD360" s="78">
        <f t="shared" si="964"/>
        <v>0</v>
      </c>
      <c r="BE360" s="11">
        <f>BE361</f>
        <v>0</v>
      </c>
      <c r="BF360" s="11">
        <f t="shared" si="964"/>
        <v>0</v>
      </c>
      <c r="BG360" s="11">
        <f t="shared" si="964"/>
        <v>0</v>
      </c>
      <c r="BH360" s="11">
        <f t="shared" si="964"/>
        <v>0</v>
      </c>
      <c r="BI360" s="141">
        <f t="shared" si="964"/>
        <v>73022</v>
      </c>
      <c r="BJ360" s="141">
        <f t="shared" si="964"/>
        <v>0</v>
      </c>
      <c r="BK360" s="78">
        <f>BK361</f>
        <v>0</v>
      </c>
      <c r="BL360" s="78">
        <f t="shared" si="965"/>
        <v>0</v>
      </c>
      <c r="BM360" s="78">
        <f t="shared" si="965"/>
        <v>0</v>
      </c>
      <c r="BN360" s="78">
        <f t="shared" si="965"/>
        <v>0</v>
      </c>
      <c r="BO360" s="78">
        <f t="shared" si="965"/>
        <v>73022</v>
      </c>
      <c r="BP360" s="78">
        <f t="shared" si="965"/>
        <v>0</v>
      </c>
      <c r="BQ360" s="11">
        <f>BQ361</f>
        <v>0</v>
      </c>
      <c r="BR360" s="11">
        <f t="shared" si="966"/>
        <v>0</v>
      </c>
      <c r="BS360" s="11">
        <f t="shared" si="966"/>
        <v>0</v>
      </c>
      <c r="BT360" s="11">
        <f t="shared" si="966"/>
        <v>0</v>
      </c>
      <c r="BU360" s="11">
        <f t="shared" si="966"/>
        <v>73022</v>
      </c>
      <c r="BV360" s="11">
        <f t="shared" si="966"/>
        <v>0</v>
      </c>
      <c r="BW360" s="11">
        <f>BW361</f>
        <v>0</v>
      </c>
      <c r="BX360" s="11">
        <f t="shared" si="966"/>
        <v>0</v>
      </c>
      <c r="BY360" s="11">
        <f t="shared" si="966"/>
        <v>0</v>
      </c>
      <c r="BZ360" s="11">
        <f t="shared" si="966"/>
        <v>0</v>
      </c>
      <c r="CA360" s="11">
        <f t="shared" si="966"/>
        <v>73022</v>
      </c>
      <c r="CB360" s="11">
        <f t="shared" si="966"/>
        <v>0</v>
      </c>
    </row>
    <row r="361" spans="1:80" ht="35.25" hidden="1" customHeight="1">
      <c r="A361" s="57" t="s">
        <v>39</v>
      </c>
      <c r="B361" s="14">
        <f t="shared" si="956"/>
        <v>909</v>
      </c>
      <c r="C361" s="14" t="s">
        <v>30</v>
      </c>
      <c r="D361" s="14" t="s">
        <v>21</v>
      </c>
      <c r="E361" s="34" t="s">
        <v>703</v>
      </c>
      <c r="F361" s="14" t="s">
        <v>40</v>
      </c>
      <c r="G361" s="11"/>
      <c r="H361" s="16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>
        <v>73022</v>
      </c>
      <c r="AJ361" s="11"/>
      <c r="AK361" s="78">
        <f>AE361+AG361+AH361+AI361+AJ361</f>
        <v>73022</v>
      </c>
      <c r="AL361" s="78">
        <f>AF361+AH361</f>
        <v>0</v>
      </c>
      <c r="AM361" s="11"/>
      <c r="AN361" s="11"/>
      <c r="AO361" s="11"/>
      <c r="AP361" s="11"/>
      <c r="AQ361" s="11">
        <f>AK361+AM361+AN361+AO361+AP361</f>
        <v>73022</v>
      </c>
      <c r="AR361" s="11">
        <f>AL361+AN361</f>
        <v>0</v>
      </c>
      <c r="AS361" s="11"/>
      <c r="AT361" s="11"/>
      <c r="AU361" s="11"/>
      <c r="AV361" s="11"/>
      <c r="AW361" s="11">
        <f>AQ361+AS361+AT361+AU361+AV361</f>
        <v>73022</v>
      </c>
      <c r="AX361" s="11">
        <f>AR361+AT361</f>
        <v>0</v>
      </c>
      <c r="AY361" s="78"/>
      <c r="AZ361" s="78"/>
      <c r="BA361" s="78"/>
      <c r="BB361" s="78"/>
      <c r="BC361" s="78">
        <f>AW361+AY361+AZ361+BA361+BB361</f>
        <v>73022</v>
      </c>
      <c r="BD361" s="78">
        <f>AX361+AZ361</f>
        <v>0</v>
      </c>
      <c r="BE361" s="11"/>
      <c r="BF361" s="11"/>
      <c r="BG361" s="11"/>
      <c r="BH361" s="11"/>
      <c r="BI361" s="141">
        <f>BC361+BE361+BF361+BG361+BH361</f>
        <v>73022</v>
      </c>
      <c r="BJ361" s="141">
        <f>BD361+BF361</f>
        <v>0</v>
      </c>
      <c r="BK361" s="78"/>
      <c r="BL361" s="78"/>
      <c r="BM361" s="78"/>
      <c r="BN361" s="78"/>
      <c r="BO361" s="78">
        <f>BI361+BK361+BL361+BM361+BN361</f>
        <v>73022</v>
      </c>
      <c r="BP361" s="78">
        <f>BJ361+BL361</f>
        <v>0</v>
      </c>
      <c r="BQ361" s="11"/>
      <c r="BR361" s="11"/>
      <c r="BS361" s="11"/>
      <c r="BT361" s="11"/>
      <c r="BU361" s="11">
        <f>BO361+BQ361+BR361+BS361+BT361</f>
        <v>73022</v>
      </c>
      <c r="BV361" s="11">
        <f>BP361+BR361</f>
        <v>0</v>
      </c>
      <c r="BW361" s="11"/>
      <c r="BX361" s="11"/>
      <c r="BY361" s="11"/>
      <c r="BZ361" s="11"/>
      <c r="CA361" s="11">
        <f>BU361+BW361+BX361+BY361+BZ361</f>
        <v>73022</v>
      </c>
      <c r="CB361" s="11">
        <f>BV361+BX361</f>
        <v>0</v>
      </c>
    </row>
    <row r="362" spans="1:80" hidden="1">
      <c r="A362" s="57"/>
      <c r="B362" s="14"/>
      <c r="C362" s="14"/>
      <c r="D362" s="14"/>
      <c r="E362" s="14"/>
      <c r="F362" s="14"/>
      <c r="G362" s="11"/>
      <c r="H362" s="16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78"/>
      <c r="AL362" s="78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78"/>
      <c r="AZ362" s="78"/>
      <c r="BA362" s="78"/>
      <c r="BB362" s="78"/>
      <c r="BC362" s="78"/>
      <c r="BD362" s="78"/>
      <c r="BE362" s="11"/>
      <c r="BF362" s="11"/>
      <c r="BG362" s="11"/>
      <c r="BH362" s="11"/>
      <c r="BI362" s="141"/>
      <c r="BJ362" s="141"/>
      <c r="BK362" s="78"/>
      <c r="BL362" s="78"/>
      <c r="BM362" s="78"/>
      <c r="BN362" s="78"/>
      <c r="BO362" s="78"/>
      <c r="BP362" s="78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</row>
    <row r="363" spans="1:80" ht="17.399999999999999" hidden="1">
      <c r="A363" s="63" t="s">
        <v>364</v>
      </c>
      <c r="B363" s="12">
        <f>B350</f>
        <v>909</v>
      </c>
      <c r="C363" s="12" t="s">
        <v>30</v>
      </c>
      <c r="D363" s="12" t="s">
        <v>134</v>
      </c>
      <c r="E363" s="12"/>
      <c r="F363" s="12"/>
      <c r="G363" s="21">
        <f>G364+G369</f>
        <v>529594</v>
      </c>
      <c r="H363" s="21">
        <f t="shared" ref="H363:N363" si="967">H364+H369</f>
        <v>0</v>
      </c>
      <c r="I363" s="21">
        <f t="shared" si="967"/>
        <v>0</v>
      </c>
      <c r="J363" s="21">
        <f t="shared" si="967"/>
        <v>1002757</v>
      </c>
      <c r="K363" s="21">
        <f t="shared" si="967"/>
        <v>27265</v>
      </c>
      <c r="L363" s="21">
        <f t="shared" si="967"/>
        <v>0</v>
      </c>
      <c r="M363" s="21">
        <f t="shared" si="967"/>
        <v>1559616</v>
      </c>
      <c r="N363" s="21">
        <f t="shared" si="967"/>
        <v>1002757</v>
      </c>
      <c r="O363" s="21">
        <f t="shared" ref="O363:T363" si="968">O364+O369</f>
        <v>0</v>
      </c>
      <c r="P363" s="21">
        <f t="shared" si="968"/>
        <v>0</v>
      </c>
      <c r="Q363" s="21">
        <f t="shared" si="968"/>
        <v>0</v>
      </c>
      <c r="R363" s="21">
        <f t="shared" si="968"/>
        <v>0</v>
      </c>
      <c r="S363" s="21">
        <f t="shared" si="968"/>
        <v>1559616</v>
      </c>
      <c r="T363" s="21">
        <f t="shared" si="968"/>
        <v>1002757</v>
      </c>
      <c r="U363" s="21">
        <f t="shared" ref="U363:Z363" si="969">U364+U369</f>
        <v>0</v>
      </c>
      <c r="V363" s="21">
        <f t="shared" si="969"/>
        <v>0</v>
      </c>
      <c r="W363" s="21">
        <f t="shared" si="969"/>
        <v>0</v>
      </c>
      <c r="X363" s="21">
        <f t="shared" si="969"/>
        <v>0</v>
      </c>
      <c r="Y363" s="21">
        <f t="shared" si="969"/>
        <v>1559616</v>
      </c>
      <c r="Z363" s="21">
        <f t="shared" si="969"/>
        <v>1002757</v>
      </c>
      <c r="AA363" s="21">
        <f t="shared" ref="AA363:AF363" si="970">AA364+AA369</f>
        <v>-73</v>
      </c>
      <c r="AB363" s="21">
        <f t="shared" si="970"/>
        <v>0</v>
      </c>
      <c r="AC363" s="21">
        <f t="shared" si="970"/>
        <v>22370</v>
      </c>
      <c r="AD363" s="21">
        <f t="shared" si="970"/>
        <v>-595</v>
      </c>
      <c r="AE363" s="21">
        <f t="shared" si="970"/>
        <v>1581318</v>
      </c>
      <c r="AF363" s="21">
        <f t="shared" si="970"/>
        <v>1002757</v>
      </c>
      <c r="AG363" s="21">
        <f t="shared" ref="AG363:AL363" si="971">AG364+AG369</f>
        <v>0</v>
      </c>
      <c r="AH363" s="21">
        <f t="shared" si="971"/>
        <v>0</v>
      </c>
      <c r="AI363" s="21">
        <f t="shared" si="971"/>
        <v>0</v>
      </c>
      <c r="AJ363" s="21">
        <f t="shared" si="971"/>
        <v>0</v>
      </c>
      <c r="AK363" s="86">
        <f t="shared" si="971"/>
        <v>1581318</v>
      </c>
      <c r="AL363" s="86">
        <f t="shared" si="971"/>
        <v>1002757</v>
      </c>
      <c r="AM363" s="21">
        <f t="shared" ref="AM363:AR363" si="972">AM364+AM369</f>
        <v>-949</v>
      </c>
      <c r="AN363" s="21">
        <f t="shared" si="972"/>
        <v>-258</v>
      </c>
      <c r="AO363" s="21">
        <f t="shared" si="972"/>
        <v>1450</v>
      </c>
      <c r="AP363" s="21">
        <f t="shared" si="972"/>
        <v>0</v>
      </c>
      <c r="AQ363" s="21">
        <f t="shared" si="972"/>
        <v>1581561</v>
      </c>
      <c r="AR363" s="21">
        <f t="shared" si="972"/>
        <v>1002499</v>
      </c>
      <c r="AS363" s="21">
        <f>AS364+AS369</f>
        <v>0</v>
      </c>
      <c r="AT363" s="21">
        <f t="shared" ref="AT363:AX363" si="973">AT364+AT369</f>
        <v>264349</v>
      </c>
      <c r="AU363" s="21">
        <f t="shared" si="973"/>
        <v>27802</v>
      </c>
      <c r="AV363" s="21">
        <f t="shared" si="973"/>
        <v>0</v>
      </c>
      <c r="AW363" s="21">
        <f t="shared" si="973"/>
        <v>1873712</v>
      </c>
      <c r="AX363" s="21">
        <f t="shared" si="973"/>
        <v>1266848</v>
      </c>
      <c r="AY363" s="86">
        <f>AY364+AY369</f>
        <v>0</v>
      </c>
      <c r="AZ363" s="86">
        <f t="shared" ref="AZ363:BD363" si="974">AZ364+AZ369</f>
        <v>0</v>
      </c>
      <c r="BA363" s="86">
        <f t="shared" si="974"/>
        <v>0</v>
      </c>
      <c r="BB363" s="86">
        <f t="shared" si="974"/>
        <v>0</v>
      </c>
      <c r="BC363" s="86">
        <f t="shared" si="974"/>
        <v>1873712</v>
      </c>
      <c r="BD363" s="86">
        <f t="shared" si="974"/>
        <v>1266848</v>
      </c>
      <c r="BE363" s="21">
        <f>BE364+BE369</f>
        <v>-321</v>
      </c>
      <c r="BF363" s="21">
        <f t="shared" ref="BF363:BJ363" si="975">BF364+BF369</f>
        <v>0</v>
      </c>
      <c r="BG363" s="21">
        <f t="shared" si="975"/>
        <v>1541</v>
      </c>
      <c r="BH363" s="21">
        <f t="shared" si="975"/>
        <v>0</v>
      </c>
      <c r="BI363" s="145">
        <f t="shared" si="975"/>
        <v>1874932</v>
      </c>
      <c r="BJ363" s="145">
        <f t="shared" si="975"/>
        <v>1266848</v>
      </c>
      <c r="BK363" s="86">
        <f>BK364+BK369</f>
        <v>-1582</v>
      </c>
      <c r="BL363" s="86">
        <f t="shared" ref="BL363:BP363" si="976">BL364+BL369</f>
        <v>0</v>
      </c>
      <c r="BM363" s="86">
        <f t="shared" si="976"/>
        <v>932</v>
      </c>
      <c r="BN363" s="86">
        <f t="shared" si="976"/>
        <v>0</v>
      </c>
      <c r="BO363" s="86">
        <f t="shared" si="976"/>
        <v>1874282</v>
      </c>
      <c r="BP363" s="86">
        <f t="shared" si="976"/>
        <v>1266848</v>
      </c>
      <c r="BQ363" s="21">
        <f>BQ364+BQ369</f>
        <v>0</v>
      </c>
      <c r="BR363" s="21">
        <f t="shared" ref="BR363:BV363" si="977">BR364+BR369</f>
        <v>0</v>
      </c>
      <c r="BS363" s="21">
        <f t="shared" si="977"/>
        <v>0</v>
      </c>
      <c r="BT363" s="21">
        <f t="shared" si="977"/>
        <v>0</v>
      </c>
      <c r="BU363" s="21">
        <f t="shared" si="977"/>
        <v>1874282</v>
      </c>
      <c r="BV363" s="21">
        <f t="shared" si="977"/>
        <v>1266848</v>
      </c>
      <c r="BW363" s="21">
        <f>BW364+BW369</f>
        <v>0</v>
      </c>
      <c r="BX363" s="21">
        <f t="shared" ref="BX363:CB363" si="978">BX364+BX369</f>
        <v>0</v>
      </c>
      <c r="BY363" s="21">
        <f t="shared" si="978"/>
        <v>0</v>
      </c>
      <c r="BZ363" s="21">
        <f t="shared" si="978"/>
        <v>0</v>
      </c>
      <c r="CA363" s="21">
        <f t="shared" si="978"/>
        <v>1874282</v>
      </c>
      <c r="CB363" s="21">
        <f t="shared" si="978"/>
        <v>1266848</v>
      </c>
    </row>
    <row r="364" spans="1:80" ht="84" hidden="1">
      <c r="A364" s="53" t="s">
        <v>36</v>
      </c>
      <c r="B364" s="14">
        <f>B346</f>
        <v>909</v>
      </c>
      <c r="C364" s="14" t="s">
        <v>30</v>
      </c>
      <c r="D364" s="14" t="s">
        <v>134</v>
      </c>
      <c r="E364" s="14" t="s">
        <v>57</v>
      </c>
      <c r="F364" s="14"/>
      <c r="G364" s="18">
        <f t="shared" ref="G364:R367" si="979">G365</f>
        <v>835</v>
      </c>
      <c r="H364" s="18">
        <f t="shared" si="979"/>
        <v>0</v>
      </c>
      <c r="I364" s="11">
        <f t="shared" si="979"/>
        <v>0</v>
      </c>
      <c r="J364" s="11">
        <f t="shared" si="979"/>
        <v>0</v>
      </c>
      <c r="K364" s="11">
        <f t="shared" si="979"/>
        <v>0</v>
      </c>
      <c r="L364" s="11">
        <f t="shared" si="979"/>
        <v>0</v>
      </c>
      <c r="M364" s="18">
        <f t="shared" si="979"/>
        <v>835</v>
      </c>
      <c r="N364" s="18">
        <f t="shared" si="979"/>
        <v>0</v>
      </c>
      <c r="O364" s="11">
        <f t="shared" si="979"/>
        <v>0</v>
      </c>
      <c r="P364" s="11">
        <f t="shared" si="979"/>
        <v>0</v>
      </c>
      <c r="Q364" s="11">
        <f t="shared" si="979"/>
        <v>0</v>
      </c>
      <c r="R364" s="11">
        <f t="shared" si="979"/>
        <v>0</v>
      </c>
      <c r="S364" s="18">
        <f t="shared" ref="S364:AH367" si="980">S365</f>
        <v>835</v>
      </c>
      <c r="T364" s="18">
        <f t="shared" si="980"/>
        <v>0</v>
      </c>
      <c r="U364" s="11">
        <f t="shared" si="980"/>
        <v>0</v>
      </c>
      <c r="V364" s="11">
        <f t="shared" si="980"/>
        <v>0</v>
      </c>
      <c r="W364" s="11">
        <f t="shared" si="980"/>
        <v>0</v>
      </c>
      <c r="X364" s="11">
        <f t="shared" si="980"/>
        <v>0</v>
      </c>
      <c r="Y364" s="18">
        <f t="shared" si="980"/>
        <v>835</v>
      </c>
      <c r="Z364" s="18">
        <f t="shared" si="980"/>
        <v>0</v>
      </c>
      <c r="AA364" s="11">
        <f t="shared" si="980"/>
        <v>0</v>
      </c>
      <c r="AB364" s="11">
        <f t="shared" si="980"/>
        <v>0</v>
      </c>
      <c r="AC364" s="11">
        <f t="shared" si="980"/>
        <v>0</v>
      </c>
      <c r="AD364" s="11">
        <f t="shared" si="980"/>
        <v>0</v>
      </c>
      <c r="AE364" s="18">
        <f t="shared" si="980"/>
        <v>835</v>
      </c>
      <c r="AF364" s="18">
        <f t="shared" si="980"/>
        <v>0</v>
      </c>
      <c r="AG364" s="11">
        <f t="shared" si="980"/>
        <v>0</v>
      </c>
      <c r="AH364" s="11">
        <f t="shared" si="980"/>
        <v>0</v>
      </c>
      <c r="AI364" s="11">
        <f t="shared" ref="AG364:AV367" si="981">AI365</f>
        <v>0</v>
      </c>
      <c r="AJ364" s="11">
        <f t="shared" si="981"/>
        <v>0</v>
      </c>
      <c r="AK364" s="84">
        <f t="shared" si="981"/>
        <v>835</v>
      </c>
      <c r="AL364" s="84">
        <f t="shared" si="981"/>
        <v>0</v>
      </c>
      <c r="AM364" s="11">
        <f t="shared" si="981"/>
        <v>0</v>
      </c>
      <c r="AN364" s="11">
        <f t="shared" si="981"/>
        <v>0</v>
      </c>
      <c r="AO364" s="11">
        <f t="shared" si="981"/>
        <v>0</v>
      </c>
      <c r="AP364" s="11">
        <f t="shared" si="981"/>
        <v>0</v>
      </c>
      <c r="AQ364" s="18">
        <f t="shared" si="981"/>
        <v>835</v>
      </c>
      <c r="AR364" s="18">
        <f t="shared" si="981"/>
        <v>0</v>
      </c>
      <c r="AS364" s="11">
        <f t="shared" si="981"/>
        <v>0</v>
      </c>
      <c r="AT364" s="11">
        <f t="shared" si="981"/>
        <v>0</v>
      </c>
      <c r="AU364" s="11">
        <f t="shared" si="981"/>
        <v>0</v>
      </c>
      <c r="AV364" s="11">
        <f t="shared" si="981"/>
        <v>0</v>
      </c>
      <c r="AW364" s="18">
        <f t="shared" ref="AS364:BH367" si="982">AW365</f>
        <v>835</v>
      </c>
      <c r="AX364" s="18">
        <f t="shared" si="982"/>
        <v>0</v>
      </c>
      <c r="AY364" s="78">
        <f t="shared" si="982"/>
        <v>0</v>
      </c>
      <c r="AZ364" s="78">
        <f t="shared" si="982"/>
        <v>0</v>
      </c>
      <c r="BA364" s="78">
        <f t="shared" si="982"/>
        <v>0</v>
      </c>
      <c r="BB364" s="78">
        <f t="shared" si="982"/>
        <v>0</v>
      </c>
      <c r="BC364" s="84">
        <f t="shared" si="982"/>
        <v>835</v>
      </c>
      <c r="BD364" s="84">
        <f t="shared" si="982"/>
        <v>0</v>
      </c>
      <c r="BE364" s="11">
        <f t="shared" si="982"/>
        <v>0</v>
      </c>
      <c r="BF364" s="11">
        <f t="shared" si="982"/>
        <v>0</v>
      </c>
      <c r="BG364" s="11">
        <f t="shared" si="982"/>
        <v>0</v>
      </c>
      <c r="BH364" s="11">
        <f t="shared" si="982"/>
        <v>0</v>
      </c>
      <c r="BI364" s="143">
        <f t="shared" ref="BE364:BT367" si="983">BI365</f>
        <v>835</v>
      </c>
      <c r="BJ364" s="143">
        <f t="shared" si="983"/>
        <v>0</v>
      </c>
      <c r="BK364" s="78">
        <f t="shared" si="983"/>
        <v>0</v>
      </c>
      <c r="BL364" s="78">
        <f t="shared" si="983"/>
        <v>0</v>
      </c>
      <c r="BM364" s="78">
        <f t="shared" si="983"/>
        <v>0</v>
      </c>
      <c r="BN364" s="78">
        <f t="shared" si="983"/>
        <v>0</v>
      </c>
      <c r="BO364" s="84">
        <f t="shared" si="983"/>
        <v>835</v>
      </c>
      <c r="BP364" s="84">
        <f t="shared" si="983"/>
        <v>0</v>
      </c>
      <c r="BQ364" s="11">
        <f t="shared" si="983"/>
        <v>0</v>
      </c>
      <c r="BR364" s="11">
        <f t="shared" si="983"/>
        <v>0</v>
      </c>
      <c r="BS364" s="11">
        <f t="shared" si="983"/>
        <v>0</v>
      </c>
      <c r="BT364" s="11">
        <f t="shared" si="983"/>
        <v>0</v>
      </c>
      <c r="BU364" s="18">
        <f t="shared" ref="BQ364:CB367" si="984">BU365</f>
        <v>835</v>
      </c>
      <c r="BV364" s="18">
        <f t="shared" si="984"/>
        <v>0</v>
      </c>
      <c r="BW364" s="11">
        <f t="shared" si="984"/>
        <v>0</v>
      </c>
      <c r="BX364" s="11">
        <f t="shared" si="984"/>
        <v>0</v>
      </c>
      <c r="BY364" s="11">
        <f t="shared" si="984"/>
        <v>0</v>
      </c>
      <c r="BZ364" s="11">
        <f t="shared" si="984"/>
        <v>0</v>
      </c>
      <c r="CA364" s="18">
        <f t="shared" si="984"/>
        <v>835</v>
      </c>
      <c r="CB364" s="18">
        <f t="shared" si="984"/>
        <v>0</v>
      </c>
    </row>
    <row r="365" spans="1:80" hidden="1">
      <c r="A365" s="53" t="s">
        <v>15</v>
      </c>
      <c r="B365" s="14">
        <f>B347</f>
        <v>909</v>
      </c>
      <c r="C365" s="14" t="s">
        <v>396</v>
      </c>
      <c r="D365" s="14" t="s">
        <v>134</v>
      </c>
      <c r="E365" s="14" t="s">
        <v>58</v>
      </c>
      <c r="F365" s="14"/>
      <c r="G365" s="33">
        <f t="shared" si="979"/>
        <v>835</v>
      </c>
      <c r="H365" s="33">
        <f t="shared" si="979"/>
        <v>0</v>
      </c>
      <c r="I365" s="11">
        <f t="shared" si="979"/>
        <v>0</v>
      </c>
      <c r="J365" s="11">
        <f t="shared" si="979"/>
        <v>0</v>
      </c>
      <c r="K365" s="11">
        <f t="shared" si="979"/>
        <v>0</v>
      </c>
      <c r="L365" s="11">
        <f t="shared" si="979"/>
        <v>0</v>
      </c>
      <c r="M365" s="33">
        <f t="shared" si="979"/>
        <v>835</v>
      </c>
      <c r="N365" s="33">
        <f t="shared" si="979"/>
        <v>0</v>
      </c>
      <c r="O365" s="11">
        <f t="shared" si="979"/>
        <v>0</v>
      </c>
      <c r="P365" s="11">
        <f t="shared" si="979"/>
        <v>0</v>
      </c>
      <c r="Q365" s="11">
        <f t="shared" si="979"/>
        <v>0</v>
      </c>
      <c r="R365" s="11">
        <f t="shared" si="979"/>
        <v>0</v>
      </c>
      <c r="S365" s="33">
        <f t="shared" si="980"/>
        <v>835</v>
      </c>
      <c r="T365" s="33">
        <f t="shared" si="980"/>
        <v>0</v>
      </c>
      <c r="U365" s="11">
        <f t="shared" si="980"/>
        <v>0</v>
      </c>
      <c r="V365" s="11">
        <f t="shared" si="980"/>
        <v>0</v>
      </c>
      <c r="W365" s="11">
        <f t="shared" si="980"/>
        <v>0</v>
      </c>
      <c r="X365" s="11">
        <f t="shared" si="980"/>
        <v>0</v>
      </c>
      <c r="Y365" s="33">
        <f t="shared" si="980"/>
        <v>835</v>
      </c>
      <c r="Z365" s="33">
        <f t="shared" si="980"/>
        <v>0</v>
      </c>
      <c r="AA365" s="11">
        <f t="shared" si="980"/>
        <v>0</v>
      </c>
      <c r="AB365" s="11">
        <f t="shared" si="980"/>
        <v>0</v>
      </c>
      <c r="AC365" s="11">
        <f t="shared" si="980"/>
        <v>0</v>
      </c>
      <c r="AD365" s="11">
        <f t="shared" si="980"/>
        <v>0</v>
      </c>
      <c r="AE365" s="33">
        <f t="shared" si="980"/>
        <v>835</v>
      </c>
      <c r="AF365" s="33">
        <f t="shared" si="980"/>
        <v>0</v>
      </c>
      <c r="AG365" s="11">
        <f t="shared" si="981"/>
        <v>0</v>
      </c>
      <c r="AH365" s="11">
        <f t="shared" si="981"/>
        <v>0</v>
      </c>
      <c r="AI365" s="11">
        <f t="shared" si="981"/>
        <v>0</v>
      </c>
      <c r="AJ365" s="11">
        <f t="shared" si="981"/>
        <v>0</v>
      </c>
      <c r="AK365" s="89">
        <f t="shared" si="981"/>
        <v>835</v>
      </c>
      <c r="AL365" s="89">
        <f t="shared" si="981"/>
        <v>0</v>
      </c>
      <c r="AM365" s="11">
        <f t="shared" si="981"/>
        <v>0</v>
      </c>
      <c r="AN365" s="11">
        <f t="shared" si="981"/>
        <v>0</v>
      </c>
      <c r="AO365" s="11">
        <f t="shared" si="981"/>
        <v>0</v>
      </c>
      <c r="AP365" s="11">
        <f t="shared" si="981"/>
        <v>0</v>
      </c>
      <c r="AQ365" s="33">
        <f t="shared" si="981"/>
        <v>835</v>
      </c>
      <c r="AR365" s="33">
        <f t="shared" si="981"/>
        <v>0</v>
      </c>
      <c r="AS365" s="11">
        <f t="shared" si="982"/>
        <v>0</v>
      </c>
      <c r="AT365" s="11">
        <f t="shared" si="982"/>
        <v>0</v>
      </c>
      <c r="AU365" s="11">
        <f t="shared" si="982"/>
        <v>0</v>
      </c>
      <c r="AV365" s="11">
        <f t="shared" si="982"/>
        <v>0</v>
      </c>
      <c r="AW365" s="33">
        <f t="shared" si="982"/>
        <v>835</v>
      </c>
      <c r="AX365" s="33">
        <f t="shared" si="982"/>
        <v>0</v>
      </c>
      <c r="AY365" s="78">
        <f t="shared" si="982"/>
        <v>0</v>
      </c>
      <c r="AZ365" s="78">
        <f t="shared" si="982"/>
        <v>0</v>
      </c>
      <c r="BA365" s="78">
        <f t="shared" si="982"/>
        <v>0</v>
      </c>
      <c r="BB365" s="78">
        <f t="shared" si="982"/>
        <v>0</v>
      </c>
      <c r="BC365" s="89">
        <f t="shared" si="982"/>
        <v>835</v>
      </c>
      <c r="BD365" s="89">
        <f t="shared" si="982"/>
        <v>0</v>
      </c>
      <c r="BE365" s="11">
        <f t="shared" si="983"/>
        <v>0</v>
      </c>
      <c r="BF365" s="11">
        <f t="shared" si="983"/>
        <v>0</v>
      </c>
      <c r="BG365" s="11">
        <f t="shared" si="983"/>
        <v>0</v>
      </c>
      <c r="BH365" s="11">
        <f t="shared" si="983"/>
        <v>0</v>
      </c>
      <c r="BI365" s="148">
        <f t="shared" si="983"/>
        <v>835</v>
      </c>
      <c r="BJ365" s="148">
        <f t="shared" si="983"/>
        <v>0</v>
      </c>
      <c r="BK365" s="78">
        <f t="shared" si="983"/>
        <v>0</v>
      </c>
      <c r="BL365" s="78">
        <f t="shared" si="983"/>
        <v>0</v>
      </c>
      <c r="BM365" s="78">
        <f t="shared" si="983"/>
        <v>0</v>
      </c>
      <c r="BN365" s="78">
        <f t="shared" si="983"/>
        <v>0</v>
      </c>
      <c r="BO365" s="89">
        <f t="shared" si="983"/>
        <v>835</v>
      </c>
      <c r="BP365" s="89">
        <f t="shared" si="983"/>
        <v>0</v>
      </c>
      <c r="BQ365" s="11">
        <f t="shared" si="984"/>
        <v>0</v>
      </c>
      <c r="BR365" s="11">
        <f t="shared" si="984"/>
        <v>0</v>
      </c>
      <c r="BS365" s="11">
        <f t="shared" si="984"/>
        <v>0</v>
      </c>
      <c r="BT365" s="11">
        <f t="shared" si="984"/>
        <v>0</v>
      </c>
      <c r="BU365" s="33">
        <f t="shared" si="984"/>
        <v>835</v>
      </c>
      <c r="BV365" s="33">
        <f t="shared" si="984"/>
        <v>0</v>
      </c>
      <c r="BW365" s="11">
        <f t="shared" si="984"/>
        <v>0</v>
      </c>
      <c r="BX365" s="11">
        <f t="shared" si="984"/>
        <v>0</v>
      </c>
      <c r="BY365" s="11">
        <f t="shared" si="984"/>
        <v>0</v>
      </c>
      <c r="BZ365" s="11">
        <f t="shared" si="984"/>
        <v>0</v>
      </c>
      <c r="CA365" s="33">
        <f t="shared" si="984"/>
        <v>835</v>
      </c>
      <c r="CB365" s="33">
        <f t="shared" si="984"/>
        <v>0</v>
      </c>
    </row>
    <row r="366" spans="1:80" hidden="1">
      <c r="A366" s="53" t="s">
        <v>366</v>
      </c>
      <c r="B366" s="14">
        <f>B349</f>
        <v>909</v>
      </c>
      <c r="C366" s="14" t="s">
        <v>30</v>
      </c>
      <c r="D366" s="14" t="s">
        <v>134</v>
      </c>
      <c r="E366" s="14" t="s">
        <v>401</v>
      </c>
      <c r="F366" s="14"/>
      <c r="G366" s="18">
        <f t="shared" si="979"/>
        <v>835</v>
      </c>
      <c r="H366" s="18">
        <f t="shared" si="979"/>
        <v>0</v>
      </c>
      <c r="I366" s="11">
        <f t="shared" si="979"/>
        <v>0</v>
      </c>
      <c r="J366" s="11">
        <f t="shared" si="979"/>
        <v>0</v>
      </c>
      <c r="K366" s="11">
        <f t="shared" si="979"/>
        <v>0</v>
      </c>
      <c r="L366" s="11">
        <f t="shared" si="979"/>
        <v>0</v>
      </c>
      <c r="M366" s="18">
        <f t="shared" si="979"/>
        <v>835</v>
      </c>
      <c r="N366" s="18">
        <f t="shared" si="979"/>
        <v>0</v>
      </c>
      <c r="O366" s="11">
        <f t="shared" si="979"/>
        <v>0</v>
      </c>
      <c r="P366" s="11">
        <f t="shared" si="979"/>
        <v>0</v>
      </c>
      <c r="Q366" s="11">
        <f t="shared" si="979"/>
        <v>0</v>
      </c>
      <c r="R366" s="11">
        <f t="shared" si="979"/>
        <v>0</v>
      </c>
      <c r="S366" s="18">
        <f t="shared" si="980"/>
        <v>835</v>
      </c>
      <c r="T366" s="18">
        <f t="shared" si="980"/>
        <v>0</v>
      </c>
      <c r="U366" s="11">
        <f t="shared" si="980"/>
        <v>0</v>
      </c>
      <c r="V366" s="11">
        <f t="shared" si="980"/>
        <v>0</v>
      </c>
      <c r="W366" s="11">
        <f t="shared" si="980"/>
        <v>0</v>
      </c>
      <c r="X366" s="11">
        <f t="shared" si="980"/>
        <v>0</v>
      </c>
      <c r="Y366" s="18">
        <f t="shared" si="980"/>
        <v>835</v>
      </c>
      <c r="Z366" s="18">
        <f t="shared" si="980"/>
        <v>0</v>
      </c>
      <c r="AA366" s="11">
        <f t="shared" si="980"/>
        <v>0</v>
      </c>
      <c r="AB366" s="11">
        <f t="shared" si="980"/>
        <v>0</v>
      </c>
      <c r="AC366" s="11">
        <f t="shared" si="980"/>
        <v>0</v>
      </c>
      <c r="AD366" s="11">
        <f t="shared" si="980"/>
        <v>0</v>
      </c>
      <c r="AE366" s="18">
        <f t="shared" si="980"/>
        <v>835</v>
      </c>
      <c r="AF366" s="18">
        <f t="shared" si="980"/>
        <v>0</v>
      </c>
      <c r="AG366" s="11">
        <f t="shared" si="981"/>
        <v>0</v>
      </c>
      <c r="AH366" s="11">
        <f t="shared" si="981"/>
        <v>0</v>
      </c>
      <c r="AI366" s="11">
        <f t="shared" si="981"/>
        <v>0</v>
      </c>
      <c r="AJ366" s="11">
        <f t="shared" si="981"/>
        <v>0</v>
      </c>
      <c r="AK366" s="84">
        <f t="shared" si="981"/>
        <v>835</v>
      </c>
      <c r="AL366" s="84">
        <f t="shared" si="981"/>
        <v>0</v>
      </c>
      <c r="AM366" s="11">
        <f t="shared" si="981"/>
        <v>0</v>
      </c>
      <c r="AN366" s="11">
        <f t="shared" si="981"/>
        <v>0</v>
      </c>
      <c r="AO366" s="11">
        <f t="shared" si="981"/>
        <v>0</v>
      </c>
      <c r="AP366" s="11">
        <f t="shared" si="981"/>
        <v>0</v>
      </c>
      <c r="AQ366" s="18">
        <f t="shared" si="981"/>
        <v>835</v>
      </c>
      <c r="AR366" s="18">
        <f t="shared" si="981"/>
        <v>0</v>
      </c>
      <c r="AS366" s="11">
        <f t="shared" si="982"/>
        <v>0</v>
      </c>
      <c r="AT366" s="11">
        <f t="shared" si="982"/>
        <v>0</v>
      </c>
      <c r="AU366" s="11">
        <f t="shared" si="982"/>
        <v>0</v>
      </c>
      <c r="AV366" s="11">
        <f t="shared" si="982"/>
        <v>0</v>
      </c>
      <c r="AW366" s="18">
        <f t="shared" si="982"/>
        <v>835</v>
      </c>
      <c r="AX366" s="18">
        <f t="shared" si="982"/>
        <v>0</v>
      </c>
      <c r="AY366" s="78">
        <f t="shared" si="982"/>
        <v>0</v>
      </c>
      <c r="AZ366" s="78">
        <f t="shared" si="982"/>
        <v>0</v>
      </c>
      <c r="BA366" s="78">
        <f t="shared" si="982"/>
        <v>0</v>
      </c>
      <c r="BB366" s="78">
        <f t="shared" si="982"/>
        <v>0</v>
      </c>
      <c r="BC366" s="84">
        <f t="shared" si="982"/>
        <v>835</v>
      </c>
      <c r="BD366" s="84">
        <f t="shared" si="982"/>
        <v>0</v>
      </c>
      <c r="BE366" s="11">
        <f t="shared" si="983"/>
        <v>0</v>
      </c>
      <c r="BF366" s="11">
        <f t="shared" si="983"/>
        <v>0</v>
      </c>
      <c r="BG366" s="11">
        <f t="shared" si="983"/>
        <v>0</v>
      </c>
      <c r="BH366" s="11">
        <f t="shared" si="983"/>
        <v>0</v>
      </c>
      <c r="BI366" s="143">
        <f t="shared" si="983"/>
        <v>835</v>
      </c>
      <c r="BJ366" s="143">
        <f t="shared" si="983"/>
        <v>0</v>
      </c>
      <c r="BK366" s="78">
        <f t="shared" si="983"/>
        <v>0</v>
      </c>
      <c r="BL366" s="78">
        <f t="shared" si="983"/>
        <v>0</v>
      </c>
      <c r="BM366" s="78">
        <f t="shared" si="983"/>
        <v>0</v>
      </c>
      <c r="BN366" s="78">
        <f t="shared" si="983"/>
        <v>0</v>
      </c>
      <c r="BO366" s="84">
        <f t="shared" si="983"/>
        <v>835</v>
      </c>
      <c r="BP366" s="84">
        <f t="shared" si="983"/>
        <v>0</v>
      </c>
      <c r="BQ366" s="11">
        <f t="shared" si="984"/>
        <v>0</v>
      </c>
      <c r="BR366" s="11">
        <f t="shared" si="984"/>
        <v>0</v>
      </c>
      <c r="BS366" s="11">
        <f t="shared" si="984"/>
        <v>0</v>
      </c>
      <c r="BT366" s="11">
        <f t="shared" si="984"/>
        <v>0</v>
      </c>
      <c r="BU366" s="18">
        <f t="shared" si="984"/>
        <v>835</v>
      </c>
      <c r="BV366" s="18">
        <f t="shared" si="984"/>
        <v>0</v>
      </c>
      <c r="BW366" s="11">
        <f t="shared" si="984"/>
        <v>0</v>
      </c>
      <c r="BX366" s="11">
        <f t="shared" si="984"/>
        <v>0</v>
      </c>
      <c r="BY366" s="11">
        <f t="shared" si="984"/>
        <v>0</v>
      </c>
      <c r="BZ366" s="11">
        <f t="shared" si="984"/>
        <v>0</v>
      </c>
      <c r="CA366" s="18">
        <f t="shared" si="984"/>
        <v>835</v>
      </c>
      <c r="CB366" s="18">
        <f t="shared" si="984"/>
        <v>0</v>
      </c>
    </row>
    <row r="367" spans="1:80" ht="33.6" hidden="1">
      <c r="A367" s="57" t="s">
        <v>270</v>
      </c>
      <c r="B367" s="14">
        <f>B350</f>
        <v>909</v>
      </c>
      <c r="C367" s="14" t="s">
        <v>30</v>
      </c>
      <c r="D367" s="14" t="s">
        <v>134</v>
      </c>
      <c r="E367" s="14" t="s">
        <v>401</v>
      </c>
      <c r="F367" s="14" t="s">
        <v>33</v>
      </c>
      <c r="G367" s="18">
        <f t="shared" si="979"/>
        <v>835</v>
      </c>
      <c r="H367" s="18">
        <f t="shared" si="979"/>
        <v>0</v>
      </c>
      <c r="I367" s="11">
        <f t="shared" si="979"/>
        <v>0</v>
      </c>
      <c r="J367" s="11">
        <f t="shared" si="979"/>
        <v>0</v>
      </c>
      <c r="K367" s="11">
        <f t="shared" si="979"/>
        <v>0</v>
      </c>
      <c r="L367" s="11">
        <f t="shared" si="979"/>
        <v>0</v>
      </c>
      <c r="M367" s="18">
        <f t="shared" si="979"/>
        <v>835</v>
      </c>
      <c r="N367" s="18">
        <f t="shared" si="979"/>
        <v>0</v>
      </c>
      <c r="O367" s="11">
        <f t="shared" si="979"/>
        <v>0</v>
      </c>
      <c r="P367" s="11">
        <f t="shared" si="979"/>
        <v>0</v>
      </c>
      <c r="Q367" s="11">
        <f t="shared" si="979"/>
        <v>0</v>
      </c>
      <c r="R367" s="11">
        <f t="shared" si="979"/>
        <v>0</v>
      </c>
      <c r="S367" s="18">
        <f t="shared" si="980"/>
        <v>835</v>
      </c>
      <c r="T367" s="18">
        <f t="shared" si="980"/>
        <v>0</v>
      </c>
      <c r="U367" s="11">
        <f t="shared" si="980"/>
        <v>0</v>
      </c>
      <c r="V367" s="11">
        <f t="shared" si="980"/>
        <v>0</v>
      </c>
      <c r="W367" s="11">
        <f t="shared" si="980"/>
        <v>0</v>
      </c>
      <c r="X367" s="11">
        <f t="shared" si="980"/>
        <v>0</v>
      </c>
      <c r="Y367" s="18">
        <f t="shared" si="980"/>
        <v>835</v>
      </c>
      <c r="Z367" s="18">
        <f t="shared" si="980"/>
        <v>0</v>
      </c>
      <c r="AA367" s="11">
        <f t="shared" si="980"/>
        <v>0</v>
      </c>
      <c r="AB367" s="11">
        <f t="shared" si="980"/>
        <v>0</v>
      </c>
      <c r="AC367" s="11">
        <f t="shared" si="980"/>
        <v>0</v>
      </c>
      <c r="AD367" s="11">
        <f t="shared" si="980"/>
        <v>0</v>
      </c>
      <c r="AE367" s="18">
        <f t="shared" si="980"/>
        <v>835</v>
      </c>
      <c r="AF367" s="18">
        <f t="shared" si="980"/>
        <v>0</v>
      </c>
      <c r="AG367" s="11">
        <f t="shared" si="981"/>
        <v>0</v>
      </c>
      <c r="AH367" s="11">
        <f t="shared" si="981"/>
        <v>0</v>
      </c>
      <c r="AI367" s="11">
        <f t="shared" si="981"/>
        <v>0</v>
      </c>
      <c r="AJ367" s="11">
        <f t="shared" si="981"/>
        <v>0</v>
      </c>
      <c r="AK367" s="84">
        <f t="shared" si="981"/>
        <v>835</v>
      </c>
      <c r="AL367" s="84">
        <f t="shared" si="981"/>
        <v>0</v>
      </c>
      <c r="AM367" s="11">
        <f t="shared" si="981"/>
        <v>0</v>
      </c>
      <c r="AN367" s="11">
        <f t="shared" si="981"/>
        <v>0</v>
      </c>
      <c r="AO367" s="11">
        <f t="shared" si="981"/>
        <v>0</v>
      </c>
      <c r="AP367" s="11">
        <f t="shared" si="981"/>
        <v>0</v>
      </c>
      <c r="AQ367" s="18">
        <f t="shared" si="981"/>
        <v>835</v>
      </c>
      <c r="AR367" s="18">
        <f t="shared" si="981"/>
        <v>0</v>
      </c>
      <c r="AS367" s="11">
        <f t="shared" si="982"/>
        <v>0</v>
      </c>
      <c r="AT367" s="11">
        <f t="shared" si="982"/>
        <v>0</v>
      </c>
      <c r="AU367" s="11">
        <f t="shared" si="982"/>
        <v>0</v>
      </c>
      <c r="AV367" s="11">
        <f t="shared" si="982"/>
        <v>0</v>
      </c>
      <c r="AW367" s="18">
        <f t="shared" si="982"/>
        <v>835</v>
      </c>
      <c r="AX367" s="18">
        <f t="shared" si="982"/>
        <v>0</v>
      </c>
      <c r="AY367" s="78">
        <f t="shared" si="982"/>
        <v>0</v>
      </c>
      <c r="AZ367" s="78">
        <f t="shared" si="982"/>
        <v>0</v>
      </c>
      <c r="BA367" s="78">
        <f t="shared" si="982"/>
        <v>0</v>
      </c>
      <c r="BB367" s="78">
        <f t="shared" si="982"/>
        <v>0</v>
      </c>
      <c r="BC367" s="84">
        <f t="shared" si="982"/>
        <v>835</v>
      </c>
      <c r="BD367" s="84">
        <f t="shared" si="982"/>
        <v>0</v>
      </c>
      <c r="BE367" s="11">
        <f t="shared" si="983"/>
        <v>0</v>
      </c>
      <c r="BF367" s="11">
        <f t="shared" si="983"/>
        <v>0</v>
      </c>
      <c r="BG367" s="11">
        <f t="shared" si="983"/>
        <v>0</v>
      </c>
      <c r="BH367" s="11">
        <f t="shared" si="983"/>
        <v>0</v>
      </c>
      <c r="BI367" s="143">
        <f t="shared" si="983"/>
        <v>835</v>
      </c>
      <c r="BJ367" s="143">
        <f t="shared" si="983"/>
        <v>0</v>
      </c>
      <c r="BK367" s="78">
        <f t="shared" si="983"/>
        <v>0</v>
      </c>
      <c r="BL367" s="78">
        <f t="shared" si="983"/>
        <v>0</v>
      </c>
      <c r="BM367" s="78">
        <f t="shared" si="983"/>
        <v>0</v>
      </c>
      <c r="BN367" s="78">
        <f t="shared" si="983"/>
        <v>0</v>
      </c>
      <c r="BO367" s="84">
        <f t="shared" si="983"/>
        <v>835</v>
      </c>
      <c r="BP367" s="84">
        <f t="shared" si="983"/>
        <v>0</v>
      </c>
      <c r="BQ367" s="11">
        <f t="shared" si="984"/>
        <v>0</v>
      </c>
      <c r="BR367" s="11">
        <f t="shared" si="984"/>
        <v>0</v>
      </c>
      <c r="BS367" s="11">
        <f t="shared" si="984"/>
        <v>0</v>
      </c>
      <c r="BT367" s="11">
        <f t="shared" si="984"/>
        <v>0</v>
      </c>
      <c r="BU367" s="18">
        <f t="shared" si="984"/>
        <v>835</v>
      </c>
      <c r="BV367" s="18">
        <f t="shared" si="984"/>
        <v>0</v>
      </c>
      <c r="BW367" s="11">
        <f t="shared" si="984"/>
        <v>0</v>
      </c>
      <c r="BX367" s="11">
        <f t="shared" si="984"/>
        <v>0</v>
      </c>
      <c r="BY367" s="11">
        <f t="shared" si="984"/>
        <v>0</v>
      </c>
      <c r="BZ367" s="11">
        <f t="shared" si="984"/>
        <v>0</v>
      </c>
      <c r="CA367" s="18">
        <f t="shared" si="984"/>
        <v>835</v>
      </c>
      <c r="CB367" s="18">
        <f t="shared" si="984"/>
        <v>0</v>
      </c>
    </row>
    <row r="368" spans="1:80" ht="33.6" hidden="1">
      <c r="A368" s="53" t="s">
        <v>39</v>
      </c>
      <c r="B368" s="14">
        <f>B363</f>
        <v>909</v>
      </c>
      <c r="C368" s="14" t="s">
        <v>30</v>
      </c>
      <c r="D368" s="14" t="s">
        <v>134</v>
      </c>
      <c r="E368" s="14" t="s">
        <v>401</v>
      </c>
      <c r="F368" s="14" t="s">
        <v>40</v>
      </c>
      <c r="G368" s="11">
        <v>835</v>
      </c>
      <c r="H368" s="16"/>
      <c r="I368" s="11"/>
      <c r="J368" s="11"/>
      <c r="K368" s="11"/>
      <c r="L368" s="11"/>
      <c r="M368" s="11">
        <f>G368+I368+J368+K368+L368</f>
        <v>835</v>
      </c>
      <c r="N368" s="11">
        <f>H368+J368</f>
        <v>0</v>
      </c>
      <c r="O368" s="11"/>
      <c r="P368" s="11"/>
      <c r="Q368" s="11"/>
      <c r="R368" s="11"/>
      <c r="S368" s="11">
        <f>M368+O368+P368+Q368+R368</f>
        <v>835</v>
      </c>
      <c r="T368" s="11">
        <f>N368+P368</f>
        <v>0</v>
      </c>
      <c r="U368" s="11"/>
      <c r="V368" s="11"/>
      <c r="W368" s="11"/>
      <c r="X368" s="11"/>
      <c r="Y368" s="11">
        <f>S368+U368+V368+W368+X368</f>
        <v>835</v>
      </c>
      <c r="Z368" s="11">
        <f>T368+V368</f>
        <v>0</v>
      </c>
      <c r="AA368" s="11"/>
      <c r="AB368" s="11"/>
      <c r="AC368" s="11"/>
      <c r="AD368" s="11"/>
      <c r="AE368" s="11">
        <f>Y368+AA368+AB368+AC368+AD368</f>
        <v>835</v>
      </c>
      <c r="AF368" s="11">
        <f>Z368+AB368</f>
        <v>0</v>
      </c>
      <c r="AG368" s="11"/>
      <c r="AH368" s="11"/>
      <c r="AI368" s="11"/>
      <c r="AJ368" s="11"/>
      <c r="AK368" s="78">
        <f>AE368+AG368+AH368+AI368+AJ368</f>
        <v>835</v>
      </c>
      <c r="AL368" s="78">
        <f>AF368+AH368</f>
        <v>0</v>
      </c>
      <c r="AM368" s="11"/>
      <c r="AN368" s="11"/>
      <c r="AO368" s="11"/>
      <c r="AP368" s="11"/>
      <c r="AQ368" s="11">
        <f>AK368+AM368+AN368+AO368+AP368</f>
        <v>835</v>
      </c>
      <c r="AR368" s="11">
        <f>AL368+AN368</f>
        <v>0</v>
      </c>
      <c r="AS368" s="11"/>
      <c r="AT368" s="11"/>
      <c r="AU368" s="11"/>
      <c r="AV368" s="11"/>
      <c r="AW368" s="11">
        <f>AQ368+AS368+AT368+AU368+AV368</f>
        <v>835</v>
      </c>
      <c r="AX368" s="11">
        <f>AR368+AT368</f>
        <v>0</v>
      </c>
      <c r="AY368" s="78"/>
      <c r="AZ368" s="78"/>
      <c r="BA368" s="78"/>
      <c r="BB368" s="78"/>
      <c r="BC368" s="78">
        <f>AW368+AY368+AZ368+BA368+BB368</f>
        <v>835</v>
      </c>
      <c r="BD368" s="78">
        <f>AX368+AZ368</f>
        <v>0</v>
      </c>
      <c r="BE368" s="11"/>
      <c r="BF368" s="11"/>
      <c r="BG368" s="11"/>
      <c r="BH368" s="11"/>
      <c r="BI368" s="141">
        <f>BC368+BE368+BF368+BG368+BH368</f>
        <v>835</v>
      </c>
      <c r="BJ368" s="141">
        <f>BD368+BF368</f>
        <v>0</v>
      </c>
      <c r="BK368" s="78"/>
      <c r="BL368" s="78"/>
      <c r="BM368" s="78"/>
      <c r="BN368" s="78"/>
      <c r="BO368" s="78">
        <f>BI368+BK368+BL368+BM368+BN368</f>
        <v>835</v>
      </c>
      <c r="BP368" s="78">
        <f>BJ368+BL368</f>
        <v>0</v>
      </c>
      <c r="BQ368" s="11"/>
      <c r="BR368" s="11"/>
      <c r="BS368" s="11"/>
      <c r="BT368" s="11"/>
      <c r="BU368" s="11">
        <f>BO368+BQ368+BR368+BS368+BT368</f>
        <v>835</v>
      </c>
      <c r="BV368" s="11">
        <f>BP368+BR368</f>
        <v>0</v>
      </c>
      <c r="BW368" s="11"/>
      <c r="BX368" s="11"/>
      <c r="BY368" s="11"/>
      <c r="BZ368" s="11"/>
      <c r="CA368" s="11">
        <f>BU368+BW368+BX368+BY368+BZ368</f>
        <v>835</v>
      </c>
      <c r="CB368" s="11">
        <f>BV368+BX368</f>
        <v>0</v>
      </c>
    </row>
    <row r="369" spans="1:80" ht="50.4" hidden="1">
      <c r="A369" s="53" t="s">
        <v>397</v>
      </c>
      <c r="B369" s="14">
        <v>909</v>
      </c>
      <c r="C369" s="14" t="s">
        <v>30</v>
      </c>
      <c r="D369" s="14" t="s">
        <v>134</v>
      </c>
      <c r="E369" s="14" t="s">
        <v>196</v>
      </c>
      <c r="F369" s="14"/>
      <c r="G369" s="18">
        <f t="shared" ref="G369:AR369" si="985">G375+G399+G370</f>
        <v>528759</v>
      </c>
      <c r="H369" s="18">
        <f t="shared" si="985"/>
        <v>0</v>
      </c>
      <c r="I369" s="11">
        <f t="shared" si="985"/>
        <v>0</v>
      </c>
      <c r="J369" s="11">
        <f t="shared" si="985"/>
        <v>1002757</v>
      </c>
      <c r="K369" s="11">
        <f t="shared" si="985"/>
        <v>27265</v>
      </c>
      <c r="L369" s="11">
        <f t="shared" si="985"/>
        <v>0</v>
      </c>
      <c r="M369" s="18">
        <f t="shared" si="985"/>
        <v>1558781</v>
      </c>
      <c r="N369" s="18">
        <f t="shared" si="985"/>
        <v>1002757</v>
      </c>
      <c r="O369" s="11">
        <f t="shared" si="985"/>
        <v>0</v>
      </c>
      <c r="P369" s="11">
        <f t="shared" si="985"/>
        <v>0</v>
      </c>
      <c r="Q369" s="11">
        <f t="shared" si="985"/>
        <v>0</v>
      </c>
      <c r="R369" s="11">
        <f t="shared" si="985"/>
        <v>0</v>
      </c>
      <c r="S369" s="18">
        <f t="shared" si="985"/>
        <v>1558781</v>
      </c>
      <c r="T369" s="18">
        <f t="shared" si="985"/>
        <v>1002757</v>
      </c>
      <c r="U369" s="11">
        <f t="shared" si="985"/>
        <v>0</v>
      </c>
      <c r="V369" s="11">
        <f t="shared" si="985"/>
        <v>0</v>
      </c>
      <c r="W369" s="11">
        <f t="shared" si="985"/>
        <v>0</v>
      </c>
      <c r="X369" s="11">
        <f t="shared" si="985"/>
        <v>0</v>
      </c>
      <c r="Y369" s="18">
        <f t="shared" si="985"/>
        <v>1558781</v>
      </c>
      <c r="Z369" s="18">
        <f t="shared" si="985"/>
        <v>1002757</v>
      </c>
      <c r="AA369" s="11">
        <f t="shared" si="985"/>
        <v>-73</v>
      </c>
      <c r="AB369" s="11">
        <f t="shared" si="985"/>
        <v>0</v>
      </c>
      <c r="AC369" s="11">
        <f t="shared" si="985"/>
        <v>22370</v>
      </c>
      <c r="AD369" s="11">
        <f t="shared" si="985"/>
        <v>-595</v>
      </c>
      <c r="AE369" s="18">
        <f t="shared" si="985"/>
        <v>1580483</v>
      </c>
      <c r="AF369" s="18">
        <f t="shared" si="985"/>
        <v>1002757</v>
      </c>
      <c r="AG369" s="11">
        <f t="shared" si="985"/>
        <v>0</v>
      </c>
      <c r="AH369" s="11">
        <f t="shared" si="985"/>
        <v>0</v>
      </c>
      <c r="AI369" s="11">
        <f t="shared" si="985"/>
        <v>0</v>
      </c>
      <c r="AJ369" s="11">
        <f t="shared" si="985"/>
        <v>0</v>
      </c>
      <c r="AK369" s="84">
        <f t="shared" si="985"/>
        <v>1580483</v>
      </c>
      <c r="AL369" s="84">
        <f t="shared" si="985"/>
        <v>1002757</v>
      </c>
      <c r="AM369" s="11">
        <f t="shared" si="985"/>
        <v>-949</v>
      </c>
      <c r="AN369" s="11">
        <f t="shared" si="985"/>
        <v>-258</v>
      </c>
      <c r="AO369" s="11">
        <f t="shared" si="985"/>
        <v>1450</v>
      </c>
      <c r="AP369" s="11">
        <f t="shared" si="985"/>
        <v>0</v>
      </c>
      <c r="AQ369" s="18">
        <f t="shared" si="985"/>
        <v>1580726</v>
      </c>
      <c r="AR369" s="18">
        <f t="shared" si="985"/>
        <v>1002499</v>
      </c>
      <c r="AS369" s="11">
        <f>AS375+AS399+AS370+AS394</f>
        <v>0</v>
      </c>
      <c r="AT369" s="11">
        <f t="shared" ref="AT369:AX369" si="986">AT375+AT399+AT370+AT394</f>
        <v>264349</v>
      </c>
      <c r="AU369" s="11">
        <f t="shared" si="986"/>
        <v>27802</v>
      </c>
      <c r="AV369" s="11">
        <f t="shared" si="986"/>
        <v>0</v>
      </c>
      <c r="AW369" s="11">
        <f t="shared" si="986"/>
        <v>1872877</v>
      </c>
      <c r="AX369" s="11">
        <f t="shared" si="986"/>
        <v>1266848</v>
      </c>
      <c r="AY369" s="78">
        <f>AY375+AY399+AY370+AY394</f>
        <v>0</v>
      </c>
      <c r="AZ369" s="78">
        <f t="shared" ref="AZ369:BD369" si="987">AZ375+AZ399+AZ370+AZ394</f>
        <v>0</v>
      </c>
      <c r="BA369" s="78">
        <f t="shared" si="987"/>
        <v>0</v>
      </c>
      <c r="BB369" s="78">
        <f t="shared" si="987"/>
        <v>0</v>
      </c>
      <c r="BC369" s="78">
        <f t="shared" si="987"/>
        <v>1872877</v>
      </c>
      <c r="BD369" s="78">
        <f t="shared" si="987"/>
        <v>1266848</v>
      </c>
      <c r="BE369" s="11">
        <f>BE375+BE399+BE370+BE394</f>
        <v>-321</v>
      </c>
      <c r="BF369" s="11">
        <f t="shared" ref="BF369:BJ369" si="988">BF375+BF399+BF370+BF394</f>
        <v>0</v>
      </c>
      <c r="BG369" s="11">
        <f t="shared" si="988"/>
        <v>1541</v>
      </c>
      <c r="BH369" s="11">
        <f t="shared" si="988"/>
        <v>0</v>
      </c>
      <c r="BI369" s="141">
        <f t="shared" si="988"/>
        <v>1874097</v>
      </c>
      <c r="BJ369" s="141">
        <f t="shared" si="988"/>
        <v>1266848</v>
      </c>
      <c r="BK369" s="78">
        <f>BK375+BK399+BK370+BK394</f>
        <v>-1582</v>
      </c>
      <c r="BL369" s="78">
        <f t="shared" ref="BL369:BP369" si="989">BL375+BL399+BL370+BL394</f>
        <v>0</v>
      </c>
      <c r="BM369" s="78">
        <f t="shared" si="989"/>
        <v>932</v>
      </c>
      <c r="BN369" s="78">
        <f t="shared" si="989"/>
        <v>0</v>
      </c>
      <c r="BO369" s="78">
        <f t="shared" si="989"/>
        <v>1873447</v>
      </c>
      <c r="BP369" s="78">
        <f t="shared" si="989"/>
        <v>1266848</v>
      </c>
      <c r="BQ369" s="11">
        <f>BQ375+BQ399+BQ370+BQ394</f>
        <v>0</v>
      </c>
      <c r="BR369" s="11">
        <f t="shared" ref="BR369:BV369" si="990">BR375+BR399+BR370+BR394</f>
        <v>0</v>
      </c>
      <c r="BS369" s="11">
        <f t="shared" si="990"/>
        <v>0</v>
      </c>
      <c r="BT369" s="11">
        <f t="shared" si="990"/>
        <v>0</v>
      </c>
      <c r="BU369" s="11">
        <f t="shared" si="990"/>
        <v>1873447</v>
      </c>
      <c r="BV369" s="11">
        <f t="shared" si="990"/>
        <v>1266848</v>
      </c>
      <c r="BW369" s="11">
        <f>BW375+BW399+BW370+BW394</f>
        <v>0</v>
      </c>
      <c r="BX369" s="11">
        <f t="shared" ref="BX369:CB369" si="991">BX375+BX399+BX370+BX394</f>
        <v>0</v>
      </c>
      <c r="BY369" s="11">
        <f t="shared" si="991"/>
        <v>0</v>
      </c>
      <c r="BZ369" s="11">
        <f t="shared" si="991"/>
        <v>0</v>
      </c>
      <c r="CA369" s="11">
        <f t="shared" si="991"/>
        <v>1873447</v>
      </c>
      <c r="CB369" s="11">
        <f t="shared" si="991"/>
        <v>1266848</v>
      </c>
    </row>
    <row r="370" spans="1:80" ht="33.6" hidden="1">
      <c r="A370" s="53" t="s">
        <v>565</v>
      </c>
      <c r="B370" s="14">
        <v>909</v>
      </c>
      <c r="C370" s="14" t="s">
        <v>30</v>
      </c>
      <c r="D370" s="14" t="s">
        <v>134</v>
      </c>
      <c r="E370" s="14" t="s">
        <v>551</v>
      </c>
      <c r="F370" s="17"/>
      <c r="G370" s="18">
        <f>G371</f>
        <v>323237</v>
      </c>
      <c r="H370" s="18">
        <f t="shared" ref="H370:R373" si="992">H371</f>
        <v>0</v>
      </c>
      <c r="I370" s="11">
        <f t="shared" si="992"/>
        <v>0</v>
      </c>
      <c r="J370" s="11">
        <f t="shared" si="992"/>
        <v>0</v>
      </c>
      <c r="K370" s="11">
        <f t="shared" si="992"/>
        <v>0</v>
      </c>
      <c r="L370" s="11">
        <f t="shared" si="992"/>
        <v>0</v>
      </c>
      <c r="M370" s="18">
        <f t="shared" si="992"/>
        <v>323237</v>
      </c>
      <c r="N370" s="18">
        <f t="shared" si="992"/>
        <v>0</v>
      </c>
      <c r="O370" s="11">
        <f t="shared" si="992"/>
        <v>0</v>
      </c>
      <c r="P370" s="11">
        <f t="shared" si="992"/>
        <v>0</v>
      </c>
      <c r="Q370" s="11">
        <f t="shared" si="992"/>
        <v>0</v>
      </c>
      <c r="R370" s="11">
        <f t="shared" si="992"/>
        <v>0</v>
      </c>
      <c r="S370" s="18">
        <f t="shared" ref="S370:AH373" si="993">S371</f>
        <v>323237</v>
      </c>
      <c r="T370" s="18">
        <f t="shared" si="993"/>
        <v>0</v>
      </c>
      <c r="U370" s="11">
        <f t="shared" si="993"/>
        <v>0</v>
      </c>
      <c r="V370" s="11">
        <f t="shared" si="993"/>
        <v>0</v>
      </c>
      <c r="W370" s="11">
        <f t="shared" si="993"/>
        <v>0</v>
      </c>
      <c r="X370" s="11">
        <f t="shared" si="993"/>
        <v>0</v>
      </c>
      <c r="Y370" s="18">
        <f t="shared" si="993"/>
        <v>323237</v>
      </c>
      <c r="Z370" s="18">
        <f t="shared" si="993"/>
        <v>0</v>
      </c>
      <c r="AA370" s="11">
        <f t="shared" si="993"/>
        <v>0</v>
      </c>
      <c r="AB370" s="11">
        <f t="shared" si="993"/>
        <v>0</v>
      </c>
      <c r="AC370" s="11">
        <f t="shared" si="993"/>
        <v>0</v>
      </c>
      <c r="AD370" s="11">
        <f t="shared" si="993"/>
        <v>0</v>
      </c>
      <c r="AE370" s="18">
        <f t="shared" si="993"/>
        <v>323237</v>
      </c>
      <c r="AF370" s="18">
        <f t="shared" si="993"/>
        <v>0</v>
      </c>
      <c r="AG370" s="11">
        <f t="shared" si="993"/>
        <v>0</v>
      </c>
      <c r="AH370" s="11">
        <f t="shared" si="993"/>
        <v>0</v>
      </c>
      <c r="AI370" s="11">
        <f t="shared" ref="AG370:AV373" si="994">AI371</f>
        <v>0</v>
      </c>
      <c r="AJ370" s="11">
        <f t="shared" si="994"/>
        <v>0</v>
      </c>
      <c r="AK370" s="84">
        <f t="shared" si="994"/>
        <v>323237</v>
      </c>
      <c r="AL370" s="84">
        <f t="shared" si="994"/>
        <v>0</v>
      </c>
      <c r="AM370" s="11">
        <f t="shared" si="994"/>
        <v>0</v>
      </c>
      <c r="AN370" s="11">
        <f t="shared" si="994"/>
        <v>0</v>
      </c>
      <c r="AO370" s="11">
        <f t="shared" si="994"/>
        <v>0</v>
      </c>
      <c r="AP370" s="11">
        <f t="shared" si="994"/>
        <v>0</v>
      </c>
      <c r="AQ370" s="18">
        <f t="shared" si="994"/>
        <v>323237</v>
      </c>
      <c r="AR370" s="18">
        <f t="shared" si="994"/>
        <v>0</v>
      </c>
      <c r="AS370" s="11">
        <f t="shared" si="994"/>
        <v>0</v>
      </c>
      <c r="AT370" s="11">
        <f t="shared" si="994"/>
        <v>0</v>
      </c>
      <c r="AU370" s="11">
        <f t="shared" si="994"/>
        <v>0</v>
      </c>
      <c r="AV370" s="11">
        <f t="shared" si="994"/>
        <v>0</v>
      </c>
      <c r="AW370" s="18">
        <f t="shared" ref="AS370:BH373" si="995">AW371</f>
        <v>323237</v>
      </c>
      <c r="AX370" s="18">
        <f t="shared" si="995"/>
        <v>0</v>
      </c>
      <c r="AY370" s="78">
        <f t="shared" si="995"/>
        <v>0</v>
      </c>
      <c r="AZ370" s="78">
        <f t="shared" si="995"/>
        <v>0</v>
      </c>
      <c r="BA370" s="78">
        <f t="shared" si="995"/>
        <v>0</v>
      </c>
      <c r="BB370" s="78">
        <f t="shared" si="995"/>
        <v>0</v>
      </c>
      <c r="BC370" s="84">
        <f t="shared" si="995"/>
        <v>323237</v>
      </c>
      <c r="BD370" s="84">
        <f t="shared" si="995"/>
        <v>0</v>
      </c>
      <c r="BE370" s="11">
        <f t="shared" si="995"/>
        <v>0</v>
      </c>
      <c r="BF370" s="11">
        <f t="shared" si="995"/>
        <v>0</v>
      </c>
      <c r="BG370" s="11">
        <f t="shared" si="995"/>
        <v>0</v>
      </c>
      <c r="BH370" s="11">
        <f t="shared" si="995"/>
        <v>0</v>
      </c>
      <c r="BI370" s="143">
        <f t="shared" ref="BE370:BT373" si="996">BI371</f>
        <v>323237</v>
      </c>
      <c r="BJ370" s="143">
        <f t="shared" si="996"/>
        <v>0</v>
      </c>
      <c r="BK370" s="78">
        <f t="shared" si="996"/>
        <v>495</v>
      </c>
      <c r="BL370" s="78">
        <f t="shared" si="996"/>
        <v>0</v>
      </c>
      <c r="BM370" s="78">
        <f t="shared" si="996"/>
        <v>0</v>
      </c>
      <c r="BN370" s="78">
        <f t="shared" si="996"/>
        <v>0</v>
      </c>
      <c r="BO370" s="84">
        <f t="shared" si="996"/>
        <v>323732</v>
      </c>
      <c r="BP370" s="84">
        <f t="shared" si="996"/>
        <v>0</v>
      </c>
      <c r="BQ370" s="11">
        <f t="shared" si="996"/>
        <v>0</v>
      </c>
      <c r="BR370" s="11">
        <f t="shared" si="996"/>
        <v>0</v>
      </c>
      <c r="BS370" s="11">
        <f t="shared" si="996"/>
        <v>0</v>
      </c>
      <c r="BT370" s="11">
        <f t="shared" si="996"/>
        <v>0</v>
      </c>
      <c r="BU370" s="18">
        <f t="shared" ref="BQ370:CB373" si="997">BU371</f>
        <v>323732</v>
      </c>
      <c r="BV370" s="18">
        <f t="shared" si="997"/>
        <v>0</v>
      </c>
      <c r="BW370" s="11">
        <f t="shared" si="997"/>
        <v>0</v>
      </c>
      <c r="BX370" s="11">
        <f t="shared" si="997"/>
        <v>0</v>
      </c>
      <c r="BY370" s="11">
        <f t="shared" si="997"/>
        <v>0</v>
      </c>
      <c r="BZ370" s="11">
        <f t="shared" si="997"/>
        <v>0</v>
      </c>
      <c r="CA370" s="18">
        <f t="shared" si="997"/>
        <v>323732</v>
      </c>
      <c r="CB370" s="18">
        <f t="shared" si="997"/>
        <v>0</v>
      </c>
    </row>
    <row r="371" spans="1:80" hidden="1">
      <c r="A371" s="57" t="s">
        <v>15</v>
      </c>
      <c r="B371" s="14">
        <v>909</v>
      </c>
      <c r="C371" s="14" t="s">
        <v>30</v>
      </c>
      <c r="D371" s="14" t="s">
        <v>134</v>
      </c>
      <c r="E371" s="14" t="s">
        <v>552</v>
      </c>
      <c r="F371" s="17"/>
      <c r="G371" s="18">
        <f>G372</f>
        <v>323237</v>
      </c>
      <c r="H371" s="18">
        <f t="shared" si="992"/>
        <v>0</v>
      </c>
      <c r="I371" s="11">
        <f t="shared" si="992"/>
        <v>0</v>
      </c>
      <c r="J371" s="11">
        <f t="shared" si="992"/>
        <v>0</v>
      </c>
      <c r="K371" s="11">
        <f t="shared" si="992"/>
        <v>0</v>
      </c>
      <c r="L371" s="11">
        <f t="shared" si="992"/>
        <v>0</v>
      </c>
      <c r="M371" s="18">
        <f t="shared" si="992"/>
        <v>323237</v>
      </c>
      <c r="N371" s="18">
        <f t="shared" si="992"/>
        <v>0</v>
      </c>
      <c r="O371" s="11">
        <f t="shared" si="992"/>
        <v>0</v>
      </c>
      <c r="P371" s="11">
        <f t="shared" si="992"/>
        <v>0</v>
      </c>
      <c r="Q371" s="11">
        <f t="shared" si="992"/>
        <v>0</v>
      </c>
      <c r="R371" s="11">
        <f t="shared" si="992"/>
        <v>0</v>
      </c>
      <c r="S371" s="18">
        <f t="shared" si="993"/>
        <v>323237</v>
      </c>
      <c r="T371" s="18">
        <f t="shared" si="993"/>
        <v>0</v>
      </c>
      <c r="U371" s="11">
        <f t="shared" si="993"/>
        <v>0</v>
      </c>
      <c r="V371" s="11">
        <f t="shared" si="993"/>
        <v>0</v>
      </c>
      <c r="W371" s="11">
        <f t="shared" si="993"/>
        <v>0</v>
      </c>
      <c r="X371" s="11">
        <f t="shared" si="993"/>
        <v>0</v>
      </c>
      <c r="Y371" s="18">
        <f t="shared" si="993"/>
        <v>323237</v>
      </c>
      <c r="Z371" s="18">
        <f t="shared" si="993"/>
        <v>0</v>
      </c>
      <c r="AA371" s="11">
        <f t="shared" si="993"/>
        <v>0</v>
      </c>
      <c r="AB371" s="11">
        <f t="shared" si="993"/>
        <v>0</v>
      </c>
      <c r="AC371" s="11">
        <f t="shared" si="993"/>
        <v>0</v>
      </c>
      <c r="AD371" s="11">
        <f t="shared" si="993"/>
        <v>0</v>
      </c>
      <c r="AE371" s="18">
        <f t="shared" si="993"/>
        <v>323237</v>
      </c>
      <c r="AF371" s="18">
        <f t="shared" si="993"/>
        <v>0</v>
      </c>
      <c r="AG371" s="11">
        <f t="shared" si="994"/>
        <v>0</v>
      </c>
      <c r="AH371" s="11">
        <f t="shared" si="994"/>
        <v>0</v>
      </c>
      <c r="AI371" s="11">
        <f t="shared" si="994"/>
        <v>0</v>
      </c>
      <c r="AJ371" s="11">
        <f t="shared" si="994"/>
        <v>0</v>
      </c>
      <c r="AK371" s="84">
        <f t="shared" si="994"/>
        <v>323237</v>
      </c>
      <c r="AL371" s="84">
        <f t="shared" si="994"/>
        <v>0</v>
      </c>
      <c r="AM371" s="11">
        <f t="shared" si="994"/>
        <v>0</v>
      </c>
      <c r="AN371" s="11">
        <f t="shared" si="994"/>
        <v>0</v>
      </c>
      <c r="AO371" s="11">
        <f t="shared" si="994"/>
        <v>0</v>
      </c>
      <c r="AP371" s="11">
        <f t="shared" si="994"/>
        <v>0</v>
      </c>
      <c r="AQ371" s="18">
        <f t="shared" si="994"/>
        <v>323237</v>
      </c>
      <c r="AR371" s="18">
        <f t="shared" si="994"/>
        <v>0</v>
      </c>
      <c r="AS371" s="11">
        <f t="shared" si="995"/>
        <v>0</v>
      </c>
      <c r="AT371" s="11">
        <f t="shared" si="995"/>
        <v>0</v>
      </c>
      <c r="AU371" s="11">
        <f t="shared" si="995"/>
        <v>0</v>
      </c>
      <c r="AV371" s="11">
        <f t="shared" si="995"/>
        <v>0</v>
      </c>
      <c r="AW371" s="18">
        <f t="shared" si="995"/>
        <v>323237</v>
      </c>
      <c r="AX371" s="18">
        <f t="shared" si="995"/>
        <v>0</v>
      </c>
      <c r="AY371" s="78">
        <f t="shared" si="995"/>
        <v>0</v>
      </c>
      <c r="AZ371" s="78">
        <f t="shared" si="995"/>
        <v>0</v>
      </c>
      <c r="BA371" s="78">
        <f t="shared" si="995"/>
        <v>0</v>
      </c>
      <c r="BB371" s="78">
        <f t="shared" si="995"/>
        <v>0</v>
      </c>
      <c r="BC371" s="84">
        <f t="shared" si="995"/>
        <v>323237</v>
      </c>
      <c r="BD371" s="84">
        <f t="shared" si="995"/>
        <v>0</v>
      </c>
      <c r="BE371" s="11">
        <f t="shared" si="996"/>
        <v>0</v>
      </c>
      <c r="BF371" s="11">
        <f t="shared" si="996"/>
        <v>0</v>
      </c>
      <c r="BG371" s="11">
        <f t="shared" si="996"/>
        <v>0</v>
      </c>
      <c r="BH371" s="11">
        <f t="shared" si="996"/>
        <v>0</v>
      </c>
      <c r="BI371" s="143">
        <f t="shared" si="996"/>
        <v>323237</v>
      </c>
      <c r="BJ371" s="143">
        <f t="shared" si="996"/>
        <v>0</v>
      </c>
      <c r="BK371" s="78">
        <f t="shared" si="996"/>
        <v>495</v>
      </c>
      <c r="BL371" s="78">
        <f t="shared" si="996"/>
        <v>0</v>
      </c>
      <c r="BM371" s="78">
        <f t="shared" si="996"/>
        <v>0</v>
      </c>
      <c r="BN371" s="78">
        <f t="shared" si="996"/>
        <v>0</v>
      </c>
      <c r="BO371" s="84">
        <f t="shared" si="996"/>
        <v>323732</v>
      </c>
      <c r="BP371" s="84">
        <f t="shared" si="996"/>
        <v>0</v>
      </c>
      <c r="BQ371" s="11">
        <f t="shared" si="997"/>
        <v>0</v>
      </c>
      <c r="BR371" s="11">
        <f t="shared" si="997"/>
        <v>0</v>
      </c>
      <c r="BS371" s="11">
        <f t="shared" si="997"/>
        <v>0</v>
      </c>
      <c r="BT371" s="11">
        <f t="shared" si="997"/>
        <v>0</v>
      </c>
      <c r="BU371" s="18">
        <f t="shared" si="997"/>
        <v>323732</v>
      </c>
      <c r="BV371" s="18">
        <f t="shared" si="997"/>
        <v>0</v>
      </c>
      <c r="BW371" s="11">
        <f t="shared" si="997"/>
        <v>0</v>
      </c>
      <c r="BX371" s="11">
        <f t="shared" si="997"/>
        <v>0</v>
      </c>
      <c r="BY371" s="11">
        <f t="shared" si="997"/>
        <v>0</v>
      </c>
      <c r="BZ371" s="11">
        <f t="shared" si="997"/>
        <v>0</v>
      </c>
      <c r="CA371" s="18">
        <f t="shared" si="997"/>
        <v>323732</v>
      </c>
      <c r="CB371" s="18">
        <f t="shared" si="997"/>
        <v>0</v>
      </c>
    </row>
    <row r="372" spans="1:80" hidden="1">
      <c r="A372" s="53" t="s">
        <v>366</v>
      </c>
      <c r="B372" s="14">
        <v>909</v>
      </c>
      <c r="C372" s="14" t="s">
        <v>30</v>
      </c>
      <c r="D372" s="14" t="s">
        <v>134</v>
      </c>
      <c r="E372" s="14" t="s">
        <v>553</v>
      </c>
      <c r="F372" s="17"/>
      <c r="G372" s="18">
        <f>G373</f>
        <v>323237</v>
      </c>
      <c r="H372" s="18">
        <f t="shared" si="992"/>
        <v>0</v>
      </c>
      <c r="I372" s="11">
        <f t="shared" si="992"/>
        <v>0</v>
      </c>
      <c r="J372" s="11">
        <f t="shared" si="992"/>
        <v>0</v>
      </c>
      <c r="K372" s="11">
        <f t="shared" si="992"/>
        <v>0</v>
      </c>
      <c r="L372" s="11">
        <f t="shared" si="992"/>
        <v>0</v>
      </c>
      <c r="M372" s="18">
        <f t="shared" si="992"/>
        <v>323237</v>
      </c>
      <c r="N372" s="18">
        <f t="shared" si="992"/>
        <v>0</v>
      </c>
      <c r="O372" s="11">
        <f t="shared" si="992"/>
        <v>0</v>
      </c>
      <c r="P372" s="11">
        <f t="shared" si="992"/>
        <v>0</v>
      </c>
      <c r="Q372" s="11">
        <f t="shared" si="992"/>
        <v>0</v>
      </c>
      <c r="R372" s="11">
        <f t="shared" si="992"/>
        <v>0</v>
      </c>
      <c r="S372" s="18">
        <f t="shared" si="993"/>
        <v>323237</v>
      </c>
      <c r="T372" s="18">
        <f t="shared" si="993"/>
        <v>0</v>
      </c>
      <c r="U372" s="11">
        <f t="shared" si="993"/>
        <v>0</v>
      </c>
      <c r="V372" s="11">
        <f t="shared" si="993"/>
        <v>0</v>
      </c>
      <c r="W372" s="11">
        <f t="shared" si="993"/>
        <v>0</v>
      </c>
      <c r="X372" s="11">
        <f t="shared" si="993"/>
        <v>0</v>
      </c>
      <c r="Y372" s="18">
        <f t="shared" si="993"/>
        <v>323237</v>
      </c>
      <c r="Z372" s="18">
        <f t="shared" si="993"/>
        <v>0</v>
      </c>
      <c r="AA372" s="11">
        <f t="shared" si="993"/>
        <v>0</v>
      </c>
      <c r="AB372" s="11">
        <f t="shared" si="993"/>
        <v>0</v>
      </c>
      <c r="AC372" s="11">
        <f t="shared" si="993"/>
        <v>0</v>
      </c>
      <c r="AD372" s="11">
        <f t="shared" si="993"/>
        <v>0</v>
      </c>
      <c r="AE372" s="18">
        <f t="shared" si="993"/>
        <v>323237</v>
      </c>
      <c r="AF372" s="18">
        <f t="shared" si="993"/>
        <v>0</v>
      </c>
      <c r="AG372" s="11">
        <f t="shared" si="994"/>
        <v>0</v>
      </c>
      <c r="AH372" s="11">
        <f t="shared" si="994"/>
        <v>0</v>
      </c>
      <c r="AI372" s="11">
        <f t="shared" si="994"/>
        <v>0</v>
      </c>
      <c r="AJ372" s="11">
        <f t="shared" si="994"/>
        <v>0</v>
      </c>
      <c r="AK372" s="84">
        <f t="shared" si="994"/>
        <v>323237</v>
      </c>
      <c r="AL372" s="84">
        <f t="shared" si="994"/>
        <v>0</v>
      </c>
      <c r="AM372" s="11">
        <f t="shared" si="994"/>
        <v>0</v>
      </c>
      <c r="AN372" s="11">
        <f t="shared" si="994"/>
        <v>0</v>
      </c>
      <c r="AO372" s="11">
        <f t="shared" si="994"/>
        <v>0</v>
      </c>
      <c r="AP372" s="11">
        <f t="shared" si="994"/>
        <v>0</v>
      </c>
      <c r="AQ372" s="18">
        <f t="shared" si="994"/>
        <v>323237</v>
      </c>
      <c r="AR372" s="18">
        <f t="shared" si="994"/>
        <v>0</v>
      </c>
      <c r="AS372" s="11">
        <f t="shared" si="995"/>
        <v>0</v>
      </c>
      <c r="AT372" s="11">
        <f t="shared" si="995"/>
        <v>0</v>
      </c>
      <c r="AU372" s="11">
        <f t="shared" si="995"/>
        <v>0</v>
      </c>
      <c r="AV372" s="11">
        <f t="shared" si="995"/>
        <v>0</v>
      </c>
      <c r="AW372" s="18">
        <f t="shared" si="995"/>
        <v>323237</v>
      </c>
      <c r="AX372" s="18">
        <f t="shared" si="995"/>
        <v>0</v>
      </c>
      <c r="AY372" s="78">
        <f t="shared" si="995"/>
        <v>0</v>
      </c>
      <c r="AZ372" s="78">
        <f t="shared" si="995"/>
        <v>0</v>
      </c>
      <c r="BA372" s="78">
        <f t="shared" si="995"/>
        <v>0</v>
      </c>
      <c r="BB372" s="78">
        <f t="shared" si="995"/>
        <v>0</v>
      </c>
      <c r="BC372" s="84">
        <f t="shared" si="995"/>
        <v>323237</v>
      </c>
      <c r="BD372" s="84">
        <f t="shared" si="995"/>
        <v>0</v>
      </c>
      <c r="BE372" s="11">
        <f t="shared" si="996"/>
        <v>0</v>
      </c>
      <c r="BF372" s="11">
        <f t="shared" si="996"/>
        <v>0</v>
      </c>
      <c r="BG372" s="11">
        <f t="shared" si="996"/>
        <v>0</v>
      </c>
      <c r="BH372" s="11">
        <f t="shared" si="996"/>
        <v>0</v>
      </c>
      <c r="BI372" s="143">
        <f t="shared" si="996"/>
        <v>323237</v>
      </c>
      <c r="BJ372" s="143">
        <f t="shared" si="996"/>
        <v>0</v>
      </c>
      <c r="BK372" s="78">
        <f t="shared" si="996"/>
        <v>495</v>
      </c>
      <c r="BL372" s="78">
        <f t="shared" si="996"/>
        <v>0</v>
      </c>
      <c r="BM372" s="78">
        <f t="shared" si="996"/>
        <v>0</v>
      </c>
      <c r="BN372" s="78">
        <f t="shared" si="996"/>
        <v>0</v>
      </c>
      <c r="BO372" s="84">
        <f t="shared" si="996"/>
        <v>323732</v>
      </c>
      <c r="BP372" s="84">
        <f t="shared" si="996"/>
        <v>0</v>
      </c>
      <c r="BQ372" s="11">
        <f t="shared" si="997"/>
        <v>0</v>
      </c>
      <c r="BR372" s="11">
        <f t="shared" si="997"/>
        <v>0</v>
      </c>
      <c r="BS372" s="11">
        <f t="shared" si="997"/>
        <v>0</v>
      </c>
      <c r="BT372" s="11">
        <f t="shared" si="997"/>
        <v>0</v>
      </c>
      <c r="BU372" s="18">
        <f t="shared" si="997"/>
        <v>323732</v>
      </c>
      <c r="BV372" s="18">
        <f t="shared" si="997"/>
        <v>0</v>
      </c>
      <c r="BW372" s="11">
        <f t="shared" si="997"/>
        <v>0</v>
      </c>
      <c r="BX372" s="11">
        <f t="shared" si="997"/>
        <v>0</v>
      </c>
      <c r="BY372" s="11">
        <f t="shared" si="997"/>
        <v>0</v>
      </c>
      <c r="BZ372" s="11">
        <f t="shared" si="997"/>
        <v>0</v>
      </c>
      <c r="CA372" s="18">
        <f t="shared" si="997"/>
        <v>323732</v>
      </c>
      <c r="CB372" s="18">
        <f t="shared" si="997"/>
        <v>0</v>
      </c>
    </row>
    <row r="373" spans="1:80" ht="33.75" hidden="1" customHeight="1">
      <c r="A373" s="57" t="s">
        <v>270</v>
      </c>
      <c r="B373" s="14">
        <v>909</v>
      </c>
      <c r="C373" s="14" t="s">
        <v>30</v>
      </c>
      <c r="D373" s="14" t="s">
        <v>134</v>
      </c>
      <c r="E373" s="14" t="s">
        <v>553</v>
      </c>
      <c r="F373" s="14" t="s">
        <v>33</v>
      </c>
      <c r="G373" s="18">
        <f>G374</f>
        <v>323237</v>
      </c>
      <c r="H373" s="18">
        <f t="shared" si="992"/>
        <v>0</v>
      </c>
      <c r="I373" s="11">
        <f t="shared" si="992"/>
        <v>0</v>
      </c>
      <c r="J373" s="11">
        <f t="shared" si="992"/>
        <v>0</v>
      </c>
      <c r="K373" s="11">
        <f t="shared" si="992"/>
        <v>0</v>
      </c>
      <c r="L373" s="11">
        <f t="shared" si="992"/>
        <v>0</v>
      </c>
      <c r="M373" s="18">
        <f t="shared" si="992"/>
        <v>323237</v>
      </c>
      <c r="N373" s="18">
        <f t="shared" si="992"/>
        <v>0</v>
      </c>
      <c r="O373" s="11">
        <f t="shared" si="992"/>
        <v>0</v>
      </c>
      <c r="P373" s="11">
        <f t="shared" si="992"/>
        <v>0</v>
      </c>
      <c r="Q373" s="11">
        <f t="shared" si="992"/>
        <v>0</v>
      </c>
      <c r="R373" s="11">
        <f t="shared" si="992"/>
        <v>0</v>
      </c>
      <c r="S373" s="18">
        <f t="shared" si="993"/>
        <v>323237</v>
      </c>
      <c r="T373" s="18">
        <f t="shared" si="993"/>
        <v>0</v>
      </c>
      <c r="U373" s="11">
        <f t="shared" si="993"/>
        <v>0</v>
      </c>
      <c r="V373" s="11">
        <f t="shared" si="993"/>
        <v>0</v>
      </c>
      <c r="W373" s="11">
        <f t="shared" si="993"/>
        <v>0</v>
      </c>
      <c r="X373" s="11">
        <f t="shared" si="993"/>
        <v>0</v>
      </c>
      <c r="Y373" s="18">
        <f t="shared" si="993"/>
        <v>323237</v>
      </c>
      <c r="Z373" s="18">
        <f t="shared" si="993"/>
        <v>0</v>
      </c>
      <c r="AA373" s="11">
        <f t="shared" si="993"/>
        <v>0</v>
      </c>
      <c r="AB373" s="11">
        <f t="shared" si="993"/>
        <v>0</v>
      </c>
      <c r="AC373" s="11">
        <f t="shared" si="993"/>
        <v>0</v>
      </c>
      <c r="AD373" s="11">
        <f t="shared" si="993"/>
        <v>0</v>
      </c>
      <c r="AE373" s="18">
        <f t="shared" si="993"/>
        <v>323237</v>
      </c>
      <c r="AF373" s="18">
        <f t="shared" si="993"/>
        <v>0</v>
      </c>
      <c r="AG373" s="11">
        <f t="shared" si="994"/>
        <v>0</v>
      </c>
      <c r="AH373" s="11">
        <f t="shared" si="994"/>
        <v>0</v>
      </c>
      <c r="AI373" s="11">
        <f t="shared" si="994"/>
        <v>0</v>
      </c>
      <c r="AJ373" s="11">
        <f t="shared" si="994"/>
        <v>0</v>
      </c>
      <c r="AK373" s="84">
        <f t="shared" si="994"/>
        <v>323237</v>
      </c>
      <c r="AL373" s="84">
        <f t="shared" si="994"/>
        <v>0</v>
      </c>
      <c r="AM373" s="11">
        <f t="shared" si="994"/>
        <v>0</v>
      </c>
      <c r="AN373" s="11">
        <f t="shared" si="994"/>
        <v>0</v>
      </c>
      <c r="AO373" s="11">
        <f t="shared" si="994"/>
        <v>0</v>
      </c>
      <c r="AP373" s="11">
        <f t="shared" si="994"/>
        <v>0</v>
      </c>
      <c r="AQ373" s="18">
        <f t="shared" si="994"/>
        <v>323237</v>
      </c>
      <c r="AR373" s="18">
        <f t="shared" si="994"/>
        <v>0</v>
      </c>
      <c r="AS373" s="11">
        <f t="shared" si="995"/>
        <v>0</v>
      </c>
      <c r="AT373" s="11">
        <f t="shared" si="995"/>
        <v>0</v>
      </c>
      <c r="AU373" s="11">
        <f t="shared" si="995"/>
        <v>0</v>
      </c>
      <c r="AV373" s="11">
        <f t="shared" si="995"/>
        <v>0</v>
      </c>
      <c r="AW373" s="18">
        <f t="shared" si="995"/>
        <v>323237</v>
      </c>
      <c r="AX373" s="18">
        <f t="shared" si="995"/>
        <v>0</v>
      </c>
      <c r="AY373" s="78">
        <f t="shared" si="995"/>
        <v>0</v>
      </c>
      <c r="AZ373" s="78">
        <f t="shared" si="995"/>
        <v>0</v>
      </c>
      <c r="BA373" s="78">
        <f t="shared" si="995"/>
        <v>0</v>
      </c>
      <c r="BB373" s="78">
        <f t="shared" si="995"/>
        <v>0</v>
      </c>
      <c r="BC373" s="84">
        <f t="shared" si="995"/>
        <v>323237</v>
      </c>
      <c r="BD373" s="84">
        <f t="shared" si="995"/>
        <v>0</v>
      </c>
      <c r="BE373" s="11">
        <f t="shared" si="996"/>
        <v>0</v>
      </c>
      <c r="BF373" s="11">
        <f t="shared" si="996"/>
        <v>0</v>
      </c>
      <c r="BG373" s="11">
        <f t="shared" si="996"/>
        <v>0</v>
      </c>
      <c r="BH373" s="11">
        <f t="shared" si="996"/>
        <v>0</v>
      </c>
      <c r="BI373" s="143">
        <f t="shared" si="996"/>
        <v>323237</v>
      </c>
      <c r="BJ373" s="143">
        <f t="shared" si="996"/>
        <v>0</v>
      </c>
      <c r="BK373" s="78">
        <f t="shared" si="996"/>
        <v>495</v>
      </c>
      <c r="BL373" s="78">
        <f t="shared" si="996"/>
        <v>0</v>
      </c>
      <c r="BM373" s="78">
        <f t="shared" si="996"/>
        <v>0</v>
      </c>
      <c r="BN373" s="78">
        <f t="shared" si="996"/>
        <v>0</v>
      </c>
      <c r="BO373" s="84">
        <f t="shared" si="996"/>
        <v>323732</v>
      </c>
      <c r="BP373" s="84">
        <f t="shared" si="996"/>
        <v>0</v>
      </c>
      <c r="BQ373" s="11">
        <f t="shared" si="997"/>
        <v>0</v>
      </c>
      <c r="BR373" s="11">
        <f t="shared" si="997"/>
        <v>0</v>
      </c>
      <c r="BS373" s="11">
        <f t="shared" si="997"/>
        <v>0</v>
      </c>
      <c r="BT373" s="11">
        <f t="shared" si="997"/>
        <v>0</v>
      </c>
      <c r="BU373" s="18">
        <f t="shared" si="997"/>
        <v>323732</v>
      </c>
      <c r="BV373" s="18">
        <f t="shared" si="997"/>
        <v>0</v>
      </c>
      <c r="BW373" s="11">
        <f t="shared" si="997"/>
        <v>0</v>
      </c>
      <c r="BX373" s="11">
        <f t="shared" si="997"/>
        <v>0</v>
      </c>
      <c r="BY373" s="11">
        <f t="shared" si="997"/>
        <v>0</v>
      </c>
      <c r="BZ373" s="11">
        <f t="shared" si="997"/>
        <v>0</v>
      </c>
      <c r="CA373" s="18">
        <f t="shared" si="997"/>
        <v>323732</v>
      </c>
      <c r="CB373" s="18">
        <f t="shared" si="997"/>
        <v>0</v>
      </c>
    </row>
    <row r="374" spans="1:80" ht="33.6" hidden="1">
      <c r="A374" s="57" t="s">
        <v>39</v>
      </c>
      <c r="B374" s="14">
        <v>909</v>
      </c>
      <c r="C374" s="14" t="s">
        <v>30</v>
      </c>
      <c r="D374" s="14" t="s">
        <v>134</v>
      </c>
      <c r="E374" s="14" t="s">
        <v>553</v>
      </c>
      <c r="F374" s="14" t="s">
        <v>40</v>
      </c>
      <c r="G374" s="18">
        <v>323237</v>
      </c>
      <c r="H374" s="18"/>
      <c r="I374" s="11"/>
      <c r="J374" s="11"/>
      <c r="K374" s="11"/>
      <c r="L374" s="11"/>
      <c r="M374" s="11">
        <f>G374+I374+J374+K374+L374</f>
        <v>323237</v>
      </c>
      <c r="N374" s="11">
        <f>H374+J374</f>
        <v>0</v>
      </c>
      <c r="O374" s="11"/>
      <c r="P374" s="11"/>
      <c r="Q374" s="11"/>
      <c r="R374" s="11"/>
      <c r="S374" s="11">
        <f>M374+O374+P374+Q374+R374</f>
        <v>323237</v>
      </c>
      <c r="T374" s="11">
        <f>N374+P374</f>
        <v>0</v>
      </c>
      <c r="U374" s="11"/>
      <c r="V374" s="11"/>
      <c r="W374" s="11"/>
      <c r="X374" s="11"/>
      <c r="Y374" s="11">
        <f>S374+U374+V374+W374+X374</f>
        <v>323237</v>
      </c>
      <c r="Z374" s="11">
        <f>T374+V374</f>
        <v>0</v>
      </c>
      <c r="AA374" s="11"/>
      <c r="AB374" s="11"/>
      <c r="AC374" s="11"/>
      <c r="AD374" s="11"/>
      <c r="AE374" s="11">
        <f>Y374+AA374+AB374+AC374+AD374</f>
        <v>323237</v>
      </c>
      <c r="AF374" s="11">
        <f>Z374+AB374</f>
        <v>0</v>
      </c>
      <c r="AG374" s="11"/>
      <c r="AH374" s="11"/>
      <c r="AI374" s="11"/>
      <c r="AJ374" s="11"/>
      <c r="AK374" s="78">
        <f>AE374+AG374+AH374+AI374+AJ374</f>
        <v>323237</v>
      </c>
      <c r="AL374" s="78">
        <f>AF374+AH374</f>
        <v>0</v>
      </c>
      <c r="AM374" s="11"/>
      <c r="AN374" s="11"/>
      <c r="AO374" s="11"/>
      <c r="AP374" s="11"/>
      <c r="AQ374" s="11">
        <f>AK374+AM374+AN374+AO374+AP374</f>
        <v>323237</v>
      </c>
      <c r="AR374" s="11">
        <f>AL374+AN374</f>
        <v>0</v>
      </c>
      <c r="AS374" s="11"/>
      <c r="AT374" s="11"/>
      <c r="AU374" s="11"/>
      <c r="AV374" s="11"/>
      <c r="AW374" s="11">
        <f>AQ374+AS374+AT374+AU374+AV374</f>
        <v>323237</v>
      </c>
      <c r="AX374" s="11">
        <f>AR374+AT374</f>
        <v>0</v>
      </c>
      <c r="AY374" s="78"/>
      <c r="AZ374" s="78"/>
      <c r="BA374" s="78"/>
      <c r="BB374" s="78"/>
      <c r="BC374" s="78">
        <f>AW374+AY374+AZ374+BA374+BB374</f>
        <v>323237</v>
      </c>
      <c r="BD374" s="78">
        <f>AX374+AZ374</f>
        <v>0</v>
      </c>
      <c r="BE374" s="11"/>
      <c r="BF374" s="11"/>
      <c r="BG374" s="11"/>
      <c r="BH374" s="11"/>
      <c r="BI374" s="141">
        <f>BC374+BE374+BF374+BG374+BH374</f>
        <v>323237</v>
      </c>
      <c r="BJ374" s="141">
        <f>BD374+BF374</f>
        <v>0</v>
      </c>
      <c r="BK374" s="78">
        <v>495</v>
      </c>
      <c r="BL374" s="78"/>
      <c r="BM374" s="78"/>
      <c r="BN374" s="78"/>
      <c r="BO374" s="78">
        <f>BI374+BK374+BL374+BM374+BN374</f>
        <v>323732</v>
      </c>
      <c r="BP374" s="78">
        <f>BJ374+BL374</f>
        <v>0</v>
      </c>
      <c r="BQ374" s="11"/>
      <c r="BR374" s="11"/>
      <c r="BS374" s="11"/>
      <c r="BT374" s="11"/>
      <c r="BU374" s="11">
        <f>BO374+BQ374+BR374+BS374+BT374</f>
        <v>323732</v>
      </c>
      <c r="BV374" s="11">
        <f>BP374+BR374</f>
        <v>0</v>
      </c>
      <c r="BW374" s="11"/>
      <c r="BX374" s="11"/>
      <c r="BY374" s="11"/>
      <c r="BZ374" s="11"/>
      <c r="CA374" s="11">
        <f>BU374+BW374+BX374+BY374+BZ374</f>
        <v>323732</v>
      </c>
      <c r="CB374" s="11">
        <f>BV374+BX374</f>
        <v>0</v>
      </c>
    </row>
    <row r="375" spans="1:80" ht="54" hidden="1" customHeight="1">
      <c r="A375" s="53" t="s">
        <v>398</v>
      </c>
      <c r="B375" s="14">
        <v>909</v>
      </c>
      <c r="C375" s="14" t="s">
        <v>396</v>
      </c>
      <c r="D375" s="14" t="s">
        <v>134</v>
      </c>
      <c r="E375" s="14" t="s">
        <v>198</v>
      </c>
      <c r="F375" s="14"/>
      <c r="G375" s="11">
        <f>G376+G391</f>
        <v>46380</v>
      </c>
      <c r="H375" s="11">
        <f>H376+H391</f>
        <v>0</v>
      </c>
      <c r="I375" s="11">
        <f t="shared" ref="I375:AM375" si="998">I376+I391+I387</f>
        <v>0</v>
      </c>
      <c r="J375" s="11">
        <f t="shared" si="998"/>
        <v>1002757</v>
      </c>
      <c r="K375" s="11">
        <f t="shared" si="998"/>
        <v>27265</v>
      </c>
      <c r="L375" s="11">
        <f t="shared" si="998"/>
        <v>0</v>
      </c>
      <c r="M375" s="11">
        <f t="shared" si="998"/>
        <v>1076402</v>
      </c>
      <c r="N375" s="11">
        <f t="shared" si="998"/>
        <v>1002757</v>
      </c>
      <c r="O375" s="11">
        <f t="shared" si="998"/>
        <v>0</v>
      </c>
      <c r="P375" s="11">
        <f t="shared" si="998"/>
        <v>0</v>
      </c>
      <c r="Q375" s="11">
        <f t="shared" si="998"/>
        <v>0</v>
      </c>
      <c r="R375" s="11">
        <f t="shared" si="998"/>
        <v>0</v>
      </c>
      <c r="S375" s="11">
        <f t="shared" si="998"/>
        <v>1076402</v>
      </c>
      <c r="T375" s="11">
        <f t="shared" si="998"/>
        <v>1002757</v>
      </c>
      <c r="U375" s="11">
        <f t="shared" si="998"/>
        <v>0</v>
      </c>
      <c r="V375" s="11">
        <f t="shared" si="998"/>
        <v>0</v>
      </c>
      <c r="W375" s="11">
        <f t="shared" si="998"/>
        <v>0</v>
      </c>
      <c r="X375" s="11">
        <f t="shared" si="998"/>
        <v>0</v>
      </c>
      <c r="Y375" s="11">
        <f t="shared" si="998"/>
        <v>1076402</v>
      </c>
      <c r="Z375" s="11">
        <f t="shared" si="998"/>
        <v>1002757</v>
      </c>
      <c r="AA375" s="11">
        <f t="shared" si="998"/>
        <v>0</v>
      </c>
      <c r="AB375" s="11">
        <f t="shared" si="998"/>
        <v>0</v>
      </c>
      <c r="AC375" s="11">
        <f t="shared" si="998"/>
        <v>22370</v>
      </c>
      <c r="AD375" s="11">
        <f t="shared" si="998"/>
        <v>0</v>
      </c>
      <c r="AE375" s="11">
        <f t="shared" si="998"/>
        <v>1098772</v>
      </c>
      <c r="AF375" s="11">
        <f t="shared" si="998"/>
        <v>1002757</v>
      </c>
      <c r="AG375" s="11">
        <f t="shared" si="998"/>
        <v>0</v>
      </c>
      <c r="AH375" s="11">
        <f t="shared" si="998"/>
        <v>0</v>
      </c>
      <c r="AI375" s="11">
        <f t="shared" si="998"/>
        <v>0</v>
      </c>
      <c r="AJ375" s="11">
        <f t="shared" si="998"/>
        <v>0</v>
      </c>
      <c r="AK375" s="78">
        <f t="shared" si="998"/>
        <v>1098772</v>
      </c>
      <c r="AL375" s="78">
        <f t="shared" si="998"/>
        <v>1002757</v>
      </c>
      <c r="AM375" s="11">
        <f t="shared" si="998"/>
        <v>-949</v>
      </c>
      <c r="AN375" s="11">
        <f>AN376+AN391+AN387+AN383</f>
        <v>-258</v>
      </c>
      <c r="AO375" s="11">
        <f t="shared" ref="AO375:AR375" si="999">AO376+AO391+AO387+AO383</f>
        <v>1450</v>
      </c>
      <c r="AP375" s="11">
        <f t="shared" si="999"/>
        <v>0</v>
      </c>
      <c r="AQ375" s="11">
        <f t="shared" si="999"/>
        <v>1099015</v>
      </c>
      <c r="AR375" s="11">
        <f t="shared" si="999"/>
        <v>1002499</v>
      </c>
      <c r="AS375" s="11">
        <f t="shared" ref="AS375" si="1000">AS376+AS391+AS387</f>
        <v>0</v>
      </c>
      <c r="AT375" s="11">
        <f>AT376+AT391+AT387+AT383</f>
        <v>264349</v>
      </c>
      <c r="AU375" s="11">
        <f t="shared" ref="AU375:AX375" si="1001">AU376+AU391+AU387+AU383</f>
        <v>21812</v>
      </c>
      <c r="AV375" s="11">
        <f t="shared" si="1001"/>
        <v>0</v>
      </c>
      <c r="AW375" s="11">
        <f t="shared" si="1001"/>
        <v>1385176</v>
      </c>
      <c r="AX375" s="11">
        <f t="shared" si="1001"/>
        <v>1266848</v>
      </c>
      <c r="AY375" s="78">
        <f t="shared" ref="AY375" si="1002">AY376+AY391+AY387</f>
        <v>0</v>
      </c>
      <c r="AZ375" s="78">
        <f>AZ376+AZ391+AZ387+AZ383</f>
        <v>0</v>
      </c>
      <c r="BA375" s="78">
        <f t="shared" ref="BA375:BD375" si="1003">BA376+BA391+BA387+BA383</f>
        <v>0</v>
      </c>
      <c r="BB375" s="78">
        <f t="shared" si="1003"/>
        <v>0</v>
      </c>
      <c r="BC375" s="78">
        <f t="shared" si="1003"/>
        <v>1385176</v>
      </c>
      <c r="BD375" s="78">
        <f t="shared" si="1003"/>
        <v>1266848</v>
      </c>
      <c r="BE375" s="11">
        <f t="shared" ref="BE375" si="1004">BE376+BE391+BE387</f>
        <v>0</v>
      </c>
      <c r="BF375" s="11">
        <f>BF376+BF391+BF387+BF383</f>
        <v>0</v>
      </c>
      <c r="BG375" s="11">
        <f t="shared" ref="BG375:BJ375" si="1005">BG376+BG391+BG387+BG383</f>
        <v>1479</v>
      </c>
      <c r="BH375" s="11">
        <f t="shared" si="1005"/>
        <v>0</v>
      </c>
      <c r="BI375" s="141">
        <f t="shared" si="1005"/>
        <v>1386655</v>
      </c>
      <c r="BJ375" s="141">
        <f t="shared" si="1005"/>
        <v>1266848</v>
      </c>
      <c r="BK375" s="78">
        <f t="shared" ref="BK375" si="1006">BK376+BK391+BK387</f>
        <v>-878</v>
      </c>
      <c r="BL375" s="78">
        <f>BL376+BL391+BL387+BL383</f>
        <v>0</v>
      </c>
      <c r="BM375" s="78">
        <f t="shared" ref="BM375:BP375" si="1007">BM376+BM391+BM387+BM383</f>
        <v>0</v>
      </c>
      <c r="BN375" s="78">
        <f t="shared" si="1007"/>
        <v>0</v>
      </c>
      <c r="BO375" s="78">
        <f t="shared" si="1007"/>
        <v>1385777</v>
      </c>
      <c r="BP375" s="78">
        <f t="shared" si="1007"/>
        <v>1266848</v>
      </c>
      <c r="BQ375" s="11">
        <f t="shared" ref="BQ375" si="1008">BQ376+BQ391+BQ387</f>
        <v>0</v>
      </c>
      <c r="BR375" s="11">
        <f>BR376+BR391+BR387+BR383</f>
        <v>0</v>
      </c>
      <c r="BS375" s="11">
        <f t="shared" ref="BS375:BV375" si="1009">BS376+BS391+BS387+BS383</f>
        <v>0</v>
      </c>
      <c r="BT375" s="11">
        <f t="shared" si="1009"/>
        <v>0</v>
      </c>
      <c r="BU375" s="11">
        <f t="shared" si="1009"/>
        <v>1385777</v>
      </c>
      <c r="BV375" s="11">
        <f t="shared" si="1009"/>
        <v>1266848</v>
      </c>
      <c r="BW375" s="11">
        <f t="shared" ref="BW375" si="1010">BW376+BW391+BW387</f>
        <v>0</v>
      </c>
      <c r="BX375" s="11">
        <f>BX376+BX391+BX387+BX383</f>
        <v>0</v>
      </c>
      <c r="BY375" s="11">
        <f t="shared" ref="BY375:CB375" si="1011">BY376+BY391+BY387+BY383</f>
        <v>0</v>
      </c>
      <c r="BZ375" s="11">
        <f t="shared" si="1011"/>
        <v>0</v>
      </c>
      <c r="CA375" s="11">
        <f t="shared" si="1011"/>
        <v>1385777</v>
      </c>
      <c r="CB375" s="11">
        <f t="shared" si="1011"/>
        <v>1266848</v>
      </c>
    </row>
    <row r="376" spans="1:80" hidden="1">
      <c r="A376" s="53" t="s">
        <v>15</v>
      </c>
      <c r="B376" s="14">
        <v>909</v>
      </c>
      <c r="C376" s="14" t="s">
        <v>396</v>
      </c>
      <c r="D376" s="14" t="s">
        <v>134</v>
      </c>
      <c r="E376" s="14" t="s">
        <v>199</v>
      </c>
      <c r="F376" s="14"/>
      <c r="G376" s="11">
        <f>G377+G380</f>
        <v>17524</v>
      </c>
      <c r="H376" s="11">
        <f t="shared" ref="H376:N376" si="1012">H377+H380</f>
        <v>0</v>
      </c>
      <c r="I376" s="11">
        <f t="shared" si="1012"/>
        <v>0</v>
      </c>
      <c r="J376" s="11">
        <f t="shared" si="1012"/>
        <v>0</v>
      </c>
      <c r="K376" s="11">
        <f t="shared" si="1012"/>
        <v>0</v>
      </c>
      <c r="L376" s="11">
        <f t="shared" si="1012"/>
        <v>0</v>
      </c>
      <c r="M376" s="11">
        <f t="shared" si="1012"/>
        <v>17524</v>
      </c>
      <c r="N376" s="11">
        <f t="shared" si="1012"/>
        <v>0</v>
      </c>
      <c r="O376" s="11">
        <f t="shared" ref="O376:T376" si="1013">O377+O380</f>
        <v>0</v>
      </c>
      <c r="P376" s="11">
        <f t="shared" si="1013"/>
        <v>0</v>
      </c>
      <c r="Q376" s="11">
        <f t="shared" si="1013"/>
        <v>0</v>
      </c>
      <c r="R376" s="11">
        <f t="shared" si="1013"/>
        <v>0</v>
      </c>
      <c r="S376" s="11">
        <f t="shared" si="1013"/>
        <v>17524</v>
      </c>
      <c r="T376" s="11">
        <f t="shared" si="1013"/>
        <v>0</v>
      </c>
      <c r="U376" s="11">
        <f t="shared" ref="U376:Z376" si="1014">U377+U380</f>
        <v>0</v>
      </c>
      <c r="V376" s="11">
        <f t="shared" si="1014"/>
        <v>0</v>
      </c>
      <c r="W376" s="11">
        <f t="shared" si="1014"/>
        <v>0</v>
      </c>
      <c r="X376" s="11">
        <f t="shared" si="1014"/>
        <v>0</v>
      </c>
      <c r="Y376" s="11">
        <f t="shared" si="1014"/>
        <v>17524</v>
      </c>
      <c r="Z376" s="11">
        <f t="shared" si="1014"/>
        <v>0</v>
      </c>
      <c r="AA376" s="11">
        <f t="shared" ref="AA376:AF376" si="1015">AA377+AA380</f>
        <v>0</v>
      </c>
      <c r="AB376" s="11">
        <f t="shared" si="1015"/>
        <v>0</v>
      </c>
      <c r="AC376" s="11">
        <f t="shared" si="1015"/>
        <v>4369</v>
      </c>
      <c r="AD376" s="11">
        <f t="shared" si="1015"/>
        <v>0</v>
      </c>
      <c r="AE376" s="11">
        <f t="shared" si="1015"/>
        <v>21893</v>
      </c>
      <c r="AF376" s="11">
        <f t="shared" si="1015"/>
        <v>0</v>
      </c>
      <c r="AG376" s="11">
        <f t="shared" ref="AG376:AL376" si="1016">AG377+AG380</f>
        <v>0</v>
      </c>
      <c r="AH376" s="11">
        <f t="shared" si="1016"/>
        <v>0</v>
      </c>
      <c r="AI376" s="11">
        <f t="shared" si="1016"/>
        <v>0</v>
      </c>
      <c r="AJ376" s="11">
        <f t="shared" si="1016"/>
        <v>0</v>
      </c>
      <c r="AK376" s="78">
        <f t="shared" si="1016"/>
        <v>21893</v>
      </c>
      <c r="AL376" s="78">
        <f t="shared" si="1016"/>
        <v>0</v>
      </c>
      <c r="AM376" s="11">
        <f t="shared" ref="AM376:AR376" si="1017">AM377+AM380</f>
        <v>-949</v>
      </c>
      <c r="AN376" s="11">
        <f t="shared" si="1017"/>
        <v>0</v>
      </c>
      <c r="AO376" s="11">
        <f t="shared" si="1017"/>
        <v>115</v>
      </c>
      <c r="AP376" s="11">
        <f t="shared" si="1017"/>
        <v>0</v>
      </c>
      <c r="AQ376" s="11">
        <f t="shared" si="1017"/>
        <v>21059</v>
      </c>
      <c r="AR376" s="11">
        <f t="shared" si="1017"/>
        <v>0</v>
      </c>
      <c r="AS376" s="11">
        <f t="shared" ref="AS376:AX376" si="1018">AS377+AS380</f>
        <v>0</v>
      </c>
      <c r="AT376" s="11">
        <f t="shared" si="1018"/>
        <v>0</v>
      </c>
      <c r="AU376" s="11">
        <f t="shared" si="1018"/>
        <v>1914</v>
      </c>
      <c r="AV376" s="11">
        <f t="shared" si="1018"/>
        <v>0</v>
      </c>
      <c r="AW376" s="11">
        <f t="shared" si="1018"/>
        <v>22973</v>
      </c>
      <c r="AX376" s="11">
        <f t="shared" si="1018"/>
        <v>0</v>
      </c>
      <c r="AY376" s="78">
        <f t="shared" ref="AY376:BD376" si="1019">AY377+AY380</f>
        <v>0</v>
      </c>
      <c r="AZ376" s="78">
        <f t="shared" si="1019"/>
        <v>0</v>
      </c>
      <c r="BA376" s="78">
        <f t="shared" si="1019"/>
        <v>0</v>
      </c>
      <c r="BB376" s="78">
        <f t="shared" si="1019"/>
        <v>0</v>
      </c>
      <c r="BC376" s="78">
        <f t="shared" si="1019"/>
        <v>22973</v>
      </c>
      <c r="BD376" s="78">
        <f t="shared" si="1019"/>
        <v>0</v>
      </c>
      <c r="BE376" s="11">
        <f t="shared" ref="BE376:BJ376" si="1020">BE377+BE380</f>
        <v>0</v>
      </c>
      <c r="BF376" s="11">
        <f t="shared" si="1020"/>
        <v>0</v>
      </c>
      <c r="BG376" s="11">
        <f t="shared" si="1020"/>
        <v>1479</v>
      </c>
      <c r="BH376" s="11">
        <f t="shared" si="1020"/>
        <v>0</v>
      </c>
      <c r="BI376" s="141">
        <f t="shared" si="1020"/>
        <v>24452</v>
      </c>
      <c r="BJ376" s="141">
        <f t="shared" si="1020"/>
        <v>0</v>
      </c>
      <c r="BK376" s="78">
        <f t="shared" ref="BK376:BP376" si="1021">BK377+BK380</f>
        <v>-878</v>
      </c>
      <c r="BL376" s="78">
        <f t="shared" si="1021"/>
        <v>0</v>
      </c>
      <c r="BM376" s="78">
        <f t="shared" si="1021"/>
        <v>0</v>
      </c>
      <c r="BN376" s="78">
        <f t="shared" si="1021"/>
        <v>0</v>
      </c>
      <c r="BO376" s="78">
        <f t="shared" si="1021"/>
        <v>23574</v>
      </c>
      <c r="BP376" s="78">
        <f t="shared" si="1021"/>
        <v>0</v>
      </c>
      <c r="BQ376" s="11">
        <f t="shared" ref="BQ376:BV376" si="1022">BQ377+BQ380</f>
        <v>0</v>
      </c>
      <c r="BR376" s="11">
        <f t="shared" si="1022"/>
        <v>0</v>
      </c>
      <c r="BS376" s="11">
        <f t="shared" si="1022"/>
        <v>0</v>
      </c>
      <c r="BT376" s="11">
        <f t="shared" si="1022"/>
        <v>0</v>
      </c>
      <c r="BU376" s="11">
        <f t="shared" si="1022"/>
        <v>23574</v>
      </c>
      <c r="BV376" s="11">
        <f t="shared" si="1022"/>
        <v>0</v>
      </c>
      <c r="BW376" s="11">
        <f t="shared" ref="BW376:CB376" si="1023">BW377+BW380</f>
        <v>0</v>
      </c>
      <c r="BX376" s="11">
        <f t="shared" si="1023"/>
        <v>0</v>
      </c>
      <c r="BY376" s="11">
        <f t="shared" si="1023"/>
        <v>0</v>
      </c>
      <c r="BZ376" s="11">
        <f t="shared" si="1023"/>
        <v>0</v>
      </c>
      <c r="CA376" s="11">
        <f t="shared" si="1023"/>
        <v>23574</v>
      </c>
      <c r="CB376" s="11">
        <f t="shared" si="1023"/>
        <v>0</v>
      </c>
    </row>
    <row r="377" spans="1:80" hidden="1">
      <c r="A377" s="53" t="s">
        <v>191</v>
      </c>
      <c r="B377" s="14">
        <v>909</v>
      </c>
      <c r="C377" s="14" t="s">
        <v>396</v>
      </c>
      <c r="D377" s="14" t="s">
        <v>134</v>
      </c>
      <c r="E377" s="14" t="s">
        <v>419</v>
      </c>
      <c r="F377" s="14"/>
      <c r="G377" s="18">
        <f>G378</f>
        <v>949</v>
      </c>
      <c r="H377" s="18">
        <f t="shared" ref="H377:R378" si="1024">H378</f>
        <v>0</v>
      </c>
      <c r="I377" s="11">
        <f t="shared" si="1024"/>
        <v>0</v>
      </c>
      <c r="J377" s="11">
        <f t="shared" si="1024"/>
        <v>0</v>
      </c>
      <c r="K377" s="11">
        <f t="shared" si="1024"/>
        <v>0</v>
      </c>
      <c r="L377" s="11">
        <f t="shared" si="1024"/>
        <v>0</v>
      </c>
      <c r="M377" s="18">
        <f t="shared" si="1024"/>
        <v>949</v>
      </c>
      <c r="N377" s="18">
        <f t="shared" si="1024"/>
        <v>0</v>
      </c>
      <c r="O377" s="11">
        <f t="shared" si="1024"/>
        <v>0</v>
      </c>
      <c r="P377" s="11">
        <f t="shared" si="1024"/>
        <v>0</v>
      </c>
      <c r="Q377" s="11">
        <f t="shared" si="1024"/>
        <v>0</v>
      </c>
      <c r="R377" s="11">
        <f t="shared" si="1024"/>
        <v>0</v>
      </c>
      <c r="S377" s="18">
        <f>S378</f>
        <v>949</v>
      </c>
      <c r="T377" s="18">
        <f>T378</f>
        <v>0</v>
      </c>
      <c r="U377" s="11">
        <f t="shared" ref="U377:X378" si="1025">U378</f>
        <v>0</v>
      </c>
      <c r="V377" s="11">
        <f t="shared" si="1025"/>
        <v>0</v>
      </c>
      <c r="W377" s="11">
        <f t="shared" si="1025"/>
        <v>0</v>
      </c>
      <c r="X377" s="11">
        <f t="shared" si="1025"/>
        <v>0</v>
      </c>
      <c r="Y377" s="18">
        <f>Y378</f>
        <v>949</v>
      </c>
      <c r="Z377" s="18">
        <f>Z378</f>
        <v>0</v>
      </c>
      <c r="AA377" s="11">
        <f t="shared" ref="AA377:AD378" si="1026">AA378</f>
        <v>0</v>
      </c>
      <c r="AB377" s="11">
        <f t="shared" si="1026"/>
        <v>0</v>
      </c>
      <c r="AC377" s="11">
        <f t="shared" si="1026"/>
        <v>1030</v>
      </c>
      <c r="AD377" s="11">
        <f t="shared" si="1026"/>
        <v>0</v>
      </c>
      <c r="AE377" s="18">
        <f>AE378</f>
        <v>1979</v>
      </c>
      <c r="AF377" s="18">
        <f>AF378</f>
        <v>0</v>
      </c>
      <c r="AG377" s="11">
        <f t="shared" ref="AG377:AJ378" si="1027">AG378</f>
        <v>0</v>
      </c>
      <c r="AH377" s="11">
        <f t="shared" si="1027"/>
        <v>0</v>
      </c>
      <c r="AI377" s="11">
        <f t="shared" si="1027"/>
        <v>0</v>
      </c>
      <c r="AJ377" s="11">
        <f t="shared" si="1027"/>
        <v>0</v>
      </c>
      <c r="AK377" s="84">
        <f>AK378</f>
        <v>1979</v>
      </c>
      <c r="AL377" s="84">
        <f>AL378</f>
        <v>0</v>
      </c>
      <c r="AM377" s="11">
        <f t="shared" ref="AM377:AP378" si="1028">AM378</f>
        <v>-949</v>
      </c>
      <c r="AN377" s="11">
        <f t="shared" si="1028"/>
        <v>0</v>
      </c>
      <c r="AO377" s="11">
        <f t="shared" si="1028"/>
        <v>0</v>
      </c>
      <c r="AP377" s="11">
        <f t="shared" si="1028"/>
        <v>0</v>
      </c>
      <c r="AQ377" s="18">
        <f>AQ378</f>
        <v>1030</v>
      </c>
      <c r="AR377" s="18">
        <f>AR378</f>
        <v>0</v>
      </c>
      <c r="AS377" s="11">
        <f t="shared" ref="AS377:AV378" si="1029">AS378</f>
        <v>0</v>
      </c>
      <c r="AT377" s="11">
        <f t="shared" si="1029"/>
        <v>0</v>
      </c>
      <c r="AU377" s="11">
        <f t="shared" si="1029"/>
        <v>0</v>
      </c>
      <c r="AV377" s="11">
        <f t="shared" si="1029"/>
        <v>0</v>
      </c>
      <c r="AW377" s="18">
        <f>AW378</f>
        <v>1030</v>
      </c>
      <c r="AX377" s="18">
        <f>AX378</f>
        <v>0</v>
      </c>
      <c r="AY377" s="78">
        <f t="shared" ref="AY377:BB378" si="1030">AY378</f>
        <v>0</v>
      </c>
      <c r="AZ377" s="78">
        <f t="shared" si="1030"/>
        <v>0</v>
      </c>
      <c r="BA377" s="78">
        <f t="shared" si="1030"/>
        <v>0</v>
      </c>
      <c r="BB377" s="78">
        <f t="shared" si="1030"/>
        <v>0</v>
      </c>
      <c r="BC377" s="84">
        <f>BC378</f>
        <v>1030</v>
      </c>
      <c r="BD377" s="84">
        <f>BD378</f>
        <v>0</v>
      </c>
      <c r="BE377" s="11">
        <f t="shared" ref="BE377:BH378" si="1031">BE378</f>
        <v>0</v>
      </c>
      <c r="BF377" s="11">
        <f t="shared" si="1031"/>
        <v>0</v>
      </c>
      <c r="BG377" s="11">
        <f t="shared" si="1031"/>
        <v>0</v>
      </c>
      <c r="BH377" s="11">
        <f t="shared" si="1031"/>
        <v>0</v>
      </c>
      <c r="BI377" s="143">
        <f>BI378</f>
        <v>1030</v>
      </c>
      <c r="BJ377" s="143">
        <f>BJ378</f>
        <v>0</v>
      </c>
      <c r="BK377" s="78">
        <f t="shared" ref="BK377:BN378" si="1032">BK378</f>
        <v>0</v>
      </c>
      <c r="BL377" s="78">
        <f t="shared" si="1032"/>
        <v>0</v>
      </c>
      <c r="BM377" s="78">
        <f t="shared" si="1032"/>
        <v>0</v>
      </c>
      <c r="BN377" s="78">
        <f t="shared" si="1032"/>
        <v>0</v>
      </c>
      <c r="BO377" s="84">
        <f>BO378</f>
        <v>1030</v>
      </c>
      <c r="BP377" s="84">
        <f>BP378</f>
        <v>0</v>
      </c>
      <c r="BQ377" s="11">
        <f t="shared" ref="BQ377:BT378" si="1033">BQ378</f>
        <v>0</v>
      </c>
      <c r="BR377" s="11">
        <f t="shared" si="1033"/>
        <v>0</v>
      </c>
      <c r="BS377" s="11">
        <f t="shared" si="1033"/>
        <v>0</v>
      </c>
      <c r="BT377" s="11">
        <f t="shared" si="1033"/>
        <v>0</v>
      </c>
      <c r="BU377" s="18">
        <f>BU378</f>
        <v>1030</v>
      </c>
      <c r="BV377" s="18">
        <f>BV378</f>
        <v>0</v>
      </c>
      <c r="BW377" s="11">
        <f t="shared" ref="BW377:BZ378" si="1034">BW378</f>
        <v>0</v>
      </c>
      <c r="BX377" s="11">
        <f t="shared" si="1034"/>
        <v>0</v>
      </c>
      <c r="BY377" s="11">
        <f t="shared" si="1034"/>
        <v>0</v>
      </c>
      <c r="BZ377" s="11">
        <f t="shared" si="1034"/>
        <v>0</v>
      </c>
      <c r="CA377" s="18">
        <f>CA378</f>
        <v>1030</v>
      </c>
      <c r="CB377" s="18">
        <f>CB378</f>
        <v>0</v>
      </c>
    </row>
    <row r="378" spans="1:80" ht="51" hidden="1" customHeight="1">
      <c r="A378" s="53" t="s">
        <v>205</v>
      </c>
      <c r="B378" s="14">
        <v>909</v>
      </c>
      <c r="C378" s="14" t="s">
        <v>396</v>
      </c>
      <c r="D378" s="14" t="s">
        <v>134</v>
      </c>
      <c r="E378" s="14" t="s">
        <v>419</v>
      </c>
      <c r="F378" s="14" t="s">
        <v>206</v>
      </c>
      <c r="G378" s="11">
        <f>G379</f>
        <v>949</v>
      </c>
      <c r="H378" s="11">
        <f t="shared" si="1024"/>
        <v>0</v>
      </c>
      <c r="I378" s="11">
        <f t="shared" si="1024"/>
        <v>0</v>
      </c>
      <c r="J378" s="11">
        <f t="shared" si="1024"/>
        <v>0</v>
      </c>
      <c r="K378" s="11">
        <f t="shared" si="1024"/>
        <v>0</v>
      </c>
      <c r="L378" s="11">
        <f t="shared" si="1024"/>
        <v>0</v>
      </c>
      <c r="M378" s="11">
        <f t="shared" si="1024"/>
        <v>949</v>
      </c>
      <c r="N378" s="11">
        <f t="shared" si="1024"/>
        <v>0</v>
      </c>
      <c r="O378" s="11">
        <f t="shared" si="1024"/>
        <v>0</v>
      </c>
      <c r="P378" s="11">
        <f t="shared" si="1024"/>
        <v>0</v>
      </c>
      <c r="Q378" s="11">
        <f t="shared" si="1024"/>
        <v>0</v>
      </c>
      <c r="R378" s="11">
        <f t="shared" si="1024"/>
        <v>0</v>
      </c>
      <c r="S378" s="11">
        <f>S379</f>
        <v>949</v>
      </c>
      <c r="T378" s="11">
        <f>T379</f>
        <v>0</v>
      </c>
      <c r="U378" s="11">
        <f t="shared" si="1025"/>
        <v>0</v>
      </c>
      <c r="V378" s="11">
        <f t="shared" si="1025"/>
        <v>0</v>
      </c>
      <c r="W378" s="11">
        <f t="shared" si="1025"/>
        <v>0</v>
      </c>
      <c r="X378" s="11">
        <f t="shared" si="1025"/>
        <v>0</v>
      </c>
      <c r="Y378" s="11">
        <f>Y379</f>
        <v>949</v>
      </c>
      <c r="Z378" s="11">
        <f>Z379</f>
        <v>0</v>
      </c>
      <c r="AA378" s="11">
        <f t="shared" si="1026"/>
        <v>0</v>
      </c>
      <c r="AB378" s="11">
        <f t="shared" si="1026"/>
        <v>0</v>
      </c>
      <c r="AC378" s="11">
        <f t="shared" si="1026"/>
        <v>1030</v>
      </c>
      <c r="AD378" s="11">
        <f t="shared" si="1026"/>
        <v>0</v>
      </c>
      <c r="AE378" s="11">
        <f>AE379</f>
        <v>1979</v>
      </c>
      <c r="AF378" s="11">
        <f>AF379</f>
        <v>0</v>
      </c>
      <c r="AG378" s="11">
        <f t="shared" si="1027"/>
        <v>0</v>
      </c>
      <c r="AH378" s="11">
        <f t="shared" si="1027"/>
        <v>0</v>
      </c>
      <c r="AI378" s="11">
        <f t="shared" si="1027"/>
        <v>0</v>
      </c>
      <c r="AJ378" s="11">
        <f t="shared" si="1027"/>
        <v>0</v>
      </c>
      <c r="AK378" s="78">
        <f>AK379</f>
        <v>1979</v>
      </c>
      <c r="AL378" s="78">
        <f>AL379</f>
        <v>0</v>
      </c>
      <c r="AM378" s="11">
        <f t="shared" si="1028"/>
        <v>-949</v>
      </c>
      <c r="AN378" s="11">
        <f t="shared" si="1028"/>
        <v>0</v>
      </c>
      <c r="AO378" s="11">
        <f t="shared" si="1028"/>
        <v>0</v>
      </c>
      <c r="AP378" s="11">
        <f t="shared" si="1028"/>
        <v>0</v>
      </c>
      <c r="AQ378" s="11">
        <f>AQ379</f>
        <v>1030</v>
      </c>
      <c r="AR378" s="11">
        <f>AR379</f>
        <v>0</v>
      </c>
      <c r="AS378" s="11">
        <f t="shared" si="1029"/>
        <v>0</v>
      </c>
      <c r="AT378" s="11">
        <f t="shared" si="1029"/>
        <v>0</v>
      </c>
      <c r="AU378" s="11">
        <f t="shared" si="1029"/>
        <v>0</v>
      </c>
      <c r="AV378" s="11">
        <f t="shared" si="1029"/>
        <v>0</v>
      </c>
      <c r="AW378" s="11">
        <f>AW379</f>
        <v>1030</v>
      </c>
      <c r="AX378" s="11">
        <f>AX379</f>
        <v>0</v>
      </c>
      <c r="AY378" s="78">
        <f t="shared" si="1030"/>
        <v>0</v>
      </c>
      <c r="AZ378" s="78">
        <f t="shared" si="1030"/>
        <v>0</v>
      </c>
      <c r="BA378" s="78">
        <f t="shared" si="1030"/>
        <v>0</v>
      </c>
      <c r="BB378" s="78">
        <f t="shared" si="1030"/>
        <v>0</v>
      </c>
      <c r="BC378" s="78">
        <f>BC379</f>
        <v>1030</v>
      </c>
      <c r="BD378" s="78">
        <f>BD379</f>
        <v>0</v>
      </c>
      <c r="BE378" s="11">
        <f t="shared" si="1031"/>
        <v>0</v>
      </c>
      <c r="BF378" s="11">
        <f t="shared" si="1031"/>
        <v>0</v>
      </c>
      <c r="BG378" s="11">
        <f t="shared" si="1031"/>
        <v>0</v>
      </c>
      <c r="BH378" s="11">
        <f t="shared" si="1031"/>
        <v>0</v>
      </c>
      <c r="BI378" s="141">
        <f>BI379</f>
        <v>1030</v>
      </c>
      <c r="BJ378" s="141">
        <f>BJ379</f>
        <v>0</v>
      </c>
      <c r="BK378" s="78">
        <f t="shared" si="1032"/>
        <v>0</v>
      </c>
      <c r="BL378" s="78">
        <f t="shared" si="1032"/>
        <v>0</v>
      </c>
      <c r="BM378" s="78">
        <f t="shared" si="1032"/>
        <v>0</v>
      </c>
      <c r="BN378" s="78">
        <f t="shared" si="1032"/>
        <v>0</v>
      </c>
      <c r="BO378" s="78">
        <f>BO379</f>
        <v>1030</v>
      </c>
      <c r="BP378" s="78">
        <f>BP379</f>
        <v>0</v>
      </c>
      <c r="BQ378" s="11">
        <f t="shared" si="1033"/>
        <v>0</v>
      </c>
      <c r="BR378" s="11">
        <f t="shared" si="1033"/>
        <v>0</v>
      </c>
      <c r="BS378" s="11">
        <f t="shared" si="1033"/>
        <v>0</v>
      </c>
      <c r="BT378" s="11">
        <f t="shared" si="1033"/>
        <v>0</v>
      </c>
      <c r="BU378" s="11">
        <f>BU379</f>
        <v>1030</v>
      </c>
      <c r="BV378" s="11">
        <f>BV379</f>
        <v>0</v>
      </c>
      <c r="BW378" s="11">
        <f t="shared" si="1034"/>
        <v>0</v>
      </c>
      <c r="BX378" s="11">
        <f t="shared" si="1034"/>
        <v>0</v>
      </c>
      <c r="BY378" s="11">
        <f t="shared" si="1034"/>
        <v>0</v>
      </c>
      <c r="BZ378" s="11">
        <f t="shared" si="1034"/>
        <v>0</v>
      </c>
      <c r="CA378" s="11">
        <f>CA379</f>
        <v>1030</v>
      </c>
      <c r="CB378" s="11">
        <f>CB379</f>
        <v>0</v>
      </c>
    </row>
    <row r="379" spans="1:80" hidden="1">
      <c r="A379" s="53" t="s">
        <v>191</v>
      </c>
      <c r="B379" s="14">
        <v>909</v>
      </c>
      <c r="C379" s="14" t="s">
        <v>396</v>
      </c>
      <c r="D379" s="14" t="s">
        <v>134</v>
      </c>
      <c r="E379" s="14" t="s">
        <v>419</v>
      </c>
      <c r="F379" s="14" t="s">
        <v>207</v>
      </c>
      <c r="G379" s="11">
        <v>949</v>
      </c>
      <c r="H379" s="16"/>
      <c r="I379" s="11"/>
      <c r="J379" s="11"/>
      <c r="K379" s="11"/>
      <c r="L379" s="11"/>
      <c r="M379" s="11">
        <f>G379+I379+J379+K379+L379</f>
        <v>949</v>
      </c>
      <c r="N379" s="11">
        <f>H379+J379</f>
        <v>0</v>
      </c>
      <c r="O379" s="11"/>
      <c r="P379" s="11"/>
      <c r="Q379" s="11"/>
      <c r="R379" s="11"/>
      <c r="S379" s="11">
        <f>M379+O379+P379+Q379+R379</f>
        <v>949</v>
      </c>
      <c r="T379" s="11">
        <f>N379+P379</f>
        <v>0</v>
      </c>
      <c r="U379" s="11"/>
      <c r="V379" s="11"/>
      <c r="W379" s="11"/>
      <c r="X379" s="11"/>
      <c r="Y379" s="11">
        <f>S379+U379+V379+W379+X379</f>
        <v>949</v>
      </c>
      <c r="Z379" s="11">
        <f>T379+V379</f>
        <v>0</v>
      </c>
      <c r="AA379" s="11"/>
      <c r="AB379" s="11"/>
      <c r="AC379" s="11">
        <v>1030</v>
      </c>
      <c r="AD379" s="11"/>
      <c r="AE379" s="11">
        <f>Y379+AA379+AB379+AC379+AD379</f>
        <v>1979</v>
      </c>
      <c r="AF379" s="11">
        <f>Z379+AB379</f>
        <v>0</v>
      </c>
      <c r="AG379" s="11"/>
      <c r="AH379" s="11"/>
      <c r="AI379" s="11"/>
      <c r="AJ379" s="11"/>
      <c r="AK379" s="78">
        <f>AE379+AG379+AH379+AI379+AJ379</f>
        <v>1979</v>
      </c>
      <c r="AL379" s="78">
        <f>AF379+AH379</f>
        <v>0</v>
      </c>
      <c r="AM379" s="11">
        <v>-949</v>
      </c>
      <c r="AN379" s="11"/>
      <c r="AO379" s="11"/>
      <c r="AP379" s="11"/>
      <c r="AQ379" s="11">
        <f>AK379+AM379+AN379+AO379+AP379</f>
        <v>1030</v>
      </c>
      <c r="AR379" s="11">
        <f>AL379+AN379</f>
        <v>0</v>
      </c>
      <c r="AS379" s="11"/>
      <c r="AT379" s="11"/>
      <c r="AU379" s="11"/>
      <c r="AV379" s="11"/>
      <c r="AW379" s="11">
        <f>AQ379+AS379+AT379+AU379+AV379</f>
        <v>1030</v>
      </c>
      <c r="AX379" s="11">
        <f>AR379+AT379</f>
        <v>0</v>
      </c>
      <c r="AY379" s="78"/>
      <c r="AZ379" s="78"/>
      <c r="BA379" s="78"/>
      <c r="BB379" s="78"/>
      <c r="BC379" s="78">
        <f>AW379+AY379+AZ379+BA379+BB379</f>
        <v>1030</v>
      </c>
      <c r="BD379" s="78">
        <f>AX379+AZ379</f>
        <v>0</v>
      </c>
      <c r="BE379" s="11"/>
      <c r="BF379" s="11"/>
      <c r="BG379" s="11"/>
      <c r="BH379" s="11"/>
      <c r="BI379" s="141">
        <f>BC379+BE379+BF379+BG379+BH379</f>
        <v>1030</v>
      </c>
      <c r="BJ379" s="141">
        <f>BD379+BF379</f>
        <v>0</v>
      </c>
      <c r="BK379" s="78"/>
      <c r="BL379" s="78"/>
      <c r="BM379" s="78"/>
      <c r="BN379" s="78"/>
      <c r="BO379" s="78">
        <f>BI379+BK379+BL379+BM379+BN379</f>
        <v>1030</v>
      </c>
      <c r="BP379" s="78">
        <f>BJ379+BL379</f>
        <v>0</v>
      </c>
      <c r="BQ379" s="11"/>
      <c r="BR379" s="11"/>
      <c r="BS379" s="11"/>
      <c r="BT379" s="11"/>
      <c r="BU379" s="11">
        <f>BO379+BQ379+BR379+BS379+BT379</f>
        <v>1030</v>
      </c>
      <c r="BV379" s="11">
        <f>BP379+BR379</f>
        <v>0</v>
      </c>
      <c r="BW379" s="11"/>
      <c r="BX379" s="11"/>
      <c r="BY379" s="11"/>
      <c r="BZ379" s="11"/>
      <c r="CA379" s="11">
        <f>BU379+BW379+BX379+BY379+BZ379</f>
        <v>1030</v>
      </c>
      <c r="CB379" s="11">
        <f>BV379+BX379</f>
        <v>0</v>
      </c>
    </row>
    <row r="380" spans="1:80" hidden="1">
      <c r="A380" s="53" t="s">
        <v>366</v>
      </c>
      <c r="B380" s="14">
        <v>909</v>
      </c>
      <c r="C380" s="14" t="s">
        <v>396</v>
      </c>
      <c r="D380" s="14" t="s">
        <v>134</v>
      </c>
      <c r="E380" s="14" t="s">
        <v>420</v>
      </c>
      <c r="F380" s="14"/>
      <c r="G380" s="18">
        <f>G381</f>
        <v>16575</v>
      </c>
      <c r="H380" s="18">
        <f t="shared" ref="H380:R381" si="1035">H381</f>
        <v>0</v>
      </c>
      <c r="I380" s="11">
        <f t="shared" si="1035"/>
        <v>0</v>
      </c>
      <c r="J380" s="11">
        <f t="shared" si="1035"/>
        <v>0</v>
      </c>
      <c r="K380" s="11">
        <f t="shared" si="1035"/>
        <v>0</v>
      </c>
      <c r="L380" s="11">
        <f t="shared" si="1035"/>
        <v>0</v>
      </c>
      <c r="M380" s="18">
        <f t="shared" si="1035"/>
        <v>16575</v>
      </c>
      <c r="N380" s="18">
        <f t="shared" si="1035"/>
        <v>0</v>
      </c>
      <c r="O380" s="11">
        <f t="shared" si="1035"/>
        <v>0</v>
      </c>
      <c r="P380" s="11">
        <f t="shared" si="1035"/>
        <v>0</v>
      </c>
      <c r="Q380" s="11">
        <f t="shared" si="1035"/>
        <v>0</v>
      </c>
      <c r="R380" s="11">
        <f t="shared" si="1035"/>
        <v>0</v>
      </c>
      <c r="S380" s="18">
        <f>S381</f>
        <v>16575</v>
      </c>
      <c r="T380" s="18">
        <f>T381</f>
        <v>0</v>
      </c>
      <c r="U380" s="11">
        <f t="shared" ref="U380:X381" si="1036">U381</f>
        <v>0</v>
      </c>
      <c r="V380" s="11">
        <f t="shared" si="1036"/>
        <v>0</v>
      </c>
      <c r="W380" s="11">
        <f t="shared" si="1036"/>
        <v>0</v>
      </c>
      <c r="X380" s="11">
        <f t="shared" si="1036"/>
        <v>0</v>
      </c>
      <c r="Y380" s="18">
        <f>Y381</f>
        <v>16575</v>
      </c>
      <c r="Z380" s="18">
        <f>Z381</f>
        <v>0</v>
      </c>
      <c r="AA380" s="11">
        <f t="shared" ref="AA380:AD381" si="1037">AA381</f>
        <v>0</v>
      </c>
      <c r="AB380" s="11">
        <f t="shared" si="1037"/>
        <v>0</v>
      </c>
      <c r="AC380" s="11">
        <f t="shared" si="1037"/>
        <v>3339</v>
      </c>
      <c r="AD380" s="11">
        <f t="shared" si="1037"/>
        <v>0</v>
      </c>
      <c r="AE380" s="18">
        <f>AE381</f>
        <v>19914</v>
      </c>
      <c r="AF380" s="18">
        <f>AF381</f>
        <v>0</v>
      </c>
      <c r="AG380" s="11">
        <f t="shared" ref="AG380:AJ381" si="1038">AG381</f>
        <v>0</v>
      </c>
      <c r="AH380" s="11">
        <f t="shared" si="1038"/>
        <v>0</v>
      </c>
      <c r="AI380" s="11">
        <f t="shared" si="1038"/>
        <v>0</v>
      </c>
      <c r="AJ380" s="11">
        <f t="shared" si="1038"/>
        <v>0</v>
      </c>
      <c r="AK380" s="84">
        <f>AK381</f>
        <v>19914</v>
      </c>
      <c r="AL380" s="84">
        <f>AL381</f>
        <v>0</v>
      </c>
      <c r="AM380" s="11">
        <f t="shared" ref="AM380:AP381" si="1039">AM381</f>
        <v>0</v>
      </c>
      <c r="AN380" s="11">
        <f t="shared" si="1039"/>
        <v>0</v>
      </c>
      <c r="AO380" s="11">
        <f t="shared" si="1039"/>
        <v>115</v>
      </c>
      <c r="AP380" s="11">
        <f t="shared" si="1039"/>
        <v>0</v>
      </c>
      <c r="AQ380" s="18">
        <f>AQ381</f>
        <v>20029</v>
      </c>
      <c r="AR380" s="18">
        <f>AR381</f>
        <v>0</v>
      </c>
      <c r="AS380" s="11">
        <f t="shared" ref="AS380:AV381" si="1040">AS381</f>
        <v>0</v>
      </c>
      <c r="AT380" s="11">
        <f t="shared" si="1040"/>
        <v>0</v>
      </c>
      <c r="AU380" s="11">
        <f t="shared" si="1040"/>
        <v>1914</v>
      </c>
      <c r="AV380" s="11">
        <f t="shared" si="1040"/>
        <v>0</v>
      </c>
      <c r="AW380" s="18">
        <f>AW381</f>
        <v>21943</v>
      </c>
      <c r="AX380" s="18">
        <f>AX381</f>
        <v>0</v>
      </c>
      <c r="AY380" s="78">
        <f t="shared" ref="AY380:BB381" si="1041">AY381</f>
        <v>0</v>
      </c>
      <c r="AZ380" s="78">
        <f t="shared" si="1041"/>
        <v>0</v>
      </c>
      <c r="BA380" s="78">
        <f t="shared" si="1041"/>
        <v>0</v>
      </c>
      <c r="BB380" s="78">
        <f t="shared" si="1041"/>
        <v>0</v>
      </c>
      <c r="BC380" s="84">
        <f>BC381</f>
        <v>21943</v>
      </c>
      <c r="BD380" s="84">
        <f>BD381</f>
        <v>0</v>
      </c>
      <c r="BE380" s="11">
        <f t="shared" ref="BE380:BH381" si="1042">BE381</f>
        <v>0</v>
      </c>
      <c r="BF380" s="11">
        <f t="shared" si="1042"/>
        <v>0</v>
      </c>
      <c r="BG380" s="11">
        <f t="shared" si="1042"/>
        <v>1479</v>
      </c>
      <c r="BH380" s="11">
        <f t="shared" si="1042"/>
        <v>0</v>
      </c>
      <c r="BI380" s="143">
        <f>BI381</f>
        <v>23422</v>
      </c>
      <c r="BJ380" s="143">
        <f>BJ381</f>
        <v>0</v>
      </c>
      <c r="BK380" s="78">
        <f t="shared" ref="BK380:BN381" si="1043">BK381</f>
        <v>-878</v>
      </c>
      <c r="BL380" s="78">
        <f t="shared" si="1043"/>
        <v>0</v>
      </c>
      <c r="BM380" s="78">
        <f t="shared" si="1043"/>
        <v>0</v>
      </c>
      <c r="BN380" s="78">
        <f t="shared" si="1043"/>
        <v>0</v>
      </c>
      <c r="BO380" s="84">
        <f>BO381</f>
        <v>22544</v>
      </c>
      <c r="BP380" s="84">
        <f>BP381</f>
        <v>0</v>
      </c>
      <c r="BQ380" s="11">
        <f t="shared" ref="BQ380:BT381" si="1044">BQ381</f>
        <v>0</v>
      </c>
      <c r="BR380" s="11">
        <f t="shared" si="1044"/>
        <v>0</v>
      </c>
      <c r="BS380" s="11">
        <f t="shared" si="1044"/>
        <v>0</v>
      </c>
      <c r="BT380" s="11">
        <f t="shared" si="1044"/>
        <v>0</v>
      </c>
      <c r="BU380" s="18">
        <f>BU381</f>
        <v>22544</v>
      </c>
      <c r="BV380" s="18">
        <f>BV381</f>
        <v>0</v>
      </c>
      <c r="BW380" s="11">
        <f t="shared" ref="BW380:BZ381" si="1045">BW381</f>
        <v>0</v>
      </c>
      <c r="BX380" s="11">
        <f t="shared" si="1045"/>
        <v>0</v>
      </c>
      <c r="BY380" s="11">
        <f t="shared" si="1045"/>
        <v>0</v>
      </c>
      <c r="BZ380" s="11">
        <f t="shared" si="1045"/>
        <v>0</v>
      </c>
      <c r="CA380" s="18">
        <f>CA381</f>
        <v>22544</v>
      </c>
      <c r="CB380" s="18">
        <f>CB381</f>
        <v>0</v>
      </c>
    </row>
    <row r="381" spans="1:80" ht="33.6" hidden="1">
      <c r="A381" s="57" t="s">
        <v>270</v>
      </c>
      <c r="B381" s="14">
        <v>909</v>
      </c>
      <c r="C381" s="14" t="s">
        <v>396</v>
      </c>
      <c r="D381" s="14" t="s">
        <v>134</v>
      </c>
      <c r="E381" s="14" t="s">
        <v>420</v>
      </c>
      <c r="F381" s="14" t="s">
        <v>33</v>
      </c>
      <c r="G381" s="11">
        <f>G382</f>
        <v>16575</v>
      </c>
      <c r="H381" s="11">
        <f t="shared" si="1035"/>
        <v>0</v>
      </c>
      <c r="I381" s="11">
        <f t="shared" si="1035"/>
        <v>0</v>
      </c>
      <c r="J381" s="11">
        <f t="shared" si="1035"/>
        <v>0</v>
      </c>
      <c r="K381" s="11">
        <f t="shared" si="1035"/>
        <v>0</v>
      </c>
      <c r="L381" s="11">
        <f t="shared" si="1035"/>
        <v>0</v>
      </c>
      <c r="M381" s="11">
        <f t="shared" si="1035"/>
        <v>16575</v>
      </c>
      <c r="N381" s="11">
        <f t="shared" si="1035"/>
        <v>0</v>
      </c>
      <c r="O381" s="11">
        <f t="shared" si="1035"/>
        <v>0</v>
      </c>
      <c r="P381" s="11">
        <f t="shared" si="1035"/>
        <v>0</v>
      </c>
      <c r="Q381" s="11">
        <f t="shared" si="1035"/>
        <v>0</v>
      </c>
      <c r="R381" s="11">
        <f t="shared" si="1035"/>
        <v>0</v>
      </c>
      <c r="S381" s="11">
        <f>S382</f>
        <v>16575</v>
      </c>
      <c r="T381" s="11">
        <f>T382</f>
        <v>0</v>
      </c>
      <c r="U381" s="11">
        <f t="shared" si="1036"/>
        <v>0</v>
      </c>
      <c r="V381" s="11">
        <f t="shared" si="1036"/>
        <v>0</v>
      </c>
      <c r="W381" s="11">
        <f t="shared" si="1036"/>
        <v>0</v>
      </c>
      <c r="X381" s="11">
        <f t="shared" si="1036"/>
        <v>0</v>
      </c>
      <c r="Y381" s="11">
        <f>Y382</f>
        <v>16575</v>
      </c>
      <c r="Z381" s="11">
        <f>Z382</f>
        <v>0</v>
      </c>
      <c r="AA381" s="11">
        <f t="shared" si="1037"/>
        <v>0</v>
      </c>
      <c r="AB381" s="11">
        <f t="shared" si="1037"/>
        <v>0</v>
      </c>
      <c r="AC381" s="11">
        <f t="shared" si="1037"/>
        <v>3339</v>
      </c>
      <c r="AD381" s="11">
        <f t="shared" si="1037"/>
        <v>0</v>
      </c>
      <c r="AE381" s="11">
        <f>AE382</f>
        <v>19914</v>
      </c>
      <c r="AF381" s="11">
        <f>AF382</f>
        <v>0</v>
      </c>
      <c r="AG381" s="11">
        <f t="shared" si="1038"/>
        <v>0</v>
      </c>
      <c r="AH381" s="11">
        <f t="shared" si="1038"/>
        <v>0</v>
      </c>
      <c r="AI381" s="11">
        <f t="shared" si="1038"/>
        <v>0</v>
      </c>
      <c r="AJ381" s="11">
        <f t="shared" si="1038"/>
        <v>0</v>
      </c>
      <c r="AK381" s="78">
        <f>AK382</f>
        <v>19914</v>
      </c>
      <c r="AL381" s="78">
        <f>AL382</f>
        <v>0</v>
      </c>
      <c r="AM381" s="11">
        <f t="shared" si="1039"/>
        <v>0</v>
      </c>
      <c r="AN381" s="11">
        <f t="shared" si="1039"/>
        <v>0</v>
      </c>
      <c r="AO381" s="11">
        <f t="shared" si="1039"/>
        <v>115</v>
      </c>
      <c r="AP381" s="11">
        <f t="shared" si="1039"/>
        <v>0</v>
      </c>
      <c r="AQ381" s="11">
        <f>AQ382</f>
        <v>20029</v>
      </c>
      <c r="AR381" s="11">
        <f>AR382</f>
        <v>0</v>
      </c>
      <c r="AS381" s="11">
        <f t="shared" si="1040"/>
        <v>0</v>
      </c>
      <c r="AT381" s="11">
        <f t="shared" si="1040"/>
        <v>0</v>
      </c>
      <c r="AU381" s="11">
        <f t="shared" si="1040"/>
        <v>1914</v>
      </c>
      <c r="AV381" s="11">
        <f t="shared" si="1040"/>
        <v>0</v>
      </c>
      <c r="AW381" s="11">
        <f>AW382</f>
        <v>21943</v>
      </c>
      <c r="AX381" s="11">
        <f>AX382</f>
        <v>0</v>
      </c>
      <c r="AY381" s="78">
        <f t="shared" si="1041"/>
        <v>0</v>
      </c>
      <c r="AZ381" s="78">
        <f t="shared" si="1041"/>
        <v>0</v>
      </c>
      <c r="BA381" s="78">
        <f t="shared" si="1041"/>
        <v>0</v>
      </c>
      <c r="BB381" s="78">
        <f t="shared" si="1041"/>
        <v>0</v>
      </c>
      <c r="BC381" s="78">
        <f>BC382</f>
        <v>21943</v>
      </c>
      <c r="BD381" s="78">
        <f>BD382</f>
        <v>0</v>
      </c>
      <c r="BE381" s="11">
        <f t="shared" si="1042"/>
        <v>0</v>
      </c>
      <c r="BF381" s="11">
        <f t="shared" si="1042"/>
        <v>0</v>
      </c>
      <c r="BG381" s="11">
        <f t="shared" si="1042"/>
        <v>1479</v>
      </c>
      <c r="BH381" s="11">
        <f t="shared" si="1042"/>
        <v>0</v>
      </c>
      <c r="BI381" s="141">
        <f>BI382</f>
        <v>23422</v>
      </c>
      <c r="BJ381" s="141">
        <f>BJ382</f>
        <v>0</v>
      </c>
      <c r="BK381" s="78">
        <f t="shared" si="1043"/>
        <v>-878</v>
      </c>
      <c r="BL381" s="78">
        <f t="shared" si="1043"/>
        <v>0</v>
      </c>
      <c r="BM381" s="78">
        <f t="shared" si="1043"/>
        <v>0</v>
      </c>
      <c r="BN381" s="78">
        <f t="shared" si="1043"/>
        <v>0</v>
      </c>
      <c r="BO381" s="78">
        <f>BO382</f>
        <v>22544</v>
      </c>
      <c r="BP381" s="78">
        <f>BP382</f>
        <v>0</v>
      </c>
      <c r="BQ381" s="11">
        <f t="shared" si="1044"/>
        <v>0</v>
      </c>
      <c r="BR381" s="11">
        <f t="shared" si="1044"/>
        <v>0</v>
      </c>
      <c r="BS381" s="11">
        <f t="shared" si="1044"/>
        <v>0</v>
      </c>
      <c r="BT381" s="11">
        <f t="shared" si="1044"/>
        <v>0</v>
      </c>
      <c r="BU381" s="11">
        <f>BU382</f>
        <v>22544</v>
      </c>
      <c r="BV381" s="11">
        <f>BV382</f>
        <v>0</v>
      </c>
      <c r="BW381" s="11">
        <f t="shared" si="1045"/>
        <v>0</v>
      </c>
      <c r="BX381" s="11">
        <f t="shared" si="1045"/>
        <v>0</v>
      </c>
      <c r="BY381" s="11">
        <f t="shared" si="1045"/>
        <v>0</v>
      </c>
      <c r="BZ381" s="11">
        <f t="shared" si="1045"/>
        <v>0</v>
      </c>
      <c r="CA381" s="11">
        <f>CA382</f>
        <v>22544</v>
      </c>
      <c r="CB381" s="11">
        <f>CB382</f>
        <v>0</v>
      </c>
    </row>
    <row r="382" spans="1:80" ht="33.6" hidden="1">
      <c r="A382" s="53" t="s">
        <v>39</v>
      </c>
      <c r="B382" s="14">
        <v>909</v>
      </c>
      <c r="C382" s="14" t="s">
        <v>396</v>
      </c>
      <c r="D382" s="14" t="s">
        <v>134</v>
      </c>
      <c r="E382" s="14" t="s">
        <v>420</v>
      </c>
      <c r="F382" s="14" t="s">
        <v>40</v>
      </c>
      <c r="G382" s="11">
        <v>16575</v>
      </c>
      <c r="H382" s="16"/>
      <c r="I382" s="11"/>
      <c r="J382" s="11"/>
      <c r="K382" s="11"/>
      <c r="L382" s="11"/>
      <c r="M382" s="11">
        <f>G382+I382+J382+K382+L382</f>
        <v>16575</v>
      </c>
      <c r="N382" s="11">
        <f>H382+J382</f>
        <v>0</v>
      </c>
      <c r="O382" s="11"/>
      <c r="P382" s="11"/>
      <c r="Q382" s="11"/>
      <c r="R382" s="11"/>
      <c r="S382" s="11">
        <f>M382+O382+P382+Q382+R382</f>
        <v>16575</v>
      </c>
      <c r="T382" s="11">
        <f>N382+P382</f>
        <v>0</v>
      </c>
      <c r="U382" s="11"/>
      <c r="V382" s="11"/>
      <c r="W382" s="11"/>
      <c r="X382" s="11"/>
      <c r="Y382" s="11">
        <f>S382+U382+V382+W382+X382</f>
        <v>16575</v>
      </c>
      <c r="Z382" s="11">
        <f>T382+V382</f>
        <v>0</v>
      </c>
      <c r="AA382" s="11"/>
      <c r="AB382" s="11"/>
      <c r="AC382" s="11">
        <v>3339</v>
      </c>
      <c r="AD382" s="11"/>
      <c r="AE382" s="11">
        <f>Y382+AA382+AB382+AC382+AD382</f>
        <v>19914</v>
      </c>
      <c r="AF382" s="11">
        <f>Z382+AB382</f>
        <v>0</v>
      </c>
      <c r="AG382" s="11"/>
      <c r="AH382" s="11"/>
      <c r="AI382" s="11"/>
      <c r="AJ382" s="11"/>
      <c r="AK382" s="78">
        <f>AE382+AG382+AH382+AI382+AJ382</f>
        <v>19914</v>
      </c>
      <c r="AL382" s="78">
        <f>AF382+AH382</f>
        <v>0</v>
      </c>
      <c r="AM382" s="11"/>
      <c r="AN382" s="11"/>
      <c r="AO382" s="11">
        <v>115</v>
      </c>
      <c r="AP382" s="11"/>
      <c r="AQ382" s="11">
        <f>AK382+AM382+AN382+AO382+AP382</f>
        <v>20029</v>
      </c>
      <c r="AR382" s="11">
        <f>AL382+AN382</f>
        <v>0</v>
      </c>
      <c r="AS382" s="11"/>
      <c r="AT382" s="11"/>
      <c r="AU382" s="11">
        <v>1914</v>
      </c>
      <c r="AV382" s="11"/>
      <c r="AW382" s="11">
        <f>AQ382+AS382+AT382+AU382+AV382</f>
        <v>21943</v>
      </c>
      <c r="AX382" s="11">
        <f>AR382+AT382</f>
        <v>0</v>
      </c>
      <c r="AY382" s="78"/>
      <c r="AZ382" s="78"/>
      <c r="BA382" s="78"/>
      <c r="BB382" s="78"/>
      <c r="BC382" s="78">
        <f>AW382+AY382+AZ382+BA382+BB382</f>
        <v>21943</v>
      </c>
      <c r="BD382" s="78">
        <f>AX382+AZ382</f>
        <v>0</v>
      </c>
      <c r="BE382" s="11"/>
      <c r="BF382" s="11"/>
      <c r="BG382" s="11">
        <v>1479</v>
      </c>
      <c r="BH382" s="11"/>
      <c r="BI382" s="141">
        <f>BC382+BE382+BF382+BG382+BH382</f>
        <v>23422</v>
      </c>
      <c r="BJ382" s="141">
        <f>BD382+BF382</f>
        <v>0</v>
      </c>
      <c r="BK382" s="78">
        <v>-878</v>
      </c>
      <c r="BL382" s="78"/>
      <c r="BM382" s="78"/>
      <c r="BN382" s="78"/>
      <c r="BO382" s="78">
        <f>BI382+BK382+BL382+BM382+BN382</f>
        <v>22544</v>
      </c>
      <c r="BP382" s="78">
        <f>BJ382+BL382</f>
        <v>0</v>
      </c>
      <c r="BQ382" s="11"/>
      <c r="BR382" s="11"/>
      <c r="BS382" s="11"/>
      <c r="BT382" s="11"/>
      <c r="BU382" s="11">
        <f>BO382+BQ382+BR382+BS382+BT382</f>
        <v>22544</v>
      </c>
      <c r="BV382" s="11">
        <f>BP382+BR382</f>
        <v>0</v>
      </c>
      <c r="BW382" s="11"/>
      <c r="BX382" s="11"/>
      <c r="BY382" s="11"/>
      <c r="BZ382" s="11"/>
      <c r="CA382" s="11">
        <f>BU382+BW382+BX382+BY382+BZ382</f>
        <v>22544</v>
      </c>
      <c r="CB382" s="11">
        <f>BV382+BX382</f>
        <v>0</v>
      </c>
    </row>
    <row r="383" spans="1:80" hidden="1">
      <c r="A383" s="53" t="s">
        <v>573</v>
      </c>
      <c r="B383" s="14">
        <v>909</v>
      </c>
      <c r="C383" s="14" t="s">
        <v>396</v>
      </c>
      <c r="D383" s="14" t="s">
        <v>134</v>
      </c>
      <c r="E383" s="14" t="s">
        <v>718</v>
      </c>
      <c r="F383" s="14"/>
      <c r="G383" s="11"/>
      <c r="H383" s="16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78"/>
      <c r="AL383" s="78"/>
      <c r="AM383" s="11"/>
      <c r="AN383" s="11">
        <f>AN384</f>
        <v>784119</v>
      </c>
      <c r="AO383" s="11">
        <f t="shared" ref="AO383:AR385" si="1046">AO384</f>
        <v>0</v>
      </c>
      <c r="AP383" s="11">
        <f t="shared" si="1046"/>
        <v>0</v>
      </c>
      <c r="AQ383" s="11">
        <f t="shared" si="1046"/>
        <v>784119</v>
      </c>
      <c r="AR383" s="11">
        <f t="shared" si="1046"/>
        <v>784119</v>
      </c>
      <c r="AS383" s="11"/>
      <c r="AT383" s="11">
        <f>AT384</f>
        <v>0</v>
      </c>
      <c r="AU383" s="11">
        <f t="shared" ref="AU383:AX385" si="1047">AU384</f>
        <v>0</v>
      </c>
      <c r="AV383" s="11">
        <f t="shared" si="1047"/>
        <v>0</v>
      </c>
      <c r="AW383" s="11">
        <f t="shared" si="1047"/>
        <v>784119</v>
      </c>
      <c r="AX383" s="11">
        <f t="shared" si="1047"/>
        <v>784119</v>
      </c>
      <c r="AY383" s="78"/>
      <c r="AZ383" s="78">
        <f>AZ384</f>
        <v>0</v>
      </c>
      <c r="BA383" s="78">
        <f t="shared" ref="BA383:BD385" si="1048">BA384</f>
        <v>0</v>
      </c>
      <c r="BB383" s="78">
        <f t="shared" si="1048"/>
        <v>0</v>
      </c>
      <c r="BC383" s="78">
        <f t="shared" si="1048"/>
        <v>784119</v>
      </c>
      <c r="BD383" s="78">
        <f t="shared" si="1048"/>
        <v>784119</v>
      </c>
      <c r="BE383" s="11"/>
      <c r="BF383" s="11">
        <f>BF384</f>
        <v>0</v>
      </c>
      <c r="BG383" s="11">
        <f t="shared" ref="BG383:BJ385" si="1049">BG384</f>
        <v>0</v>
      </c>
      <c r="BH383" s="11">
        <f t="shared" si="1049"/>
        <v>0</v>
      </c>
      <c r="BI383" s="141">
        <f t="shared" si="1049"/>
        <v>784119</v>
      </c>
      <c r="BJ383" s="141">
        <f t="shared" si="1049"/>
        <v>784119</v>
      </c>
      <c r="BK383" s="78"/>
      <c r="BL383" s="78">
        <f>BL384</f>
        <v>0</v>
      </c>
      <c r="BM383" s="78">
        <f t="shared" ref="BM383:BP385" si="1050">BM384</f>
        <v>0</v>
      </c>
      <c r="BN383" s="78">
        <f t="shared" si="1050"/>
        <v>0</v>
      </c>
      <c r="BO383" s="78">
        <f t="shared" si="1050"/>
        <v>784119</v>
      </c>
      <c r="BP383" s="78">
        <f t="shared" si="1050"/>
        <v>784119</v>
      </c>
      <c r="BQ383" s="11"/>
      <c r="BR383" s="11">
        <f>BR384</f>
        <v>0</v>
      </c>
      <c r="BS383" s="11">
        <f t="shared" ref="BS383:BV385" si="1051">BS384</f>
        <v>0</v>
      </c>
      <c r="BT383" s="11">
        <f t="shared" si="1051"/>
        <v>0</v>
      </c>
      <c r="BU383" s="11">
        <f t="shared" si="1051"/>
        <v>784119</v>
      </c>
      <c r="BV383" s="11">
        <f t="shared" si="1051"/>
        <v>784119</v>
      </c>
      <c r="BW383" s="11"/>
      <c r="BX383" s="11">
        <f>BX384</f>
        <v>0</v>
      </c>
      <c r="BY383" s="11">
        <f t="shared" ref="BY383:CB385" si="1052">BY384</f>
        <v>0</v>
      </c>
      <c r="BZ383" s="11">
        <f t="shared" si="1052"/>
        <v>0</v>
      </c>
      <c r="CA383" s="11">
        <f t="shared" si="1052"/>
        <v>784119</v>
      </c>
      <c r="CB383" s="11">
        <f t="shared" si="1052"/>
        <v>784119</v>
      </c>
    </row>
    <row r="384" spans="1:80" ht="62.25" hidden="1" customHeight="1">
      <c r="A384" s="57" t="s">
        <v>719</v>
      </c>
      <c r="B384" s="14">
        <v>909</v>
      </c>
      <c r="C384" s="14" t="s">
        <v>396</v>
      </c>
      <c r="D384" s="14" t="s">
        <v>134</v>
      </c>
      <c r="E384" s="14" t="s">
        <v>720</v>
      </c>
      <c r="F384" s="14"/>
      <c r="G384" s="11"/>
      <c r="H384" s="16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78"/>
      <c r="AL384" s="78"/>
      <c r="AM384" s="11"/>
      <c r="AN384" s="11">
        <f>AN385</f>
        <v>784119</v>
      </c>
      <c r="AO384" s="11">
        <f t="shared" si="1046"/>
        <v>0</v>
      </c>
      <c r="AP384" s="11">
        <f t="shared" si="1046"/>
        <v>0</v>
      </c>
      <c r="AQ384" s="11">
        <f t="shared" si="1046"/>
        <v>784119</v>
      </c>
      <c r="AR384" s="11">
        <f t="shared" si="1046"/>
        <v>784119</v>
      </c>
      <c r="AS384" s="11"/>
      <c r="AT384" s="11">
        <f>AT385</f>
        <v>0</v>
      </c>
      <c r="AU384" s="11">
        <f t="shared" si="1047"/>
        <v>0</v>
      </c>
      <c r="AV384" s="11">
        <f t="shared" si="1047"/>
        <v>0</v>
      </c>
      <c r="AW384" s="11">
        <f t="shared" si="1047"/>
        <v>784119</v>
      </c>
      <c r="AX384" s="11">
        <f t="shared" si="1047"/>
        <v>784119</v>
      </c>
      <c r="AY384" s="78"/>
      <c r="AZ384" s="78">
        <f>AZ385</f>
        <v>0</v>
      </c>
      <c r="BA384" s="78">
        <f t="shared" si="1048"/>
        <v>0</v>
      </c>
      <c r="BB384" s="78">
        <f t="shared" si="1048"/>
        <v>0</v>
      </c>
      <c r="BC384" s="78">
        <f t="shared" si="1048"/>
        <v>784119</v>
      </c>
      <c r="BD384" s="78">
        <f t="shared" si="1048"/>
        <v>784119</v>
      </c>
      <c r="BE384" s="11"/>
      <c r="BF384" s="11">
        <f>BF385</f>
        <v>0</v>
      </c>
      <c r="BG384" s="11">
        <f t="shared" si="1049"/>
        <v>0</v>
      </c>
      <c r="BH384" s="11">
        <f t="shared" si="1049"/>
        <v>0</v>
      </c>
      <c r="BI384" s="141">
        <f t="shared" si="1049"/>
        <v>784119</v>
      </c>
      <c r="BJ384" s="141">
        <f t="shared" si="1049"/>
        <v>784119</v>
      </c>
      <c r="BK384" s="78"/>
      <c r="BL384" s="78">
        <f>BL385</f>
        <v>0</v>
      </c>
      <c r="BM384" s="78">
        <f t="shared" si="1050"/>
        <v>0</v>
      </c>
      <c r="BN384" s="78">
        <f t="shared" si="1050"/>
        <v>0</v>
      </c>
      <c r="BO384" s="78">
        <f t="shared" si="1050"/>
        <v>784119</v>
      </c>
      <c r="BP384" s="78">
        <f t="shared" si="1050"/>
        <v>784119</v>
      </c>
      <c r="BQ384" s="11"/>
      <c r="BR384" s="11">
        <f>BR385</f>
        <v>0</v>
      </c>
      <c r="BS384" s="11">
        <f t="shared" si="1051"/>
        <v>0</v>
      </c>
      <c r="BT384" s="11">
        <f t="shared" si="1051"/>
        <v>0</v>
      </c>
      <c r="BU384" s="11">
        <f t="shared" si="1051"/>
        <v>784119</v>
      </c>
      <c r="BV384" s="11">
        <f t="shared" si="1051"/>
        <v>784119</v>
      </c>
      <c r="BW384" s="11"/>
      <c r="BX384" s="11">
        <f>BX385</f>
        <v>0</v>
      </c>
      <c r="BY384" s="11">
        <f t="shared" si="1052"/>
        <v>0</v>
      </c>
      <c r="BZ384" s="11">
        <f t="shared" si="1052"/>
        <v>0</v>
      </c>
      <c r="CA384" s="11">
        <f t="shared" si="1052"/>
        <v>784119</v>
      </c>
      <c r="CB384" s="11">
        <f t="shared" si="1052"/>
        <v>784119</v>
      </c>
    </row>
    <row r="385" spans="1:80" ht="33.6" hidden="1">
      <c r="A385" s="57" t="s">
        <v>270</v>
      </c>
      <c r="B385" s="14">
        <v>909</v>
      </c>
      <c r="C385" s="14" t="s">
        <v>396</v>
      </c>
      <c r="D385" s="14" t="s">
        <v>134</v>
      </c>
      <c r="E385" s="14" t="s">
        <v>720</v>
      </c>
      <c r="F385" s="14" t="s">
        <v>33</v>
      </c>
      <c r="G385" s="11"/>
      <c r="H385" s="16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78"/>
      <c r="AL385" s="78"/>
      <c r="AM385" s="11"/>
      <c r="AN385" s="11">
        <f>AN386</f>
        <v>784119</v>
      </c>
      <c r="AO385" s="11">
        <f t="shared" si="1046"/>
        <v>0</v>
      </c>
      <c r="AP385" s="11">
        <f t="shared" si="1046"/>
        <v>0</v>
      </c>
      <c r="AQ385" s="11">
        <f t="shared" si="1046"/>
        <v>784119</v>
      </c>
      <c r="AR385" s="11">
        <f t="shared" si="1046"/>
        <v>784119</v>
      </c>
      <c r="AS385" s="11"/>
      <c r="AT385" s="11">
        <f>AT386</f>
        <v>0</v>
      </c>
      <c r="AU385" s="11">
        <f t="shared" si="1047"/>
        <v>0</v>
      </c>
      <c r="AV385" s="11">
        <f t="shared" si="1047"/>
        <v>0</v>
      </c>
      <c r="AW385" s="11">
        <f t="shared" si="1047"/>
        <v>784119</v>
      </c>
      <c r="AX385" s="11">
        <f t="shared" si="1047"/>
        <v>784119</v>
      </c>
      <c r="AY385" s="78"/>
      <c r="AZ385" s="78">
        <f>AZ386</f>
        <v>0</v>
      </c>
      <c r="BA385" s="78">
        <f t="shared" si="1048"/>
        <v>0</v>
      </c>
      <c r="BB385" s="78">
        <f t="shared" si="1048"/>
        <v>0</v>
      </c>
      <c r="BC385" s="78">
        <f t="shared" si="1048"/>
        <v>784119</v>
      </c>
      <c r="BD385" s="78">
        <f t="shared" si="1048"/>
        <v>784119</v>
      </c>
      <c r="BE385" s="11"/>
      <c r="BF385" s="11">
        <f>BF386</f>
        <v>0</v>
      </c>
      <c r="BG385" s="11">
        <f t="shared" si="1049"/>
        <v>0</v>
      </c>
      <c r="BH385" s="11">
        <f t="shared" si="1049"/>
        <v>0</v>
      </c>
      <c r="BI385" s="141">
        <f t="shared" si="1049"/>
        <v>784119</v>
      </c>
      <c r="BJ385" s="141">
        <f t="shared" si="1049"/>
        <v>784119</v>
      </c>
      <c r="BK385" s="78"/>
      <c r="BL385" s="78">
        <f>BL386</f>
        <v>0</v>
      </c>
      <c r="BM385" s="78">
        <f t="shared" si="1050"/>
        <v>0</v>
      </c>
      <c r="BN385" s="78">
        <f t="shared" si="1050"/>
        <v>0</v>
      </c>
      <c r="BO385" s="78">
        <f t="shared" si="1050"/>
        <v>784119</v>
      </c>
      <c r="BP385" s="78">
        <f t="shared" si="1050"/>
        <v>784119</v>
      </c>
      <c r="BQ385" s="11"/>
      <c r="BR385" s="11">
        <f>BR386</f>
        <v>0</v>
      </c>
      <c r="BS385" s="11">
        <f t="shared" si="1051"/>
        <v>0</v>
      </c>
      <c r="BT385" s="11">
        <f t="shared" si="1051"/>
        <v>0</v>
      </c>
      <c r="BU385" s="11">
        <f t="shared" si="1051"/>
        <v>784119</v>
      </c>
      <c r="BV385" s="11">
        <f t="shared" si="1051"/>
        <v>784119</v>
      </c>
      <c r="BW385" s="11"/>
      <c r="BX385" s="11">
        <f>BX386</f>
        <v>0</v>
      </c>
      <c r="BY385" s="11">
        <f t="shared" si="1052"/>
        <v>0</v>
      </c>
      <c r="BZ385" s="11">
        <f t="shared" si="1052"/>
        <v>0</v>
      </c>
      <c r="CA385" s="11">
        <f t="shared" si="1052"/>
        <v>784119</v>
      </c>
      <c r="CB385" s="11">
        <f t="shared" si="1052"/>
        <v>784119</v>
      </c>
    </row>
    <row r="386" spans="1:80" ht="33.6" hidden="1">
      <c r="A386" s="53" t="s">
        <v>39</v>
      </c>
      <c r="B386" s="14">
        <v>909</v>
      </c>
      <c r="C386" s="14" t="s">
        <v>396</v>
      </c>
      <c r="D386" s="14" t="s">
        <v>134</v>
      </c>
      <c r="E386" s="14" t="s">
        <v>720</v>
      </c>
      <c r="F386" s="14" t="s">
        <v>40</v>
      </c>
      <c r="G386" s="11"/>
      <c r="H386" s="16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78"/>
      <c r="AL386" s="78"/>
      <c r="AM386" s="11"/>
      <c r="AN386" s="11">
        <v>784119</v>
      </c>
      <c r="AO386" s="11"/>
      <c r="AP386" s="11"/>
      <c r="AQ386" s="11">
        <f>AK386+AM386+AN386+AO386+AP386</f>
        <v>784119</v>
      </c>
      <c r="AR386" s="11">
        <f>AL386+AN386</f>
        <v>784119</v>
      </c>
      <c r="AS386" s="11"/>
      <c r="AT386" s="11"/>
      <c r="AU386" s="11"/>
      <c r="AV386" s="11"/>
      <c r="AW386" s="11">
        <f>AQ386+AS386+AT386+AU386+AV386</f>
        <v>784119</v>
      </c>
      <c r="AX386" s="11">
        <f>AR386+AT386</f>
        <v>784119</v>
      </c>
      <c r="AY386" s="78"/>
      <c r="AZ386" s="78"/>
      <c r="BA386" s="78"/>
      <c r="BB386" s="78"/>
      <c r="BC386" s="78">
        <f>AW386+AY386+AZ386+BA386+BB386</f>
        <v>784119</v>
      </c>
      <c r="BD386" s="78">
        <f>AX386+AZ386</f>
        <v>784119</v>
      </c>
      <c r="BE386" s="11"/>
      <c r="BF386" s="11"/>
      <c r="BG386" s="11"/>
      <c r="BH386" s="11"/>
      <c r="BI386" s="141">
        <f>BC386+BE386+BF386+BG386+BH386</f>
        <v>784119</v>
      </c>
      <c r="BJ386" s="141">
        <f>BD386+BF386</f>
        <v>784119</v>
      </c>
      <c r="BK386" s="78"/>
      <c r="BL386" s="78"/>
      <c r="BM386" s="78"/>
      <c r="BN386" s="78"/>
      <c r="BO386" s="78">
        <f>BI386+BK386+BL386+BM386+BN386</f>
        <v>784119</v>
      </c>
      <c r="BP386" s="78">
        <f>BJ386+BL386</f>
        <v>784119</v>
      </c>
      <c r="BQ386" s="11"/>
      <c r="BR386" s="11"/>
      <c r="BS386" s="11"/>
      <c r="BT386" s="11"/>
      <c r="BU386" s="11">
        <f>BO386+BQ386+BR386+BS386+BT386</f>
        <v>784119</v>
      </c>
      <c r="BV386" s="11">
        <f>BP386+BR386</f>
        <v>784119</v>
      </c>
      <c r="BW386" s="11"/>
      <c r="BX386" s="11"/>
      <c r="BY386" s="11"/>
      <c r="BZ386" s="11"/>
      <c r="CA386" s="11">
        <f>BU386+BW386+BX386+BY386+BZ386</f>
        <v>784119</v>
      </c>
      <c r="CB386" s="11">
        <f>BV386+BX386</f>
        <v>784119</v>
      </c>
    </row>
    <row r="387" spans="1:80" hidden="1">
      <c r="A387" s="53" t="s">
        <v>573</v>
      </c>
      <c r="B387" s="14">
        <v>909</v>
      </c>
      <c r="C387" s="14" t="s">
        <v>396</v>
      </c>
      <c r="D387" s="14" t="s">
        <v>134</v>
      </c>
      <c r="E387" s="14" t="s">
        <v>571</v>
      </c>
      <c r="F387" s="14"/>
      <c r="G387" s="11"/>
      <c r="H387" s="16"/>
      <c r="I387" s="11">
        <f t="shared" ref="I387:R387" si="1053">I388</f>
        <v>0</v>
      </c>
      <c r="J387" s="11">
        <f t="shared" si="1053"/>
        <v>1002757</v>
      </c>
      <c r="K387" s="11">
        <f t="shared" si="1053"/>
        <v>0</v>
      </c>
      <c r="L387" s="11">
        <f t="shared" si="1053"/>
        <v>0</v>
      </c>
      <c r="M387" s="11">
        <f t="shared" si="1053"/>
        <v>1002757</v>
      </c>
      <c r="N387" s="11">
        <f t="shared" si="1053"/>
        <v>1002757</v>
      </c>
      <c r="O387" s="11">
        <f t="shared" si="1053"/>
        <v>0</v>
      </c>
      <c r="P387" s="11">
        <f t="shared" si="1053"/>
        <v>0</v>
      </c>
      <c r="Q387" s="11">
        <f t="shared" si="1053"/>
        <v>0</v>
      </c>
      <c r="R387" s="11">
        <f t="shared" si="1053"/>
        <v>0</v>
      </c>
      <c r="S387" s="11">
        <f t="shared" ref="S387:AH389" si="1054">S388</f>
        <v>1002757</v>
      </c>
      <c r="T387" s="11">
        <f t="shared" si="1054"/>
        <v>1002757</v>
      </c>
      <c r="U387" s="11">
        <f t="shared" si="1054"/>
        <v>0</v>
      </c>
      <c r="V387" s="11">
        <f t="shared" si="1054"/>
        <v>0</v>
      </c>
      <c r="W387" s="11">
        <f t="shared" si="1054"/>
        <v>0</v>
      </c>
      <c r="X387" s="11">
        <f t="shared" si="1054"/>
        <v>0</v>
      </c>
      <c r="Y387" s="11">
        <f t="shared" si="1054"/>
        <v>1002757</v>
      </c>
      <c r="Z387" s="11">
        <f t="shared" si="1054"/>
        <v>1002757</v>
      </c>
      <c r="AA387" s="11">
        <f t="shared" si="1054"/>
        <v>0</v>
      </c>
      <c r="AB387" s="11">
        <f t="shared" si="1054"/>
        <v>0</v>
      </c>
      <c r="AC387" s="11">
        <f t="shared" si="1054"/>
        <v>0</v>
      </c>
      <c r="AD387" s="11">
        <f t="shared" si="1054"/>
        <v>0</v>
      </c>
      <c r="AE387" s="11">
        <f t="shared" si="1054"/>
        <v>1002757</v>
      </c>
      <c r="AF387" s="11">
        <f t="shared" si="1054"/>
        <v>1002757</v>
      </c>
      <c r="AG387" s="11">
        <f t="shared" si="1054"/>
        <v>0</v>
      </c>
      <c r="AH387" s="11">
        <f t="shared" si="1054"/>
        <v>0</v>
      </c>
      <c r="AI387" s="11">
        <f t="shared" ref="AG387:AV389" si="1055">AI388</f>
        <v>0</v>
      </c>
      <c r="AJ387" s="11">
        <f t="shared" si="1055"/>
        <v>0</v>
      </c>
      <c r="AK387" s="78">
        <f t="shared" si="1055"/>
        <v>1002757</v>
      </c>
      <c r="AL387" s="78">
        <f t="shared" si="1055"/>
        <v>1002757</v>
      </c>
      <c r="AM387" s="11">
        <f t="shared" si="1055"/>
        <v>0</v>
      </c>
      <c r="AN387" s="11">
        <f t="shared" si="1055"/>
        <v>-784377</v>
      </c>
      <c r="AO387" s="11">
        <f t="shared" si="1055"/>
        <v>0</v>
      </c>
      <c r="AP387" s="11">
        <f t="shared" si="1055"/>
        <v>0</v>
      </c>
      <c r="AQ387" s="11">
        <f t="shared" si="1055"/>
        <v>218380</v>
      </c>
      <c r="AR387" s="11">
        <f t="shared" si="1055"/>
        <v>218380</v>
      </c>
      <c r="AS387" s="11">
        <f t="shared" si="1055"/>
        <v>0</v>
      </c>
      <c r="AT387" s="11">
        <f t="shared" si="1055"/>
        <v>264349</v>
      </c>
      <c r="AU387" s="11">
        <f t="shared" si="1055"/>
        <v>0</v>
      </c>
      <c r="AV387" s="11">
        <f t="shared" si="1055"/>
        <v>0</v>
      </c>
      <c r="AW387" s="11">
        <f t="shared" ref="AS387:BH389" si="1056">AW388</f>
        <v>482729</v>
      </c>
      <c r="AX387" s="11">
        <f t="shared" si="1056"/>
        <v>482729</v>
      </c>
      <c r="AY387" s="78">
        <f t="shared" si="1056"/>
        <v>0</v>
      </c>
      <c r="AZ387" s="78">
        <f t="shared" si="1056"/>
        <v>0</v>
      </c>
      <c r="BA387" s="78">
        <f t="shared" si="1056"/>
        <v>0</v>
      </c>
      <c r="BB387" s="78">
        <f t="shared" si="1056"/>
        <v>0</v>
      </c>
      <c r="BC387" s="78">
        <f t="shared" si="1056"/>
        <v>482729</v>
      </c>
      <c r="BD387" s="78">
        <f t="shared" si="1056"/>
        <v>482729</v>
      </c>
      <c r="BE387" s="11">
        <f t="shared" si="1056"/>
        <v>0</v>
      </c>
      <c r="BF387" s="11">
        <f t="shared" si="1056"/>
        <v>0</v>
      </c>
      <c r="BG387" s="11">
        <f t="shared" si="1056"/>
        <v>0</v>
      </c>
      <c r="BH387" s="11">
        <f t="shared" si="1056"/>
        <v>0</v>
      </c>
      <c r="BI387" s="141">
        <f t="shared" ref="BE387:BT389" si="1057">BI388</f>
        <v>482729</v>
      </c>
      <c r="BJ387" s="141">
        <f t="shared" si="1057"/>
        <v>482729</v>
      </c>
      <c r="BK387" s="78">
        <f t="shared" si="1057"/>
        <v>0</v>
      </c>
      <c r="BL387" s="78">
        <f t="shared" si="1057"/>
        <v>0</v>
      </c>
      <c r="BM387" s="78">
        <f t="shared" si="1057"/>
        <v>0</v>
      </c>
      <c r="BN387" s="78">
        <f t="shared" si="1057"/>
        <v>0</v>
      </c>
      <c r="BO387" s="78">
        <f t="shared" si="1057"/>
        <v>482729</v>
      </c>
      <c r="BP387" s="78">
        <f t="shared" si="1057"/>
        <v>482729</v>
      </c>
      <c r="BQ387" s="11">
        <f t="shared" si="1057"/>
        <v>0</v>
      </c>
      <c r="BR387" s="11">
        <f t="shared" si="1057"/>
        <v>0</v>
      </c>
      <c r="BS387" s="11">
        <f t="shared" si="1057"/>
        <v>0</v>
      </c>
      <c r="BT387" s="11">
        <f t="shared" si="1057"/>
        <v>0</v>
      </c>
      <c r="BU387" s="11">
        <f t="shared" ref="BQ387:CB389" si="1058">BU388</f>
        <v>482729</v>
      </c>
      <c r="BV387" s="11">
        <f t="shared" si="1058"/>
        <v>482729</v>
      </c>
      <c r="BW387" s="11">
        <f t="shared" si="1058"/>
        <v>0</v>
      </c>
      <c r="BX387" s="11">
        <f t="shared" si="1058"/>
        <v>0</v>
      </c>
      <c r="BY387" s="11">
        <f t="shared" si="1058"/>
        <v>0</v>
      </c>
      <c r="BZ387" s="11">
        <f t="shared" si="1058"/>
        <v>0</v>
      </c>
      <c r="CA387" s="11">
        <f t="shared" si="1058"/>
        <v>482729</v>
      </c>
      <c r="CB387" s="11">
        <f t="shared" si="1058"/>
        <v>482729</v>
      </c>
    </row>
    <row r="388" spans="1:80" ht="102.6" hidden="1">
      <c r="A388" s="57" t="s">
        <v>536</v>
      </c>
      <c r="B388" s="14">
        <v>909</v>
      </c>
      <c r="C388" s="14" t="s">
        <v>396</v>
      </c>
      <c r="D388" s="14" t="s">
        <v>134</v>
      </c>
      <c r="E388" s="14" t="s">
        <v>572</v>
      </c>
      <c r="F388" s="14"/>
      <c r="G388" s="11"/>
      <c r="H388" s="16"/>
      <c r="I388" s="11">
        <f>I389</f>
        <v>0</v>
      </c>
      <c r="J388" s="11">
        <f t="shared" ref="J388:R389" si="1059">J389</f>
        <v>1002757</v>
      </c>
      <c r="K388" s="11">
        <f t="shared" si="1059"/>
        <v>0</v>
      </c>
      <c r="L388" s="11">
        <f t="shared" si="1059"/>
        <v>0</v>
      </c>
      <c r="M388" s="11">
        <f t="shared" si="1059"/>
        <v>1002757</v>
      </c>
      <c r="N388" s="11">
        <f t="shared" si="1059"/>
        <v>1002757</v>
      </c>
      <c r="O388" s="11">
        <f t="shared" si="1059"/>
        <v>0</v>
      </c>
      <c r="P388" s="11">
        <f t="shared" si="1059"/>
        <v>0</v>
      </c>
      <c r="Q388" s="11">
        <f t="shared" si="1059"/>
        <v>0</v>
      </c>
      <c r="R388" s="11">
        <f t="shared" si="1059"/>
        <v>0</v>
      </c>
      <c r="S388" s="11">
        <f t="shared" si="1054"/>
        <v>1002757</v>
      </c>
      <c r="T388" s="11">
        <f t="shared" si="1054"/>
        <v>1002757</v>
      </c>
      <c r="U388" s="11">
        <f t="shared" si="1054"/>
        <v>0</v>
      </c>
      <c r="V388" s="11">
        <f t="shared" si="1054"/>
        <v>0</v>
      </c>
      <c r="W388" s="11">
        <f t="shared" si="1054"/>
        <v>0</v>
      </c>
      <c r="X388" s="11">
        <f t="shared" si="1054"/>
        <v>0</v>
      </c>
      <c r="Y388" s="11">
        <f t="shared" si="1054"/>
        <v>1002757</v>
      </c>
      <c r="Z388" s="11">
        <f t="shared" si="1054"/>
        <v>1002757</v>
      </c>
      <c r="AA388" s="11">
        <f t="shared" si="1054"/>
        <v>0</v>
      </c>
      <c r="AB388" s="11">
        <f t="shared" si="1054"/>
        <v>0</v>
      </c>
      <c r="AC388" s="11">
        <f t="shared" si="1054"/>
        <v>0</v>
      </c>
      <c r="AD388" s="11">
        <f t="shared" si="1054"/>
        <v>0</v>
      </c>
      <c r="AE388" s="11">
        <f t="shared" si="1054"/>
        <v>1002757</v>
      </c>
      <c r="AF388" s="11">
        <f t="shared" si="1054"/>
        <v>1002757</v>
      </c>
      <c r="AG388" s="11">
        <f t="shared" si="1055"/>
        <v>0</v>
      </c>
      <c r="AH388" s="11">
        <f t="shared" si="1055"/>
        <v>0</v>
      </c>
      <c r="AI388" s="11">
        <f t="shared" si="1055"/>
        <v>0</v>
      </c>
      <c r="AJ388" s="11">
        <f t="shared" si="1055"/>
        <v>0</v>
      </c>
      <c r="AK388" s="78">
        <f t="shared" si="1055"/>
        <v>1002757</v>
      </c>
      <c r="AL388" s="78">
        <f t="shared" si="1055"/>
        <v>1002757</v>
      </c>
      <c r="AM388" s="11">
        <f t="shared" si="1055"/>
        <v>0</v>
      </c>
      <c r="AN388" s="11">
        <f t="shared" si="1055"/>
        <v>-784377</v>
      </c>
      <c r="AO388" s="11">
        <f t="shared" si="1055"/>
        <v>0</v>
      </c>
      <c r="AP388" s="11">
        <f t="shared" si="1055"/>
        <v>0</v>
      </c>
      <c r="AQ388" s="11">
        <f t="shared" si="1055"/>
        <v>218380</v>
      </c>
      <c r="AR388" s="11">
        <f t="shared" si="1055"/>
        <v>218380</v>
      </c>
      <c r="AS388" s="11">
        <f t="shared" si="1056"/>
        <v>0</v>
      </c>
      <c r="AT388" s="11">
        <f t="shared" si="1056"/>
        <v>264349</v>
      </c>
      <c r="AU388" s="11">
        <f t="shared" si="1056"/>
        <v>0</v>
      </c>
      <c r="AV388" s="11">
        <f t="shared" si="1056"/>
        <v>0</v>
      </c>
      <c r="AW388" s="11">
        <f t="shared" si="1056"/>
        <v>482729</v>
      </c>
      <c r="AX388" s="11">
        <f t="shared" si="1056"/>
        <v>482729</v>
      </c>
      <c r="AY388" s="78">
        <f t="shared" si="1056"/>
        <v>0</v>
      </c>
      <c r="AZ388" s="78">
        <f t="shared" si="1056"/>
        <v>0</v>
      </c>
      <c r="BA388" s="78">
        <f t="shared" si="1056"/>
        <v>0</v>
      </c>
      <c r="BB388" s="78">
        <f t="shared" si="1056"/>
        <v>0</v>
      </c>
      <c r="BC388" s="78">
        <f t="shared" si="1056"/>
        <v>482729</v>
      </c>
      <c r="BD388" s="78">
        <f t="shared" si="1056"/>
        <v>482729</v>
      </c>
      <c r="BE388" s="11">
        <f t="shared" si="1057"/>
        <v>0</v>
      </c>
      <c r="BF388" s="11">
        <f t="shared" si="1057"/>
        <v>0</v>
      </c>
      <c r="BG388" s="11">
        <f t="shared" si="1057"/>
        <v>0</v>
      </c>
      <c r="BH388" s="11">
        <f t="shared" si="1057"/>
        <v>0</v>
      </c>
      <c r="BI388" s="141">
        <f t="shared" si="1057"/>
        <v>482729</v>
      </c>
      <c r="BJ388" s="141">
        <f t="shared" si="1057"/>
        <v>482729</v>
      </c>
      <c r="BK388" s="78">
        <f t="shared" si="1057"/>
        <v>0</v>
      </c>
      <c r="BL388" s="78">
        <f t="shared" si="1057"/>
        <v>0</v>
      </c>
      <c r="BM388" s="78">
        <f t="shared" si="1057"/>
        <v>0</v>
      </c>
      <c r="BN388" s="78">
        <f t="shared" si="1057"/>
        <v>0</v>
      </c>
      <c r="BO388" s="78">
        <f t="shared" si="1057"/>
        <v>482729</v>
      </c>
      <c r="BP388" s="78">
        <f t="shared" si="1057"/>
        <v>482729</v>
      </c>
      <c r="BQ388" s="11">
        <f t="shared" si="1058"/>
        <v>0</v>
      </c>
      <c r="BR388" s="11">
        <f t="shared" si="1058"/>
        <v>0</v>
      </c>
      <c r="BS388" s="11">
        <f t="shared" si="1058"/>
        <v>0</v>
      </c>
      <c r="BT388" s="11">
        <f t="shared" si="1058"/>
        <v>0</v>
      </c>
      <c r="BU388" s="11">
        <f t="shared" si="1058"/>
        <v>482729</v>
      </c>
      <c r="BV388" s="11">
        <f t="shared" si="1058"/>
        <v>482729</v>
      </c>
      <c r="BW388" s="11">
        <f t="shared" si="1058"/>
        <v>0</v>
      </c>
      <c r="BX388" s="11">
        <f t="shared" si="1058"/>
        <v>0</v>
      </c>
      <c r="BY388" s="11">
        <f t="shared" si="1058"/>
        <v>0</v>
      </c>
      <c r="BZ388" s="11">
        <f t="shared" si="1058"/>
        <v>0</v>
      </c>
      <c r="CA388" s="11">
        <f t="shared" si="1058"/>
        <v>482729</v>
      </c>
      <c r="CB388" s="11">
        <f t="shared" si="1058"/>
        <v>482729</v>
      </c>
    </row>
    <row r="389" spans="1:80" ht="33.6" hidden="1">
      <c r="A389" s="57" t="s">
        <v>270</v>
      </c>
      <c r="B389" s="14">
        <v>909</v>
      </c>
      <c r="C389" s="14" t="s">
        <v>396</v>
      </c>
      <c r="D389" s="14" t="s">
        <v>134</v>
      </c>
      <c r="E389" s="14" t="s">
        <v>572</v>
      </c>
      <c r="F389" s="14" t="s">
        <v>33</v>
      </c>
      <c r="G389" s="11"/>
      <c r="H389" s="16"/>
      <c r="I389" s="11">
        <f>I390</f>
        <v>0</v>
      </c>
      <c r="J389" s="11">
        <f t="shared" si="1059"/>
        <v>1002757</v>
      </c>
      <c r="K389" s="11">
        <f t="shared" si="1059"/>
        <v>0</v>
      </c>
      <c r="L389" s="11">
        <f t="shared" si="1059"/>
        <v>0</v>
      </c>
      <c r="M389" s="11">
        <f t="shared" si="1059"/>
        <v>1002757</v>
      </c>
      <c r="N389" s="11">
        <f t="shared" si="1059"/>
        <v>1002757</v>
      </c>
      <c r="O389" s="11">
        <f t="shared" si="1059"/>
        <v>0</v>
      </c>
      <c r="P389" s="11">
        <f t="shared" si="1059"/>
        <v>0</v>
      </c>
      <c r="Q389" s="11">
        <f t="shared" si="1059"/>
        <v>0</v>
      </c>
      <c r="R389" s="11">
        <f t="shared" si="1059"/>
        <v>0</v>
      </c>
      <c r="S389" s="11">
        <f t="shared" si="1054"/>
        <v>1002757</v>
      </c>
      <c r="T389" s="11">
        <f t="shared" si="1054"/>
        <v>1002757</v>
      </c>
      <c r="U389" s="11">
        <f t="shared" si="1054"/>
        <v>0</v>
      </c>
      <c r="V389" s="11">
        <f t="shared" si="1054"/>
        <v>0</v>
      </c>
      <c r="W389" s="11">
        <f t="shared" si="1054"/>
        <v>0</v>
      </c>
      <c r="X389" s="11">
        <f t="shared" si="1054"/>
        <v>0</v>
      </c>
      <c r="Y389" s="11">
        <f t="shared" si="1054"/>
        <v>1002757</v>
      </c>
      <c r="Z389" s="11">
        <f t="shared" si="1054"/>
        <v>1002757</v>
      </c>
      <c r="AA389" s="11">
        <f t="shared" si="1054"/>
        <v>0</v>
      </c>
      <c r="AB389" s="11">
        <f t="shared" si="1054"/>
        <v>0</v>
      </c>
      <c r="AC389" s="11">
        <f t="shared" si="1054"/>
        <v>0</v>
      </c>
      <c r="AD389" s="11">
        <f t="shared" si="1054"/>
        <v>0</v>
      </c>
      <c r="AE389" s="11">
        <f t="shared" si="1054"/>
        <v>1002757</v>
      </c>
      <c r="AF389" s="11">
        <f t="shared" si="1054"/>
        <v>1002757</v>
      </c>
      <c r="AG389" s="11">
        <f t="shared" si="1055"/>
        <v>0</v>
      </c>
      <c r="AH389" s="11">
        <f t="shared" si="1055"/>
        <v>0</v>
      </c>
      <c r="AI389" s="11">
        <f t="shared" si="1055"/>
        <v>0</v>
      </c>
      <c r="AJ389" s="11">
        <f t="shared" si="1055"/>
        <v>0</v>
      </c>
      <c r="AK389" s="78">
        <f t="shared" si="1055"/>
        <v>1002757</v>
      </c>
      <c r="AL389" s="78">
        <f t="shared" si="1055"/>
        <v>1002757</v>
      </c>
      <c r="AM389" s="11">
        <f t="shared" si="1055"/>
        <v>0</v>
      </c>
      <c r="AN389" s="11">
        <f t="shared" si="1055"/>
        <v>-784377</v>
      </c>
      <c r="AO389" s="11">
        <f t="shared" si="1055"/>
        <v>0</v>
      </c>
      <c r="AP389" s="11">
        <f t="shared" si="1055"/>
        <v>0</v>
      </c>
      <c r="AQ389" s="11">
        <f t="shared" si="1055"/>
        <v>218380</v>
      </c>
      <c r="AR389" s="11">
        <f t="shared" si="1055"/>
        <v>218380</v>
      </c>
      <c r="AS389" s="11">
        <f t="shared" si="1056"/>
        <v>0</v>
      </c>
      <c r="AT389" s="11">
        <f t="shared" si="1056"/>
        <v>264349</v>
      </c>
      <c r="AU389" s="11">
        <f t="shared" si="1056"/>
        <v>0</v>
      </c>
      <c r="AV389" s="11">
        <f t="shared" si="1056"/>
        <v>0</v>
      </c>
      <c r="AW389" s="11">
        <f t="shared" si="1056"/>
        <v>482729</v>
      </c>
      <c r="AX389" s="11">
        <f t="shared" si="1056"/>
        <v>482729</v>
      </c>
      <c r="AY389" s="78">
        <f t="shared" si="1056"/>
        <v>0</v>
      </c>
      <c r="AZ389" s="78">
        <f t="shared" si="1056"/>
        <v>0</v>
      </c>
      <c r="BA389" s="78">
        <f t="shared" si="1056"/>
        <v>0</v>
      </c>
      <c r="BB389" s="78">
        <f t="shared" si="1056"/>
        <v>0</v>
      </c>
      <c r="BC389" s="78">
        <f t="shared" si="1056"/>
        <v>482729</v>
      </c>
      <c r="BD389" s="78">
        <f t="shared" si="1056"/>
        <v>482729</v>
      </c>
      <c r="BE389" s="11">
        <f t="shared" si="1057"/>
        <v>0</v>
      </c>
      <c r="BF389" s="11">
        <f t="shared" si="1057"/>
        <v>0</v>
      </c>
      <c r="BG389" s="11">
        <f t="shared" si="1057"/>
        <v>0</v>
      </c>
      <c r="BH389" s="11">
        <f t="shared" si="1057"/>
        <v>0</v>
      </c>
      <c r="BI389" s="141">
        <f t="shared" si="1057"/>
        <v>482729</v>
      </c>
      <c r="BJ389" s="141">
        <f t="shared" si="1057"/>
        <v>482729</v>
      </c>
      <c r="BK389" s="78">
        <f t="shared" si="1057"/>
        <v>0</v>
      </c>
      <c r="BL389" s="78">
        <f t="shared" si="1057"/>
        <v>0</v>
      </c>
      <c r="BM389" s="78">
        <f t="shared" si="1057"/>
        <v>0</v>
      </c>
      <c r="BN389" s="78">
        <f t="shared" si="1057"/>
        <v>0</v>
      </c>
      <c r="BO389" s="78">
        <f t="shared" si="1057"/>
        <v>482729</v>
      </c>
      <c r="BP389" s="78">
        <f t="shared" si="1057"/>
        <v>482729</v>
      </c>
      <c r="BQ389" s="11">
        <f t="shared" si="1058"/>
        <v>0</v>
      </c>
      <c r="BR389" s="11">
        <f t="shared" si="1058"/>
        <v>0</v>
      </c>
      <c r="BS389" s="11">
        <f t="shared" si="1058"/>
        <v>0</v>
      </c>
      <c r="BT389" s="11">
        <f t="shared" si="1058"/>
        <v>0</v>
      </c>
      <c r="BU389" s="11">
        <f t="shared" si="1058"/>
        <v>482729</v>
      </c>
      <c r="BV389" s="11">
        <f t="shared" si="1058"/>
        <v>482729</v>
      </c>
      <c r="BW389" s="11">
        <f t="shared" si="1058"/>
        <v>0</v>
      </c>
      <c r="BX389" s="11">
        <f t="shared" si="1058"/>
        <v>0</v>
      </c>
      <c r="BY389" s="11">
        <f t="shared" si="1058"/>
        <v>0</v>
      </c>
      <c r="BZ389" s="11">
        <f t="shared" si="1058"/>
        <v>0</v>
      </c>
      <c r="CA389" s="11">
        <f t="shared" si="1058"/>
        <v>482729</v>
      </c>
      <c r="CB389" s="11">
        <f t="shared" si="1058"/>
        <v>482729</v>
      </c>
    </row>
    <row r="390" spans="1:80" ht="33.6" hidden="1">
      <c r="A390" s="53" t="s">
        <v>39</v>
      </c>
      <c r="B390" s="14">
        <v>909</v>
      </c>
      <c r="C390" s="14" t="s">
        <v>396</v>
      </c>
      <c r="D390" s="14" t="s">
        <v>134</v>
      </c>
      <c r="E390" s="14" t="s">
        <v>572</v>
      </c>
      <c r="F390" s="14" t="s">
        <v>40</v>
      </c>
      <c r="G390" s="11"/>
      <c r="H390" s="16"/>
      <c r="I390" s="11"/>
      <c r="J390" s="11">
        <v>1002757</v>
      </c>
      <c r="K390" s="11"/>
      <c r="L390" s="11"/>
      <c r="M390" s="11">
        <f>G390+I390+J390+K390+L390</f>
        <v>1002757</v>
      </c>
      <c r="N390" s="11">
        <f>H390+J390</f>
        <v>1002757</v>
      </c>
      <c r="O390" s="11"/>
      <c r="P390" s="11"/>
      <c r="Q390" s="11"/>
      <c r="R390" s="11"/>
      <c r="S390" s="11">
        <f>M390+O390+P390+Q390+R390</f>
        <v>1002757</v>
      </c>
      <c r="T390" s="11">
        <f>N390+P390</f>
        <v>1002757</v>
      </c>
      <c r="U390" s="11"/>
      <c r="V390" s="11"/>
      <c r="W390" s="11"/>
      <c r="X390" s="11"/>
      <c r="Y390" s="11">
        <f>S390+U390+V390+W390+X390</f>
        <v>1002757</v>
      </c>
      <c r="Z390" s="11">
        <f>T390+V390</f>
        <v>1002757</v>
      </c>
      <c r="AA390" s="11"/>
      <c r="AB390" s="11"/>
      <c r="AC390" s="11"/>
      <c r="AD390" s="11"/>
      <c r="AE390" s="11">
        <f>Y390+AA390+AB390+AC390+AD390</f>
        <v>1002757</v>
      </c>
      <c r="AF390" s="11">
        <f>Z390+AB390</f>
        <v>1002757</v>
      </c>
      <c r="AG390" s="11"/>
      <c r="AH390" s="11"/>
      <c r="AI390" s="11"/>
      <c r="AJ390" s="11"/>
      <c r="AK390" s="78">
        <f>AE390+AG390+AH390+AI390+AJ390</f>
        <v>1002757</v>
      </c>
      <c r="AL390" s="78">
        <f>AF390+AH390</f>
        <v>1002757</v>
      </c>
      <c r="AM390" s="11"/>
      <c r="AN390" s="11">
        <v>-784377</v>
      </c>
      <c r="AO390" s="11"/>
      <c r="AP390" s="11"/>
      <c r="AQ390" s="11">
        <f>AK390+AM390+AN390+AO390+AP390</f>
        <v>218380</v>
      </c>
      <c r="AR390" s="11">
        <f>AL390+AN390</f>
        <v>218380</v>
      </c>
      <c r="AS390" s="11"/>
      <c r="AT390" s="11">
        <v>264349</v>
      </c>
      <c r="AU390" s="11"/>
      <c r="AV390" s="11"/>
      <c r="AW390" s="11">
        <f>AQ390+AS390+AT390+AU390+AV390</f>
        <v>482729</v>
      </c>
      <c r="AX390" s="11">
        <f>AR390+AT390</f>
        <v>482729</v>
      </c>
      <c r="AY390" s="78"/>
      <c r="AZ390" s="78"/>
      <c r="BA390" s="78"/>
      <c r="BB390" s="78"/>
      <c r="BC390" s="78">
        <f>AW390+AY390+AZ390+BA390+BB390</f>
        <v>482729</v>
      </c>
      <c r="BD390" s="78">
        <f>AX390+AZ390</f>
        <v>482729</v>
      </c>
      <c r="BE390" s="11"/>
      <c r="BF390" s="11"/>
      <c r="BG390" s="11"/>
      <c r="BH390" s="11"/>
      <c r="BI390" s="141">
        <f>BC390+BE390+BF390+BG390+BH390</f>
        <v>482729</v>
      </c>
      <c r="BJ390" s="141">
        <f>BD390+BF390</f>
        <v>482729</v>
      </c>
      <c r="BK390" s="78"/>
      <c r="BL390" s="78"/>
      <c r="BM390" s="78"/>
      <c r="BN390" s="78"/>
      <c r="BO390" s="78">
        <f>BI390+BK390+BL390+BM390+BN390</f>
        <v>482729</v>
      </c>
      <c r="BP390" s="78">
        <f>BJ390+BL390</f>
        <v>482729</v>
      </c>
      <c r="BQ390" s="11"/>
      <c r="BR390" s="11"/>
      <c r="BS390" s="11"/>
      <c r="BT390" s="11"/>
      <c r="BU390" s="11">
        <f>BO390+BQ390+BR390+BS390+BT390</f>
        <v>482729</v>
      </c>
      <c r="BV390" s="11">
        <f>BP390+BR390</f>
        <v>482729</v>
      </c>
      <c r="BW390" s="11"/>
      <c r="BX390" s="11"/>
      <c r="BY390" s="11"/>
      <c r="BZ390" s="11"/>
      <c r="CA390" s="11">
        <f>BU390+BW390+BX390+BY390+BZ390</f>
        <v>482729</v>
      </c>
      <c r="CB390" s="11">
        <f>BV390+BX390</f>
        <v>482729</v>
      </c>
    </row>
    <row r="391" spans="1:80" ht="102.6" hidden="1">
      <c r="A391" s="57" t="s">
        <v>536</v>
      </c>
      <c r="B391" s="14">
        <v>909</v>
      </c>
      <c r="C391" s="14" t="s">
        <v>396</v>
      </c>
      <c r="D391" s="14" t="s">
        <v>134</v>
      </c>
      <c r="E391" s="34" t="s">
        <v>519</v>
      </c>
      <c r="F391" s="14"/>
      <c r="G391" s="11">
        <f>G392</f>
        <v>28856</v>
      </c>
      <c r="H391" s="11">
        <f t="shared" ref="H391:R392" si="1060">H392</f>
        <v>0</v>
      </c>
      <c r="I391" s="11">
        <f t="shared" si="1060"/>
        <v>0</v>
      </c>
      <c r="J391" s="11">
        <f t="shared" si="1060"/>
        <v>0</v>
      </c>
      <c r="K391" s="11">
        <f t="shared" si="1060"/>
        <v>27265</v>
      </c>
      <c r="L391" s="11">
        <f t="shared" si="1060"/>
        <v>0</v>
      </c>
      <c r="M391" s="11">
        <f t="shared" si="1060"/>
        <v>56121</v>
      </c>
      <c r="N391" s="11">
        <f t="shared" si="1060"/>
        <v>0</v>
      </c>
      <c r="O391" s="11">
        <f t="shared" si="1060"/>
        <v>0</v>
      </c>
      <c r="P391" s="11">
        <f t="shared" si="1060"/>
        <v>0</v>
      </c>
      <c r="Q391" s="11">
        <f t="shared" si="1060"/>
        <v>0</v>
      </c>
      <c r="R391" s="11">
        <f t="shared" si="1060"/>
        <v>0</v>
      </c>
      <c r="S391" s="11">
        <f>S392</f>
        <v>56121</v>
      </c>
      <c r="T391" s="11">
        <f>T392</f>
        <v>0</v>
      </c>
      <c r="U391" s="11">
        <f t="shared" ref="U391:X392" si="1061">U392</f>
        <v>0</v>
      </c>
      <c r="V391" s="11">
        <f t="shared" si="1061"/>
        <v>0</v>
      </c>
      <c r="W391" s="11">
        <f t="shared" si="1061"/>
        <v>0</v>
      </c>
      <c r="X391" s="11">
        <f t="shared" si="1061"/>
        <v>0</v>
      </c>
      <c r="Y391" s="11">
        <f>Y392</f>
        <v>56121</v>
      </c>
      <c r="Z391" s="11">
        <f>Z392</f>
        <v>0</v>
      </c>
      <c r="AA391" s="11">
        <f t="shared" ref="AA391:AD392" si="1062">AA392</f>
        <v>0</v>
      </c>
      <c r="AB391" s="11">
        <f t="shared" si="1062"/>
        <v>0</v>
      </c>
      <c r="AC391" s="11">
        <f t="shared" si="1062"/>
        <v>18001</v>
      </c>
      <c r="AD391" s="11">
        <f t="shared" si="1062"/>
        <v>0</v>
      </c>
      <c r="AE391" s="11">
        <f>AE392</f>
        <v>74122</v>
      </c>
      <c r="AF391" s="11">
        <f>AF392</f>
        <v>0</v>
      </c>
      <c r="AG391" s="11">
        <f t="shared" ref="AG391:AJ392" si="1063">AG392</f>
        <v>0</v>
      </c>
      <c r="AH391" s="11">
        <f t="shared" si="1063"/>
        <v>0</v>
      </c>
      <c r="AI391" s="11">
        <f t="shared" si="1063"/>
        <v>0</v>
      </c>
      <c r="AJ391" s="11">
        <f t="shared" si="1063"/>
        <v>0</v>
      </c>
      <c r="AK391" s="78">
        <f>AK392</f>
        <v>74122</v>
      </c>
      <c r="AL391" s="78">
        <f>AL392</f>
        <v>0</v>
      </c>
      <c r="AM391" s="11">
        <f t="shared" ref="AM391:AP392" si="1064">AM392</f>
        <v>0</v>
      </c>
      <c r="AN391" s="11">
        <f t="shared" si="1064"/>
        <v>0</v>
      </c>
      <c r="AO391" s="11">
        <f t="shared" si="1064"/>
        <v>1335</v>
      </c>
      <c r="AP391" s="11">
        <f t="shared" si="1064"/>
        <v>0</v>
      </c>
      <c r="AQ391" s="11">
        <f>AQ392</f>
        <v>75457</v>
      </c>
      <c r="AR391" s="11">
        <f>AR392</f>
        <v>0</v>
      </c>
      <c r="AS391" s="11">
        <f t="shared" ref="AS391:AV392" si="1065">AS392</f>
        <v>0</v>
      </c>
      <c r="AT391" s="11">
        <f t="shared" si="1065"/>
        <v>0</v>
      </c>
      <c r="AU391" s="11">
        <f t="shared" si="1065"/>
        <v>19898</v>
      </c>
      <c r="AV391" s="11">
        <f t="shared" si="1065"/>
        <v>0</v>
      </c>
      <c r="AW391" s="11">
        <f>AW392</f>
        <v>95355</v>
      </c>
      <c r="AX391" s="11">
        <f>AX392</f>
        <v>0</v>
      </c>
      <c r="AY391" s="78">
        <f t="shared" ref="AY391:BB392" si="1066">AY392</f>
        <v>0</v>
      </c>
      <c r="AZ391" s="78">
        <f t="shared" si="1066"/>
        <v>0</v>
      </c>
      <c r="BA391" s="78">
        <f t="shared" si="1066"/>
        <v>0</v>
      </c>
      <c r="BB391" s="78">
        <f t="shared" si="1066"/>
        <v>0</v>
      </c>
      <c r="BC391" s="78">
        <f>BC392</f>
        <v>95355</v>
      </c>
      <c r="BD391" s="78">
        <f>BD392</f>
        <v>0</v>
      </c>
      <c r="BE391" s="11">
        <f t="shared" ref="BE391:BH392" si="1067">BE392</f>
        <v>0</v>
      </c>
      <c r="BF391" s="11">
        <f t="shared" si="1067"/>
        <v>0</v>
      </c>
      <c r="BG391" s="11">
        <f t="shared" si="1067"/>
        <v>0</v>
      </c>
      <c r="BH391" s="11">
        <f t="shared" si="1067"/>
        <v>0</v>
      </c>
      <c r="BI391" s="141">
        <f>BI392</f>
        <v>95355</v>
      </c>
      <c r="BJ391" s="141">
        <f>BJ392</f>
        <v>0</v>
      </c>
      <c r="BK391" s="78">
        <f t="shared" ref="BK391:BN392" si="1068">BK392</f>
        <v>0</v>
      </c>
      <c r="BL391" s="78">
        <f t="shared" si="1068"/>
        <v>0</v>
      </c>
      <c r="BM391" s="78">
        <f t="shared" si="1068"/>
        <v>0</v>
      </c>
      <c r="BN391" s="78">
        <f t="shared" si="1068"/>
        <v>0</v>
      </c>
      <c r="BO391" s="78">
        <f>BO392</f>
        <v>95355</v>
      </c>
      <c r="BP391" s="78">
        <f>BP392</f>
        <v>0</v>
      </c>
      <c r="BQ391" s="11">
        <f t="shared" ref="BQ391:BT392" si="1069">BQ392</f>
        <v>0</v>
      </c>
      <c r="BR391" s="11">
        <f t="shared" si="1069"/>
        <v>0</v>
      </c>
      <c r="BS391" s="11">
        <f t="shared" si="1069"/>
        <v>0</v>
      </c>
      <c r="BT391" s="11">
        <f t="shared" si="1069"/>
        <v>0</v>
      </c>
      <c r="BU391" s="11">
        <f>BU392</f>
        <v>95355</v>
      </c>
      <c r="BV391" s="11">
        <f>BV392</f>
        <v>0</v>
      </c>
      <c r="BW391" s="11">
        <f t="shared" ref="BW391:BZ392" si="1070">BW392</f>
        <v>0</v>
      </c>
      <c r="BX391" s="11">
        <f t="shared" si="1070"/>
        <v>0</v>
      </c>
      <c r="BY391" s="11">
        <f t="shared" si="1070"/>
        <v>0</v>
      </c>
      <c r="BZ391" s="11">
        <f t="shared" si="1070"/>
        <v>0</v>
      </c>
      <c r="CA391" s="11">
        <f>CA392</f>
        <v>95355</v>
      </c>
      <c r="CB391" s="11">
        <f>CB392</f>
        <v>0</v>
      </c>
    </row>
    <row r="392" spans="1:80" ht="33.6" hidden="1">
      <c r="A392" s="57" t="s">
        <v>32</v>
      </c>
      <c r="B392" s="14">
        <v>909</v>
      </c>
      <c r="C392" s="14" t="s">
        <v>396</v>
      </c>
      <c r="D392" s="14" t="s">
        <v>134</v>
      </c>
      <c r="E392" s="34" t="s">
        <v>519</v>
      </c>
      <c r="F392" s="14" t="s">
        <v>33</v>
      </c>
      <c r="G392" s="11">
        <f>G393</f>
        <v>28856</v>
      </c>
      <c r="H392" s="11">
        <f t="shared" si="1060"/>
        <v>0</v>
      </c>
      <c r="I392" s="11">
        <f t="shared" si="1060"/>
        <v>0</v>
      </c>
      <c r="J392" s="11">
        <f t="shared" si="1060"/>
        <v>0</v>
      </c>
      <c r="K392" s="11">
        <f t="shared" si="1060"/>
        <v>27265</v>
      </c>
      <c r="L392" s="11">
        <f t="shared" si="1060"/>
        <v>0</v>
      </c>
      <c r="M392" s="11">
        <f t="shared" si="1060"/>
        <v>56121</v>
      </c>
      <c r="N392" s="11">
        <f t="shared" si="1060"/>
        <v>0</v>
      </c>
      <c r="O392" s="11">
        <f t="shared" si="1060"/>
        <v>0</v>
      </c>
      <c r="P392" s="11">
        <f t="shared" si="1060"/>
        <v>0</v>
      </c>
      <c r="Q392" s="11">
        <f t="shared" si="1060"/>
        <v>0</v>
      </c>
      <c r="R392" s="11">
        <f t="shared" si="1060"/>
        <v>0</v>
      </c>
      <c r="S392" s="11">
        <f>S393</f>
        <v>56121</v>
      </c>
      <c r="T392" s="11">
        <f>T393</f>
        <v>0</v>
      </c>
      <c r="U392" s="11">
        <f t="shared" si="1061"/>
        <v>0</v>
      </c>
      <c r="V392" s="11">
        <f t="shared" si="1061"/>
        <v>0</v>
      </c>
      <c r="W392" s="11">
        <f t="shared" si="1061"/>
        <v>0</v>
      </c>
      <c r="X392" s="11">
        <f t="shared" si="1061"/>
        <v>0</v>
      </c>
      <c r="Y392" s="11">
        <f>Y393</f>
        <v>56121</v>
      </c>
      <c r="Z392" s="11">
        <f>Z393</f>
        <v>0</v>
      </c>
      <c r="AA392" s="11">
        <f t="shared" si="1062"/>
        <v>0</v>
      </c>
      <c r="AB392" s="11">
        <f t="shared" si="1062"/>
        <v>0</v>
      </c>
      <c r="AC392" s="11">
        <f t="shared" si="1062"/>
        <v>18001</v>
      </c>
      <c r="AD392" s="11">
        <f t="shared" si="1062"/>
        <v>0</v>
      </c>
      <c r="AE392" s="11">
        <f>AE393</f>
        <v>74122</v>
      </c>
      <c r="AF392" s="11">
        <f>AF393</f>
        <v>0</v>
      </c>
      <c r="AG392" s="11">
        <f t="shared" si="1063"/>
        <v>0</v>
      </c>
      <c r="AH392" s="11">
        <f t="shared" si="1063"/>
        <v>0</v>
      </c>
      <c r="AI392" s="11">
        <f t="shared" si="1063"/>
        <v>0</v>
      </c>
      <c r="AJ392" s="11">
        <f t="shared" si="1063"/>
        <v>0</v>
      </c>
      <c r="AK392" s="78">
        <f>AK393</f>
        <v>74122</v>
      </c>
      <c r="AL392" s="78">
        <f>AL393</f>
        <v>0</v>
      </c>
      <c r="AM392" s="11">
        <f t="shared" si="1064"/>
        <v>0</v>
      </c>
      <c r="AN392" s="11">
        <f t="shared" si="1064"/>
        <v>0</v>
      </c>
      <c r="AO392" s="11">
        <f t="shared" si="1064"/>
        <v>1335</v>
      </c>
      <c r="AP392" s="11">
        <f t="shared" si="1064"/>
        <v>0</v>
      </c>
      <c r="AQ392" s="11">
        <f>AQ393</f>
        <v>75457</v>
      </c>
      <c r="AR392" s="11">
        <f>AR393</f>
        <v>0</v>
      </c>
      <c r="AS392" s="11">
        <f t="shared" si="1065"/>
        <v>0</v>
      </c>
      <c r="AT392" s="11">
        <f t="shared" si="1065"/>
        <v>0</v>
      </c>
      <c r="AU392" s="11">
        <f t="shared" si="1065"/>
        <v>19898</v>
      </c>
      <c r="AV392" s="11">
        <f t="shared" si="1065"/>
        <v>0</v>
      </c>
      <c r="AW392" s="11">
        <f>AW393</f>
        <v>95355</v>
      </c>
      <c r="AX392" s="11">
        <f>AX393</f>
        <v>0</v>
      </c>
      <c r="AY392" s="78">
        <f t="shared" si="1066"/>
        <v>0</v>
      </c>
      <c r="AZ392" s="78">
        <f t="shared" si="1066"/>
        <v>0</v>
      </c>
      <c r="BA392" s="78">
        <f t="shared" si="1066"/>
        <v>0</v>
      </c>
      <c r="BB392" s="78">
        <f t="shared" si="1066"/>
        <v>0</v>
      </c>
      <c r="BC392" s="78">
        <f>BC393</f>
        <v>95355</v>
      </c>
      <c r="BD392" s="78">
        <f>BD393</f>
        <v>0</v>
      </c>
      <c r="BE392" s="11">
        <f t="shared" si="1067"/>
        <v>0</v>
      </c>
      <c r="BF392" s="11">
        <f t="shared" si="1067"/>
        <v>0</v>
      </c>
      <c r="BG392" s="11">
        <f t="shared" si="1067"/>
        <v>0</v>
      </c>
      <c r="BH392" s="11">
        <f t="shared" si="1067"/>
        <v>0</v>
      </c>
      <c r="BI392" s="141">
        <f>BI393</f>
        <v>95355</v>
      </c>
      <c r="BJ392" s="141">
        <f>BJ393</f>
        <v>0</v>
      </c>
      <c r="BK392" s="78">
        <f t="shared" si="1068"/>
        <v>0</v>
      </c>
      <c r="BL392" s="78">
        <f t="shared" si="1068"/>
        <v>0</v>
      </c>
      <c r="BM392" s="78">
        <f t="shared" si="1068"/>
        <v>0</v>
      </c>
      <c r="BN392" s="78">
        <f t="shared" si="1068"/>
        <v>0</v>
      </c>
      <c r="BO392" s="78">
        <f>BO393</f>
        <v>95355</v>
      </c>
      <c r="BP392" s="78">
        <f>BP393</f>
        <v>0</v>
      </c>
      <c r="BQ392" s="11">
        <f t="shared" si="1069"/>
        <v>0</v>
      </c>
      <c r="BR392" s="11">
        <f t="shared" si="1069"/>
        <v>0</v>
      </c>
      <c r="BS392" s="11">
        <f t="shared" si="1069"/>
        <v>0</v>
      </c>
      <c r="BT392" s="11">
        <f t="shared" si="1069"/>
        <v>0</v>
      </c>
      <c r="BU392" s="11">
        <f>BU393</f>
        <v>95355</v>
      </c>
      <c r="BV392" s="11">
        <f>BV393</f>
        <v>0</v>
      </c>
      <c r="BW392" s="11">
        <f t="shared" si="1070"/>
        <v>0</v>
      </c>
      <c r="BX392" s="11">
        <f t="shared" si="1070"/>
        <v>0</v>
      </c>
      <c r="BY392" s="11">
        <f t="shared" si="1070"/>
        <v>0</v>
      </c>
      <c r="BZ392" s="11">
        <f t="shared" si="1070"/>
        <v>0</v>
      </c>
      <c r="CA392" s="11">
        <f>CA393</f>
        <v>95355</v>
      </c>
      <c r="CB392" s="11">
        <f>CB393</f>
        <v>0</v>
      </c>
    </row>
    <row r="393" spans="1:80" ht="33.6" hidden="1">
      <c r="A393" s="57" t="s">
        <v>39</v>
      </c>
      <c r="B393" s="14">
        <v>909</v>
      </c>
      <c r="C393" s="14" t="s">
        <v>396</v>
      </c>
      <c r="D393" s="14" t="s">
        <v>134</v>
      </c>
      <c r="E393" s="34" t="s">
        <v>519</v>
      </c>
      <c r="F393" s="14" t="s">
        <v>40</v>
      </c>
      <c r="G393" s="11">
        <v>28856</v>
      </c>
      <c r="H393" s="11"/>
      <c r="I393" s="11"/>
      <c r="J393" s="11"/>
      <c r="K393" s="11">
        <v>27265</v>
      </c>
      <c r="L393" s="11"/>
      <c r="M393" s="11">
        <f>G393+I393+J393+K393+L393</f>
        <v>56121</v>
      </c>
      <c r="N393" s="11">
        <f>H393+J393</f>
        <v>0</v>
      </c>
      <c r="O393" s="11"/>
      <c r="P393" s="11"/>
      <c r="Q393" s="11"/>
      <c r="R393" s="11"/>
      <c r="S393" s="11">
        <f>M393+O393+P393+Q393+R393</f>
        <v>56121</v>
      </c>
      <c r="T393" s="11">
        <f>N393+P393</f>
        <v>0</v>
      </c>
      <c r="U393" s="11"/>
      <c r="V393" s="11"/>
      <c r="W393" s="11"/>
      <c r="X393" s="11"/>
      <c r="Y393" s="11">
        <f>S393+U393+V393+W393+X393</f>
        <v>56121</v>
      </c>
      <c r="Z393" s="11">
        <f>T393+V393</f>
        <v>0</v>
      </c>
      <c r="AA393" s="11"/>
      <c r="AB393" s="11"/>
      <c r="AC393" s="11">
        <v>18001</v>
      </c>
      <c r="AD393" s="11"/>
      <c r="AE393" s="11">
        <f>Y393+AA393+AB393+AC393+AD393</f>
        <v>74122</v>
      </c>
      <c r="AF393" s="11">
        <f>Z393+AB393</f>
        <v>0</v>
      </c>
      <c r="AG393" s="11"/>
      <c r="AH393" s="11"/>
      <c r="AI393" s="11"/>
      <c r="AJ393" s="11"/>
      <c r="AK393" s="78">
        <f>AE393+AG393+AH393+AI393+AJ393</f>
        <v>74122</v>
      </c>
      <c r="AL393" s="78">
        <f>AF393+AH393</f>
        <v>0</v>
      </c>
      <c r="AM393" s="11"/>
      <c r="AN393" s="11"/>
      <c r="AO393" s="11">
        <v>1335</v>
      </c>
      <c r="AP393" s="11"/>
      <c r="AQ393" s="11">
        <f>AK393+AM393+AN393+AO393+AP393</f>
        <v>75457</v>
      </c>
      <c r="AR393" s="11">
        <f>AL393+AN393</f>
        <v>0</v>
      </c>
      <c r="AS393" s="11"/>
      <c r="AT393" s="11"/>
      <c r="AU393" s="11">
        <v>19898</v>
      </c>
      <c r="AV393" s="11"/>
      <c r="AW393" s="11">
        <f>AQ393+AS393+AT393+AU393+AV393</f>
        <v>95355</v>
      </c>
      <c r="AX393" s="11">
        <f>AR393+AT393</f>
        <v>0</v>
      </c>
      <c r="AY393" s="78"/>
      <c r="AZ393" s="78"/>
      <c r="BA393" s="78"/>
      <c r="BB393" s="78"/>
      <c r="BC393" s="78">
        <f>AW393+AY393+AZ393+BA393+BB393</f>
        <v>95355</v>
      </c>
      <c r="BD393" s="78">
        <f>AX393+AZ393</f>
        <v>0</v>
      </c>
      <c r="BE393" s="11"/>
      <c r="BF393" s="11"/>
      <c r="BG393" s="11"/>
      <c r="BH393" s="11"/>
      <c r="BI393" s="141">
        <f>BC393+BE393+BF393+BG393+BH393</f>
        <v>95355</v>
      </c>
      <c r="BJ393" s="141">
        <f>BD393+BF393</f>
        <v>0</v>
      </c>
      <c r="BK393" s="78"/>
      <c r="BL393" s="78"/>
      <c r="BM393" s="78"/>
      <c r="BN393" s="78"/>
      <c r="BO393" s="78">
        <f>BI393+BK393+BL393+BM393+BN393</f>
        <v>95355</v>
      </c>
      <c r="BP393" s="78">
        <f>BJ393+BL393</f>
        <v>0</v>
      </c>
      <c r="BQ393" s="11"/>
      <c r="BR393" s="11"/>
      <c r="BS393" s="11"/>
      <c r="BT393" s="11"/>
      <c r="BU393" s="11">
        <f>BO393+BQ393+BR393+BS393+BT393</f>
        <v>95355</v>
      </c>
      <c r="BV393" s="11">
        <f>BP393+BR393</f>
        <v>0</v>
      </c>
      <c r="BW393" s="11"/>
      <c r="BX393" s="11"/>
      <c r="BY393" s="11"/>
      <c r="BZ393" s="11"/>
      <c r="CA393" s="11">
        <f>BU393+BW393+BX393+BY393+BZ393</f>
        <v>95355</v>
      </c>
      <c r="CB393" s="11">
        <f>BV393+BX393</f>
        <v>0</v>
      </c>
    </row>
    <row r="394" spans="1:80" ht="51.6" hidden="1">
      <c r="A394" s="65" t="s">
        <v>733</v>
      </c>
      <c r="B394" s="14">
        <v>909</v>
      </c>
      <c r="C394" s="14" t="s">
        <v>396</v>
      </c>
      <c r="D394" s="14" t="s">
        <v>134</v>
      </c>
      <c r="E394" s="34" t="s">
        <v>730</v>
      </c>
      <c r="F394" s="14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>
        <f>AS395</f>
        <v>0</v>
      </c>
      <c r="AT394" s="11">
        <f t="shared" ref="AT394:BI397" si="1071">AT395</f>
        <v>0</v>
      </c>
      <c r="AU394" s="11">
        <f t="shared" si="1071"/>
        <v>5990</v>
      </c>
      <c r="AV394" s="11">
        <f t="shared" si="1071"/>
        <v>0</v>
      </c>
      <c r="AW394" s="11">
        <f t="shared" si="1071"/>
        <v>5990</v>
      </c>
      <c r="AX394" s="11">
        <f t="shared" si="1071"/>
        <v>0</v>
      </c>
      <c r="AY394" s="78">
        <f>AY395</f>
        <v>0</v>
      </c>
      <c r="AZ394" s="78">
        <f t="shared" si="1071"/>
        <v>0</v>
      </c>
      <c r="BA394" s="78">
        <f t="shared" si="1071"/>
        <v>0</v>
      </c>
      <c r="BB394" s="78">
        <f t="shared" si="1071"/>
        <v>0</v>
      </c>
      <c r="BC394" s="78">
        <f t="shared" si="1071"/>
        <v>5990</v>
      </c>
      <c r="BD394" s="78">
        <f t="shared" si="1071"/>
        <v>0</v>
      </c>
      <c r="BE394" s="11">
        <f>BE395</f>
        <v>0</v>
      </c>
      <c r="BF394" s="11">
        <f t="shared" si="1071"/>
        <v>0</v>
      </c>
      <c r="BG394" s="11">
        <f t="shared" si="1071"/>
        <v>0</v>
      </c>
      <c r="BH394" s="11">
        <f t="shared" si="1071"/>
        <v>0</v>
      </c>
      <c r="BI394" s="141">
        <f t="shared" si="1071"/>
        <v>5990</v>
      </c>
      <c r="BJ394" s="141">
        <f t="shared" ref="BF394:BJ397" si="1072">BJ395</f>
        <v>0</v>
      </c>
      <c r="BK394" s="78">
        <f>BK395</f>
        <v>-704</v>
      </c>
      <c r="BL394" s="78">
        <f t="shared" ref="BL394:CA397" si="1073">BL395</f>
        <v>0</v>
      </c>
      <c r="BM394" s="78">
        <f t="shared" si="1073"/>
        <v>0</v>
      </c>
      <c r="BN394" s="78">
        <f t="shared" si="1073"/>
        <v>0</v>
      </c>
      <c r="BO394" s="78">
        <f t="shared" si="1073"/>
        <v>5286</v>
      </c>
      <c r="BP394" s="78">
        <f t="shared" si="1073"/>
        <v>0</v>
      </c>
      <c r="BQ394" s="11">
        <f>BQ395</f>
        <v>0</v>
      </c>
      <c r="BR394" s="11">
        <f t="shared" si="1073"/>
        <v>0</v>
      </c>
      <c r="BS394" s="11">
        <f t="shared" si="1073"/>
        <v>0</v>
      </c>
      <c r="BT394" s="11">
        <f t="shared" si="1073"/>
        <v>0</v>
      </c>
      <c r="BU394" s="11">
        <f t="shared" si="1073"/>
        <v>5286</v>
      </c>
      <c r="BV394" s="11">
        <f t="shared" si="1073"/>
        <v>0</v>
      </c>
      <c r="BW394" s="11">
        <f>BW395</f>
        <v>0</v>
      </c>
      <c r="BX394" s="11">
        <f t="shared" si="1073"/>
        <v>0</v>
      </c>
      <c r="BY394" s="11">
        <f t="shared" si="1073"/>
        <v>0</v>
      </c>
      <c r="BZ394" s="11">
        <f t="shared" si="1073"/>
        <v>0</v>
      </c>
      <c r="CA394" s="11">
        <f t="shared" si="1073"/>
        <v>5286</v>
      </c>
      <c r="CB394" s="11">
        <f t="shared" ref="BX394:CB397" si="1074">CB395</f>
        <v>0</v>
      </c>
    </row>
    <row r="395" spans="1:80" hidden="1">
      <c r="A395" s="53" t="s">
        <v>15</v>
      </c>
      <c r="B395" s="14">
        <v>909</v>
      </c>
      <c r="C395" s="14" t="s">
        <v>396</v>
      </c>
      <c r="D395" s="14" t="s">
        <v>134</v>
      </c>
      <c r="E395" s="34" t="s">
        <v>732</v>
      </c>
      <c r="F395" s="14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>
        <f>AS396</f>
        <v>0</v>
      </c>
      <c r="AT395" s="11">
        <f t="shared" si="1071"/>
        <v>0</v>
      </c>
      <c r="AU395" s="11">
        <f t="shared" si="1071"/>
        <v>5990</v>
      </c>
      <c r="AV395" s="11">
        <f t="shared" si="1071"/>
        <v>0</v>
      </c>
      <c r="AW395" s="11">
        <f t="shared" si="1071"/>
        <v>5990</v>
      </c>
      <c r="AX395" s="11">
        <f t="shared" si="1071"/>
        <v>0</v>
      </c>
      <c r="AY395" s="78">
        <f>AY396</f>
        <v>0</v>
      </c>
      <c r="AZ395" s="78">
        <f t="shared" si="1071"/>
        <v>0</v>
      </c>
      <c r="BA395" s="78">
        <f t="shared" si="1071"/>
        <v>0</v>
      </c>
      <c r="BB395" s="78">
        <f t="shared" si="1071"/>
        <v>0</v>
      </c>
      <c r="BC395" s="78">
        <f t="shared" si="1071"/>
        <v>5990</v>
      </c>
      <c r="BD395" s="78">
        <f t="shared" si="1071"/>
        <v>0</v>
      </c>
      <c r="BE395" s="11">
        <f>BE396</f>
        <v>0</v>
      </c>
      <c r="BF395" s="11">
        <f t="shared" si="1072"/>
        <v>0</v>
      </c>
      <c r="BG395" s="11">
        <f t="shared" si="1072"/>
        <v>0</v>
      </c>
      <c r="BH395" s="11">
        <f t="shared" si="1072"/>
        <v>0</v>
      </c>
      <c r="BI395" s="141">
        <f t="shared" si="1072"/>
        <v>5990</v>
      </c>
      <c r="BJ395" s="141">
        <f t="shared" si="1072"/>
        <v>0</v>
      </c>
      <c r="BK395" s="78">
        <f>BK396</f>
        <v>-704</v>
      </c>
      <c r="BL395" s="78">
        <f t="shared" si="1073"/>
        <v>0</v>
      </c>
      <c r="BM395" s="78">
        <f t="shared" si="1073"/>
        <v>0</v>
      </c>
      <c r="BN395" s="78">
        <f t="shared" si="1073"/>
        <v>0</v>
      </c>
      <c r="BO395" s="78">
        <f t="shared" si="1073"/>
        <v>5286</v>
      </c>
      <c r="BP395" s="78">
        <f t="shared" si="1073"/>
        <v>0</v>
      </c>
      <c r="BQ395" s="11">
        <f>BQ396</f>
        <v>0</v>
      </c>
      <c r="BR395" s="11">
        <f t="shared" si="1073"/>
        <v>0</v>
      </c>
      <c r="BS395" s="11">
        <f t="shared" si="1073"/>
        <v>0</v>
      </c>
      <c r="BT395" s="11">
        <f t="shared" si="1073"/>
        <v>0</v>
      </c>
      <c r="BU395" s="11">
        <f t="shared" si="1073"/>
        <v>5286</v>
      </c>
      <c r="BV395" s="11">
        <f t="shared" si="1073"/>
        <v>0</v>
      </c>
      <c r="BW395" s="11">
        <f>BW396</f>
        <v>0</v>
      </c>
      <c r="BX395" s="11">
        <f t="shared" si="1074"/>
        <v>0</v>
      </c>
      <c r="BY395" s="11">
        <f t="shared" si="1074"/>
        <v>0</v>
      </c>
      <c r="BZ395" s="11">
        <f t="shared" si="1074"/>
        <v>0</v>
      </c>
      <c r="CA395" s="11">
        <f t="shared" si="1074"/>
        <v>5286</v>
      </c>
      <c r="CB395" s="11">
        <f t="shared" si="1074"/>
        <v>0</v>
      </c>
    </row>
    <row r="396" spans="1:80" hidden="1">
      <c r="A396" s="53" t="s">
        <v>366</v>
      </c>
      <c r="B396" s="14">
        <v>909</v>
      </c>
      <c r="C396" s="14" t="s">
        <v>396</v>
      </c>
      <c r="D396" s="14" t="s">
        <v>134</v>
      </c>
      <c r="E396" s="34" t="s">
        <v>731</v>
      </c>
      <c r="F396" s="14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>
        <f>AS397</f>
        <v>0</v>
      </c>
      <c r="AT396" s="11">
        <f t="shared" si="1071"/>
        <v>0</v>
      </c>
      <c r="AU396" s="11">
        <f t="shared" si="1071"/>
        <v>5990</v>
      </c>
      <c r="AV396" s="11">
        <f t="shared" si="1071"/>
        <v>0</v>
      </c>
      <c r="AW396" s="11">
        <f t="shared" si="1071"/>
        <v>5990</v>
      </c>
      <c r="AX396" s="11">
        <f t="shared" si="1071"/>
        <v>0</v>
      </c>
      <c r="AY396" s="78">
        <f>AY397</f>
        <v>0</v>
      </c>
      <c r="AZ396" s="78">
        <f t="shared" si="1071"/>
        <v>0</v>
      </c>
      <c r="BA396" s="78">
        <f t="shared" si="1071"/>
        <v>0</v>
      </c>
      <c r="BB396" s="78">
        <f t="shared" si="1071"/>
        <v>0</v>
      </c>
      <c r="BC396" s="78">
        <f t="shared" si="1071"/>
        <v>5990</v>
      </c>
      <c r="BD396" s="78">
        <f t="shared" si="1071"/>
        <v>0</v>
      </c>
      <c r="BE396" s="11">
        <f>BE397</f>
        <v>0</v>
      </c>
      <c r="BF396" s="11">
        <f t="shared" si="1072"/>
        <v>0</v>
      </c>
      <c r="BG396" s="11">
        <f t="shared" si="1072"/>
        <v>0</v>
      </c>
      <c r="BH396" s="11">
        <f t="shared" si="1072"/>
        <v>0</v>
      </c>
      <c r="BI396" s="141">
        <f t="shared" si="1072"/>
        <v>5990</v>
      </c>
      <c r="BJ396" s="141">
        <f t="shared" si="1072"/>
        <v>0</v>
      </c>
      <c r="BK396" s="78">
        <f>BK397</f>
        <v>-704</v>
      </c>
      <c r="BL396" s="78">
        <f t="shared" si="1073"/>
        <v>0</v>
      </c>
      <c r="BM396" s="78">
        <f t="shared" si="1073"/>
        <v>0</v>
      </c>
      <c r="BN396" s="78">
        <f t="shared" si="1073"/>
        <v>0</v>
      </c>
      <c r="BO396" s="78">
        <f t="shared" si="1073"/>
        <v>5286</v>
      </c>
      <c r="BP396" s="78">
        <f t="shared" si="1073"/>
        <v>0</v>
      </c>
      <c r="BQ396" s="11">
        <f>BQ397</f>
        <v>0</v>
      </c>
      <c r="BR396" s="11">
        <f t="shared" si="1073"/>
        <v>0</v>
      </c>
      <c r="BS396" s="11">
        <f t="shared" si="1073"/>
        <v>0</v>
      </c>
      <c r="BT396" s="11">
        <f t="shared" si="1073"/>
        <v>0</v>
      </c>
      <c r="BU396" s="11">
        <f t="shared" si="1073"/>
        <v>5286</v>
      </c>
      <c r="BV396" s="11">
        <f t="shared" si="1073"/>
        <v>0</v>
      </c>
      <c r="BW396" s="11">
        <f>BW397</f>
        <v>0</v>
      </c>
      <c r="BX396" s="11">
        <f t="shared" si="1074"/>
        <v>0</v>
      </c>
      <c r="BY396" s="11">
        <f t="shared" si="1074"/>
        <v>0</v>
      </c>
      <c r="BZ396" s="11">
        <f t="shared" si="1074"/>
        <v>0</v>
      </c>
      <c r="CA396" s="11">
        <f t="shared" si="1074"/>
        <v>5286</v>
      </c>
      <c r="CB396" s="11">
        <f t="shared" si="1074"/>
        <v>0</v>
      </c>
    </row>
    <row r="397" spans="1:80" ht="33.6" hidden="1">
      <c r="A397" s="57" t="s">
        <v>32</v>
      </c>
      <c r="B397" s="14">
        <v>909</v>
      </c>
      <c r="C397" s="14" t="s">
        <v>396</v>
      </c>
      <c r="D397" s="14" t="s">
        <v>134</v>
      </c>
      <c r="E397" s="34" t="s">
        <v>731</v>
      </c>
      <c r="F397" s="14" t="s">
        <v>33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>
        <f>AS398</f>
        <v>0</v>
      </c>
      <c r="AT397" s="11">
        <f t="shared" si="1071"/>
        <v>0</v>
      </c>
      <c r="AU397" s="11">
        <f t="shared" si="1071"/>
        <v>5990</v>
      </c>
      <c r="AV397" s="11">
        <f t="shared" si="1071"/>
        <v>0</v>
      </c>
      <c r="AW397" s="11">
        <f t="shared" si="1071"/>
        <v>5990</v>
      </c>
      <c r="AX397" s="11">
        <f t="shared" si="1071"/>
        <v>0</v>
      </c>
      <c r="AY397" s="78">
        <f>AY398</f>
        <v>0</v>
      </c>
      <c r="AZ397" s="78">
        <f t="shared" si="1071"/>
        <v>0</v>
      </c>
      <c r="BA397" s="78">
        <f t="shared" si="1071"/>
        <v>0</v>
      </c>
      <c r="BB397" s="78">
        <f t="shared" si="1071"/>
        <v>0</v>
      </c>
      <c r="BC397" s="78">
        <f t="shared" si="1071"/>
        <v>5990</v>
      </c>
      <c r="BD397" s="78">
        <f t="shared" si="1071"/>
        <v>0</v>
      </c>
      <c r="BE397" s="11">
        <f>BE398</f>
        <v>0</v>
      </c>
      <c r="BF397" s="11">
        <f t="shared" si="1072"/>
        <v>0</v>
      </c>
      <c r="BG397" s="11">
        <f t="shared" si="1072"/>
        <v>0</v>
      </c>
      <c r="BH397" s="11">
        <f t="shared" si="1072"/>
        <v>0</v>
      </c>
      <c r="BI397" s="141">
        <f t="shared" si="1072"/>
        <v>5990</v>
      </c>
      <c r="BJ397" s="141">
        <f t="shared" si="1072"/>
        <v>0</v>
      </c>
      <c r="BK397" s="78">
        <f>BK398</f>
        <v>-704</v>
      </c>
      <c r="BL397" s="78">
        <f t="shared" si="1073"/>
        <v>0</v>
      </c>
      <c r="BM397" s="78">
        <f t="shared" si="1073"/>
        <v>0</v>
      </c>
      <c r="BN397" s="78">
        <f t="shared" si="1073"/>
        <v>0</v>
      </c>
      <c r="BO397" s="78">
        <f t="shared" si="1073"/>
        <v>5286</v>
      </c>
      <c r="BP397" s="78">
        <f t="shared" si="1073"/>
        <v>0</v>
      </c>
      <c r="BQ397" s="11">
        <f>BQ398</f>
        <v>0</v>
      </c>
      <c r="BR397" s="11">
        <f t="shared" si="1073"/>
        <v>0</v>
      </c>
      <c r="BS397" s="11">
        <f t="shared" si="1073"/>
        <v>0</v>
      </c>
      <c r="BT397" s="11">
        <f t="shared" si="1073"/>
        <v>0</v>
      </c>
      <c r="BU397" s="11">
        <f t="shared" si="1073"/>
        <v>5286</v>
      </c>
      <c r="BV397" s="11">
        <f t="shared" si="1073"/>
        <v>0</v>
      </c>
      <c r="BW397" s="11">
        <f>BW398</f>
        <v>0</v>
      </c>
      <c r="BX397" s="11">
        <f t="shared" si="1074"/>
        <v>0</v>
      </c>
      <c r="BY397" s="11">
        <f t="shared" si="1074"/>
        <v>0</v>
      </c>
      <c r="BZ397" s="11">
        <f t="shared" si="1074"/>
        <v>0</v>
      </c>
      <c r="CA397" s="11">
        <f t="shared" si="1074"/>
        <v>5286</v>
      </c>
      <c r="CB397" s="11">
        <f t="shared" si="1074"/>
        <v>0</v>
      </c>
    </row>
    <row r="398" spans="1:80" ht="33.6" hidden="1">
      <c r="A398" s="57" t="s">
        <v>39</v>
      </c>
      <c r="B398" s="14">
        <v>909</v>
      </c>
      <c r="C398" s="14" t="s">
        <v>396</v>
      </c>
      <c r="D398" s="14" t="s">
        <v>134</v>
      </c>
      <c r="E398" s="34" t="s">
        <v>731</v>
      </c>
      <c r="F398" s="14" t="s">
        <v>40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>
        <v>5990</v>
      </c>
      <c r="AV398" s="11"/>
      <c r="AW398" s="11">
        <f>AQ398+AS398+AT398+AU398+AV398</f>
        <v>5990</v>
      </c>
      <c r="AX398" s="11">
        <f>AR398+AT398</f>
        <v>0</v>
      </c>
      <c r="AY398" s="78"/>
      <c r="AZ398" s="78"/>
      <c r="BA398" s="78"/>
      <c r="BB398" s="78"/>
      <c r="BC398" s="78">
        <f>AW398+AY398+AZ398+BA398+BB398</f>
        <v>5990</v>
      </c>
      <c r="BD398" s="78">
        <f>AX398+AZ398</f>
        <v>0</v>
      </c>
      <c r="BE398" s="11"/>
      <c r="BF398" s="11"/>
      <c r="BG398" s="11"/>
      <c r="BH398" s="11"/>
      <c r="BI398" s="141">
        <f>BC398+BE398+BF398+BG398+BH398</f>
        <v>5990</v>
      </c>
      <c r="BJ398" s="141">
        <f>BD398+BF398</f>
        <v>0</v>
      </c>
      <c r="BK398" s="78">
        <v>-704</v>
      </c>
      <c r="BL398" s="78"/>
      <c r="BM398" s="78"/>
      <c r="BN398" s="78"/>
      <c r="BO398" s="78">
        <f>BI398+BK398+BL398+BM398+BN398</f>
        <v>5286</v>
      </c>
      <c r="BP398" s="78">
        <f>BJ398+BL398</f>
        <v>0</v>
      </c>
      <c r="BQ398" s="11"/>
      <c r="BR398" s="11"/>
      <c r="BS398" s="11"/>
      <c r="BT398" s="11"/>
      <c r="BU398" s="11">
        <f>BO398+BQ398+BR398+BS398+BT398</f>
        <v>5286</v>
      </c>
      <c r="BV398" s="11">
        <f>BP398+BR398</f>
        <v>0</v>
      </c>
      <c r="BW398" s="11"/>
      <c r="BX398" s="11"/>
      <c r="BY398" s="11"/>
      <c r="BZ398" s="11"/>
      <c r="CA398" s="11">
        <f>BU398+BW398+BX398+BY398+BZ398</f>
        <v>5286</v>
      </c>
      <c r="CB398" s="11">
        <f>BV398+BX398</f>
        <v>0</v>
      </c>
    </row>
    <row r="399" spans="1:80" ht="33.6" hidden="1">
      <c r="A399" s="53" t="s">
        <v>399</v>
      </c>
      <c r="B399" s="14">
        <v>909</v>
      </c>
      <c r="C399" s="14" t="s">
        <v>396</v>
      </c>
      <c r="D399" s="14" t="s">
        <v>134</v>
      </c>
      <c r="E399" s="14" t="s">
        <v>421</v>
      </c>
      <c r="F399" s="14"/>
      <c r="G399" s="18">
        <f>G400+G404</f>
        <v>159142</v>
      </c>
      <c r="H399" s="18">
        <f t="shared" ref="H399:N399" si="1075">H400+H404</f>
        <v>0</v>
      </c>
      <c r="I399" s="11">
        <f t="shared" si="1075"/>
        <v>0</v>
      </c>
      <c r="J399" s="11">
        <f t="shared" si="1075"/>
        <v>0</v>
      </c>
      <c r="K399" s="11">
        <f t="shared" si="1075"/>
        <v>0</v>
      </c>
      <c r="L399" s="11">
        <f t="shared" si="1075"/>
        <v>0</v>
      </c>
      <c r="M399" s="18">
        <f t="shared" si="1075"/>
        <v>159142</v>
      </c>
      <c r="N399" s="18">
        <f t="shared" si="1075"/>
        <v>0</v>
      </c>
      <c r="O399" s="11">
        <f t="shared" ref="O399:T399" si="1076">O400+O404</f>
        <v>0</v>
      </c>
      <c r="P399" s="11">
        <f t="shared" si="1076"/>
        <v>0</v>
      </c>
      <c r="Q399" s="11">
        <f t="shared" si="1076"/>
        <v>0</v>
      </c>
      <c r="R399" s="11">
        <f t="shared" si="1076"/>
        <v>0</v>
      </c>
      <c r="S399" s="18">
        <f t="shared" si="1076"/>
        <v>159142</v>
      </c>
      <c r="T399" s="18">
        <f t="shared" si="1076"/>
        <v>0</v>
      </c>
      <c r="U399" s="11">
        <f t="shared" ref="U399:Z399" si="1077">U400+U404</f>
        <v>0</v>
      </c>
      <c r="V399" s="11">
        <f t="shared" si="1077"/>
        <v>0</v>
      </c>
      <c r="W399" s="11">
        <f t="shared" si="1077"/>
        <v>0</v>
      </c>
      <c r="X399" s="11">
        <f t="shared" si="1077"/>
        <v>0</v>
      </c>
      <c r="Y399" s="18">
        <f t="shared" si="1077"/>
        <v>159142</v>
      </c>
      <c r="Z399" s="18">
        <f t="shared" si="1077"/>
        <v>0</v>
      </c>
      <c r="AA399" s="11">
        <f t="shared" ref="AA399:AF399" si="1078">AA400+AA404</f>
        <v>-73</v>
      </c>
      <c r="AB399" s="11">
        <f t="shared" si="1078"/>
        <v>0</v>
      </c>
      <c r="AC399" s="11">
        <f t="shared" si="1078"/>
        <v>0</v>
      </c>
      <c r="AD399" s="11">
        <f t="shared" si="1078"/>
        <v>-595</v>
      </c>
      <c r="AE399" s="18">
        <f t="shared" si="1078"/>
        <v>158474</v>
      </c>
      <c r="AF399" s="18">
        <f t="shared" si="1078"/>
        <v>0</v>
      </c>
      <c r="AG399" s="11">
        <f t="shared" ref="AG399:AL399" si="1079">AG400+AG404</f>
        <v>0</v>
      </c>
      <c r="AH399" s="11">
        <f t="shared" si="1079"/>
        <v>0</v>
      </c>
      <c r="AI399" s="11">
        <f t="shared" si="1079"/>
        <v>0</v>
      </c>
      <c r="AJ399" s="11">
        <f t="shared" si="1079"/>
        <v>0</v>
      </c>
      <c r="AK399" s="84">
        <f t="shared" si="1079"/>
        <v>158474</v>
      </c>
      <c r="AL399" s="84">
        <f t="shared" si="1079"/>
        <v>0</v>
      </c>
      <c r="AM399" s="11">
        <f t="shared" ref="AM399:AR399" si="1080">AM400+AM404</f>
        <v>0</v>
      </c>
      <c r="AN399" s="11">
        <f t="shared" si="1080"/>
        <v>0</v>
      </c>
      <c r="AO399" s="11">
        <f t="shared" si="1080"/>
        <v>0</v>
      </c>
      <c r="AP399" s="11">
        <f t="shared" si="1080"/>
        <v>0</v>
      </c>
      <c r="AQ399" s="18">
        <f t="shared" si="1080"/>
        <v>158474</v>
      </c>
      <c r="AR399" s="18">
        <f t="shared" si="1080"/>
        <v>0</v>
      </c>
      <c r="AS399" s="11">
        <f t="shared" ref="AS399:AX399" si="1081">AS400+AS404</f>
        <v>0</v>
      </c>
      <c r="AT399" s="11">
        <f t="shared" si="1081"/>
        <v>0</v>
      </c>
      <c r="AU399" s="11">
        <f t="shared" si="1081"/>
        <v>0</v>
      </c>
      <c r="AV399" s="11">
        <f t="shared" si="1081"/>
        <v>0</v>
      </c>
      <c r="AW399" s="18">
        <f t="shared" si="1081"/>
        <v>158474</v>
      </c>
      <c r="AX399" s="18">
        <f t="shared" si="1081"/>
        <v>0</v>
      </c>
      <c r="AY399" s="78">
        <f t="shared" ref="AY399:BD399" si="1082">AY400+AY404</f>
        <v>0</v>
      </c>
      <c r="AZ399" s="78">
        <f t="shared" si="1082"/>
        <v>0</v>
      </c>
      <c r="BA399" s="78">
        <f t="shared" si="1082"/>
        <v>0</v>
      </c>
      <c r="BB399" s="78">
        <f t="shared" si="1082"/>
        <v>0</v>
      </c>
      <c r="BC399" s="84">
        <f t="shared" si="1082"/>
        <v>158474</v>
      </c>
      <c r="BD399" s="84">
        <f t="shared" si="1082"/>
        <v>0</v>
      </c>
      <c r="BE399" s="11">
        <f t="shared" ref="BE399:BJ399" si="1083">BE400+BE404</f>
        <v>-321</v>
      </c>
      <c r="BF399" s="11">
        <f t="shared" si="1083"/>
        <v>0</v>
      </c>
      <c r="BG399" s="11">
        <f t="shared" si="1083"/>
        <v>62</v>
      </c>
      <c r="BH399" s="11">
        <f t="shared" si="1083"/>
        <v>0</v>
      </c>
      <c r="BI399" s="143">
        <f t="shared" si="1083"/>
        <v>158215</v>
      </c>
      <c r="BJ399" s="143">
        <f t="shared" si="1083"/>
        <v>0</v>
      </c>
      <c r="BK399" s="78">
        <f t="shared" ref="BK399:BP399" si="1084">BK400+BK404</f>
        <v>-495</v>
      </c>
      <c r="BL399" s="78">
        <f t="shared" si="1084"/>
        <v>0</v>
      </c>
      <c r="BM399" s="78">
        <f t="shared" si="1084"/>
        <v>932</v>
      </c>
      <c r="BN399" s="78">
        <f t="shared" si="1084"/>
        <v>0</v>
      </c>
      <c r="BO399" s="84">
        <f t="shared" si="1084"/>
        <v>158652</v>
      </c>
      <c r="BP399" s="84">
        <f t="shared" si="1084"/>
        <v>0</v>
      </c>
      <c r="BQ399" s="11">
        <f t="shared" ref="BQ399:BV399" si="1085">BQ400+BQ404</f>
        <v>0</v>
      </c>
      <c r="BR399" s="11">
        <f t="shared" si="1085"/>
        <v>0</v>
      </c>
      <c r="BS399" s="11">
        <f t="shared" si="1085"/>
        <v>0</v>
      </c>
      <c r="BT399" s="11">
        <f t="shared" si="1085"/>
        <v>0</v>
      </c>
      <c r="BU399" s="18">
        <f t="shared" si="1085"/>
        <v>158652</v>
      </c>
      <c r="BV399" s="18">
        <f t="shared" si="1085"/>
        <v>0</v>
      </c>
      <c r="BW399" s="11">
        <f t="shared" ref="BW399:CB399" si="1086">BW400+BW404</f>
        <v>0</v>
      </c>
      <c r="BX399" s="11">
        <f t="shared" si="1086"/>
        <v>0</v>
      </c>
      <c r="BY399" s="11">
        <f t="shared" si="1086"/>
        <v>0</v>
      </c>
      <c r="BZ399" s="11">
        <f t="shared" si="1086"/>
        <v>0</v>
      </c>
      <c r="CA399" s="18">
        <f t="shared" si="1086"/>
        <v>158652</v>
      </c>
      <c r="CB399" s="18">
        <f t="shared" si="1086"/>
        <v>0</v>
      </c>
    </row>
    <row r="400" spans="1:80" hidden="1">
      <c r="A400" s="53" t="s">
        <v>15</v>
      </c>
      <c r="B400" s="14" t="s">
        <v>535</v>
      </c>
      <c r="C400" s="14" t="s">
        <v>396</v>
      </c>
      <c r="D400" s="14" t="s">
        <v>134</v>
      </c>
      <c r="E400" s="14" t="s">
        <v>422</v>
      </c>
      <c r="F400" s="14"/>
      <c r="G400" s="18">
        <f t="shared" ref="G400:R402" si="1087">G401</f>
        <v>92743</v>
      </c>
      <c r="H400" s="18">
        <f t="shared" si="1087"/>
        <v>0</v>
      </c>
      <c r="I400" s="11">
        <f t="shared" si="1087"/>
        <v>0</v>
      </c>
      <c r="J400" s="11">
        <f t="shared" si="1087"/>
        <v>0</v>
      </c>
      <c r="K400" s="11">
        <f t="shared" si="1087"/>
        <v>0</v>
      </c>
      <c r="L400" s="11">
        <f t="shared" si="1087"/>
        <v>0</v>
      </c>
      <c r="M400" s="18">
        <f t="shared" si="1087"/>
        <v>92743</v>
      </c>
      <c r="N400" s="18">
        <f t="shared" si="1087"/>
        <v>0</v>
      </c>
      <c r="O400" s="11">
        <f t="shared" si="1087"/>
        <v>0</v>
      </c>
      <c r="P400" s="11">
        <f t="shared" si="1087"/>
        <v>0</v>
      </c>
      <c r="Q400" s="11">
        <f t="shared" si="1087"/>
        <v>0</v>
      </c>
      <c r="R400" s="11">
        <f t="shared" si="1087"/>
        <v>0</v>
      </c>
      <c r="S400" s="18">
        <f t="shared" ref="S400:AH402" si="1088">S401</f>
        <v>92743</v>
      </c>
      <c r="T400" s="18">
        <f t="shared" si="1088"/>
        <v>0</v>
      </c>
      <c r="U400" s="11">
        <f t="shared" si="1088"/>
        <v>0</v>
      </c>
      <c r="V400" s="11">
        <f t="shared" si="1088"/>
        <v>0</v>
      </c>
      <c r="W400" s="11">
        <f t="shared" si="1088"/>
        <v>0</v>
      </c>
      <c r="X400" s="11">
        <f t="shared" si="1088"/>
        <v>0</v>
      </c>
      <c r="Y400" s="18">
        <f t="shared" si="1088"/>
        <v>92743</v>
      </c>
      <c r="Z400" s="18">
        <f t="shared" si="1088"/>
        <v>0</v>
      </c>
      <c r="AA400" s="11">
        <f t="shared" si="1088"/>
        <v>0</v>
      </c>
      <c r="AB400" s="11">
        <f t="shared" si="1088"/>
        <v>0</v>
      </c>
      <c r="AC400" s="11">
        <f t="shared" si="1088"/>
        <v>0</v>
      </c>
      <c r="AD400" s="11">
        <f t="shared" si="1088"/>
        <v>0</v>
      </c>
      <c r="AE400" s="18">
        <f t="shared" si="1088"/>
        <v>92743</v>
      </c>
      <c r="AF400" s="18">
        <f t="shared" si="1088"/>
        <v>0</v>
      </c>
      <c r="AG400" s="11">
        <f t="shared" si="1088"/>
        <v>0</v>
      </c>
      <c r="AH400" s="11">
        <f t="shared" si="1088"/>
        <v>0</v>
      </c>
      <c r="AI400" s="11">
        <f t="shared" ref="AG400:AV402" si="1089">AI401</f>
        <v>0</v>
      </c>
      <c r="AJ400" s="11">
        <f t="shared" si="1089"/>
        <v>0</v>
      </c>
      <c r="AK400" s="84">
        <f t="shared" si="1089"/>
        <v>92743</v>
      </c>
      <c r="AL400" s="84">
        <f t="shared" si="1089"/>
        <v>0</v>
      </c>
      <c r="AM400" s="11">
        <f t="shared" si="1089"/>
        <v>0</v>
      </c>
      <c r="AN400" s="11">
        <f t="shared" si="1089"/>
        <v>0</v>
      </c>
      <c r="AO400" s="11">
        <f t="shared" si="1089"/>
        <v>0</v>
      </c>
      <c r="AP400" s="11">
        <f t="shared" si="1089"/>
        <v>0</v>
      </c>
      <c r="AQ400" s="18">
        <f t="shared" si="1089"/>
        <v>92743</v>
      </c>
      <c r="AR400" s="18">
        <f t="shared" si="1089"/>
        <v>0</v>
      </c>
      <c r="AS400" s="11">
        <f t="shared" si="1089"/>
        <v>0</v>
      </c>
      <c r="AT400" s="11">
        <f t="shared" si="1089"/>
        <v>0</v>
      </c>
      <c r="AU400" s="11">
        <f t="shared" si="1089"/>
        <v>0</v>
      </c>
      <c r="AV400" s="11">
        <f t="shared" si="1089"/>
        <v>0</v>
      </c>
      <c r="AW400" s="18">
        <f t="shared" ref="AS400:BH402" si="1090">AW401</f>
        <v>92743</v>
      </c>
      <c r="AX400" s="18">
        <f t="shared" si="1090"/>
        <v>0</v>
      </c>
      <c r="AY400" s="78">
        <f t="shared" si="1090"/>
        <v>0</v>
      </c>
      <c r="AZ400" s="78">
        <f t="shared" si="1090"/>
        <v>0</v>
      </c>
      <c r="BA400" s="78">
        <f t="shared" si="1090"/>
        <v>0</v>
      </c>
      <c r="BB400" s="78">
        <f t="shared" si="1090"/>
        <v>0</v>
      </c>
      <c r="BC400" s="84">
        <f t="shared" si="1090"/>
        <v>92743</v>
      </c>
      <c r="BD400" s="84">
        <f t="shared" si="1090"/>
        <v>0</v>
      </c>
      <c r="BE400" s="11">
        <f t="shared" si="1090"/>
        <v>-58</v>
      </c>
      <c r="BF400" s="11">
        <f t="shared" si="1090"/>
        <v>0</v>
      </c>
      <c r="BG400" s="11">
        <f t="shared" si="1090"/>
        <v>0</v>
      </c>
      <c r="BH400" s="11">
        <f t="shared" si="1090"/>
        <v>0</v>
      </c>
      <c r="BI400" s="143">
        <f t="shared" ref="BE400:BT402" si="1091">BI401</f>
        <v>92685</v>
      </c>
      <c r="BJ400" s="143">
        <f t="shared" si="1091"/>
        <v>0</v>
      </c>
      <c r="BK400" s="78">
        <f t="shared" si="1091"/>
        <v>0</v>
      </c>
      <c r="BL400" s="78">
        <f t="shared" si="1091"/>
        <v>0</v>
      </c>
      <c r="BM400" s="78">
        <f t="shared" si="1091"/>
        <v>0</v>
      </c>
      <c r="BN400" s="78">
        <f t="shared" si="1091"/>
        <v>0</v>
      </c>
      <c r="BO400" s="84">
        <f t="shared" si="1091"/>
        <v>92685</v>
      </c>
      <c r="BP400" s="84">
        <f t="shared" si="1091"/>
        <v>0</v>
      </c>
      <c r="BQ400" s="11">
        <f t="shared" si="1091"/>
        <v>0</v>
      </c>
      <c r="BR400" s="11">
        <f t="shared" si="1091"/>
        <v>0</v>
      </c>
      <c r="BS400" s="11">
        <f t="shared" si="1091"/>
        <v>0</v>
      </c>
      <c r="BT400" s="11">
        <f t="shared" si="1091"/>
        <v>0</v>
      </c>
      <c r="BU400" s="18">
        <f t="shared" ref="BQ400:CB402" si="1092">BU401</f>
        <v>92685</v>
      </c>
      <c r="BV400" s="18">
        <f t="shared" si="1092"/>
        <v>0</v>
      </c>
      <c r="BW400" s="11">
        <f t="shared" si="1092"/>
        <v>0</v>
      </c>
      <c r="BX400" s="11">
        <f t="shared" si="1092"/>
        <v>0</v>
      </c>
      <c r="BY400" s="11">
        <f t="shared" si="1092"/>
        <v>0</v>
      </c>
      <c r="BZ400" s="11">
        <f t="shared" si="1092"/>
        <v>0</v>
      </c>
      <c r="CA400" s="18">
        <f t="shared" si="1092"/>
        <v>92685</v>
      </c>
      <c r="CB400" s="18">
        <f t="shared" si="1092"/>
        <v>0</v>
      </c>
    </row>
    <row r="401" spans="1:80" hidden="1">
      <c r="A401" s="53" t="s">
        <v>366</v>
      </c>
      <c r="B401" s="14">
        <f t="shared" ref="B401:B411" si="1093">B399</f>
        <v>909</v>
      </c>
      <c r="C401" s="14" t="s">
        <v>396</v>
      </c>
      <c r="D401" s="14" t="s">
        <v>134</v>
      </c>
      <c r="E401" s="14" t="s">
        <v>423</v>
      </c>
      <c r="F401" s="14"/>
      <c r="G401" s="18">
        <f t="shared" si="1087"/>
        <v>92743</v>
      </c>
      <c r="H401" s="18">
        <f t="shared" si="1087"/>
        <v>0</v>
      </c>
      <c r="I401" s="11">
        <f t="shared" si="1087"/>
        <v>0</v>
      </c>
      <c r="J401" s="11">
        <f t="shared" si="1087"/>
        <v>0</v>
      </c>
      <c r="K401" s="11">
        <f t="shared" si="1087"/>
        <v>0</v>
      </c>
      <c r="L401" s="11">
        <f t="shared" si="1087"/>
        <v>0</v>
      </c>
      <c r="M401" s="18">
        <f t="shared" si="1087"/>
        <v>92743</v>
      </c>
      <c r="N401" s="18">
        <f t="shared" si="1087"/>
        <v>0</v>
      </c>
      <c r="O401" s="11">
        <f t="shared" si="1087"/>
        <v>0</v>
      </c>
      <c r="P401" s="11">
        <f t="shared" si="1087"/>
        <v>0</v>
      </c>
      <c r="Q401" s="11">
        <f t="shared" si="1087"/>
        <v>0</v>
      </c>
      <c r="R401" s="11">
        <f t="shared" si="1087"/>
        <v>0</v>
      </c>
      <c r="S401" s="18">
        <f t="shared" si="1088"/>
        <v>92743</v>
      </c>
      <c r="T401" s="18">
        <f t="shared" si="1088"/>
        <v>0</v>
      </c>
      <c r="U401" s="11">
        <f t="shared" si="1088"/>
        <v>0</v>
      </c>
      <c r="V401" s="11">
        <f t="shared" si="1088"/>
        <v>0</v>
      </c>
      <c r="W401" s="11">
        <f t="shared" si="1088"/>
        <v>0</v>
      </c>
      <c r="X401" s="11">
        <f t="shared" si="1088"/>
        <v>0</v>
      </c>
      <c r="Y401" s="18">
        <f t="shared" si="1088"/>
        <v>92743</v>
      </c>
      <c r="Z401" s="18">
        <f t="shared" si="1088"/>
        <v>0</v>
      </c>
      <c r="AA401" s="11">
        <f t="shared" si="1088"/>
        <v>0</v>
      </c>
      <c r="AB401" s="11">
        <f t="shared" si="1088"/>
        <v>0</v>
      </c>
      <c r="AC401" s="11">
        <f t="shared" si="1088"/>
        <v>0</v>
      </c>
      <c r="AD401" s="11">
        <f t="shared" si="1088"/>
        <v>0</v>
      </c>
      <c r="AE401" s="18">
        <f t="shared" si="1088"/>
        <v>92743</v>
      </c>
      <c r="AF401" s="18">
        <f t="shared" si="1088"/>
        <v>0</v>
      </c>
      <c r="AG401" s="11">
        <f t="shared" si="1089"/>
        <v>0</v>
      </c>
      <c r="AH401" s="11">
        <f t="shared" si="1089"/>
        <v>0</v>
      </c>
      <c r="AI401" s="11">
        <f t="shared" si="1089"/>
        <v>0</v>
      </c>
      <c r="AJ401" s="11">
        <f t="shared" si="1089"/>
        <v>0</v>
      </c>
      <c r="AK401" s="84">
        <f t="shared" si="1089"/>
        <v>92743</v>
      </c>
      <c r="AL401" s="84">
        <f t="shared" si="1089"/>
        <v>0</v>
      </c>
      <c r="AM401" s="11">
        <f t="shared" si="1089"/>
        <v>0</v>
      </c>
      <c r="AN401" s="11">
        <f t="shared" si="1089"/>
        <v>0</v>
      </c>
      <c r="AO401" s="11">
        <f t="shared" si="1089"/>
        <v>0</v>
      </c>
      <c r="AP401" s="11">
        <f t="shared" si="1089"/>
        <v>0</v>
      </c>
      <c r="AQ401" s="18">
        <f t="shared" si="1089"/>
        <v>92743</v>
      </c>
      <c r="AR401" s="18">
        <f t="shared" si="1089"/>
        <v>0</v>
      </c>
      <c r="AS401" s="11">
        <f t="shared" si="1090"/>
        <v>0</v>
      </c>
      <c r="AT401" s="11">
        <f t="shared" si="1090"/>
        <v>0</v>
      </c>
      <c r="AU401" s="11">
        <f t="shared" si="1090"/>
        <v>0</v>
      </c>
      <c r="AV401" s="11">
        <f t="shared" si="1090"/>
        <v>0</v>
      </c>
      <c r="AW401" s="18">
        <f t="shared" si="1090"/>
        <v>92743</v>
      </c>
      <c r="AX401" s="18">
        <f t="shared" si="1090"/>
        <v>0</v>
      </c>
      <c r="AY401" s="78">
        <f t="shared" si="1090"/>
        <v>0</v>
      </c>
      <c r="AZ401" s="78">
        <f t="shared" si="1090"/>
        <v>0</v>
      </c>
      <c r="BA401" s="78">
        <f t="shared" si="1090"/>
        <v>0</v>
      </c>
      <c r="BB401" s="78">
        <f t="shared" si="1090"/>
        <v>0</v>
      </c>
      <c r="BC401" s="84">
        <f t="shared" si="1090"/>
        <v>92743</v>
      </c>
      <c r="BD401" s="84">
        <f t="shared" si="1090"/>
        <v>0</v>
      </c>
      <c r="BE401" s="11">
        <f t="shared" si="1091"/>
        <v>-58</v>
      </c>
      <c r="BF401" s="11">
        <f t="shared" si="1091"/>
        <v>0</v>
      </c>
      <c r="BG401" s="11">
        <f t="shared" si="1091"/>
        <v>0</v>
      </c>
      <c r="BH401" s="11">
        <f t="shared" si="1091"/>
        <v>0</v>
      </c>
      <c r="BI401" s="143">
        <f t="shared" si="1091"/>
        <v>92685</v>
      </c>
      <c r="BJ401" s="143">
        <f t="shared" si="1091"/>
        <v>0</v>
      </c>
      <c r="BK401" s="78">
        <f t="shared" si="1091"/>
        <v>0</v>
      </c>
      <c r="BL401" s="78">
        <f t="shared" si="1091"/>
        <v>0</v>
      </c>
      <c r="BM401" s="78">
        <f t="shared" si="1091"/>
        <v>0</v>
      </c>
      <c r="BN401" s="78">
        <f t="shared" si="1091"/>
        <v>0</v>
      </c>
      <c r="BO401" s="84">
        <f t="shared" si="1091"/>
        <v>92685</v>
      </c>
      <c r="BP401" s="84">
        <f t="shared" si="1091"/>
        <v>0</v>
      </c>
      <c r="BQ401" s="11">
        <f t="shared" si="1092"/>
        <v>0</v>
      </c>
      <c r="BR401" s="11">
        <f t="shared" si="1092"/>
        <v>0</v>
      </c>
      <c r="BS401" s="11">
        <f t="shared" si="1092"/>
        <v>0</v>
      </c>
      <c r="BT401" s="11">
        <f t="shared" si="1092"/>
        <v>0</v>
      </c>
      <c r="BU401" s="18">
        <f t="shared" si="1092"/>
        <v>92685</v>
      </c>
      <c r="BV401" s="18">
        <f t="shared" si="1092"/>
        <v>0</v>
      </c>
      <c r="BW401" s="11">
        <f t="shared" si="1092"/>
        <v>0</v>
      </c>
      <c r="BX401" s="11">
        <f t="shared" si="1092"/>
        <v>0</v>
      </c>
      <c r="BY401" s="11">
        <f t="shared" si="1092"/>
        <v>0</v>
      </c>
      <c r="BZ401" s="11">
        <f t="shared" si="1092"/>
        <v>0</v>
      </c>
      <c r="CA401" s="18">
        <f t="shared" si="1092"/>
        <v>92685</v>
      </c>
      <c r="CB401" s="18">
        <f t="shared" si="1092"/>
        <v>0</v>
      </c>
    </row>
    <row r="402" spans="1:80" ht="33.6" hidden="1">
      <c r="A402" s="53" t="s">
        <v>32</v>
      </c>
      <c r="B402" s="14" t="str">
        <f t="shared" si="1093"/>
        <v>909</v>
      </c>
      <c r="C402" s="14" t="s">
        <v>396</v>
      </c>
      <c r="D402" s="14" t="s">
        <v>134</v>
      </c>
      <c r="E402" s="14" t="s">
        <v>423</v>
      </c>
      <c r="F402" s="14" t="s">
        <v>33</v>
      </c>
      <c r="G402" s="11">
        <f t="shared" si="1087"/>
        <v>92743</v>
      </c>
      <c r="H402" s="11">
        <f t="shared" si="1087"/>
        <v>0</v>
      </c>
      <c r="I402" s="11">
        <f t="shared" si="1087"/>
        <v>0</v>
      </c>
      <c r="J402" s="11">
        <f t="shared" si="1087"/>
        <v>0</v>
      </c>
      <c r="K402" s="11">
        <f t="shared" si="1087"/>
        <v>0</v>
      </c>
      <c r="L402" s="11">
        <f t="shared" si="1087"/>
        <v>0</v>
      </c>
      <c r="M402" s="11">
        <f t="shared" si="1087"/>
        <v>92743</v>
      </c>
      <c r="N402" s="11">
        <f t="shared" si="1087"/>
        <v>0</v>
      </c>
      <c r="O402" s="11">
        <f t="shared" si="1087"/>
        <v>0</v>
      </c>
      <c r="P402" s="11">
        <f t="shared" si="1087"/>
        <v>0</v>
      </c>
      <c r="Q402" s="11">
        <f t="shared" si="1087"/>
        <v>0</v>
      </c>
      <c r="R402" s="11">
        <f t="shared" si="1087"/>
        <v>0</v>
      </c>
      <c r="S402" s="11">
        <f t="shared" si="1088"/>
        <v>92743</v>
      </c>
      <c r="T402" s="11">
        <f t="shared" si="1088"/>
        <v>0</v>
      </c>
      <c r="U402" s="11">
        <f t="shared" si="1088"/>
        <v>0</v>
      </c>
      <c r="V402" s="11">
        <f t="shared" si="1088"/>
        <v>0</v>
      </c>
      <c r="W402" s="11">
        <f t="shared" si="1088"/>
        <v>0</v>
      </c>
      <c r="X402" s="11">
        <f t="shared" si="1088"/>
        <v>0</v>
      </c>
      <c r="Y402" s="11">
        <f t="shared" si="1088"/>
        <v>92743</v>
      </c>
      <c r="Z402" s="11">
        <f t="shared" si="1088"/>
        <v>0</v>
      </c>
      <c r="AA402" s="11">
        <f t="shared" si="1088"/>
        <v>0</v>
      </c>
      <c r="AB402" s="11">
        <f t="shared" si="1088"/>
        <v>0</v>
      </c>
      <c r="AC402" s="11">
        <f t="shared" si="1088"/>
        <v>0</v>
      </c>
      <c r="AD402" s="11">
        <f t="shared" si="1088"/>
        <v>0</v>
      </c>
      <c r="AE402" s="11">
        <f t="shared" si="1088"/>
        <v>92743</v>
      </c>
      <c r="AF402" s="11">
        <f t="shared" si="1088"/>
        <v>0</v>
      </c>
      <c r="AG402" s="11">
        <f t="shared" si="1089"/>
        <v>0</v>
      </c>
      <c r="AH402" s="11">
        <f t="shared" si="1089"/>
        <v>0</v>
      </c>
      <c r="AI402" s="11">
        <f t="shared" si="1089"/>
        <v>0</v>
      </c>
      <c r="AJ402" s="11">
        <f t="shared" si="1089"/>
        <v>0</v>
      </c>
      <c r="AK402" s="78">
        <f t="shared" si="1089"/>
        <v>92743</v>
      </c>
      <c r="AL402" s="78">
        <f t="shared" si="1089"/>
        <v>0</v>
      </c>
      <c r="AM402" s="11">
        <f t="shared" si="1089"/>
        <v>0</v>
      </c>
      <c r="AN402" s="11">
        <f t="shared" si="1089"/>
        <v>0</v>
      </c>
      <c r="AO402" s="11">
        <f t="shared" si="1089"/>
        <v>0</v>
      </c>
      <c r="AP402" s="11">
        <f t="shared" si="1089"/>
        <v>0</v>
      </c>
      <c r="AQ402" s="11">
        <f t="shared" si="1089"/>
        <v>92743</v>
      </c>
      <c r="AR402" s="11">
        <f t="shared" si="1089"/>
        <v>0</v>
      </c>
      <c r="AS402" s="11">
        <f t="shared" si="1090"/>
        <v>0</v>
      </c>
      <c r="AT402" s="11">
        <f t="shared" si="1090"/>
        <v>0</v>
      </c>
      <c r="AU402" s="11">
        <f t="shared" si="1090"/>
        <v>0</v>
      </c>
      <c r="AV402" s="11">
        <f t="shared" si="1090"/>
        <v>0</v>
      </c>
      <c r="AW402" s="11">
        <f t="shared" si="1090"/>
        <v>92743</v>
      </c>
      <c r="AX402" s="11">
        <f t="shared" si="1090"/>
        <v>0</v>
      </c>
      <c r="AY402" s="78">
        <f t="shared" si="1090"/>
        <v>0</v>
      </c>
      <c r="AZ402" s="78">
        <f t="shared" si="1090"/>
        <v>0</v>
      </c>
      <c r="BA402" s="78">
        <f t="shared" si="1090"/>
        <v>0</v>
      </c>
      <c r="BB402" s="78">
        <f t="shared" si="1090"/>
        <v>0</v>
      </c>
      <c r="BC402" s="78">
        <f t="shared" si="1090"/>
        <v>92743</v>
      </c>
      <c r="BD402" s="78">
        <f t="shared" si="1090"/>
        <v>0</v>
      </c>
      <c r="BE402" s="11">
        <f t="shared" si="1091"/>
        <v>-58</v>
      </c>
      <c r="BF402" s="11">
        <f t="shared" si="1091"/>
        <v>0</v>
      </c>
      <c r="BG402" s="11">
        <f t="shared" si="1091"/>
        <v>0</v>
      </c>
      <c r="BH402" s="11">
        <f t="shared" si="1091"/>
        <v>0</v>
      </c>
      <c r="BI402" s="141">
        <f t="shared" si="1091"/>
        <v>92685</v>
      </c>
      <c r="BJ402" s="141">
        <f t="shared" si="1091"/>
        <v>0</v>
      </c>
      <c r="BK402" s="78">
        <f t="shared" si="1091"/>
        <v>0</v>
      </c>
      <c r="BL402" s="78">
        <f t="shared" si="1091"/>
        <v>0</v>
      </c>
      <c r="BM402" s="78">
        <f t="shared" si="1091"/>
        <v>0</v>
      </c>
      <c r="BN402" s="78">
        <f t="shared" si="1091"/>
        <v>0</v>
      </c>
      <c r="BO402" s="78">
        <f t="shared" si="1091"/>
        <v>92685</v>
      </c>
      <c r="BP402" s="78">
        <f t="shared" si="1091"/>
        <v>0</v>
      </c>
      <c r="BQ402" s="11">
        <f t="shared" si="1092"/>
        <v>0</v>
      </c>
      <c r="BR402" s="11">
        <f t="shared" si="1092"/>
        <v>0</v>
      </c>
      <c r="BS402" s="11">
        <f t="shared" si="1092"/>
        <v>0</v>
      </c>
      <c r="BT402" s="11">
        <f t="shared" si="1092"/>
        <v>0</v>
      </c>
      <c r="BU402" s="11">
        <f t="shared" si="1092"/>
        <v>92685</v>
      </c>
      <c r="BV402" s="11">
        <f t="shared" si="1092"/>
        <v>0</v>
      </c>
      <c r="BW402" s="11">
        <f t="shared" si="1092"/>
        <v>0</v>
      </c>
      <c r="BX402" s="11">
        <f t="shared" si="1092"/>
        <v>0</v>
      </c>
      <c r="BY402" s="11">
        <f t="shared" si="1092"/>
        <v>0</v>
      </c>
      <c r="BZ402" s="11">
        <f t="shared" si="1092"/>
        <v>0</v>
      </c>
      <c r="CA402" s="11">
        <f t="shared" si="1092"/>
        <v>92685</v>
      </c>
      <c r="CB402" s="11">
        <f t="shared" si="1092"/>
        <v>0</v>
      </c>
    </row>
    <row r="403" spans="1:80" ht="33.6" hidden="1">
      <c r="A403" s="53" t="s">
        <v>39</v>
      </c>
      <c r="B403" s="14">
        <f t="shared" si="1093"/>
        <v>909</v>
      </c>
      <c r="C403" s="14" t="s">
        <v>396</v>
      </c>
      <c r="D403" s="14" t="s">
        <v>134</v>
      </c>
      <c r="E403" s="14" t="s">
        <v>423</v>
      </c>
      <c r="F403" s="14" t="s">
        <v>40</v>
      </c>
      <c r="G403" s="11">
        <v>92743</v>
      </c>
      <c r="H403" s="16"/>
      <c r="I403" s="11"/>
      <c r="J403" s="11"/>
      <c r="K403" s="11"/>
      <c r="L403" s="11"/>
      <c r="M403" s="11">
        <f>G403+I403+J403+K403+L403</f>
        <v>92743</v>
      </c>
      <c r="N403" s="11">
        <f>H403+J403</f>
        <v>0</v>
      </c>
      <c r="O403" s="11"/>
      <c r="P403" s="11"/>
      <c r="Q403" s="11"/>
      <c r="R403" s="11"/>
      <c r="S403" s="11">
        <f>M403+O403+P403+Q403+R403</f>
        <v>92743</v>
      </c>
      <c r="T403" s="11">
        <f>N403+P403</f>
        <v>0</v>
      </c>
      <c r="U403" s="11"/>
      <c r="V403" s="11"/>
      <c r="W403" s="11"/>
      <c r="X403" s="11"/>
      <c r="Y403" s="11">
        <f>S403+U403+V403+W403+X403</f>
        <v>92743</v>
      </c>
      <c r="Z403" s="11">
        <f>T403+V403</f>
        <v>0</v>
      </c>
      <c r="AA403" s="11"/>
      <c r="AB403" s="11"/>
      <c r="AC403" s="11"/>
      <c r="AD403" s="11"/>
      <c r="AE403" s="11">
        <f>Y403+AA403+AB403+AC403+AD403</f>
        <v>92743</v>
      </c>
      <c r="AF403" s="11">
        <f>Z403+AB403</f>
        <v>0</v>
      </c>
      <c r="AG403" s="11"/>
      <c r="AH403" s="11"/>
      <c r="AI403" s="11"/>
      <c r="AJ403" s="11"/>
      <c r="AK403" s="78">
        <f>AE403+AG403+AH403+AI403+AJ403</f>
        <v>92743</v>
      </c>
      <c r="AL403" s="78">
        <f>AF403+AH403</f>
        <v>0</v>
      </c>
      <c r="AM403" s="11"/>
      <c r="AN403" s="11"/>
      <c r="AO403" s="11"/>
      <c r="AP403" s="11"/>
      <c r="AQ403" s="11">
        <f>AK403+AM403+AN403+AO403+AP403</f>
        <v>92743</v>
      </c>
      <c r="AR403" s="11">
        <f>AL403+AN403</f>
        <v>0</v>
      </c>
      <c r="AS403" s="11"/>
      <c r="AT403" s="11"/>
      <c r="AU403" s="11"/>
      <c r="AV403" s="11"/>
      <c r="AW403" s="11">
        <f>AQ403+AS403+AT403+AU403+AV403</f>
        <v>92743</v>
      </c>
      <c r="AX403" s="11">
        <f>AR403+AT403</f>
        <v>0</v>
      </c>
      <c r="AY403" s="78"/>
      <c r="AZ403" s="78"/>
      <c r="BA403" s="78"/>
      <c r="BB403" s="78"/>
      <c r="BC403" s="78">
        <f>AW403+AY403+AZ403+BA403+BB403</f>
        <v>92743</v>
      </c>
      <c r="BD403" s="78">
        <f>AX403+AZ403</f>
        <v>0</v>
      </c>
      <c r="BE403" s="11">
        <v>-58</v>
      </c>
      <c r="BF403" s="11"/>
      <c r="BG403" s="11"/>
      <c r="BH403" s="11"/>
      <c r="BI403" s="141">
        <f>BC403+BE403+BF403+BG403+BH403</f>
        <v>92685</v>
      </c>
      <c r="BJ403" s="141">
        <f>BD403+BF403</f>
        <v>0</v>
      </c>
      <c r="BK403" s="78"/>
      <c r="BL403" s="78"/>
      <c r="BM403" s="78"/>
      <c r="BN403" s="78"/>
      <c r="BO403" s="78">
        <f>BI403+BK403+BL403+BM403+BN403</f>
        <v>92685</v>
      </c>
      <c r="BP403" s="78">
        <f>BJ403+BL403</f>
        <v>0</v>
      </c>
      <c r="BQ403" s="11"/>
      <c r="BR403" s="11"/>
      <c r="BS403" s="11"/>
      <c r="BT403" s="11"/>
      <c r="BU403" s="11">
        <f>BO403+BQ403+BR403+BS403+BT403</f>
        <v>92685</v>
      </c>
      <c r="BV403" s="11">
        <f>BP403+BR403</f>
        <v>0</v>
      </c>
      <c r="BW403" s="11"/>
      <c r="BX403" s="11"/>
      <c r="BY403" s="11"/>
      <c r="BZ403" s="11"/>
      <c r="CA403" s="11">
        <f>BU403+BW403+BX403+BY403+BZ403</f>
        <v>92685</v>
      </c>
      <c r="CB403" s="11">
        <f>BV403+BX403</f>
        <v>0</v>
      </c>
    </row>
    <row r="404" spans="1:80" ht="24" hidden="1" customHeight="1">
      <c r="A404" s="53" t="s">
        <v>137</v>
      </c>
      <c r="B404" s="14" t="str">
        <f t="shared" si="1093"/>
        <v>909</v>
      </c>
      <c r="C404" s="14" t="s">
        <v>396</v>
      </c>
      <c r="D404" s="14" t="s">
        <v>134</v>
      </c>
      <c r="E404" s="14" t="s">
        <v>424</v>
      </c>
      <c r="F404" s="14"/>
      <c r="G404" s="18">
        <f>G405</f>
        <v>66399</v>
      </c>
      <c r="H404" s="18">
        <f t="shared" ref="H404:R404" si="1094">H405</f>
        <v>0</v>
      </c>
      <c r="I404" s="11">
        <f t="shared" si="1094"/>
        <v>0</v>
      </c>
      <c r="J404" s="11">
        <f t="shared" si="1094"/>
        <v>0</v>
      </c>
      <c r="K404" s="11">
        <f t="shared" si="1094"/>
        <v>0</v>
      </c>
      <c r="L404" s="11">
        <f t="shared" si="1094"/>
        <v>0</v>
      </c>
      <c r="M404" s="18">
        <f t="shared" si="1094"/>
        <v>66399</v>
      </c>
      <c r="N404" s="18">
        <f t="shared" si="1094"/>
        <v>0</v>
      </c>
      <c r="O404" s="11">
        <f t="shared" si="1094"/>
        <v>0</v>
      </c>
      <c r="P404" s="11">
        <f t="shared" si="1094"/>
        <v>0</v>
      </c>
      <c r="Q404" s="11">
        <f t="shared" si="1094"/>
        <v>0</v>
      </c>
      <c r="R404" s="11">
        <f t="shared" si="1094"/>
        <v>0</v>
      </c>
      <c r="S404" s="18">
        <f t="shared" ref="S404:CB404" si="1095">S405</f>
        <v>66399</v>
      </c>
      <c r="T404" s="18">
        <f t="shared" si="1095"/>
        <v>0</v>
      </c>
      <c r="U404" s="11">
        <f t="shared" si="1095"/>
        <v>0</v>
      </c>
      <c r="V404" s="11">
        <f t="shared" si="1095"/>
        <v>0</v>
      </c>
      <c r="W404" s="11">
        <f t="shared" si="1095"/>
        <v>0</v>
      </c>
      <c r="X404" s="11">
        <f t="shared" si="1095"/>
        <v>0</v>
      </c>
      <c r="Y404" s="18">
        <f t="shared" si="1095"/>
        <v>66399</v>
      </c>
      <c r="Z404" s="18">
        <f t="shared" si="1095"/>
        <v>0</v>
      </c>
      <c r="AA404" s="11">
        <f t="shared" si="1095"/>
        <v>-73</v>
      </c>
      <c r="AB404" s="11">
        <f t="shared" si="1095"/>
        <v>0</v>
      </c>
      <c r="AC404" s="11">
        <f t="shared" si="1095"/>
        <v>0</v>
      </c>
      <c r="AD404" s="11">
        <f t="shared" si="1095"/>
        <v>-595</v>
      </c>
      <c r="AE404" s="18">
        <f t="shared" si="1095"/>
        <v>65731</v>
      </c>
      <c r="AF404" s="18">
        <f t="shared" si="1095"/>
        <v>0</v>
      </c>
      <c r="AG404" s="11">
        <f t="shared" si="1095"/>
        <v>0</v>
      </c>
      <c r="AH404" s="11">
        <f t="shared" si="1095"/>
        <v>0</v>
      </c>
      <c r="AI404" s="11">
        <f t="shared" si="1095"/>
        <v>0</v>
      </c>
      <c r="AJ404" s="11">
        <f t="shared" si="1095"/>
        <v>0</v>
      </c>
      <c r="AK404" s="84">
        <f t="shared" si="1095"/>
        <v>65731</v>
      </c>
      <c r="AL404" s="84">
        <f t="shared" si="1095"/>
        <v>0</v>
      </c>
      <c r="AM404" s="11">
        <f t="shared" si="1095"/>
        <v>0</v>
      </c>
      <c r="AN404" s="11">
        <f t="shared" si="1095"/>
        <v>0</v>
      </c>
      <c r="AO404" s="11">
        <f t="shared" si="1095"/>
        <v>0</v>
      </c>
      <c r="AP404" s="11">
        <f t="shared" si="1095"/>
        <v>0</v>
      </c>
      <c r="AQ404" s="18">
        <f t="shared" si="1095"/>
        <v>65731</v>
      </c>
      <c r="AR404" s="18">
        <f t="shared" si="1095"/>
        <v>0</v>
      </c>
      <c r="AS404" s="11">
        <f t="shared" si="1095"/>
        <v>0</v>
      </c>
      <c r="AT404" s="11">
        <f t="shared" si="1095"/>
        <v>0</v>
      </c>
      <c r="AU404" s="11">
        <f t="shared" si="1095"/>
        <v>0</v>
      </c>
      <c r="AV404" s="11">
        <f t="shared" si="1095"/>
        <v>0</v>
      </c>
      <c r="AW404" s="18">
        <f t="shared" si="1095"/>
        <v>65731</v>
      </c>
      <c r="AX404" s="18">
        <f t="shared" si="1095"/>
        <v>0</v>
      </c>
      <c r="AY404" s="78">
        <f t="shared" si="1095"/>
        <v>0</v>
      </c>
      <c r="AZ404" s="78">
        <f t="shared" si="1095"/>
        <v>0</v>
      </c>
      <c r="BA404" s="78">
        <f t="shared" si="1095"/>
        <v>0</v>
      </c>
      <c r="BB404" s="78">
        <f t="shared" si="1095"/>
        <v>0</v>
      </c>
      <c r="BC404" s="84">
        <f t="shared" si="1095"/>
        <v>65731</v>
      </c>
      <c r="BD404" s="84">
        <f t="shared" si="1095"/>
        <v>0</v>
      </c>
      <c r="BE404" s="11">
        <f t="shared" si="1095"/>
        <v>-263</v>
      </c>
      <c r="BF404" s="11">
        <f t="shared" si="1095"/>
        <v>0</v>
      </c>
      <c r="BG404" s="11">
        <f t="shared" si="1095"/>
        <v>62</v>
      </c>
      <c r="BH404" s="11">
        <f t="shared" si="1095"/>
        <v>0</v>
      </c>
      <c r="BI404" s="143">
        <f t="shared" si="1095"/>
        <v>65530</v>
      </c>
      <c r="BJ404" s="143">
        <f t="shared" si="1095"/>
        <v>0</v>
      </c>
      <c r="BK404" s="78">
        <f t="shared" si="1095"/>
        <v>-495</v>
      </c>
      <c r="BL404" s="78">
        <f t="shared" si="1095"/>
        <v>0</v>
      </c>
      <c r="BM404" s="78">
        <f t="shared" si="1095"/>
        <v>932</v>
      </c>
      <c r="BN404" s="78">
        <f t="shared" si="1095"/>
        <v>0</v>
      </c>
      <c r="BO404" s="84">
        <f t="shared" si="1095"/>
        <v>65967</v>
      </c>
      <c r="BP404" s="84">
        <f t="shared" si="1095"/>
        <v>0</v>
      </c>
      <c r="BQ404" s="11">
        <f t="shared" si="1095"/>
        <v>0</v>
      </c>
      <c r="BR404" s="11">
        <f t="shared" si="1095"/>
        <v>0</v>
      </c>
      <c r="BS404" s="11">
        <f t="shared" si="1095"/>
        <v>0</v>
      </c>
      <c r="BT404" s="11">
        <f t="shared" si="1095"/>
        <v>0</v>
      </c>
      <c r="BU404" s="18">
        <f t="shared" si="1095"/>
        <v>65967</v>
      </c>
      <c r="BV404" s="18">
        <f t="shared" si="1095"/>
        <v>0</v>
      </c>
      <c r="BW404" s="11">
        <f t="shared" si="1095"/>
        <v>0</v>
      </c>
      <c r="BX404" s="11">
        <f t="shared" si="1095"/>
        <v>0</v>
      </c>
      <c r="BY404" s="11">
        <f t="shared" si="1095"/>
        <v>0</v>
      </c>
      <c r="BZ404" s="11">
        <f t="shared" si="1095"/>
        <v>0</v>
      </c>
      <c r="CA404" s="18">
        <f t="shared" si="1095"/>
        <v>65967</v>
      </c>
      <c r="CB404" s="18">
        <f t="shared" si="1095"/>
        <v>0</v>
      </c>
    </row>
    <row r="405" spans="1:80" ht="33.6" hidden="1">
      <c r="A405" s="53" t="s">
        <v>400</v>
      </c>
      <c r="B405" s="14">
        <f t="shared" si="1093"/>
        <v>909</v>
      </c>
      <c r="C405" s="14" t="s">
        <v>396</v>
      </c>
      <c r="D405" s="14" t="s">
        <v>134</v>
      </c>
      <c r="E405" s="14" t="s">
        <v>425</v>
      </c>
      <c r="F405" s="14"/>
      <c r="G405" s="18">
        <f>G406+G408+G410</f>
        <v>66399</v>
      </c>
      <c r="H405" s="18">
        <f t="shared" ref="H405:N405" si="1096">H406+H408+H410</f>
        <v>0</v>
      </c>
      <c r="I405" s="11">
        <f t="shared" si="1096"/>
        <v>0</v>
      </c>
      <c r="J405" s="11">
        <f t="shared" si="1096"/>
        <v>0</v>
      </c>
      <c r="K405" s="11">
        <f t="shared" si="1096"/>
        <v>0</v>
      </c>
      <c r="L405" s="11">
        <f t="shared" si="1096"/>
        <v>0</v>
      </c>
      <c r="M405" s="18">
        <f t="shared" si="1096"/>
        <v>66399</v>
      </c>
      <c r="N405" s="18">
        <f t="shared" si="1096"/>
        <v>0</v>
      </c>
      <c r="O405" s="11">
        <f t="shared" ref="O405:T405" si="1097">O406+O408+O410</f>
        <v>0</v>
      </c>
      <c r="P405" s="11">
        <f t="shared" si="1097"/>
        <v>0</v>
      </c>
      <c r="Q405" s="11">
        <f t="shared" si="1097"/>
        <v>0</v>
      </c>
      <c r="R405" s="11">
        <f t="shared" si="1097"/>
        <v>0</v>
      </c>
      <c r="S405" s="18">
        <f t="shared" si="1097"/>
        <v>66399</v>
      </c>
      <c r="T405" s="18">
        <f t="shared" si="1097"/>
        <v>0</v>
      </c>
      <c r="U405" s="11">
        <f t="shared" ref="U405:Z405" si="1098">U406+U408+U410</f>
        <v>0</v>
      </c>
      <c r="V405" s="11">
        <f t="shared" si="1098"/>
        <v>0</v>
      </c>
      <c r="W405" s="11">
        <f t="shared" si="1098"/>
        <v>0</v>
      </c>
      <c r="X405" s="11">
        <f t="shared" si="1098"/>
        <v>0</v>
      </c>
      <c r="Y405" s="18">
        <f t="shared" si="1098"/>
        <v>66399</v>
      </c>
      <c r="Z405" s="18">
        <f t="shared" si="1098"/>
        <v>0</v>
      </c>
      <c r="AA405" s="11">
        <f t="shared" ref="AA405:AF405" si="1099">AA406+AA408+AA410</f>
        <v>-73</v>
      </c>
      <c r="AB405" s="11">
        <f t="shared" si="1099"/>
        <v>0</v>
      </c>
      <c r="AC405" s="11">
        <f t="shared" si="1099"/>
        <v>0</v>
      </c>
      <c r="AD405" s="11">
        <f t="shared" si="1099"/>
        <v>-595</v>
      </c>
      <c r="AE405" s="18">
        <f t="shared" si="1099"/>
        <v>65731</v>
      </c>
      <c r="AF405" s="18">
        <f t="shared" si="1099"/>
        <v>0</v>
      </c>
      <c r="AG405" s="11">
        <f t="shared" ref="AG405:AL405" si="1100">AG406+AG408+AG410</f>
        <v>0</v>
      </c>
      <c r="AH405" s="11">
        <f t="shared" si="1100"/>
        <v>0</v>
      </c>
      <c r="AI405" s="11">
        <f t="shared" si="1100"/>
        <v>0</v>
      </c>
      <c r="AJ405" s="11">
        <f t="shared" si="1100"/>
        <v>0</v>
      </c>
      <c r="AK405" s="84">
        <f t="shared" si="1100"/>
        <v>65731</v>
      </c>
      <c r="AL405" s="84">
        <f t="shared" si="1100"/>
        <v>0</v>
      </c>
      <c r="AM405" s="11">
        <f t="shared" ref="AM405:AR405" si="1101">AM406+AM408+AM410</f>
        <v>0</v>
      </c>
      <c r="AN405" s="11">
        <f t="shared" si="1101"/>
        <v>0</v>
      </c>
      <c r="AO405" s="11">
        <f t="shared" si="1101"/>
        <v>0</v>
      </c>
      <c r="AP405" s="11">
        <f t="shared" si="1101"/>
        <v>0</v>
      </c>
      <c r="AQ405" s="18">
        <f t="shared" si="1101"/>
        <v>65731</v>
      </c>
      <c r="AR405" s="18">
        <f t="shared" si="1101"/>
        <v>0</v>
      </c>
      <c r="AS405" s="11">
        <f t="shared" ref="AS405:AX405" si="1102">AS406+AS408+AS410</f>
        <v>0</v>
      </c>
      <c r="AT405" s="11">
        <f t="shared" si="1102"/>
        <v>0</v>
      </c>
      <c r="AU405" s="11">
        <f t="shared" si="1102"/>
        <v>0</v>
      </c>
      <c r="AV405" s="11">
        <f t="shared" si="1102"/>
        <v>0</v>
      </c>
      <c r="AW405" s="18">
        <f t="shared" si="1102"/>
        <v>65731</v>
      </c>
      <c r="AX405" s="18">
        <f t="shared" si="1102"/>
        <v>0</v>
      </c>
      <c r="AY405" s="78">
        <f t="shared" ref="AY405:BD405" si="1103">AY406+AY408+AY410</f>
        <v>0</v>
      </c>
      <c r="AZ405" s="78">
        <f t="shared" si="1103"/>
        <v>0</v>
      </c>
      <c r="BA405" s="78">
        <f t="shared" si="1103"/>
        <v>0</v>
      </c>
      <c r="BB405" s="78">
        <f t="shared" si="1103"/>
        <v>0</v>
      </c>
      <c r="BC405" s="84">
        <f t="shared" si="1103"/>
        <v>65731</v>
      </c>
      <c r="BD405" s="84">
        <f t="shared" si="1103"/>
        <v>0</v>
      </c>
      <c r="BE405" s="11">
        <f t="shared" ref="BE405:BJ405" si="1104">BE406+BE408+BE410</f>
        <v>-263</v>
      </c>
      <c r="BF405" s="11">
        <f t="shared" si="1104"/>
        <v>0</v>
      </c>
      <c r="BG405" s="11">
        <f t="shared" si="1104"/>
        <v>62</v>
      </c>
      <c r="BH405" s="11">
        <f t="shared" si="1104"/>
        <v>0</v>
      </c>
      <c r="BI405" s="143">
        <f t="shared" si="1104"/>
        <v>65530</v>
      </c>
      <c r="BJ405" s="143">
        <f t="shared" si="1104"/>
        <v>0</v>
      </c>
      <c r="BK405" s="78">
        <f t="shared" ref="BK405:BP405" si="1105">BK406+BK408+BK410</f>
        <v>-495</v>
      </c>
      <c r="BL405" s="78">
        <f t="shared" si="1105"/>
        <v>0</v>
      </c>
      <c r="BM405" s="78">
        <f t="shared" si="1105"/>
        <v>932</v>
      </c>
      <c r="BN405" s="78">
        <f t="shared" si="1105"/>
        <v>0</v>
      </c>
      <c r="BO405" s="84">
        <f t="shared" si="1105"/>
        <v>65967</v>
      </c>
      <c r="BP405" s="84">
        <f t="shared" si="1105"/>
        <v>0</v>
      </c>
      <c r="BQ405" s="11">
        <f t="shared" ref="BQ405:BV405" si="1106">BQ406+BQ408+BQ410</f>
        <v>0</v>
      </c>
      <c r="BR405" s="11">
        <f t="shared" si="1106"/>
        <v>0</v>
      </c>
      <c r="BS405" s="11">
        <f t="shared" si="1106"/>
        <v>0</v>
      </c>
      <c r="BT405" s="11">
        <f t="shared" si="1106"/>
        <v>0</v>
      </c>
      <c r="BU405" s="18">
        <f t="shared" si="1106"/>
        <v>65967</v>
      </c>
      <c r="BV405" s="18">
        <f t="shared" si="1106"/>
        <v>0</v>
      </c>
      <c r="BW405" s="11">
        <f t="shared" ref="BW405:CB405" si="1107">BW406+BW408+BW410</f>
        <v>0</v>
      </c>
      <c r="BX405" s="11">
        <f t="shared" si="1107"/>
        <v>0</v>
      </c>
      <c r="BY405" s="11">
        <f t="shared" si="1107"/>
        <v>0</v>
      </c>
      <c r="BZ405" s="11">
        <f t="shared" si="1107"/>
        <v>0</v>
      </c>
      <c r="CA405" s="18">
        <f t="shared" si="1107"/>
        <v>65967</v>
      </c>
      <c r="CB405" s="18">
        <f t="shared" si="1107"/>
        <v>0</v>
      </c>
    </row>
    <row r="406" spans="1:80" ht="75" hidden="1" customHeight="1">
      <c r="A406" s="57" t="s">
        <v>540</v>
      </c>
      <c r="B406" s="14" t="str">
        <f t="shared" si="1093"/>
        <v>909</v>
      </c>
      <c r="C406" s="14" t="s">
        <v>396</v>
      </c>
      <c r="D406" s="14" t="s">
        <v>134</v>
      </c>
      <c r="E406" s="14" t="s">
        <v>425</v>
      </c>
      <c r="F406" s="14" t="s">
        <v>92</v>
      </c>
      <c r="G406" s="18">
        <f>SUM(G407:G407)</f>
        <v>14144</v>
      </c>
      <c r="H406" s="18">
        <f t="shared" ref="H406:R406" si="1108">SUM(H407:H407)</f>
        <v>0</v>
      </c>
      <c r="I406" s="11">
        <f t="shared" si="1108"/>
        <v>0</v>
      </c>
      <c r="J406" s="11">
        <f t="shared" si="1108"/>
        <v>0</v>
      </c>
      <c r="K406" s="11">
        <f t="shared" si="1108"/>
        <v>0</v>
      </c>
      <c r="L406" s="11">
        <f t="shared" si="1108"/>
        <v>0</v>
      </c>
      <c r="M406" s="18">
        <f t="shared" si="1108"/>
        <v>14144</v>
      </c>
      <c r="N406" s="18">
        <f t="shared" si="1108"/>
        <v>0</v>
      </c>
      <c r="O406" s="11">
        <f t="shared" si="1108"/>
        <v>0</v>
      </c>
      <c r="P406" s="11">
        <f t="shared" si="1108"/>
        <v>0</v>
      </c>
      <c r="Q406" s="11">
        <f t="shared" si="1108"/>
        <v>0</v>
      </c>
      <c r="R406" s="11">
        <f t="shared" si="1108"/>
        <v>0</v>
      </c>
      <c r="S406" s="18">
        <f t="shared" ref="S406:CB406" si="1109">SUM(S407:S407)</f>
        <v>14144</v>
      </c>
      <c r="T406" s="18">
        <f t="shared" si="1109"/>
        <v>0</v>
      </c>
      <c r="U406" s="11">
        <f t="shared" si="1109"/>
        <v>0</v>
      </c>
      <c r="V406" s="11">
        <f t="shared" si="1109"/>
        <v>0</v>
      </c>
      <c r="W406" s="11">
        <f t="shared" si="1109"/>
        <v>0</v>
      </c>
      <c r="X406" s="11">
        <f t="shared" si="1109"/>
        <v>0</v>
      </c>
      <c r="Y406" s="18">
        <f t="shared" si="1109"/>
        <v>14144</v>
      </c>
      <c r="Z406" s="18">
        <f t="shared" si="1109"/>
        <v>0</v>
      </c>
      <c r="AA406" s="11">
        <f t="shared" si="1109"/>
        <v>0</v>
      </c>
      <c r="AB406" s="11">
        <f t="shared" si="1109"/>
        <v>0</v>
      </c>
      <c r="AC406" s="11">
        <f t="shared" si="1109"/>
        <v>0</v>
      </c>
      <c r="AD406" s="11">
        <f t="shared" si="1109"/>
        <v>-365</v>
      </c>
      <c r="AE406" s="18">
        <f t="shared" si="1109"/>
        <v>13779</v>
      </c>
      <c r="AF406" s="18">
        <f t="shared" si="1109"/>
        <v>0</v>
      </c>
      <c r="AG406" s="11">
        <f t="shared" si="1109"/>
        <v>0</v>
      </c>
      <c r="AH406" s="11">
        <f t="shared" si="1109"/>
        <v>0</v>
      </c>
      <c r="AI406" s="11">
        <f t="shared" si="1109"/>
        <v>0</v>
      </c>
      <c r="AJ406" s="11">
        <f t="shared" si="1109"/>
        <v>0</v>
      </c>
      <c r="AK406" s="84">
        <f t="shared" si="1109"/>
        <v>13779</v>
      </c>
      <c r="AL406" s="84">
        <f t="shared" si="1109"/>
        <v>0</v>
      </c>
      <c r="AM406" s="11">
        <f t="shared" si="1109"/>
        <v>0</v>
      </c>
      <c r="AN406" s="11">
        <f t="shared" si="1109"/>
        <v>0</v>
      </c>
      <c r="AO406" s="11">
        <f t="shared" si="1109"/>
        <v>0</v>
      </c>
      <c r="AP406" s="11">
        <f t="shared" si="1109"/>
        <v>0</v>
      </c>
      <c r="AQ406" s="18">
        <f t="shared" si="1109"/>
        <v>13779</v>
      </c>
      <c r="AR406" s="18">
        <f t="shared" si="1109"/>
        <v>0</v>
      </c>
      <c r="AS406" s="11">
        <f t="shared" si="1109"/>
        <v>0</v>
      </c>
      <c r="AT406" s="11">
        <f t="shared" si="1109"/>
        <v>0</v>
      </c>
      <c r="AU406" s="11">
        <f t="shared" si="1109"/>
        <v>0</v>
      </c>
      <c r="AV406" s="11">
        <f t="shared" si="1109"/>
        <v>0</v>
      </c>
      <c r="AW406" s="18">
        <f t="shared" si="1109"/>
        <v>13779</v>
      </c>
      <c r="AX406" s="18">
        <f t="shared" si="1109"/>
        <v>0</v>
      </c>
      <c r="AY406" s="78">
        <f t="shared" si="1109"/>
        <v>0</v>
      </c>
      <c r="AZ406" s="78">
        <f t="shared" si="1109"/>
        <v>0</v>
      </c>
      <c r="BA406" s="78">
        <f t="shared" si="1109"/>
        <v>0</v>
      </c>
      <c r="BB406" s="78">
        <f t="shared" si="1109"/>
        <v>0</v>
      </c>
      <c r="BC406" s="84">
        <f t="shared" si="1109"/>
        <v>13779</v>
      </c>
      <c r="BD406" s="84">
        <f t="shared" si="1109"/>
        <v>0</v>
      </c>
      <c r="BE406" s="11">
        <f t="shared" si="1109"/>
        <v>0</v>
      </c>
      <c r="BF406" s="11">
        <f t="shared" si="1109"/>
        <v>0</v>
      </c>
      <c r="BG406" s="11">
        <f t="shared" si="1109"/>
        <v>0</v>
      </c>
      <c r="BH406" s="11">
        <f t="shared" si="1109"/>
        <v>0</v>
      </c>
      <c r="BI406" s="143">
        <f t="shared" si="1109"/>
        <v>13779</v>
      </c>
      <c r="BJ406" s="143">
        <f t="shared" si="1109"/>
        <v>0</v>
      </c>
      <c r="BK406" s="78">
        <f t="shared" si="1109"/>
        <v>0</v>
      </c>
      <c r="BL406" s="78">
        <f t="shared" si="1109"/>
        <v>0</v>
      </c>
      <c r="BM406" s="78">
        <f t="shared" si="1109"/>
        <v>0</v>
      </c>
      <c r="BN406" s="78">
        <f t="shared" si="1109"/>
        <v>0</v>
      </c>
      <c r="BO406" s="84">
        <f t="shared" si="1109"/>
        <v>13779</v>
      </c>
      <c r="BP406" s="84">
        <f t="shared" si="1109"/>
        <v>0</v>
      </c>
      <c r="BQ406" s="11">
        <f t="shared" si="1109"/>
        <v>0</v>
      </c>
      <c r="BR406" s="11">
        <f t="shared" si="1109"/>
        <v>0</v>
      </c>
      <c r="BS406" s="11">
        <f t="shared" si="1109"/>
        <v>0</v>
      </c>
      <c r="BT406" s="11">
        <f t="shared" si="1109"/>
        <v>0</v>
      </c>
      <c r="BU406" s="18">
        <f t="shared" si="1109"/>
        <v>13779</v>
      </c>
      <c r="BV406" s="18">
        <f t="shared" si="1109"/>
        <v>0</v>
      </c>
      <c r="BW406" s="11">
        <f t="shared" si="1109"/>
        <v>0</v>
      </c>
      <c r="BX406" s="11">
        <f t="shared" si="1109"/>
        <v>0</v>
      </c>
      <c r="BY406" s="11">
        <f t="shared" si="1109"/>
        <v>0</v>
      </c>
      <c r="BZ406" s="11">
        <f t="shared" si="1109"/>
        <v>0</v>
      </c>
      <c r="CA406" s="18">
        <f t="shared" si="1109"/>
        <v>13779</v>
      </c>
      <c r="CB406" s="18">
        <f t="shared" si="1109"/>
        <v>0</v>
      </c>
    </row>
    <row r="407" spans="1:80" hidden="1">
      <c r="A407" s="53" t="s">
        <v>120</v>
      </c>
      <c r="B407" s="14">
        <f t="shared" si="1093"/>
        <v>909</v>
      </c>
      <c r="C407" s="14" t="s">
        <v>396</v>
      </c>
      <c r="D407" s="14" t="s">
        <v>134</v>
      </c>
      <c r="E407" s="14" t="s">
        <v>425</v>
      </c>
      <c r="F407" s="14" t="s">
        <v>121</v>
      </c>
      <c r="G407" s="11">
        <v>14144</v>
      </c>
      <c r="H407" s="16"/>
      <c r="I407" s="11"/>
      <c r="J407" s="11"/>
      <c r="K407" s="11"/>
      <c r="L407" s="11"/>
      <c r="M407" s="11">
        <f>G407+I407+J407+K407+L407</f>
        <v>14144</v>
      </c>
      <c r="N407" s="11">
        <f>H407+J407</f>
        <v>0</v>
      </c>
      <c r="O407" s="11"/>
      <c r="P407" s="11"/>
      <c r="Q407" s="11"/>
      <c r="R407" s="11"/>
      <c r="S407" s="11">
        <f>M407+O407+P407+Q407+R407</f>
        <v>14144</v>
      </c>
      <c r="T407" s="11">
        <f>N407+P407</f>
        <v>0</v>
      </c>
      <c r="U407" s="11"/>
      <c r="V407" s="11"/>
      <c r="W407" s="11"/>
      <c r="X407" s="11"/>
      <c r="Y407" s="11">
        <f>S407+U407+V407+W407+X407</f>
        <v>14144</v>
      </c>
      <c r="Z407" s="11">
        <f>T407+V407</f>
        <v>0</v>
      </c>
      <c r="AA407" s="11"/>
      <c r="AB407" s="11"/>
      <c r="AC407" s="11"/>
      <c r="AD407" s="11">
        <v>-365</v>
      </c>
      <c r="AE407" s="11">
        <f>Y407+AA407+AB407+AC407+AD407</f>
        <v>13779</v>
      </c>
      <c r="AF407" s="11">
        <f>Z407+AB407</f>
        <v>0</v>
      </c>
      <c r="AG407" s="11"/>
      <c r="AH407" s="11"/>
      <c r="AI407" s="11"/>
      <c r="AJ407" s="11"/>
      <c r="AK407" s="78">
        <f>AE407+AG407+AH407+AI407+AJ407</f>
        <v>13779</v>
      </c>
      <c r="AL407" s="78">
        <f>AF407+AH407</f>
        <v>0</v>
      </c>
      <c r="AM407" s="11"/>
      <c r="AN407" s="11"/>
      <c r="AO407" s="11"/>
      <c r="AP407" s="11"/>
      <c r="AQ407" s="11">
        <f>AK407+AM407+AN407+AO407+AP407</f>
        <v>13779</v>
      </c>
      <c r="AR407" s="11">
        <f>AL407+AN407</f>
        <v>0</v>
      </c>
      <c r="AS407" s="11"/>
      <c r="AT407" s="11"/>
      <c r="AU407" s="11"/>
      <c r="AV407" s="11"/>
      <c r="AW407" s="11">
        <f>AQ407+AS407+AT407+AU407+AV407</f>
        <v>13779</v>
      </c>
      <c r="AX407" s="11">
        <f>AR407+AT407</f>
        <v>0</v>
      </c>
      <c r="AY407" s="78"/>
      <c r="AZ407" s="78"/>
      <c r="BA407" s="78"/>
      <c r="BB407" s="78"/>
      <c r="BC407" s="78">
        <f>AW407+AY407+AZ407+BA407+BB407</f>
        <v>13779</v>
      </c>
      <c r="BD407" s="78">
        <f>AX407+AZ407</f>
        <v>0</v>
      </c>
      <c r="BE407" s="11"/>
      <c r="BF407" s="11"/>
      <c r="BG407" s="11"/>
      <c r="BH407" s="11"/>
      <c r="BI407" s="141">
        <f>BC407+BE407+BF407+BG407+BH407</f>
        <v>13779</v>
      </c>
      <c r="BJ407" s="141">
        <f>BD407+BF407</f>
        <v>0</v>
      </c>
      <c r="BK407" s="78"/>
      <c r="BL407" s="78"/>
      <c r="BM407" s="78"/>
      <c r="BN407" s="78"/>
      <c r="BO407" s="78">
        <f>BI407+BK407+BL407+BM407+BN407</f>
        <v>13779</v>
      </c>
      <c r="BP407" s="78">
        <f>BJ407+BL407</f>
        <v>0</v>
      </c>
      <c r="BQ407" s="11"/>
      <c r="BR407" s="11"/>
      <c r="BS407" s="11"/>
      <c r="BT407" s="11"/>
      <c r="BU407" s="11">
        <f>BO407+BQ407+BR407+BS407+BT407</f>
        <v>13779</v>
      </c>
      <c r="BV407" s="11">
        <f>BP407+BR407</f>
        <v>0</v>
      </c>
      <c r="BW407" s="11"/>
      <c r="BX407" s="11"/>
      <c r="BY407" s="11"/>
      <c r="BZ407" s="11"/>
      <c r="CA407" s="11">
        <f>BU407+BW407+BX407+BY407+BZ407</f>
        <v>13779</v>
      </c>
      <c r="CB407" s="11">
        <f>BV407+BX407</f>
        <v>0</v>
      </c>
    </row>
    <row r="408" spans="1:80" ht="32.25" hidden="1" customHeight="1">
      <c r="A408" s="57" t="s">
        <v>270</v>
      </c>
      <c r="B408" s="14" t="str">
        <f t="shared" si="1093"/>
        <v>909</v>
      </c>
      <c r="C408" s="14" t="s">
        <v>396</v>
      </c>
      <c r="D408" s="14" t="s">
        <v>134</v>
      </c>
      <c r="E408" s="14" t="s">
        <v>425</v>
      </c>
      <c r="F408" s="14" t="s">
        <v>33</v>
      </c>
      <c r="G408" s="11">
        <f>G409</f>
        <v>51163</v>
      </c>
      <c r="H408" s="11">
        <f t="shared" ref="H408:R408" si="1110">H409</f>
        <v>0</v>
      </c>
      <c r="I408" s="11">
        <f t="shared" si="1110"/>
        <v>0</v>
      </c>
      <c r="J408" s="11">
        <f t="shared" si="1110"/>
        <v>0</v>
      </c>
      <c r="K408" s="11">
        <f t="shared" si="1110"/>
        <v>0</v>
      </c>
      <c r="L408" s="11">
        <f t="shared" si="1110"/>
        <v>0</v>
      </c>
      <c r="M408" s="11">
        <f t="shared" si="1110"/>
        <v>51163</v>
      </c>
      <c r="N408" s="11">
        <f t="shared" si="1110"/>
        <v>0</v>
      </c>
      <c r="O408" s="11">
        <f t="shared" si="1110"/>
        <v>0</v>
      </c>
      <c r="P408" s="11">
        <f t="shared" si="1110"/>
        <v>0</v>
      </c>
      <c r="Q408" s="11">
        <f t="shared" si="1110"/>
        <v>0</v>
      </c>
      <c r="R408" s="11">
        <f t="shared" si="1110"/>
        <v>0</v>
      </c>
      <c r="S408" s="11">
        <f t="shared" ref="S408:CB408" si="1111">S409</f>
        <v>51163</v>
      </c>
      <c r="T408" s="11">
        <f t="shared" si="1111"/>
        <v>0</v>
      </c>
      <c r="U408" s="11">
        <f t="shared" si="1111"/>
        <v>0</v>
      </c>
      <c r="V408" s="11">
        <f t="shared" si="1111"/>
        <v>0</v>
      </c>
      <c r="W408" s="11">
        <f t="shared" si="1111"/>
        <v>0</v>
      </c>
      <c r="X408" s="11">
        <f t="shared" si="1111"/>
        <v>0</v>
      </c>
      <c r="Y408" s="11">
        <f t="shared" si="1111"/>
        <v>51163</v>
      </c>
      <c r="Z408" s="11">
        <f t="shared" si="1111"/>
        <v>0</v>
      </c>
      <c r="AA408" s="11">
        <f t="shared" si="1111"/>
        <v>-73</v>
      </c>
      <c r="AB408" s="11">
        <f t="shared" si="1111"/>
        <v>0</v>
      </c>
      <c r="AC408" s="11">
        <f t="shared" si="1111"/>
        <v>0</v>
      </c>
      <c r="AD408" s="11">
        <f t="shared" si="1111"/>
        <v>-230</v>
      </c>
      <c r="AE408" s="11">
        <f t="shared" si="1111"/>
        <v>50860</v>
      </c>
      <c r="AF408" s="11">
        <f t="shared" si="1111"/>
        <v>0</v>
      </c>
      <c r="AG408" s="11">
        <f t="shared" si="1111"/>
        <v>0</v>
      </c>
      <c r="AH408" s="11">
        <f t="shared" si="1111"/>
        <v>0</v>
      </c>
      <c r="AI408" s="11">
        <f t="shared" si="1111"/>
        <v>0</v>
      </c>
      <c r="AJ408" s="11">
        <f t="shared" si="1111"/>
        <v>0</v>
      </c>
      <c r="AK408" s="78">
        <f t="shared" si="1111"/>
        <v>50860</v>
      </c>
      <c r="AL408" s="78">
        <f t="shared" si="1111"/>
        <v>0</v>
      </c>
      <c r="AM408" s="11">
        <f t="shared" si="1111"/>
        <v>0</v>
      </c>
      <c r="AN408" s="11">
        <f t="shared" si="1111"/>
        <v>0</v>
      </c>
      <c r="AO408" s="11">
        <f t="shared" si="1111"/>
        <v>0</v>
      </c>
      <c r="AP408" s="11">
        <f t="shared" si="1111"/>
        <v>0</v>
      </c>
      <c r="AQ408" s="11">
        <f t="shared" si="1111"/>
        <v>50860</v>
      </c>
      <c r="AR408" s="11">
        <f t="shared" si="1111"/>
        <v>0</v>
      </c>
      <c r="AS408" s="11">
        <f t="shared" si="1111"/>
        <v>0</v>
      </c>
      <c r="AT408" s="11">
        <f t="shared" si="1111"/>
        <v>0</v>
      </c>
      <c r="AU408" s="11">
        <f t="shared" si="1111"/>
        <v>0</v>
      </c>
      <c r="AV408" s="11">
        <f t="shared" si="1111"/>
        <v>0</v>
      </c>
      <c r="AW408" s="11">
        <f t="shared" si="1111"/>
        <v>50860</v>
      </c>
      <c r="AX408" s="11">
        <f t="shared" si="1111"/>
        <v>0</v>
      </c>
      <c r="AY408" s="78">
        <f t="shared" si="1111"/>
        <v>0</v>
      </c>
      <c r="AZ408" s="78">
        <f t="shared" si="1111"/>
        <v>0</v>
      </c>
      <c r="BA408" s="78">
        <f t="shared" si="1111"/>
        <v>0</v>
      </c>
      <c r="BB408" s="78">
        <f t="shared" si="1111"/>
        <v>0</v>
      </c>
      <c r="BC408" s="78">
        <f t="shared" si="1111"/>
        <v>50860</v>
      </c>
      <c r="BD408" s="78">
        <f t="shared" si="1111"/>
        <v>0</v>
      </c>
      <c r="BE408" s="11">
        <f t="shared" si="1111"/>
        <v>-263</v>
      </c>
      <c r="BF408" s="11">
        <f t="shared" si="1111"/>
        <v>0</v>
      </c>
      <c r="BG408" s="11">
        <f t="shared" si="1111"/>
        <v>0</v>
      </c>
      <c r="BH408" s="11">
        <f t="shared" si="1111"/>
        <v>0</v>
      </c>
      <c r="BI408" s="141">
        <f t="shared" si="1111"/>
        <v>50597</v>
      </c>
      <c r="BJ408" s="141">
        <f t="shared" si="1111"/>
        <v>0</v>
      </c>
      <c r="BK408" s="78">
        <f t="shared" si="1111"/>
        <v>-501</v>
      </c>
      <c r="BL408" s="78">
        <f t="shared" si="1111"/>
        <v>0</v>
      </c>
      <c r="BM408" s="78">
        <f t="shared" si="1111"/>
        <v>932</v>
      </c>
      <c r="BN408" s="78">
        <f t="shared" si="1111"/>
        <v>0</v>
      </c>
      <c r="BO408" s="78">
        <f t="shared" si="1111"/>
        <v>51028</v>
      </c>
      <c r="BP408" s="78">
        <f t="shared" si="1111"/>
        <v>0</v>
      </c>
      <c r="BQ408" s="11">
        <f t="shared" si="1111"/>
        <v>0</v>
      </c>
      <c r="BR408" s="11">
        <f t="shared" si="1111"/>
        <v>0</v>
      </c>
      <c r="BS408" s="11">
        <f t="shared" si="1111"/>
        <v>0</v>
      </c>
      <c r="BT408" s="11">
        <f t="shared" si="1111"/>
        <v>0</v>
      </c>
      <c r="BU408" s="11">
        <f t="shared" si="1111"/>
        <v>51028</v>
      </c>
      <c r="BV408" s="11">
        <f t="shared" si="1111"/>
        <v>0</v>
      </c>
      <c r="BW408" s="11">
        <f t="shared" si="1111"/>
        <v>0</v>
      </c>
      <c r="BX408" s="11">
        <f t="shared" si="1111"/>
        <v>0</v>
      </c>
      <c r="BY408" s="11">
        <f t="shared" si="1111"/>
        <v>0</v>
      </c>
      <c r="BZ408" s="11">
        <f t="shared" si="1111"/>
        <v>0</v>
      </c>
      <c r="CA408" s="11">
        <f t="shared" si="1111"/>
        <v>51028</v>
      </c>
      <c r="CB408" s="11">
        <f t="shared" si="1111"/>
        <v>0</v>
      </c>
    </row>
    <row r="409" spans="1:80" ht="33.6" hidden="1">
      <c r="A409" s="53" t="s">
        <v>39</v>
      </c>
      <c r="B409" s="14">
        <f t="shared" si="1093"/>
        <v>909</v>
      </c>
      <c r="C409" s="14" t="s">
        <v>396</v>
      </c>
      <c r="D409" s="14" t="s">
        <v>134</v>
      </c>
      <c r="E409" s="14" t="s">
        <v>425</v>
      </c>
      <c r="F409" s="14" t="s">
        <v>40</v>
      </c>
      <c r="G409" s="11">
        <v>51163</v>
      </c>
      <c r="H409" s="16"/>
      <c r="I409" s="11"/>
      <c r="J409" s="11"/>
      <c r="K409" s="11"/>
      <c r="L409" s="11"/>
      <c r="M409" s="11">
        <f>G409+I409+J409+K409+L409</f>
        <v>51163</v>
      </c>
      <c r="N409" s="11">
        <f>H409+J409</f>
        <v>0</v>
      </c>
      <c r="O409" s="11"/>
      <c r="P409" s="11"/>
      <c r="Q409" s="11"/>
      <c r="R409" s="11"/>
      <c r="S409" s="11">
        <f>M409+O409+P409+Q409+R409</f>
        <v>51163</v>
      </c>
      <c r="T409" s="11">
        <f>N409+P409</f>
        <v>0</v>
      </c>
      <c r="U409" s="11"/>
      <c r="V409" s="11"/>
      <c r="W409" s="11"/>
      <c r="X409" s="11"/>
      <c r="Y409" s="11">
        <f>S409+U409+V409+W409+X409</f>
        <v>51163</v>
      </c>
      <c r="Z409" s="11">
        <f>T409+V409</f>
        <v>0</v>
      </c>
      <c r="AA409" s="11">
        <v>-73</v>
      </c>
      <c r="AB409" s="11"/>
      <c r="AC409" s="11"/>
      <c r="AD409" s="11">
        <v>-230</v>
      </c>
      <c r="AE409" s="11">
        <f>Y409+AA409+AB409+AC409+AD409</f>
        <v>50860</v>
      </c>
      <c r="AF409" s="11">
        <f>Z409+AB409</f>
        <v>0</v>
      </c>
      <c r="AG409" s="11"/>
      <c r="AH409" s="11"/>
      <c r="AI409" s="11"/>
      <c r="AJ409" s="11"/>
      <c r="AK409" s="78">
        <f>AE409+AG409+AH409+AI409+AJ409</f>
        <v>50860</v>
      </c>
      <c r="AL409" s="78">
        <f>AF409+AH409</f>
        <v>0</v>
      </c>
      <c r="AM409" s="11"/>
      <c r="AN409" s="11"/>
      <c r="AO409" s="11"/>
      <c r="AP409" s="11"/>
      <c r="AQ409" s="11">
        <f>AK409+AM409+AN409+AO409+AP409</f>
        <v>50860</v>
      </c>
      <c r="AR409" s="11">
        <f>AL409+AN409</f>
        <v>0</v>
      </c>
      <c r="AS409" s="11"/>
      <c r="AT409" s="11"/>
      <c r="AU409" s="11"/>
      <c r="AV409" s="11"/>
      <c r="AW409" s="11">
        <f>AQ409+AS409+AT409+AU409+AV409</f>
        <v>50860</v>
      </c>
      <c r="AX409" s="11">
        <f>AR409+AT409</f>
        <v>0</v>
      </c>
      <c r="AY409" s="78"/>
      <c r="AZ409" s="78"/>
      <c r="BA409" s="78"/>
      <c r="BB409" s="78"/>
      <c r="BC409" s="78">
        <f>AW409+AY409+AZ409+BA409+BB409</f>
        <v>50860</v>
      </c>
      <c r="BD409" s="78">
        <f>AX409+AZ409</f>
        <v>0</v>
      </c>
      <c r="BE409" s="11">
        <v>-263</v>
      </c>
      <c r="BF409" s="11"/>
      <c r="BG409" s="11"/>
      <c r="BH409" s="11"/>
      <c r="BI409" s="141">
        <f>BC409+BE409+BF409+BG409+BH409</f>
        <v>50597</v>
      </c>
      <c r="BJ409" s="141">
        <f>BD409+BF409</f>
        <v>0</v>
      </c>
      <c r="BK409" s="78">
        <v>-501</v>
      </c>
      <c r="BL409" s="78"/>
      <c r="BM409" s="78">
        <v>932</v>
      </c>
      <c r="BN409" s="78"/>
      <c r="BO409" s="78">
        <f>BI409+BK409+BL409+BM409+BN409</f>
        <v>51028</v>
      </c>
      <c r="BP409" s="78">
        <f>BJ409+BL409</f>
        <v>0</v>
      </c>
      <c r="BQ409" s="11"/>
      <c r="BR409" s="11"/>
      <c r="BS409" s="11"/>
      <c r="BT409" s="11"/>
      <c r="BU409" s="11">
        <f>BO409+BQ409+BR409+BS409+BT409</f>
        <v>51028</v>
      </c>
      <c r="BV409" s="11">
        <f>BP409+BR409</f>
        <v>0</v>
      </c>
      <c r="BW409" s="11"/>
      <c r="BX409" s="11"/>
      <c r="BY409" s="11"/>
      <c r="BZ409" s="11"/>
      <c r="CA409" s="11">
        <f>BU409+BW409+BX409+BY409+BZ409</f>
        <v>51028</v>
      </c>
      <c r="CB409" s="11">
        <f>BV409+BX409</f>
        <v>0</v>
      </c>
    </row>
    <row r="410" spans="1:80" hidden="1">
      <c r="A410" s="53" t="s">
        <v>70</v>
      </c>
      <c r="B410" s="14" t="str">
        <f t="shared" si="1093"/>
        <v>909</v>
      </c>
      <c r="C410" s="14" t="s">
        <v>396</v>
      </c>
      <c r="D410" s="14" t="s">
        <v>134</v>
      </c>
      <c r="E410" s="14" t="s">
        <v>425</v>
      </c>
      <c r="F410" s="14" t="s">
        <v>71</v>
      </c>
      <c r="G410" s="11">
        <f>G412</f>
        <v>1092</v>
      </c>
      <c r="H410" s="11">
        <f t="shared" ref="H410:R410" si="1112">H412</f>
        <v>0</v>
      </c>
      <c r="I410" s="11">
        <f t="shared" si="1112"/>
        <v>0</v>
      </c>
      <c r="J410" s="11">
        <f t="shared" si="1112"/>
        <v>0</v>
      </c>
      <c r="K410" s="11">
        <f t="shared" si="1112"/>
        <v>0</v>
      </c>
      <c r="L410" s="11">
        <f t="shared" si="1112"/>
        <v>0</v>
      </c>
      <c r="M410" s="11">
        <f t="shared" si="1112"/>
        <v>1092</v>
      </c>
      <c r="N410" s="11">
        <f t="shared" si="1112"/>
        <v>0</v>
      </c>
      <c r="O410" s="11">
        <f t="shared" si="1112"/>
        <v>0</v>
      </c>
      <c r="P410" s="11">
        <f t="shared" si="1112"/>
        <v>0</v>
      </c>
      <c r="Q410" s="11">
        <f t="shared" si="1112"/>
        <v>0</v>
      </c>
      <c r="R410" s="11">
        <f t="shared" si="1112"/>
        <v>0</v>
      </c>
      <c r="S410" s="11">
        <f t="shared" ref="S410:BD410" si="1113">S412</f>
        <v>1092</v>
      </c>
      <c r="T410" s="11">
        <f t="shared" si="1113"/>
        <v>0</v>
      </c>
      <c r="U410" s="11">
        <f t="shared" si="1113"/>
        <v>0</v>
      </c>
      <c r="V410" s="11">
        <f t="shared" si="1113"/>
        <v>0</v>
      </c>
      <c r="W410" s="11">
        <f t="shared" si="1113"/>
        <v>0</v>
      </c>
      <c r="X410" s="11">
        <f t="shared" si="1113"/>
        <v>0</v>
      </c>
      <c r="Y410" s="11">
        <f t="shared" si="1113"/>
        <v>1092</v>
      </c>
      <c r="Z410" s="11">
        <f t="shared" si="1113"/>
        <v>0</v>
      </c>
      <c r="AA410" s="11">
        <f t="shared" si="1113"/>
        <v>0</v>
      </c>
      <c r="AB410" s="11">
        <f t="shared" si="1113"/>
        <v>0</v>
      </c>
      <c r="AC410" s="11">
        <f t="shared" si="1113"/>
        <v>0</v>
      </c>
      <c r="AD410" s="11">
        <f t="shared" si="1113"/>
        <v>0</v>
      </c>
      <c r="AE410" s="11">
        <f t="shared" si="1113"/>
        <v>1092</v>
      </c>
      <c r="AF410" s="11">
        <f t="shared" si="1113"/>
        <v>0</v>
      </c>
      <c r="AG410" s="11">
        <f t="shared" si="1113"/>
        <v>0</v>
      </c>
      <c r="AH410" s="11">
        <f t="shared" si="1113"/>
        <v>0</v>
      </c>
      <c r="AI410" s="11">
        <f t="shared" si="1113"/>
        <v>0</v>
      </c>
      <c r="AJ410" s="11">
        <f t="shared" si="1113"/>
        <v>0</v>
      </c>
      <c r="AK410" s="78">
        <f t="shared" si="1113"/>
        <v>1092</v>
      </c>
      <c r="AL410" s="78">
        <f t="shared" si="1113"/>
        <v>0</v>
      </c>
      <c r="AM410" s="11">
        <f t="shared" si="1113"/>
        <v>0</v>
      </c>
      <c r="AN410" s="11">
        <f t="shared" si="1113"/>
        <v>0</v>
      </c>
      <c r="AO410" s="11">
        <f t="shared" si="1113"/>
        <v>0</v>
      </c>
      <c r="AP410" s="11">
        <f t="shared" si="1113"/>
        <v>0</v>
      </c>
      <c r="AQ410" s="11">
        <f t="shared" si="1113"/>
        <v>1092</v>
      </c>
      <c r="AR410" s="11">
        <f t="shared" si="1113"/>
        <v>0</v>
      </c>
      <c r="AS410" s="11">
        <f t="shared" si="1113"/>
        <v>0</v>
      </c>
      <c r="AT410" s="11">
        <f t="shared" si="1113"/>
        <v>0</v>
      </c>
      <c r="AU410" s="11">
        <f t="shared" si="1113"/>
        <v>0</v>
      </c>
      <c r="AV410" s="11">
        <f t="shared" si="1113"/>
        <v>0</v>
      </c>
      <c r="AW410" s="11">
        <f t="shared" si="1113"/>
        <v>1092</v>
      </c>
      <c r="AX410" s="11">
        <f t="shared" si="1113"/>
        <v>0</v>
      </c>
      <c r="AY410" s="78">
        <f t="shared" si="1113"/>
        <v>0</v>
      </c>
      <c r="AZ410" s="78">
        <f t="shared" si="1113"/>
        <v>0</v>
      </c>
      <c r="BA410" s="78">
        <f t="shared" si="1113"/>
        <v>0</v>
      </c>
      <c r="BB410" s="78">
        <f t="shared" si="1113"/>
        <v>0</v>
      </c>
      <c r="BC410" s="78">
        <f t="shared" si="1113"/>
        <v>1092</v>
      </c>
      <c r="BD410" s="78">
        <f t="shared" si="1113"/>
        <v>0</v>
      </c>
      <c r="BE410" s="11">
        <f>BE411+BE412</f>
        <v>0</v>
      </c>
      <c r="BF410" s="11">
        <f t="shared" ref="BF410:BJ410" si="1114">BF411+BF412</f>
        <v>0</v>
      </c>
      <c r="BG410" s="11">
        <f t="shared" si="1114"/>
        <v>62</v>
      </c>
      <c r="BH410" s="11">
        <f t="shared" si="1114"/>
        <v>0</v>
      </c>
      <c r="BI410" s="141">
        <f t="shared" si="1114"/>
        <v>1154</v>
      </c>
      <c r="BJ410" s="141">
        <f t="shared" si="1114"/>
        <v>0</v>
      </c>
      <c r="BK410" s="78">
        <f>BK411+BK412</f>
        <v>6</v>
      </c>
      <c r="BL410" s="78">
        <f t="shared" ref="BL410:BP410" si="1115">BL411+BL412</f>
        <v>0</v>
      </c>
      <c r="BM410" s="78">
        <f t="shared" si="1115"/>
        <v>0</v>
      </c>
      <c r="BN410" s="78">
        <f t="shared" si="1115"/>
        <v>0</v>
      </c>
      <c r="BO410" s="78">
        <f t="shared" si="1115"/>
        <v>1160</v>
      </c>
      <c r="BP410" s="78">
        <f t="shared" si="1115"/>
        <v>0</v>
      </c>
      <c r="BQ410" s="11">
        <f>BQ411+BQ412</f>
        <v>0</v>
      </c>
      <c r="BR410" s="11">
        <f t="shared" ref="BR410:BV410" si="1116">BR411+BR412</f>
        <v>0</v>
      </c>
      <c r="BS410" s="11">
        <f t="shared" si="1116"/>
        <v>0</v>
      </c>
      <c r="BT410" s="11">
        <f t="shared" si="1116"/>
        <v>0</v>
      </c>
      <c r="BU410" s="11">
        <f t="shared" si="1116"/>
        <v>1160</v>
      </c>
      <c r="BV410" s="11">
        <f t="shared" si="1116"/>
        <v>0</v>
      </c>
      <c r="BW410" s="11">
        <f>BW411+BW412</f>
        <v>0</v>
      </c>
      <c r="BX410" s="11">
        <f t="shared" ref="BX410:CB410" si="1117">BX411+BX412</f>
        <v>0</v>
      </c>
      <c r="BY410" s="11">
        <f t="shared" si="1117"/>
        <v>0</v>
      </c>
      <c r="BZ410" s="11">
        <f t="shared" si="1117"/>
        <v>0</v>
      </c>
      <c r="CA410" s="11">
        <f t="shared" si="1117"/>
        <v>1160</v>
      </c>
      <c r="CB410" s="11">
        <f t="shared" si="1117"/>
        <v>0</v>
      </c>
    </row>
    <row r="411" spans="1:80" hidden="1">
      <c r="A411" s="57" t="s">
        <v>177</v>
      </c>
      <c r="B411" s="14">
        <f t="shared" si="1093"/>
        <v>909</v>
      </c>
      <c r="C411" s="14" t="s">
        <v>396</v>
      </c>
      <c r="D411" s="14" t="s">
        <v>134</v>
      </c>
      <c r="E411" s="14" t="s">
        <v>425</v>
      </c>
      <c r="F411" s="14" t="s">
        <v>646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>
        <v>62</v>
      </c>
      <c r="BH411" s="11"/>
      <c r="BI411" s="141">
        <f>BC411+BE411+BF411+BG411+BH411</f>
        <v>62</v>
      </c>
      <c r="BJ411" s="141">
        <f>BD411+BF411</f>
        <v>0</v>
      </c>
      <c r="BK411" s="78">
        <v>6</v>
      </c>
      <c r="BL411" s="78"/>
      <c r="BM411" s="78"/>
      <c r="BN411" s="78"/>
      <c r="BO411" s="78">
        <f>BI411+BK411+BL411+BM411+BN411</f>
        <v>68</v>
      </c>
      <c r="BP411" s="78">
        <f>BJ411+BL411</f>
        <v>0</v>
      </c>
      <c r="BQ411" s="11"/>
      <c r="BR411" s="11"/>
      <c r="BS411" s="11"/>
      <c r="BT411" s="11"/>
      <c r="BU411" s="11">
        <f>BO411+BQ411+BR411+BS411+BT411</f>
        <v>68</v>
      </c>
      <c r="BV411" s="11">
        <f>BP411+BR411</f>
        <v>0</v>
      </c>
      <c r="BW411" s="11"/>
      <c r="BX411" s="11"/>
      <c r="BY411" s="11"/>
      <c r="BZ411" s="11"/>
      <c r="CA411" s="11">
        <f>BU411+BW411+BX411+BY411+BZ411</f>
        <v>68</v>
      </c>
      <c r="CB411" s="11">
        <f>BV411+BX411</f>
        <v>0</v>
      </c>
    </row>
    <row r="412" spans="1:80" hidden="1">
      <c r="A412" s="57" t="s">
        <v>99</v>
      </c>
      <c r="B412" s="14">
        <f>B409</f>
        <v>909</v>
      </c>
      <c r="C412" s="14" t="s">
        <v>396</v>
      </c>
      <c r="D412" s="14" t="s">
        <v>134</v>
      </c>
      <c r="E412" s="14" t="s">
        <v>425</v>
      </c>
      <c r="F412" s="14" t="s">
        <v>73</v>
      </c>
      <c r="G412" s="11">
        <v>1092</v>
      </c>
      <c r="H412" s="16"/>
      <c r="I412" s="11"/>
      <c r="J412" s="11"/>
      <c r="K412" s="11"/>
      <c r="L412" s="11"/>
      <c r="M412" s="11">
        <f>G412+I412+J412+K412+L412</f>
        <v>1092</v>
      </c>
      <c r="N412" s="11">
        <f>H412+J412</f>
        <v>0</v>
      </c>
      <c r="O412" s="11"/>
      <c r="P412" s="11"/>
      <c r="Q412" s="11"/>
      <c r="R412" s="11"/>
      <c r="S412" s="11">
        <f>M412+O412+P412+Q412+R412</f>
        <v>1092</v>
      </c>
      <c r="T412" s="11">
        <f>N412+P412</f>
        <v>0</v>
      </c>
      <c r="U412" s="11"/>
      <c r="V412" s="11"/>
      <c r="W412" s="11"/>
      <c r="X412" s="11"/>
      <c r="Y412" s="11">
        <f>S412+U412+V412+W412+X412</f>
        <v>1092</v>
      </c>
      <c r="Z412" s="11">
        <f>T412+V412</f>
        <v>0</v>
      </c>
      <c r="AA412" s="11"/>
      <c r="AB412" s="11"/>
      <c r="AC412" s="11"/>
      <c r="AD412" s="11"/>
      <c r="AE412" s="11">
        <f>Y412+AA412+AB412+AC412+AD412</f>
        <v>1092</v>
      </c>
      <c r="AF412" s="11">
        <f>Z412+AB412</f>
        <v>0</v>
      </c>
      <c r="AG412" s="11"/>
      <c r="AH412" s="11"/>
      <c r="AI412" s="11"/>
      <c r="AJ412" s="11"/>
      <c r="AK412" s="78">
        <f>AE412+AG412+AH412+AI412+AJ412</f>
        <v>1092</v>
      </c>
      <c r="AL412" s="78">
        <f>AF412+AH412</f>
        <v>0</v>
      </c>
      <c r="AM412" s="11"/>
      <c r="AN412" s="11"/>
      <c r="AO412" s="11"/>
      <c r="AP412" s="11"/>
      <c r="AQ412" s="11">
        <f>AK412+AM412+AN412+AO412+AP412</f>
        <v>1092</v>
      </c>
      <c r="AR412" s="11">
        <f>AL412+AN412</f>
        <v>0</v>
      </c>
      <c r="AS412" s="11"/>
      <c r="AT412" s="11"/>
      <c r="AU412" s="11"/>
      <c r="AV412" s="11"/>
      <c r="AW412" s="11">
        <f>AQ412+AS412+AT412+AU412+AV412</f>
        <v>1092</v>
      </c>
      <c r="AX412" s="11">
        <f>AR412+AT412</f>
        <v>0</v>
      </c>
      <c r="AY412" s="78"/>
      <c r="AZ412" s="78"/>
      <c r="BA412" s="78"/>
      <c r="BB412" s="78"/>
      <c r="BC412" s="78">
        <f>AW412+AY412+AZ412+BA412+BB412</f>
        <v>1092</v>
      </c>
      <c r="BD412" s="78">
        <f>AX412+AZ412</f>
        <v>0</v>
      </c>
      <c r="BE412" s="11"/>
      <c r="BF412" s="11"/>
      <c r="BG412" s="11"/>
      <c r="BH412" s="11"/>
      <c r="BI412" s="141">
        <f>BC412+BE412+BF412+BG412+BH412</f>
        <v>1092</v>
      </c>
      <c r="BJ412" s="141">
        <f>BD412+BF412</f>
        <v>0</v>
      </c>
      <c r="BK412" s="78"/>
      <c r="BL412" s="78"/>
      <c r="BM412" s="78"/>
      <c r="BN412" s="78"/>
      <c r="BO412" s="78">
        <f>BI412+BK412+BL412+BM412+BN412</f>
        <v>1092</v>
      </c>
      <c r="BP412" s="78">
        <f>BJ412+BL412</f>
        <v>0</v>
      </c>
      <c r="BQ412" s="11"/>
      <c r="BR412" s="11"/>
      <c r="BS412" s="11"/>
      <c r="BT412" s="11"/>
      <c r="BU412" s="11">
        <f>BO412+BQ412+BR412+BS412+BT412</f>
        <v>1092</v>
      </c>
      <c r="BV412" s="11">
        <f>BP412+BR412</f>
        <v>0</v>
      </c>
      <c r="BW412" s="11"/>
      <c r="BX412" s="11"/>
      <c r="BY412" s="11"/>
      <c r="BZ412" s="11"/>
      <c r="CA412" s="11">
        <f>BU412+BW412+BX412+BY412+BZ412</f>
        <v>1092</v>
      </c>
      <c r="CB412" s="11">
        <f>BV412+BX412</f>
        <v>0</v>
      </c>
    </row>
    <row r="413" spans="1:80" hidden="1">
      <c r="A413" s="57"/>
      <c r="B413" s="14"/>
      <c r="C413" s="14"/>
      <c r="D413" s="14"/>
      <c r="E413" s="14"/>
      <c r="F413" s="14"/>
      <c r="G413" s="11"/>
      <c r="H413" s="16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78"/>
      <c r="AL413" s="78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78"/>
      <c r="AZ413" s="78"/>
      <c r="BA413" s="78"/>
      <c r="BB413" s="78"/>
      <c r="BC413" s="78"/>
      <c r="BD413" s="78"/>
      <c r="BE413" s="11"/>
      <c r="BF413" s="11"/>
      <c r="BG413" s="11"/>
      <c r="BH413" s="11"/>
      <c r="BI413" s="141"/>
      <c r="BJ413" s="141"/>
      <c r="BK413" s="78"/>
      <c r="BL413" s="78"/>
      <c r="BM413" s="78"/>
      <c r="BN413" s="78"/>
      <c r="BO413" s="78"/>
      <c r="BP413" s="78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</row>
    <row r="414" spans="1:80" ht="17.399999999999999" hidden="1">
      <c r="A414" s="63" t="s">
        <v>82</v>
      </c>
      <c r="B414" s="30">
        <v>909</v>
      </c>
      <c r="C414" s="12" t="s">
        <v>396</v>
      </c>
      <c r="D414" s="12" t="s">
        <v>83</v>
      </c>
      <c r="E414" s="12"/>
      <c r="F414" s="30"/>
      <c r="G414" s="30">
        <f t="shared" ref="G414:R419" si="1118">G415</f>
        <v>97032</v>
      </c>
      <c r="H414" s="30">
        <f t="shared" si="1118"/>
        <v>0</v>
      </c>
      <c r="I414" s="11">
        <f t="shared" si="1118"/>
        <v>0</v>
      </c>
      <c r="J414" s="11">
        <f t="shared" si="1118"/>
        <v>0</v>
      </c>
      <c r="K414" s="11">
        <f t="shared" si="1118"/>
        <v>0</v>
      </c>
      <c r="L414" s="11">
        <f t="shared" si="1118"/>
        <v>0</v>
      </c>
      <c r="M414" s="30">
        <f t="shared" si="1118"/>
        <v>97032</v>
      </c>
      <c r="N414" s="30">
        <f t="shared" si="1118"/>
        <v>0</v>
      </c>
      <c r="O414" s="11">
        <f t="shared" si="1118"/>
        <v>0</v>
      </c>
      <c r="P414" s="11">
        <f t="shared" si="1118"/>
        <v>0</v>
      </c>
      <c r="Q414" s="11">
        <f t="shared" si="1118"/>
        <v>0</v>
      </c>
      <c r="R414" s="11">
        <f t="shared" si="1118"/>
        <v>0</v>
      </c>
      <c r="S414" s="30">
        <f t="shared" ref="S414:AH419" si="1119">S415</f>
        <v>97032</v>
      </c>
      <c r="T414" s="30">
        <f t="shared" si="1119"/>
        <v>0</v>
      </c>
      <c r="U414" s="11">
        <f t="shared" si="1119"/>
        <v>0</v>
      </c>
      <c r="V414" s="11">
        <f t="shared" si="1119"/>
        <v>0</v>
      </c>
      <c r="W414" s="11">
        <f t="shared" si="1119"/>
        <v>0</v>
      </c>
      <c r="X414" s="11">
        <f t="shared" si="1119"/>
        <v>0</v>
      </c>
      <c r="Y414" s="30">
        <f t="shared" si="1119"/>
        <v>97032</v>
      </c>
      <c r="Z414" s="30">
        <f t="shared" si="1119"/>
        <v>0</v>
      </c>
      <c r="AA414" s="11">
        <f t="shared" si="1119"/>
        <v>0</v>
      </c>
      <c r="AB414" s="11">
        <f t="shared" si="1119"/>
        <v>0</v>
      </c>
      <c r="AC414" s="11">
        <f t="shared" si="1119"/>
        <v>0</v>
      </c>
      <c r="AD414" s="11">
        <f t="shared" si="1119"/>
        <v>0</v>
      </c>
      <c r="AE414" s="30">
        <f t="shared" si="1119"/>
        <v>97032</v>
      </c>
      <c r="AF414" s="30">
        <f t="shared" si="1119"/>
        <v>0</v>
      </c>
      <c r="AG414" s="11">
        <f t="shared" si="1119"/>
        <v>0</v>
      </c>
      <c r="AH414" s="11">
        <f t="shared" si="1119"/>
        <v>0</v>
      </c>
      <c r="AI414" s="11">
        <f t="shared" ref="AG414:AV419" si="1120">AI415</f>
        <v>0</v>
      </c>
      <c r="AJ414" s="11">
        <f t="shared" si="1120"/>
        <v>0</v>
      </c>
      <c r="AK414" s="88">
        <f t="shared" si="1120"/>
        <v>97032</v>
      </c>
      <c r="AL414" s="88">
        <f t="shared" si="1120"/>
        <v>0</v>
      </c>
      <c r="AM414" s="11">
        <f t="shared" si="1120"/>
        <v>0</v>
      </c>
      <c r="AN414" s="11">
        <f t="shared" si="1120"/>
        <v>0</v>
      </c>
      <c r="AO414" s="11">
        <f t="shared" si="1120"/>
        <v>0</v>
      </c>
      <c r="AP414" s="11">
        <f t="shared" si="1120"/>
        <v>0</v>
      </c>
      <c r="AQ414" s="30">
        <f t="shared" si="1120"/>
        <v>97032</v>
      </c>
      <c r="AR414" s="30">
        <f t="shared" si="1120"/>
        <v>0</v>
      </c>
      <c r="AS414" s="11">
        <f t="shared" si="1120"/>
        <v>0</v>
      </c>
      <c r="AT414" s="11">
        <f t="shared" si="1120"/>
        <v>0</v>
      </c>
      <c r="AU414" s="11">
        <f t="shared" si="1120"/>
        <v>0</v>
      </c>
      <c r="AV414" s="11">
        <f t="shared" si="1120"/>
        <v>0</v>
      </c>
      <c r="AW414" s="30">
        <f t="shared" ref="AS414:BH419" si="1121">AW415</f>
        <v>97032</v>
      </c>
      <c r="AX414" s="30">
        <f t="shared" si="1121"/>
        <v>0</v>
      </c>
      <c r="AY414" s="78">
        <f t="shared" si="1121"/>
        <v>0</v>
      </c>
      <c r="AZ414" s="78">
        <f t="shared" si="1121"/>
        <v>0</v>
      </c>
      <c r="BA414" s="78">
        <f t="shared" si="1121"/>
        <v>0</v>
      </c>
      <c r="BB414" s="78">
        <f t="shared" si="1121"/>
        <v>0</v>
      </c>
      <c r="BC414" s="88">
        <f t="shared" si="1121"/>
        <v>97032</v>
      </c>
      <c r="BD414" s="88">
        <f t="shared" si="1121"/>
        <v>0</v>
      </c>
      <c r="BE414" s="11">
        <f t="shared" si="1121"/>
        <v>0</v>
      </c>
      <c r="BF414" s="11">
        <f t="shared" si="1121"/>
        <v>0</v>
      </c>
      <c r="BG414" s="11">
        <f t="shared" si="1121"/>
        <v>0</v>
      </c>
      <c r="BH414" s="11">
        <f t="shared" si="1121"/>
        <v>0</v>
      </c>
      <c r="BI414" s="147">
        <f t="shared" ref="BE414:BT419" si="1122">BI415</f>
        <v>97032</v>
      </c>
      <c r="BJ414" s="147">
        <f t="shared" si="1122"/>
        <v>0</v>
      </c>
      <c r="BK414" s="78">
        <f t="shared" si="1122"/>
        <v>0</v>
      </c>
      <c r="BL414" s="78">
        <f t="shared" si="1122"/>
        <v>0</v>
      </c>
      <c r="BM414" s="78">
        <f t="shared" si="1122"/>
        <v>0</v>
      </c>
      <c r="BN414" s="78">
        <f t="shared" si="1122"/>
        <v>0</v>
      </c>
      <c r="BO414" s="88">
        <f t="shared" si="1122"/>
        <v>97032</v>
      </c>
      <c r="BP414" s="88">
        <f t="shared" si="1122"/>
        <v>0</v>
      </c>
      <c r="BQ414" s="11">
        <f t="shared" si="1122"/>
        <v>0</v>
      </c>
      <c r="BR414" s="11">
        <f t="shared" si="1122"/>
        <v>0</v>
      </c>
      <c r="BS414" s="11">
        <f t="shared" si="1122"/>
        <v>0</v>
      </c>
      <c r="BT414" s="11">
        <f t="shared" si="1122"/>
        <v>0</v>
      </c>
      <c r="BU414" s="30">
        <f t="shared" ref="BQ414:CB419" si="1123">BU415</f>
        <v>97032</v>
      </c>
      <c r="BV414" s="30">
        <f t="shared" si="1123"/>
        <v>0</v>
      </c>
      <c r="BW414" s="11">
        <f t="shared" si="1123"/>
        <v>0</v>
      </c>
      <c r="BX414" s="11">
        <f t="shared" si="1123"/>
        <v>0</v>
      </c>
      <c r="BY414" s="11">
        <f t="shared" si="1123"/>
        <v>0</v>
      </c>
      <c r="BZ414" s="11">
        <f t="shared" si="1123"/>
        <v>0</v>
      </c>
      <c r="CA414" s="30">
        <f t="shared" si="1123"/>
        <v>97032</v>
      </c>
      <c r="CB414" s="30">
        <f t="shared" si="1123"/>
        <v>0</v>
      </c>
    </row>
    <row r="415" spans="1:80" ht="50.4" hidden="1">
      <c r="A415" s="53" t="s">
        <v>394</v>
      </c>
      <c r="B415" s="11">
        <v>909</v>
      </c>
      <c r="C415" s="14" t="s">
        <v>396</v>
      </c>
      <c r="D415" s="14" t="s">
        <v>83</v>
      </c>
      <c r="E415" s="14" t="s">
        <v>196</v>
      </c>
      <c r="F415" s="11"/>
      <c r="G415" s="11">
        <f t="shared" si="1118"/>
        <v>97032</v>
      </c>
      <c r="H415" s="11">
        <f t="shared" si="1118"/>
        <v>0</v>
      </c>
      <c r="I415" s="11">
        <f t="shared" si="1118"/>
        <v>0</v>
      </c>
      <c r="J415" s="11">
        <f t="shared" si="1118"/>
        <v>0</v>
      </c>
      <c r="K415" s="11">
        <f t="shared" si="1118"/>
        <v>0</v>
      </c>
      <c r="L415" s="11">
        <f t="shared" si="1118"/>
        <v>0</v>
      </c>
      <c r="M415" s="11">
        <f t="shared" si="1118"/>
        <v>97032</v>
      </c>
      <c r="N415" s="11">
        <f t="shared" si="1118"/>
        <v>0</v>
      </c>
      <c r="O415" s="11">
        <f t="shared" si="1118"/>
        <v>0</v>
      </c>
      <c r="P415" s="11">
        <f t="shared" si="1118"/>
        <v>0</v>
      </c>
      <c r="Q415" s="11">
        <f t="shared" si="1118"/>
        <v>0</v>
      </c>
      <c r="R415" s="11">
        <f t="shared" si="1118"/>
        <v>0</v>
      </c>
      <c r="S415" s="11">
        <f t="shared" si="1119"/>
        <v>97032</v>
      </c>
      <c r="T415" s="11">
        <f t="shared" si="1119"/>
        <v>0</v>
      </c>
      <c r="U415" s="11">
        <f t="shared" si="1119"/>
        <v>0</v>
      </c>
      <c r="V415" s="11">
        <f t="shared" si="1119"/>
        <v>0</v>
      </c>
      <c r="W415" s="11">
        <f t="shared" si="1119"/>
        <v>0</v>
      </c>
      <c r="X415" s="11">
        <f t="shared" si="1119"/>
        <v>0</v>
      </c>
      <c r="Y415" s="11">
        <f t="shared" si="1119"/>
        <v>97032</v>
      </c>
      <c r="Z415" s="11">
        <f t="shared" si="1119"/>
        <v>0</v>
      </c>
      <c r="AA415" s="11">
        <f t="shared" si="1119"/>
        <v>0</v>
      </c>
      <c r="AB415" s="11">
        <f t="shared" si="1119"/>
        <v>0</v>
      </c>
      <c r="AC415" s="11">
        <f t="shared" si="1119"/>
        <v>0</v>
      </c>
      <c r="AD415" s="11">
        <f t="shared" si="1119"/>
        <v>0</v>
      </c>
      <c r="AE415" s="11">
        <f t="shared" si="1119"/>
        <v>97032</v>
      </c>
      <c r="AF415" s="11">
        <f t="shared" si="1119"/>
        <v>0</v>
      </c>
      <c r="AG415" s="11">
        <f t="shared" si="1120"/>
        <v>0</v>
      </c>
      <c r="AH415" s="11">
        <f t="shared" si="1120"/>
        <v>0</v>
      </c>
      <c r="AI415" s="11">
        <f t="shared" si="1120"/>
        <v>0</v>
      </c>
      <c r="AJ415" s="11">
        <f t="shared" si="1120"/>
        <v>0</v>
      </c>
      <c r="AK415" s="78">
        <f t="shared" si="1120"/>
        <v>97032</v>
      </c>
      <c r="AL415" s="78">
        <f t="shared" si="1120"/>
        <v>0</v>
      </c>
      <c r="AM415" s="11">
        <f t="shared" si="1120"/>
        <v>0</v>
      </c>
      <c r="AN415" s="11">
        <f t="shared" si="1120"/>
        <v>0</v>
      </c>
      <c r="AO415" s="11">
        <f t="shared" si="1120"/>
        <v>0</v>
      </c>
      <c r="AP415" s="11">
        <f t="shared" si="1120"/>
        <v>0</v>
      </c>
      <c r="AQ415" s="11">
        <f t="shared" si="1120"/>
        <v>97032</v>
      </c>
      <c r="AR415" s="11">
        <f t="shared" si="1120"/>
        <v>0</v>
      </c>
      <c r="AS415" s="11">
        <f t="shared" si="1121"/>
        <v>0</v>
      </c>
      <c r="AT415" s="11">
        <f t="shared" si="1121"/>
        <v>0</v>
      </c>
      <c r="AU415" s="11">
        <f t="shared" si="1121"/>
        <v>0</v>
      </c>
      <c r="AV415" s="11">
        <f t="shared" si="1121"/>
        <v>0</v>
      </c>
      <c r="AW415" s="11">
        <f t="shared" si="1121"/>
        <v>97032</v>
      </c>
      <c r="AX415" s="11">
        <f t="shared" si="1121"/>
        <v>0</v>
      </c>
      <c r="AY415" s="78">
        <f t="shared" si="1121"/>
        <v>0</v>
      </c>
      <c r="AZ415" s="78">
        <f t="shared" si="1121"/>
        <v>0</v>
      </c>
      <c r="BA415" s="78">
        <f t="shared" si="1121"/>
        <v>0</v>
      </c>
      <c r="BB415" s="78">
        <f t="shared" si="1121"/>
        <v>0</v>
      </c>
      <c r="BC415" s="78">
        <f t="shared" si="1121"/>
        <v>97032</v>
      </c>
      <c r="BD415" s="78">
        <f t="shared" si="1121"/>
        <v>0</v>
      </c>
      <c r="BE415" s="11">
        <f t="shared" si="1122"/>
        <v>0</v>
      </c>
      <c r="BF415" s="11">
        <f t="shared" si="1122"/>
        <v>0</v>
      </c>
      <c r="BG415" s="11">
        <f t="shared" si="1122"/>
        <v>0</v>
      </c>
      <c r="BH415" s="11">
        <f t="shared" si="1122"/>
        <v>0</v>
      </c>
      <c r="BI415" s="141">
        <f t="shared" si="1122"/>
        <v>97032</v>
      </c>
      <c r="BJ415" s="141">
        <f t="shared" si="1122"/>
        <v>0</v>
      </c>
      <c r="BK415" s="78">
        <f t="shared" si="1122"/>
        <v>0</v>
      </c>
      <c r="BL415" s="78">
        <f t="shared" si="1122"/>
        <v>0</v>
      </c>
      <c r="BM415" s="78">
        <f t="shared" si="1122"/>
        <v>0</v>
      </c>
      <c r="BN415" s="78">
        <f t="shared" si="1122"/>
        <v>0</v>
      </c>
      <c r="BO415" s="78">
        <f t="shared" si="1122"/>
        <v>97032</v>
      </c>
      <c r="BP415" s="78">
        <f t="shared" si="1122"/>
        <v>0</v>
      </c>
      <c r="BQ415" s="11">
        <f t="shared" si="1123"/>
        <v>0</v>
      </c>
      <c r="BR415" s="11">
        <f t="shared" si="1123"/>
        <v>0</v>
      </c>
      <c r="BS415" s="11">
        <f t="shared" si="1123"/>
        <v>0</v>
      </c>
      <c r="BT415" s="11">
        <f t="shared" si="1123"/>
        <v>0</v>
      </c>
      <c r="BU415" s="11">
        <f t="shared" si="1123"/>
        <v>97032</v>
      </c>
      <c r="BV415" s="11">
        <f t="shared" si="1123"/>
        <v>0</v>
      </c>
      <c r="BW415" s="11">
        <f t="shared" si="1123"/>
        <v>0</v>
      </c>
      <c r="BX415" s="11">
        <f t="shared" si="1123"/>
        <v>0</v>
      </c>
      <c r="BY415" s="11">
        <f t="shared" si="1123"/>
        <v>0</v>
      </c>
      <c r="BZ415" s="11">
        <f t="shared" si="1123"/>
        <v>0</v>
      </c>
      <c r="CA415" s="11">
        <f t="shared" si="1123"/>
        <v>97032</v>
      </c>
      <c r="CB415" s="11">
        <f t="shared" si="1123"/>
        <v>0</v>
      </c>
    </row>
    <row r="416" spans="1:80" ht="50.4" hidden="1">
      <c r="A416" s="53" t="s">
        <v>395</v>
      </c>
      <c r="B416" s="11">
        <f t="shared" ref="B416:B428" si="1124">B414</f>
        <v>909</v>
      </c>
      <c r="C416" s="14" t="s">
        <v>396</v>
      </c>
      <c r="D416" s="14" t="s">
        <v>83</v>
      </c>
      <c r="E416" s="14" t="s">
        <v>385</v>
      </c>
      <c r="F416" s="11"/>
      <c r="G416" s="11">
        <f t="shared" si="1118"/>
        <v>97032</v>
      </c>
      <c r="H416" s="11">
        <f t="shared" si="1118"/>
        <v>0</v>
      </c>
      <c r="I416" s="11">
        <f t="shared" si="1118"/>
        <v>0</v>
      </c>
      <c r="J416" s="11">
        <f t="shared" si="1118"/>
        <v>0</v>
      </c>
      <c r="K416" s="11">
        <f t="shared" si="1118"/>
        <v>0</v>
      </c>
      <c r="L416" s="11">
        <f t="shared" si="1118"/>
        <v>0</v>
      </c>
      <c r="M416" s="11">
        <f t="shared" si="1118"/>
        <v>97032</v>
      </c>
      <c r="N416" s="11">
        <f t="shared" si="1118"/>
        <v>0</v>
      </c>
      <c r="O416" s="11">
        <f t="shared" si="1118"/>
        <v>0</v>
      </c>
      <c r="P416" s="11">
        <f t="shared" si="1118"/>
        <v>0</v>
      </c>
      <c r="Q416" s="11">
        <f t="shared" si="1118"/>
        <v>0</v>
      </c>
      <c r="R416" s="11">
        <f t="shared" si="1118"/>
        <v>0</v>
      </c>
      <c r="S416" s="11">
        <f t="shared" si="1119"/>
        <v>97032</v>
      </c>
      <c r="T416" s="11">
        <f t="shared" si="1119"/>
        <v>0</v>
      </c>
      <c r="U416" s="11">
        <f t="shared" si="1119"/>
        <v>0</v>
      </c>
      <c r="V416" s="11">
        <f t="shared" si="1119"/>
        <v>0</v>
      </c>
      <c r="W416" s="11">
        <f t="shared" si="1119"/>
        <v>0</v>
      </c>
      <c r="X416" s="11">
        <f t="shared" si="1119"/>
        <v>0</v>
      </c>
      <c r="Y416" s="11">
        <f t="shared" si="1119"/>
        <v>97032</v>
      </c>
      <c r="Z416" s="11">
        <f t="shared" si="1119"/>
        <v>0</v>
      </c>
      <c r="AA416" s="11">
        <f t="shared" si="1119"/>
        <v>0</v>
      </c>
      <c r="AB416" s="11">
        <f t="shared" si="1119"/>
        <v>0</v>
      </c>
      <c r="AC416" s="11">
        <f t="shared" si="1119"/>
        <v>0</v>
      </c>
      <c r="AD416" s="11">
        <f t="shared" si="1119"/>
        <v>0</v>
      </c>
      <c r="AE416" s="11">
        <f t="shared" si="1119"/>
        <v>97032</v>
      </c>
      <c r="AF416" s="11">
        <f t="shared" si="1119"/>
        <v>0</v>
      </c>
      <c r="AG416" s="11">
        <f t="shared" si="1120"/>
        <v>0</v>
      </c>
      <c r="AH416" s="11">
        <f t="shared" si="1120"/>
        <v>0</v>
      </c>
      <c r="AI416" s="11">
        <f t="shared" si="1120"/>
        <v>0</v>
      </c>
      <c r="AJ416" s="11">
        <f t="shared" si="1120"/>
        <v>0</v>
      </c>
      <c r="AK416" s="78">
        <f t="shared" si="1120"/>
        <v>97032</v>
      </c>
      <c r="AL416" s="78">
        <f t="shared" si="1120"/>
        <v>0</v>
      </c>
      <c r="AM416" s="11">
        <f t="shared" si="1120"/>
        <v>0</v>
      </c>
      <c r="AN416" s="11">
        <f t="shared" si="1120"/>
        <v>0</v>
      </c>
      <c r="AO416" s="11">
        <f t="shared" si="1120"/>
        <v>0</v>
      </c>
      <c r="AP416" s="11">
        <f t="shared" si="1120"/>
        <v>0</v>
      </c>
      <c r="AQ416" s="11">
        <f t="shared" si="1120"/>
        <v>97032</v>
      </c>
      <c r="AR416" s="11">
        <f t="shared" si="1120"/>
        <v>0</v>
      </c>
      <c r="AS416" s="11">
        <f t="shared" si="1121"/>
        <v>0</v>
      </c>
      <c r="AT416" s="11">
        <f t="shared" si="1121"/>
        <v>0</v>
      </c>
      <c r="AU416" s="11">
        <f t="shared" si="1121"/>
        <v>0</v>
      </c>
      <c r="AV416" s="11">
        <f t="shared" si="1121"/>
        <v>0</v>
      </c>
      <c r="AW416" s="11">
        <f t="shared" si="1121"/>
        <v>97032</v>
      </c>
      <c r="AX416" s="11">
        <f t="shared" si="1121"/>
        <v>0</v>
      </c>
      <c r="AY416" s="78">
        <f t="shared" si="1121"/>
        <v>0</v>
      </c>
      <c r="AZ416" s="78">
        <f t="shared" si="1121"/>
        <v>0</v>
      </c>
      <c r="BA416" s="78">
        <f t="shared" si="1121"/>
        <v>0</v>
      </c>
      <c r="BB416" s="78">
        <f t="shared" si="1121"/>
        <v>0</v>
      </c>
      <c r="BC416" s="78">
        <f t="shared" si="1121"/>
        <v>97032</v>
      </c>
      <c r="BD416" s="78">
        <f t="shared" si="1121"/>
        <v>0</v>
      </c>
      <c r="BE416" s="11">
        <f t="shared" si="1122"/>
        <v>0</v>
      </c>
      <c r="BF416" s="11">
        <f t="shared" si="1122"/>
        <v>0</v>
      </c>
      <c r="BG416" s="11">
        <f t="shared" si="1122"/>
        <v>0</v>
      </c>
      <c r="BH416" s="11">
        <f t="shared" si="1122"/>
        <v>0</v>
      </c>
      <c r="BI416" s="141">
        <f t="shared" si="1122"/>
        <v>97032</v>
      </c>
      <c r="BJ416" s="141">
        <f t="shared" si="1122"/>
        <v>0</v>
      </c>
      <c r="BK416" s="78">
        <f t="shared" si="1122"/>
        <v>0</v>
      </c>
      <c r="BL416" s="78">
        <f t="shared" si="1122"/>
        <v>0</v>
      </c>
      <c r="BM416" s="78">
        <f t="shared" si="1122"/>
        <v>0</v>
      </c>
      <c r="BN416" s="78">
        <f t="shared" si="1122"/>
        <v>0</v>
      </c>
      <c r="BO416" s="78">
        <f t="shared" si="1122"/>
        <v>97032</v>
      </c>
      <c r="BP416" s="78">
        <f t="shared" si="1122"/>
        <v>0</v>
      </c>
      <c r="BQ416" s="11">
        <f t="shared" si="1123"/>
        <v>0</v>
      </c>
      <c r="BR416" s="11">
        <f t="shared" si="1123"/>
        <v>0</v>
      </c>
      <c r="BS416" s="11">
        <f t="shared" si="1123"/>
        <v>0</v>
      </c>
      <c r="BT416" s="11">
        <f t="shared" si="1123"/>
        <v>0</v>
      </c>
      <c r="BU416" s="11">
        <f t="shared" si="1123"/>
        <v>97032</v>
      </c>
      <c r="BV416" s="11">
        <f t="shared" si="1123"/>
        <v>0</v>
      </c>
      <c r="BW416" s="11">
        <f t="shared" si="1123"/>
        <v>0</v>
      </c>
      <c r="BX416" s="11">
        <f t="shared" si="1123"/>
        <v>0</v>
      </c>
      <c r="BY416" s="11">
        <f t="shared" si="1123"/>
        <v>0</v>
      </c>
      <c r="BZ416" s="11">
        <f t="shared" si="1123"/>
        <v>0</v>
      </c>
      <c r="CA416" s="11">
        <f t="shared" si="1123"/>
        <v>97032</v>
      </c>
      <c r="CB416" s="11">
        <f t="shared" si="1123"/>
        <v>0</v>
      </c>
    </row>
    <row r="417" spans="1:80" hidden="1">
      <c r="A417" s="53" t="s">
        <v>15</v>
      </c>
      <c r="B417" s="11">
        <f t="shared" si="1124"/>
        <v>909</v>
      </c>
      <c r="C417" s="14" t="s">
        <v>396</v>
      </c>
      <c r="D417" s="14" t="s">
        <v>83</v>
      </c>
      <c r="E417" s="14" t="s">
        <v>386</v>
      </c>
      <c r="F417" s="11"/>
      <c r="G417" s="11">
        <f t="shared" si="1118"/>
        <v>97032</v>
      </c>
      <c r="H417" s="11">
        <f t="shared" si="1118"/>
        <v>0</v>
      </c>
      <c r="I417" s="11">
        <f t="shared" si="1118"/>
        <v>0</v>
      </c>
      <c r="J417" s="11">
        <f t="shared" si="1118"/>
        <v>0</v>
      </c>
      <c r="K417" s="11">
        <f t="shared" si="1118"/>
        <v>0</v>
      </c>
      <c r="L417" s="11">
        <f t="shared" si="1118"/>
        <v>0</v>
      </c>
      <c r="M417" s="11">
        <f t="shared" si="1118"/>
        <v>97032</v>
      </c>
      <c r="N417" s="11">
        <f t="shared" si="1118"/>
        <v>0</v>
      </c>
      <c r="O417" s="11">
        <f t="shared" si="1118"/>
        <v>0</v>
      </c>
      <c r="P417" s="11">
        <f t="shared" si="1118"/>
        <v>0</v>
      </c>
      <c r="Q417" s="11">
        <f t="shared" si="1118"/>
        <v>0</v>
      </c>
      <c r="R417" s="11">
        <f t="shared" si="1118"/>
        <v>0</v>
      </c>
      <c r="S417" s="11">
        <f t="shared" si="1119"/>
        <v>97032</v>
      </c>
      <c r="T417" s="11">
        <f t="shared" si="1119"/>
        <v>0</v>
      </c>
      <c r="U417" s="11">
        <f t="shared" si="1119"/>
        <v>0</v>
      </c>
      <c r="V417" s="11">
        <f t="shared" si="1119"/>
        <v>0</v>
      </c>
      <c r="W417" s="11">
        <f t="shared" si="1119"/>
        <v>0</v>
      </c>
      <c r="X417" s="11">
        <f t="shared" si="1119"/>
        <v>0</v>
      </c>
      <c r="Y417" s="11">
        <f t="shared" si="1119"/>
        <v>97032</v>
      </c>
      <c r="Z417" s="11">
        <f t="shared" si="1119"/>
        <v>0</v>
      </c>
      <c r="AA417" s="11">
        <f t="shared" si="1119"/>
        <v>0</v>
      </c>
      <c r="AB417" s="11">
        <f t="shared" si="1119"/>
        <v>0</v>
      </c>
      <c r="AC417" s="11">
        <f t="shared" si="1119"/>
        <v>0</v>
      </c>
      <c r="AD417" s="11">
        <f t="shared" si="1119"/>
        <v>0</v>
      </c>
      <c r="AE417" s="11">
        <f t="shared" si="1119"/>
        <v>97032</v>
      </c>
      <c r="AF417" s="11">
        <f t="shared" si="1119"/>
        <v>0</v>
      </c>
      <c r="AG417" s="11">
        <f t="shared" si="1120"/>
        <v>0</v>
      </c>
      <c r="AH417" s="11">
        <f t="shared" si="1120"/>
        <v>0</v>
      </c>
      <c r="AI417" s="11">
        <f t="shared" si="1120"/>
        <v>0</v>
      </c>
      <c r="AJ417" s="11">
        <f t="shared" si="1120"/>
        <v>0</v>
      </c>
      <c r="AK417" s="78">
        <f t="shared" si="1120"/>
        <v>97032</v>
      </c>
      <c r="AL417" s="78">
        <f t="shared" si="1120"/>
        <v>0</v>
      </c>
      <c r="AM417" s="11">
        <f t="shared" si="1120"/>
        <v>0</v>
      </c>
      <c r="AN417" s="11">
        <f t="shared" si="1120"/>
        <v>0</v>
      </c>
      <c r="AO417" s="11">
        <f t="shared" si="1120"/>
        <v>0</v>
      </c>
      <c r="AP417" s="11">
        <f t="shared" si="1120"/>
        <v>0</v>
      </c>
      <c r="AQ417" s="11">
        <f t="shared" si="1120"/>
        <v>97032</v>
      </c>
      <c r="AR417" s="11">
        <f t="shared" si="1120"/>
        <v>0</v>
      </c>
      <c r="AS417" s="11">
        <f t="shared" si="1121"/>
        <v>0</v>
      </c>
      <c r="AT417" s="11">
        <f t="shared" si="1121"/>
        <v>0</v>
      </c>
      <c r="AU417" s="11">
        <f t="shared" si="1121"/>
        <v>0</v>
      </c>
      <c r="AV417" s="11">
        <f t="shared" si="1121"/>
        <v>0</v>
      </c>
      <c r="AW417" s="11">
        <f t="shared" si="1121"/>
        <v>97032</v>
      </c>
      <c r="AX417" s="11">
        <f t="shared" si="1121"/>
        <v>0</v>
      </c>
      <c r="AY417" s="78">
        <f t="shared" si="1121"/>
        <v>0</v>
      </c>
      <c r="AZ417" s="78">
        <f t="shared" si="1121"/>
        <v>0</v>
      </c>
      <c r="BA417" s="78">
        <f t="shared" si="1121"/>
        <v>0</v>
      </c>
      <c r="BB417" s="78">
        <f t="shared" si="1121"/>
        <v>0</v>
      </c>
      <c r="BC417" s="78">
        <f t="shared" si="1121"/>
        <v>97032</v>
      </c>
      <c r="BD417" s="78">
        <f t="shared" si="1121"/>
        <v>0</v>
      </c>
      <c r="BE417" s="11">
        <f t="shared" si="1122"/>
        <v>0</v>
      </c>
      <c r="BF417" s="11">
        <f t="shared" si="1122"/>
        <v>0</v>
      </c>
      <c r="BG417" s="11">
        <f t="shared" si="1122"/>
        <v>0</v>
      </c>
      <c r="BH417" s="11">
        <f t="shared" si="1122"/>
        <v>0</v>
      </c>
      <c r="BI417" s="141">
        <f t="shared" si="1122"/>
        <v>97032</v>
      </c>
      <c r="BJ417" s="141">
        <f t="shared" si="1122"/>
        <v>0</v>
      </c>
      <c r="BK417" s="78">
        <f t="shared" si="1122"/>
        <v>0</v>
      </c>
      <c r="BL417" s="78">
        <f t="shared" si="1122"/>
        <v>0</v>
      </c>
      <c r="BM417" s="78">
        <f t="shared" si="1122"/>
        <v>0</v>
      </c>
      <c r="BN417" s="78">
        <f t="shared" si="1122"/>
        <v>0</v>
      </c>
      <c r="BO417" s="78">
        <f t="shared" si="1122"/>
        <v>97032</v>
      </c>
      <c r="BP417" s="78">
        <f t="shared" si="1122"/>
        <v>0</v>
      </c>
      <c r="BQ417" s="11">
        <f t="shared" si="1123"/>
        <v>0</v>
      </c>
      <c r="BR417" s="11">
        <f t="shared" si="1123"/>
        <v>0</v>
      </c>
      <c r="BS417" s="11">
        <f t="shared" si="1123"/>
        <v>0</v>
      </c>
      <c r="BT417" s="11">
        <f t="shared" si="1123"/>
        <v>0</v>
      </c>
      <c r="BU417" s="11">
        <f t="shared" si="1123"/>
        <v>97032</v>
      </c>
      <c r="BV417" s="11">
        <f t="shared" si="1123"/>
        <v>0</v>
      </c>
      <c r="BW417" s="11">
        <f t="shared" si="1123"/>
        <v>0</v>
      </c>
      <c r="BX417" s="11">
        <f t="shared" si="1123"/>
        <v>0</v>
      </c>
      <c r="BY417" s="11">
        <f t="shared" si="1123"/>
        <v>0</v>
      </c>
      <c r="BZ417" s="11">
        <f t="shared" si="1123"/>
        <v>0</v>
      </c>
      <c r="CA417" s="11">
        <f t="shared" si="1123"/>
        <v>97032</v>
      </c>
      <c r="CB417" s="11">
        <f t="shared" si="1123"/>
        <v>0</v>
      </c>
    </row>
    <row r="418" spans="1:80" hidden="1">
      <c r="A418" s="53" t="s">
        <v>187</v>
      </c>
      <c r="B418" s="11">
        <f t="shared" si="1124"/>
        <v>909</v>
      </c>
      <c r="C418" s="14" t="s">
        <v>396</v>
      </c>
      <c r="D418" s="14" t="s">
        <v>83</v>
      </c>
      <c r="E418" s="14" t="s">
        <v>387</v>
      </c>
      <c r="F418" s="11"/>
      <c r="G418" s="11">
        <f t="shared" si="1118"/>
        <v>97032</v>
      </c>
      <c r="H418" s="11">
        <f t="shared" si="1118"/>
        <v>0</v>
      </c>
      <c r="I418" s="11">
        <f t="shared" si="1118"/>
        <v>0</v>
      </c>
      <c r="J418" s="11">
        <f t="shared" si="1118"/>
        <v>0</v>
      </c>
      <c r="K418" s="11">
        <f t="shared" si="1118"/>
        <v>0</v>
      </c>
      <c r="L418" s="11">
        <f t="shared" si="1118"/>
        <v>0</v>
      </c>
      <c r="M418" s="11">
        <f t="shared" si="1118"/>
        <v>97032</v>
      </c>
      <c r="N418" s="11">
        <f t="shared" si="1118"/>
        <v>0</v>
      </c>
      <c r="O418" s="11">
        <f t="shared" si="1118"/>
        <v>0</v>
      </c>
      <c r="P418" s="11">
        <f t="shared" si="1118"/>
        <v>0</v>
      </c>
      <c r="Q418" s="11">
        <f t="shared" si="1118"/>
        <v>0</v>
      </c>
      <c r="R418" s="11">
        <f t="shared" si="1118"/>
        <v>0</v>
      </c>
      <c r="S418" s="11">
        <f t="shared" si="1119"/>
        <v>97032</v>
      </c>
      <c r="T418" s="11">
        <f t="shared" si="1119"/>
        <v>0</v>
      </c>
      <c r="U418" s="11">
        <f t="shared" si="1119"/>
        <v>0</v>
      </c>
      <c r="V418" s="11">
        <f t="shared" si="1119"/>
        <v>0</v>
      </c>
      <c r="W418" s="11">
        <f t="shared" si="1119"/>
        <v>0</v>
      </c>
      <c r="X418" s="11">
        <f t="shared" si="1119"/>
        <v>0</v>
      </c>
      <c r="Y418" s="11">
        <f t="shared" si="1119"/>
        <v>97032</v>
      </c>
      <c r="Z418" s="11">
        <f t="shared" si="1119"/>
        <v>0</v>
      </c>
      <c r="AA418" s="11">
        <f t="shared" si="1119"/>
        <v>0</v>
      </c>
      <c r="AB418" s="11">
        <f t="shared" si="1119"/>
        <v>0</v>
      </c>
      <c r="AC418" s="11">
        <f t="shared" si="1119"/>
        <v>0</v>
      </c>
      <c r="AD418" s="11">
        <f t="shared" si="1119"/>
        <v>0</v>
      </c>
      <c r="AE418" s="11">
        <f t="shared" si="1119"/>
        <v>97032</v>
      </c>
      <c r="AF418" s="11">
        <f t="shared" si="1119"/>
        <v>0</v>
      </c>
      <c r="AG418" s="11">
        <f t="shared" si="1120"/>
        <v>0</v>
      </c>
      <c r="AH418" s="11">
        <f t="shared" si="1120"/>
        <v>0</v>
      </c>
      <c r="AI418" s="11">
        <f t="shared" si="1120"/>
        <v>0</v>
      </c>
      <c r="AJ418" s="11">
        <f t="shared" si="1120"/>
        <v>0</v>
      </c>
      <c r="AK418" s="78">
        <f t="shared" si="1120"/>
        <v>97032</v>
      </c>
      <c r="AL418" s="78">
        <f t="shared" si="1120"/>
        <v>0</v>
      </c>
      <c r="AM418" s="11">
        <f t="shared" si="1120"/>
        <v>0</v>
      </c>
      <c r="AN418" s="11">
        <f t="shared" si="1120"/>
        <v>0</v>
      </c>
      <c r="AO418" s="11">
        <f t="shared" si="1120"/>
        <v>0</v>
      </c>
      <c r="AP418" s="11">
        <f t="shared" si="1120"/>
        <v>0</v>
      </c>
      <c r="AQ418" s="11">
        <f t="shared" si="1120"/>
        <v>97032</v>
      </c>
      <c r="AR418" s="11">
        <f t="shared" si="1120"/>
        <v>0</v>
      </c>
      <c r="AS418" s="11">
        <f t="shared" si="1121"/>
        <v>0</v>
      </c>
      <c r="AT418" s="11">
        <f t="shared" si="1121"/>
        <v>0</v>
      </c>
      <c r="AU418" s="11">
        <f t="shared" si="1121"/>
        <v>0</v>
      </c>
      <c r="AV418" s="11">
        <f t="shared" si="1121"/>
        <v>0</v>
      </c>
      <c r="AW418" s="11">
        <f t="shared" si="1121"/>
        <v>97032</v>
      </c>
      <c r="AX418" s="11">
        <f t="shared" si="1121"/>
        <v>0</v>
      </c>
      <c r="AY418" s="78">
        <f t="shared" si="1121"/>
        <v>0</v>
      </c>
      <c r="AZ418" s="78">
        <f t="shared" si="1121"/>
        <v>0</v>
      </c>
      <c r="BA418" s="78">
        <f t="shared" si="1121"/>
        <v>0</v>
      </c>
      <c r="BB418" s="78">
        <f t="shared" si="1121"/>
        <v>0</v>
      </c>
      <c r="BC418" s="78">
        <f t="shared" si="1121"/>
        <v>97032</v>
      </c>
      <c r="BD418" s="78">
        <f t="shared" si="1121"/>
        <v>0</v>
      </c>
      <c r="BE418" s="11">
        <f t="shared" si="1122"/>
        <v>0</v>
      </c>
      <c r="BF418" s="11">
        <f t="shared" si="1122"/>
        <v>0</v>
      </c>
      <c r="BG418" s="11">
        <f t="shared" si="1122"/>
        <v>0</v>
      </c>
      <c r="BH418" s="11">
        <f t="shared" si="1122"/>
        <v>0</v>
      </c>
      <c r="BI418" s="141">
        <f t="shared" si="1122"/>
        <v>97032</v>
      </c>
      <c r="BJ418" s="141">
        <f t="shared" si="1122"/>
        <v>0</v>
      </c>
      <c r="BK418" s="78">
        <f t="shared" si="1122"/>
        <v>0</v>
      </c>
      <c r="BL418" s="78">
        <f t="shared" si="1122"/>
        <v>0</v>
      </c>
      <c r="BM418" s="78">
        <f t="shared" si="1122"/>
        <v>0</v>
      </c>
      <c r="BN418" s="78">
        <f t="shared" si="1122"/>
        <v>0</v>
      </c>
      <c r="BO418" s="78">
        <f t="shared" si="1122"/>
        <v>97032</v>
      </c>
      <c r="BP418" s="78">
        <f t="shared" si="1122"/>
        <v>0</v>
      </c>
      <c r="BQ418" s="11">
        <f t="shared" si="1123"/>
        <v>0</v>
      </c>
      <c r="BR418" s="11">
        <f t="shared" si="1123"/>
        <v>0</v>
      </c>
      <c r="BS418" s="11">
        <f t="shared" si="1123"/>
        <v>0</v>
      </c>
      <c r="BT418" s="11">
        <f t="shared" si="1123"/>
        <v>0</v>
      </c>
      <c r="BU418" s="11">
        <f t="shared" si="1123"/>
        <v>97032</v>
      </c>
      <c r="BV418" s="11">
        <f t="shared" si="1123"/>
        <v>0</v>
      </c>
      <c r="BW418" s="11">
        <f t="shared" si="1123"/>
        <v>0</v>
      </c>
      <c r="BX418" s="11">
        <f t="shared" si="1123"/>
        <v>0</v>
      </c>
      <c r="BY418" s="11">
        <f t="shared" si="1123"/>
        <v>0</v>
      </c>
      <c r="BZ418" s="11">
        <f t="shared" si="1123"/>
        <v>0</v>
      </c>
      <c r="CA418" s="11">
        <f t="shared" si="1123"/>
        <v>97032</v>
      </c>
      <c r="CB418" s="11">
        <f t="shared" si="1123"/>
        <v>0</v>
      </c>
    </row>
    <row r="419" spans="1:80" ht="33.6" hidden="1">
      <c r="A419" s="57" t="s">
        <v>270</v>
      </c>
      <c r="B419" s="11">
        <f t="shared" si="1124"/>
        <v>909</v>
      </c>
      <c r="C419" s="14" t="s">
        <v>396</v>
      </c>
      <c r="D419" s="14" t="s">
        <v>83</v>
      </c>
      <c r="E419" s="14" t="s">
        <v>387</v>
      </c>
      <c r="F419" s="14" t="s">
        <v>33</v>
      </c>
      <c r="G419" s="11">
        <f t="shared" si="1118"/>
        <v>97032</v>
      </c>
      <c r="H419" s="11">
        <f t="shared" si="1118"/>
        <v>0</v>
      </c>
      <c r="I419" s="11">
        <f t="shared" si="1118"/>
        <v>0</v>
      </c>
      <c r="J419" s="11">
        <f t="shared" si="1118"/>
        <v>0</v>
      </c>
      <c r="K419" s="11">
        <f t="shared" si="1118"/>
        <v>0</v>
      </c>
      <c r="L419" s="11">
        <f t="shared" si="1118"/>
        <v>0</v>
      </c>
      <c r="M419" s="11">
        <f t="shared" si="1118"/>
        <v>97032</v>
      </c>
      <c r="N419" s="11">
        <f t="shared" si="1118"/>
        <v>0</v>
      </c>
      <c r="O419" s="11">
        <f t="shared" si="1118"/>
        <v>0</v>
      </c>
      <c r="P419" s="11">
        <f t="shared" si="1118"/>
        <v>0</v>
      </c>
      <c r="Q419" s="11">
        <f t="shared" si="1118"/>
        <v>0</v>
      </c>
      <c r="R419" s="11">
        <f t="shared" si="1118"/>
        <v>0</v>
      </c>
      <c r="S419" s="11">
        <f t="shared" si="1119"/>
        <v>97032</v>
      </c>
      <c r="T419" s="11">
        <f t="shared" si="1119"/>
        <v>0</v>
      </c>
      <c r="U419" s="11">
        <f t="shared" si="1119"/>
        <v>0</v>
      </c>
      <c r="V419" s="11">
        <f t="shared" si="1119"/>
        <v>0</v>
      </c>
      <c r="W419" s="11">
        <f t="shared" si="1119"/>
        <v>0</v>
      </c>
      <c r="X419" s="11">
        <f t="shared" si="1119"/>
        <v>0</v>
      </c>
      <c r="Y419" s="11">
        <f t="shared" si="1119"/>
        <v>97032</v>
      </c>
      <c r="Z419" s="11">
        <f t="shared" si="1119"/>
        <v>0</v>
      </c>
      <c r="AA419" s="11">
        <f t="shared" si="1119"/>
        <v>0</v>
      </c>
      <c r="AB419" s="11">
        <f t="shared" si="1119"/>
        <v>0</v>
      </c>
      <c r="AC419" s="11">
        <f t="shared" si="1119"/>
        <v>0</v>
      </c>
      <c r="AD419" s="11">
        <f t="shared" si="1119"/>
        <v>0</v>
      </c>
      <c r="AE419" s="11">
        <f t="shared" si="1119"/>
        <v>97032</v>
      </c>
      <c r="AF419" s="11">
        <f t="shared" si="1119"/>
        <v>0</v>
      </c>
      <c r="AG419" s="11">
        <f t="shared" si="1120"/>
        <v>0</v>
      </c>
      <c r="AH419" s="11">
        <f t="shared" si="1120"/>
        <v>0</v>
      </c>
      <c r="AI419" s="11">
        <f t="shared" si="1120"/>
        <v>0</v>
      </c>
      <c r="AJ419" s="11">
        <f t="shared" si="1120"/>
        <v>0</v>
      </c>
      <c r="AK419" s="78">
        <f t="shared" si="1120"/>
        <v>97032</v>
      </c>
      <c r="AL419" s="78">
        <f t="shared" si="1120"/>
        <v>0</v>
      </c>
      <c r="AM419" s="11">
        <f t="shared" si="1120"/>
        <v>0</v>
      </c>
      <c r="AN419" s="11">
        <f t="shared" si="1120"/>
        <v>0</v>
      </c>
      <c r="AO419" s="11">
        <f t="shared" si="1120"/>
        <v>0</v>
      </c>
      <c r="AP419" s="11">
        <f t="shared" si="1120"/>
        <v>0</v>
      </c>
      <c r="AQ419" s="11">
        <f t="shared" si="1120"/>
        <v>97032</v>
      </c>
      <c r="AR419" s="11">
        <f t="shared" si="1120"/>
        <v>0</v>
      </c>
      <c r="AS419" s="11">
        <f t="shared" si="1121"/>
        <v>0</v>
      </c>
      <c r="AT419" s="11">
        <f t="shared" si="1121"/>
        <v>0</v>
      </c>
      <c r="AU419" s="11">
        <f t="shared" si="1121"/>
        <v>0</v>
      </c>
      <c r="AV419" s="11">
        <f t="shared" si="1121"/>
        <v>0</v>
      </c>
      <c r="AW419" s="11">
        <f t="shared" si="1121"/>
        <v>97032</v>
      </c>
      <c r="AX419" s="11">
        <f t="shared" si="1121"/>
        <v>0</v>
      </c>
      <c r="AY419" s="78">
        <f t="shared" si="1121"/>
        <v>0</v>
      </c>
      <c r="AZ419" s="78">
        <f t="shared" si="1121"/>
        <v>0</v>
      </c>
      <c r="BA419" s="78">
        <f t="shared" si="1121"/>
        <v>0</v>
      </c>
      <c r="BB419" s="78">
        <f t="shared" si="1121"/>
        <v>0</v>
      </c>
      <c r="BC419" s="78">
        <f t="shared" si="1121"/>
        <v>97032</v>
      </c>
      <c r="BD419" s="78">
        <f t="shared" si="1121"/>
        <v>0</v>
      </c>
      <c r="BE419" s="11">
        <f t="shared" si="1122"/>
        <v>0</v>
      </c>
      <c r="BF419" s="11">
        <f t="shared" si="1122"/>
        <v>0</v>
      </c>
      <c r="BG419" s="11">
        <f t="shared" si="1122"/>
        <v>0</v>
      </c>
      <c r="BH419" s="11">
        <f t="shared" si="1122"/>
        <v>0</v>
      </c>
      <c r="BI419" s="141">
        <f t="shared" si="1122"/>
        <v>97032</v>
      </c>
      <c r="BJ419" s="141">
        <f t="shared" si="1122"/>
        <v>0</v>
      </c>
      <c r="BK419" s="78">
        <f t="shared" si="1122"/>
        <v>0</v>
      </c>
      <c r="BL419" s="78">
        <f t="shared" si="1122"/>
        <v>0</v>
      </c>
      <c r="BM419" s="78">
        <f t="shared" si="1122"/>
        <v>0</v>
      </c>
      <c r="BN419" s="78">
        <f t="shared" si="1122"/>
        <v>0</v>
      </c>
      <c r="BO419" s="78">
        <f t="shared" si="1122"/>
        <v>97032</v>
      </c>
      <c r="BP419" s="78">
        <f t="shared" si="1122"/>
        <v>0</v>
      </c>
      <c r="BQ419" s="11">
        <f t="shared" si="1123"/>
        <v>0</v>
      </c>
      <c r="BR419" s="11">
        <f t="shared" si="1123"/>
        <v>0</v>
      </c>
      <c r="BS419" s="11">
        <f t="shared" si="1123"/>
        <v>0</v>
      </c>
      <c r="BT419" s="11">
        <f t="shared" si="1123"/>
        <v>0</v>
      </c>
      <c r="BU419" s="11">
        <f t="shared" si="1123"/>
        <v>97032</v>
      </c>
      <c r="BV419" s="11">
        <f t="shared" si="1123"/>
        <v>0</v>
      </c>
      <c r="BW419" s="11">
        <f t="shared" si="1123"/>
        <v>0</v>
      </c>
      <c r="BX419" s="11">
        <f t="shared" si="1123"/>
        <v>0</v>
      </c>
      <c r="BY419" s="11">
        <f t="shared" si="1123"/>
        <v>0</v>
      </c>
      <c r="BZ419" s="11">
        <f t="shared" si="1123"/>
        <v>0</v>
      </c>
      <c r="CA419" s="11">
        <f t="shared" si="1123"/>
        <v>97032</v>
      </c>
      <c r="CB419" s="11">
        <f t="shared" si="1123"/>
        <v>0</v>
      </c>
    </row>
    <row r="420" spans="1:80" ht="33.6" hidden="1">
      <c r="A420" s="53" t="s">
        <v>39</v>
      </c>
      <c r="B420" s="11">
        <f t="shared" si="1124"/>
        <v>909</v>
      </c>
      <c r="C420" s="14" t="s">
        <v>396</v>
      </c>
      <c r="D420" s="14" t="s">
        <v>83</v>
      </c>
      <c r="E420" s="14" t="s">
        <v>387</v>
      </c>
      <c r="F420" s="14" t="s">
        <v>40</v>
      </c>
      <c r="G420" s="11">
        <v>97032</v>
      </c>
      <c r="H420" s="16"/>
      <c r="I420" s="11"/>
      <c r="J420" s="11"/>
      <c r="K420" s="11"/>
      <c r="L420" s="11"/>
      <c r="M420" s="11">
        <f>G420+I420+J420+K420+L420</f>
        <v>97032</v>
      </c>
      <c r="N420" s="11">
        <f>H420+J420</f>
        <v>0</v>
      </c>
      <c r="O420" s="11"/>
      <c r="P420" s="11"/>
      <c r="Q420" s="11"/>
      <c r="R420" s="11"/>
      <c r="S420" s="11">
        <f>M420+O420+P420+Q420+R420</f>
        <v>97032</v>
      </c>
      <c r="T420" s="11">
        <f>N420+P420</f>
        <v>0</v>
      </c>
      <c r="U420" s="11"/>
      <c r="V420" s="11"/>
      <c r="W420" s="11"/>
      <c r="X420" s="11"/>
      <c r="Y420" s="11">
        <f>S420+U420+V420+W420+X420</f>
        <v>97032</v>
      </c>
      <c r="Z420" s="11">
        <f>T420+V420</f>
        <v>0</v>
      </c>
      <c r="AA420" s="11"/>
      <c r="AB420" s="11"/>
      <c r="AC420" s="11"/>
      <c r="AD420" s="11"/>
      <c r="AE420" s="11">
        <f>Y420+AA420+AB420+AC420+AD420</f>
        <v>97032</v>
      </c>
      <c r="AF420" s="11">
        <f>Z420+AB420</f>
        <v>0</v>
      </c>
      <c r="AG420" s="11"/>
      <c r="AH420" s="11"/>
      <c r="AI420" s="11"/>
      <c r="AJ420" s="11"/>
      <c r="AK420" s="78">
        <f>AE420+AG420+AH420+AI420+AJ420</f>
        <v>97032</v>
      </c>
      <c r="AL420" s="78">
        <f>AF420+AH420</f>
        <v>0</v>
      </c>
      <c r="AM420" s="11"/>
      <c r="AN420" s="11"/>
      <c r="AO420" s="11"/>
      <c r="AP420" s="11"/>
      <c r="AQ420" s="11">
        <f>AK420+AM420+AN420+AO420+AP420</f>
        <v>97032</v>
      </c>
      <c r="AR420" s="11">
        <f>AL420+AN420</f>
        <v>0</v>
      </c>
      <c r="AS420" s="11"/>
      <c r="AT420" s="11"/>
      <c r="AU420" s="11"/>
      <c r="AV420" s="11"/>
      <c r="AW420" s="11">
        <f>AQ420+AS420+AT420+AU420+AV420</f>
        <v>97032</v>
      </c>
      <c r="AX420" s="11">
        <f>AR420+AT420</f>
        <v>0</v>
      </c>
      <c r="AY420" s="78"/>
      <c r="AZ420" s="78"/>
      <c r="BA420" s="78"/>
      <c r="BB420" s="78"/>
      <c r="BC420" s="78">
        <f>AW420+AY420+AZ420+BA420+BB420</f>
        <v>97032</v>
      </c>
      <c r="BD420" s="78">
        <f>AX420+AZ420</f>
        <v>0</v>
      </c>
      <c r="BE420" s="11"/>
      <c r="BF420" s="11"/>
      <c r="BG420" s="11"/>
      <c r="BH420" s="11"/>
      <c r="BI420" s="141">
        <f>BC420+BE420+BF420+BG420+BH420</f>
        <v>97032</v>
      </c>
      <c r="BJ420" s="141">
        <f>BD420+BF420</f>
        <v>0</v>
      </c>
      <c r="BK420" s="78"/>
      <c r="BL420" s="78"/>
      <c r="BM420" s="78"/>
      <c r="BN420" s="78"/>
      <c r="BO420" s="78">
        <f>BI420+BK420+BL420+BM420+BN420</f>
        <v>97032</v>
      </c>
      <c r="BP420" s="78">
        <f>BJ420+BL420</f>
        <v>0</v>
      </c>
      <c r="BQ420" s="11"/>
      <c r="BR420" s="11"/>
      <c r="BS420" s="11"/>
      <c r="BT420" s="11"/>
      <c r="BU420" s="11">
        <f>BO420+BQ420+BR420+BS420+BT420</f>
        <v>97032</v>
      </c>
      <c r="BV420" s="11">
        <f>BP420+BR420</f>
        <v>0</v>
      </c>
      <c r="BW420" s="11"/>
      <c r="BX420" s="11"/>
      <c r="BY420" s="11"/>
      <c r="BZ420" s="11"/>
      <c r="CA420" s="11">
        <f>BU420+BW420+BX420+BY420+BZ420</f>
        <v>97032</v>
      </c>
      <c r="CB420" s="11">
        <f>BV420+BX420</f>
        <v>0</v>
      </c>
    </row>
    <row r="421" spans="1:80" hidden="1">
      <c r="A421" s="53"/>
      <c r="B421" s="11"/>
      <c r="C421" s="14"/>
      <c r="D421" s="14"/>
      <c r="E421" s="14"/>
      <c r="F421" s="14"/>
      <c r="G421" s="11"/>
      <c r="H421" s="16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78"/>
      <c r="AL421" s="78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78"/>
      <c r="AZ421" s="78"/>
      <c r="BA421" s="78"/>
      <c r="BB421" s="78"/>
      <c r="BC421" s="78"/>
      <c r="BD421" s="78"/>
      <c r="BE421" s="11"/>
      <c r="BF421" s="11"/>
      <c r="BG421" s="11"/>
      <c r="BH421" s="11"/>
      <c r="BI421" s="141"/>
      <c r="BJ421" s="141"/>
      <c r="BK421" s="78"/>
      <c r="BL421" s="78"/>
      <c r="BM421" s="78"/>
      <c r="BN421" s="78"/>
      <c r="BO421" s="78"/>
      <c r="BP421" s="78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</row>
    <row r="422" spans="1:80" ht="17.399999999999999" hidden="1">
      <c r="A422" s="63" t="s">
        <v>190</v>
      </c>
      <c r="B422" s="12">
        <v>909</v>
      </c>
      <c r="C422" s="12" t="s">
        <v>165</v>
      </c>
      <c r="D422" s="12" t="s">
        <v>87</v>
      </c>
      <c r="E422" s="12"/>
      <c r="F422" s="12"/>
      <c r="G422" s="21">
        <f>G424</f>
        <v>438</v>
      </c>
      <c r="H422" s="21">
        <f t="shared" ref="H422:N422" si="1125">H424</f>
        <v>0</v>
      </c>
      <c r="I422" s="11">
        <f t="shared" si="1125"/>
        <v>0</v>
      </c>
      <c r="J422" s="11">
        <f t="shared" si="1125"/>
        <v>0</v>
      </c>
      <c r="K422" s="11">
        <f t="shared" si="1125"/>
        <v>0</v>
      </c>
      <c r="L422" s="11">
        <f t="shared" si="1125"/>
        <v>0</v>
      </c>
      <c r="M422" s="21">
        <f t="shared" si="1125"/>
        <v>438</v>
      </c>
      <c r="N422" s="21">
        <f t="shared" si="1125"/>
        <v>0</v>
      </c>
      <c r="O422" s="11">
        <f t="shared" ref="O422:T422" si="1126">O424</f>
        <v>0</v>
      </c>
      <c r="P422" s="11">
        <f t="shared" si="1126"/>
        <v>0</v>
      </c>
      <c r="Q422" s="11">
        <f t="shared" si="1126"/>
        <v>0</v>
      </c>
      <c r="R422" s="11">
        <f t="shared" si="1126"/>
        <v>0</v>
      </c>
      <c r="S422" s="21">
        <f t="shared" si="1126"/>
        <v>438</v>
      </c>
      <c r="T422" s="21">
        <f t="shared" si="1126"/>
        <v>0</v>
      </c>
      <c r="U422" s="11">
        <f t="shared" ref="U422:Z422" si="1127">U424</f>
        <v>0</v>
      </c>
      <c r="V422" s="11">
        <f t="shared" si="1127"/>
        <v>0</v>
      </c>
      <c r="W422" s="11">
        <f t="shared" si="1127"/>
        <v>0</v>
      </c>
      <c r="X422" s="11">
        <f t="shared" si="1127"/>
        <v>0</v>
      </c>
      <c r="Y422" s="21">
        <f t="shared" si="1127"/>
        <v>438</v>
      </c>
      <c r="Z422" s="21">
        <f t="shared" si="1127"/>
        <v>0</v>
      </c>
      <c r="AA422" s="30">
        <f t="shared" ref="AA422:AF422" si="1128">AA424</f>
        <v>73</v>
      </c>
      <c r="AB422" s="16">
        <f t="shared" si="1128"/>
        <v>0</v>
      </c>
      <c r="AC422" s="16">
        <f t="shared" si="1128"/>
        <v>0</v>
      </c>
      <c r="AD422" s="16">
        <f t="shared" si="1128"/>
        <v>0</v>
      </c>
      <c r="AE422" s="21">
        <f t="shared" si="1128"/>
        <v>511</v>
      </c>
      <c r="AF422" s="21">
        <f t="shared" si="1128"/>
        <v>0</v>
      </c>
      <c r="AG422" s="30">
        <f t="shared" ref="AG422:AL422" si="1129">AG424</f>
        <v>0</v>
      </c>
      <c r="AH422" s="16">
        <f t="shared" si="1129"/>
        <v>0</v>
      </c>
      <c r="AI422" s="16">
        <f t="shared" si="1129"/>
        <v>0</v>
      </c>
      <c r="AJ422" s="16">
        <f t="shared" si="1129"/>
        <v>0</v>
      </c>
      <c r="AK422" s="86">
        <f t="shared" si="1129"/>
        <v>511</v>
      </c>
      <c r="AL422" s="86">
        <f t="shared" si="1129"/>
        <v>0</v>
      </c>
      <c r="AM422" s="30">
        <f t="shared" ref="AM422:AR422" si="1130">AM424</f>
        <v>0</v>
      </c>
      <c r="AN422" s="16">
        <f t="shared" si="1130"/>
        <v>0</v>
      </c>
      <c r="AO422" s="16">
        <f t="shared" si="1130"/>
        <v>0</v>
      </c>
      <c r="AP422" s="16">
        <f t="shared" si="1130"/>
        <v>0</v>
      </c>
      <c r="AQ422" s="21">
        <f t="shared" si="1130"/>
        <v>511</v>
      </c>
      <c r="AR422" s="21">
        <f t="shared" si="1130"/>
        <v>0</v>
      </c>
      <c r="AS422" s="30">
        <f t="shared" ref="AS422:AX422" si="1131">AS424</f>
        <v>0</v>
      </c>
      <c r="AT422" s="16">
        <f t="shared" si="1131"/>
        <v>0</v>
      </c>
      <c r="AU422" s="16">
        <f t="shared" si="1131"/>
        <v>0</v>
      </c>
      <c r="AV422" s="16">
        <f t="shared" si="1131"/>
        <v>0</v>
      </c>
      <c r="AW422" s="21">
        <f t="shared" si="1131"/>
        <v>511</v>
      </c>
      <c r="AX422" s="21">
        <f t="shared" si="1131"/>
        <v>0</v>
      </c>
      <c r="AY422" s="88">
        <f t="shared" ref="AY422:BD422" si="1132">AY424</f>
        <v>0</v>
      </c>
      <c r="AZ422" s="83">
        <f t="shared" si="1132"/>
        <v>0</v>
      </c>
      <c r="BA422" s="83">
        <f t="shared" si="1132"/>
        <v>0</v>
      </c>
      <c r="BB422" s="83">
        <f t="shared" si="1132"/>
        <v>0</v>
      </c>
      <c r="BC422" s="86">
        <f t="shared" si="1132"/>
        <v>511</v>
      </c>
      <c r="BD422" s="86">
        <f t="shared" si="1132"/>
        <v>0</v>
      </c>
      <c r="BE422" s="30">
        <f t="shared" ref="BE422:BJ422" si="1133">BE424</f>
        <v>0</v>
      </c>
      <c r="BF422" s="16">
        <f t="shared" si="1133"/>
        <v>0</v>
      </c>
      <c r="BG422" s="16">
        <f t="shared" si="1133"/>
        <v>0</v>
      </c>
      <c r="BH422" s="16">
        <f t="shared" si="1133"/>
        <v>0</v>
      </c>
      <c r="BI422" s="145">
        <f t="shared" si="1133"/>
        <v>511</v>
      </c>
      <c r="BJ422" s="145">
        <f t="shared" si="1133"/>
        <v>0</v>
      </c>
      <c r="BK422" s="88">
        <f t="shared" ref="BK422:BP422" si="1134">BK424</f>
        <v>0</v>
      </c>
      <c r="BL422" s="83">
        <f t="shared" si="1134"/>
        <v>0</v>
      </c>
      <c r="BM422" s="83">
        <f t="shared" si="1134"/>
        <v>0</v>
      </c>
      <c r="BN422" s="83">
        <f t="shared" si="1134"/>
        <v>0</v>
      </c>
      <c r="BO422" s="86">
        <f t="shared" si="1134"/>
        <v>511</v>
      </c>
      <c r="BP422" s="86">
        <f t="shared" si="1134"/>
        <v>0</v>
      </c>
      <c r="BQ422" s="30">
        <f t="shared" ref="BQ422:BV422" si="1135">BQ424</f>
        <v>0</v>
      </c>
      <c r="BR422" s="16">
        <f t="shared" si="1135"/>
        <v>0</v>
      </c>
      <c r="BS422" s="16">
        <f t="shared" si="1135"/>
        <v>0</v>
      </c>
      <c r="BT422" s="16">
        <f t="shared" si="1135"/>
        <v>0</v>
      </c>
      <c r="BU422" s="21">
        <f t="shared" si="1135"/>
        <v>511</v>
      </c>
      <c r="BV422" s="21">
        <f t="shared" si="1135"/>
        <v>0</v>
      </c>
      <c r="BW422" s="30">
        <f t="shared" ref="BW422:CB422" si="1136">BW424</f>
        <v>0</v>
      </c>
      <c r="BX422" s="16">
        <f t="shared" si="1136"/>
        <v>0</v>
      </c>
      <c r="BY422" s="16">
        <f t="shared" si="1136"/>
        <v>0</v>
      </c>
      <c r="BZ422" s="16">
        <f t="shared" si="1136"/>
        <v>0</v>
      </c>
      <c r="CA422" s="21">
        <f t="shared" si="1136"/>
        <v>511</v>
      </c>
      <c r="CB422" s="21">
        <f t="shared" si="1136"/>
        <v>0</v>
      </c>
    </row>
    <row r="423" spans="1:80" ht="50.4" hidden="1">
      <c r="A423" s="53" t="s">
        <v>394</v>
      </c>
      <c r="B423" s="11">
        <f>B419</f>
        <v>909</v>
      </c>
      <c r="C423" s="14" t="s">
        <v>165</v>
      </c>
      <c r="D423" s="14" t="s">
        <v>87</v>
      </c>
      <c r="E423" s="34" t="s">
        <v>196</v>
      </c>
      <c r="F423" s="12"/>
      <c r="G423" s="18">
        <f>G424</f>
        <v>438</v>
      </c>
      <c r="H423" s="18">
        <f t="shared" ref="H423:R423" si="1137">H424</f>
        <v>0</v>
      </c>
      <c r="I423" s="11">
        <f t="shared" si="1137"/>
        <v>0</v>
      </c>
      <c r="J423" s="11">
        <f t="shared" si="1137"/>
        <v>0</v>
      </c>
      <c r="K423" s="11">
        <f t="shared" si="1137"/>
        <v>0</v>
      </c>
      <c r="L423" s="11">
        <f t="shared" si="1137"/>
        <v>0</v>
      </c>
      <c r="M423" s="18">
        <f t="shared" si="1137"/>
        <v>438</v>
      </c>
      <c r="N423" s="18">
        <f t="shared" si="1137"/>
        <v>0</v>
      </c>
      <c r="O423" s="11">
        <f t="shared" si="1137"/>
        <v>0</v>
      </c>
      <c r="P423" s="11">
        <f t="shared" si="1137"/>
        <v>0</v>
      </c>
      <c r="Q423" s="11">
        <f t="shared" si="1137"/>
        <v>0</v>
      </c>
      <c r="R423" s="11">
        <f t="shared" si="1137"/>
        <v>0</v>
      </c>
      <c r="S423" s="18">
        <f t="shared" ref="S423:AH427" si="1138">S424</f>
        <v>438</v>
      </c>
      <c r="T423" s="18">
        <f t="shared" si="1138"/>
        <v>0</v>
      </c>
      <c r="U423" s="11">
        <f t="shared" si="1138"/>
        <v>0</v>
      </c>
      <c r="V423" s="11">
        <f t="shared" si="1138"/>
        <v>0</v>
      </c>
      <c r="W423" s="11">
        <f t="shared" si="1138"/>
        <v>0</v>
      </c>
      <c r="X423" s="11">
        <f t="shared" si="1138"/>
        <v>0</v>
      </c>
      <c r="Y423" s="18">
        <f t="shared" si="1138"/>
        <v>438</v>
      </c>
      <c r="Z423" s="18">
        <f t="shared" si="1138"/>
        <v>0</v>
      </c>
      <c r="AA423" s="11">
        <f t="shared" si="1138"/>
        <v>73</v>
      </c>
      <c r="AB423" s="11">
        <f t="shared" si="1138"/>
        <v>0</v>
      </c>
      <c r="AC423" s="11">
        <f t="shared" si="1138"/>
        <v>0</v>
      </c>
      <c r="AD423" s="11">
        <f t="shared" si="1138"/>
        <v>0</v>
      </c>
      <c r="AE423" s="18">
        <f t="shared" si="1138"/>
        <v>511</v>
      </c>
      <c r="AF423" s="18">
        <f t="shared" si="1138"/>
        <v>0</v>
      </c>
      <c r="AG423" s="11">
        <f t="shared" si="1138"/>
        <v>0</v>
      </c>
      <c r="AH423" s="11">
        <f t="shared" si="1138"/>
        <v>0</v>
      </c>
      <c r="AI423" s="11">
        <f t="shared" ref="AG423:AV427" si="1139">AI424</f>
        <v>0</v>
      </c>
      <c r="AJ423" s="11">
        <f t="shared" si="1139"/>
        <v>0</v>
      </c>
      <c r="AK423" s="84">
        <f t="shared" si="1139"/>
        <v>511</v>
      </c>
      <c r="AL423" s="84">
        <f t="shared" si="1139"/>
        <v>0</v>
      </c>
      <c r="AM423" s="11">
        <f t="shared" si="1139"/>
        <v>0</v>
      </c>
      <c r="AN423" s="11">
        <f t="shared" si="1139"/>
        <v>0</v>
      </c>
      <c r="AO423" s="11">
        <f t="shared" si="1139"/>
        <v>0</v>
      </c>
      <c r="AP423" s="11">
        <f t="shared" si="1139"/>
        <v>0</v>
      </c>
      <c r="AQ423" s="18">
        <f t="shared" si="1139"/>
        <v>511</v>
      </c>
      <c r="AR423" s="18">
        <f t="shared" si="1139"/>
        <v>0</v>
      </c>
      <c r="AS423" s="11">
        <f t="shared" si="1139"/>
        <v>0</v>
      </c>
      <c r="AT423" s="11">
        <f t="shared" si="1139"/>
        <v>0</v>
      </c>
      <c r="AU423" s="11">
        <f t="shared" si="1139"/>
        <v>0</v>
      </c>
      <c r="AV423" s="11">
        <f t="shared" si="1139"/>
        <v>0</v>
      </c>
      <c r="AW423" s="18">
        <f t="shared" ref="AS423:BH427" si="1140">AW424</f>
        <v>511</v>
      </c>
      <c r="AX423" s="18">
        <f t="shared" si="1140"/>
        <v>0</v>
      </c>
      <c r="AY423" s="78">
        <f t="shared" si="1140"/>
        <v>0</v>
      </c>
      <c r="AZ423" s="78">
        <f t="shared" si="1140"/>
        <v>0</v>
      </c>
      <c r="BA423" s="78">
        <f t="shared" si="1140"/>
        <v>0</v>
      </c>
      <c r="BB423" s="78">
        <f t="shared" si="1140"/>
        <v>0</v>
      </c>
      <c r="BC423" s="84">
        <f t="shared" si="1140"/>
        <v>511</v>
      </c>
      <c r="BD423" s="84">
        <f t="shared" si="1140"/>
        <v>0</v>
      </c>
      <c r="BE423" s="11">
        <f t="shared" si="1140"/>
        <v>0</v>
      </c>
      <c r="BF423" s="11">
        <f t="shared" si="1140"/>
        <v>0</v>
      </c>
      <c r="BG423" s="11">
        <f t="shared" si="1140"/>
        <v>0</v>
      </c>
      <c r="BH423" s="11">
        <f t="shared" si="1140"/>
        <v>0</v>
      </c>
      <c r="BI423" s="143">
        <f t="shared" ref="BE423:BT427" si="1141">BI424</f>
        <v>511</v>
      </c>
      <c r="BJ423" s="143">
        <f t="shared" si="1141"/>
        <v>0</v>
      </c>
      <c r="BK423" s="78">
        <f t="shared" si="1141"/>
        <v>0</v>
      </c>
      <c r="BL423" s="78">
        <f t="shared" si="1141"/>
        <v>0</v>
      </c>
      <c r="BM423" s="78">
        <f t="shared" si="1141"/>
        <v>0</v>
      </c>
      <c r="BN423" s="78">
        <f t="shared" si="1141"/>
        <v>0</v>
      </c>
      <c r="BO423" s="84">
        <f t="shared" si="1141"/>
        <v>511</v>
      </c>
      <c r="BP423" s="84">
        <f t="shared" si="1141"/>
        <v>0</v>
      </c>
      <c r="BQ423" s="11">
        <f t="shared" si="1141"/>
        <v>0</v>
      </c>
      <c r="BR423" s="11">
        <f t="shared" si="1141"/>
        <v>0</v>
      </c>
      <c r="BS423" s="11">
        <f t="shared" si="1141"/>
        <v>0</v>
      </c>
      <c r="BT423" s="11">
        <f t="shared" si="1141"/>
        <v>0</v>
      </c>
      <c r="BU423" s="18">
        <f t="shared" ref="BQ423:CB427" si="1142">BU424</f>
        <v>511</v>
      </c>
      <c r="BV423" s="18">
        <f t="shared" si="1142"/>
        <v>0</v>
      </c>
      <c r="BW423" s="11">
        <f t="shared" si="1142"/>
        <v>0</v>
      </c>
      <c r="BX423" s="11">
        <f t="shared" si="1142"/>
        <v>0</v>
      </c>
      <c r="BY423" s="11">
        <f t="shared" si="1142"/>
        <v>0</v>
      </c>
      <c r="BZ423" s="11">
        <f t="shared" si="1142"/>
        <v>0</v>
      </c>
      <c r="CA423" s="18">
        <f t="shared" si="1142"/>
        <v>511</v>
      </c>
      <c r="CB423" s="18">
        <f t="shared" si="1142"/>
        <v>0</v>
      </c>
    </row>
    <row r="424" spans="1:80" ht="33.6" hidden="1">
      <c r="A424" s="53" t="s">
        <v>565</v>
      </c>
      <c r="B424" s="11">
        <f>B420</f>
        <v>909</v>
      </c>
      <c r="C424" s="14" t="s">
        <v>165</v>
      </c>
      <c r="D424" s="14" t="s">
        <v>87</v>
      </c>
      <c r="E424" s="34" t="s">
        <v>551</v>
      </c>
      <c r="F424" s="14"/>
      <c r="G424" s="11">
        <f t="shared" ref="G424:R427" si="1143">G425</f>
        <v>438</v>
      </c>
      <c r="H424" s="11">
        <f t="shared" si="1143"/>
        <v>0</v>
      </c>
      <c r="I424" s="11">
        <f t="shared" si="1143"/>
        <v>0</v>
      </c>
      <c r="J424" s="11">
        <f t="shared" si="1143"/>
        <v>0</v>
      </c>
      <c r="K424" s="11">
        <f t="shared" si="1143"/>
        <v>0</v>
      </c>
      <c r="L424" s="11">
        <f t="shared" si="1143"/>
        <v>0</v>
      </c>
      <c r="M424" s="11">
        <f t="shared" si="1143"/>
        <v>438</v>
      </c>
      <c r="N424" s="11">
        <f t="shared" si="1143"/>
        <v>0</v>
      </c>
      <c r="O424" s="11">
        <f t="shared" si="1143"/>
        <v>0</v>
      </c>
      <c r="P424" s="11">
        <f t="shared" si="1143"/>
        <v>0</v>
      </c>
      <c r="Q424" s="11">
        <f t="shared" si="1143"/>
        <v>0</v>
      </c>
      <c r="R424" s="11">
        <f t="shared" si="1143"/>
        <v>0</v>
      </c>
      <c r="S424" s="11">
        <f t="shared" si="1138"/>
        <v>438</v>
      </c>
      <c r="T424" s="11">
        <f t="shared" si="1138"/>
        <v>0</v>
      </c>
      <c r="U424" s="11">
        <f t="shared" si="1138"/>
        <v>0</v>
      </c>
      <c r="V424" s="11">
        <f t="shared" si="1138"/>
        <v>0</v>
      </c>
      <c r="W424" s="11">
        <f t="shared" si="1138"/>
        <v>0</v>
      </c>
      <c r="X424" s="11">
        <f t="shared" si="1138"/>
        <v>0</v>
      </c>
      <c r="Y424" s="11">
        <f t="shared" si="1138"/>
        <v>438</v>
      </c>
      <c r="Z424" s="11">
        <f t="shared" si="1138"/>
        <v>0</v>
      </c>
      <c r="AA424" s="11">
        <f t="shared" si="1138"/>
        <v>73</v>
      </c>
      <c r="AB424" s="11">
        <f t="shared" si="1138"/>
        <v>0</v>
      </c>
      <c r="AC424" s="11">
        <f t="shared" si="1138"/>
        <v>0</v>
      </c>
      <c r="AD424" s="11">
        <f t="shared" si="1138"/>
        <v>0</v>
      </c>
      <c r="AE424" s="11">
        <f t="shared" si="1138"/>
        <v>511</v>
      </c>
      <c r="AF424" s="11">
        <f t="shared" si="1138"/>
        <v>0</v>
      </c>
      <c r="AG424" s="11">
        <f t="shared" si="1139"/>
        <v>0</v>
      </c>
      <c r="AH424" s="11">
        <f t="shared" si="1139"/>
        <v>0</v>
      </c>
      <c r="AI424" s="11">
        <f t="shared" si="1139"/>
        <v>0</v>
      </c>
      <c r="AJ424" s="11">
        <f t="shared" si="1139"/>
        <v>0</v>
      </c>
      <c r="AK424" s="78">
        <f t="shared" si="1139"/>
        <v>511</v>
      </c>
      <c r="AL424" s="78">
        <f t="shared" si="1139"/>
        <v>0</v>
      </c>
      <c r="AM424" s="11">
        <f t="shared" si="1139"/>
        <v>0</v>
      </c>
      <c r="AN424" s="11">
        <f t="shared" si="1139"/>
        <v>0</v>
      </c>
      <c r="AO424" s="11">
        <f t="shared" si="1139"/>
        <v>0</v>
      </c>
      <c r="AP424" s="11">
        <f t="shared" si="1139"/>
        <v>0</v>
      </c>
      <c r="AQ424" s="11">
        <f t="shared" si="1139"/>
        <v>511</v>
      </c>
      <c r="AR424" s="11">
        <f t="shared" si="1139"/>
        <v>0</v>
      </c>
      <c r="AS424" s="11">
        <f t="shared" si="1140"/>
        <v>0</v>
      </c>
      <c r="AT424" s="11">
        <f t="shared" si="1140"/>
        <v>0</v>
      </c>
      <c r="AU424" s="11">
        <f t="shared" si="1140"/>
        <v>0</v>
      </c>
      <c r="AV424" s="11">
        <f t="shared" si="1140"/>
        <v>0</v>
      </c>
      <c r="AW424" s="11">
        <f t="shared" si="1140"/>
        <v>511</v>
      </c>
      <c r="AX424" s="11">
        <f t="shared" si="1140"/>
        <v>0</v>
      </c>
      <c r="AY424" s="78">
        <f t="shared" si="1140"/>
        <v>0</v>
      </c>
      <c r="AZ424" s="78">
        <f t="shared" si="1140"/>
        <v>0</v>
      </c>
      <c r="BA424" s="78">
        <f t="shared" si="1140"/>
        <v>0</v>
      </c>
      <c r="BB424" s="78">
        <f t="shared" si="1140"/>
        <v>0</v>
      </c>
      <c r="BC424" s="78">
        <f t="shared" si="1140"/>
        <v>511</v>
      </c>
      <c r="BD424" s="78">
        <f t="shared" si="1140"/>
        <v>0</v>
      </c>
      <c r="BE424" s="11">
        <f t="shared" si="1141"/>
        <v>0</v>
      </c>
      <c r="BF424" s="11">
        <f t="shared" si="1141"/>
        <v>0</v>
      </c>
      <c r="BG424" s="11">
        <f t="shared" si="1141"/>
        <v>0</v>
      </c>
      <c r="BH424" s="11">
        <f t="shared" si="1141"/>
        <v>0</v>
      </c>
      <c r="BI424" s="141">
        <f t="shared" si="1141"/>
        <v>511</v>
      </c>
      <c r="BJ424" s="141">
        <f t="shared" si="1141"/>
        <v>0</v>
      </c>
      <c r="BK424" s="78">
        <f t="shared" si="1141"/>
        <v>0</v>
      </c>
      <c r="BL424" s="78">
        <f t="shared" si="1141"/>
        <v>0</v>
      </c>
      <c r="BM424" s="78">
        <f t="shared" si="1141"/>
        <v>0</v>
      </c>
      <c r="BN424" s="78">
        <f t="shared" si="1141"/>
        <v>0</v>
      </c>
      <c r="BO424" s="78">
        <f t="shared" si="1141"/>
        <v>511</v>
      </c>
      <c r="BP424" s="78">
        <f t="shared" si="1141"/>
        <v>0</v>
      </c>
      <c r="BQ424" s="11">
        <f t="shared" si="1142"/>
        <v>0</v>
      </c>
      <c r="BR424" s="11">
        <f t="shared" si="1142"/>
        <v>0</v>
      </c>
      <c r="BS424" s="11">
        <f t="shared" si="1142"/>
        <v>0</v>
      </c>
      <c r="BT424" s="11">
        <f t="shared" si="1142"/>
        <v>0</v>
      </c>
      <c r="BU424" s="11">
        <f t="shared" si="1142"/>
        <v>511</v>
      </c>
      <c r="BV424" s="11">
        <f t="shared" si="1142"/>
        <v>0</v>
      </c>
      <c r="BW424" s="11">
        <f t="shared" si="1142"/>
        <v>0</v>
      </c>
      <c r="BX424" s="11">
        <f t="shared" si="1142"/>
        <v>0</v>
      </c>
      <c r="BY424" s="11">
        <f t="shared" si="1142"/>
        <v>0</v>
      </c>
      <c r="BZ424" s="11">
        <f t="shared" si="1142"/>
        <v>0</v>
      </c>
      <c r="CA424" s="11">
        <f t="shared" si="1142"/>
        <v>511</v>
      </c>
      <c r="CB424" s="11">
        <f t="shared" si="1142"/>
        <v>0</v>
      </c>
    </row>
    <row r="425" spans="1:80" hidden="1">
      <c r="A425" s="53" t="s">
        <v>15</v>
      </c>
      <c r="B425" s="11">
        <f>B422</f>
        <v>909</v>
      </c>
      <c r="C425" s="14" t="s">
        <v>165</v>
      </c>
      <c r="D425" s="14" t="s">
        <v>87</v>
      </c>
      <c r="E425" s="34" t="s">
        <v>552</v>
      </c>
      <c r="F425" s="14"/>
      <c r="G425" s="11">
        <f t="shared" si="1143"/>
        <v>438</v>
      </c>
      <c r="H425" s="11">
        <f t="shared" si="1143"/>
        <v>0</v>
      </c>
      <c r="I425" s="11">
        <f t="shared" si="1143"/>
        <v>0</v>
      </c>
      <c r="J425" s="11">
        <f t="shared" si="1143"/>
        <v>0</v>
      </c>
      <c r="K425" s="11">
        <f t="shared" si="1143"/>
        <v>0</v>
      </c>
      <c r="L425" s="11">
        <f t="shared" si="1143"/>
        <v>0</v>
      </c>
      <c r="M425" s="11">
        <f t="shared" si="1143"/>
        <v>438</v>
      </c>
      <c r="N425" s="11">
        <f t="shared" si="1143"/>
        <v>0</v>
      </c>
      <c r="O425" s="11">
        <f t="shared" si="1143"/>
        <v>0</v>
      </c>
      <c r="P425" s="11">
        <f t="shared" si="1143"/>
        <v>0</v>
      </c>
      <c r="Q425" s="11">
        <f t="shared" si="1143"/>
        <v>0</v>
      </c>
      <c r="R425" s="11">
        <f t="shared" si="1143"/>
        <v>0</v>
      </c>
      <c r="S425" s="11">
        <f t="shared" si="1138"/>
        <v>438</v>
      </c>
      <c r="T425" s="11">
        <f t="shared" si="1138"/>
        <v>0</v>
      </c>
      <c r="U425" s="11">
        <f t="shared" si="1138"/>
        <v>0</v>
      </c>
      <c r="V425" s="11">
        <f t="shared" si="1138"/>
        <v>0</v>
      </c>
      <c r="W425" s="11">
        <f t="shared" si="1138"/>
        <v>0</v>
      </c>
      <c r="X425" s="11">
        <f t="shared" si="1138"/>
        <v>0</v>
      </c>
      <c r="Y425" s="11">
        <f t="shared" si="1138"/>
        <v>438</v>
      </c>
      <c r="Z425" s="11">
        <f t="shared" si="1138"/>
        <v>0</v>
      </c>
      <c r="AA425" s="11">
        <f t="shared" si="1138"/>
        <v>73</v>
      </c>
      <c r="AB425" s="11">
        <f t="shared" si="1138"/>
        <v>0</v>
      </c>
      <c r="AC425" s="11">
        <f t="shared" si="1138"/>
        <v>0</v>
      </c>
      <c r="AD425" s="11">
        <f t="shared" si="1138"/>
        <v>0</v>
      </c>
      <c r="AE425" s="11">
        <f t="shared" si="1138"/>
        <v>511</v>
      </c>
      <c r="AF425" s="11">
        <f t="shared" si="1138"/>
        <v>0</v>
      </c>
      <c r="AG425" s="11">
        <f t="shared" si="1139"/>
        <v>0</v>
      </c>
      <c r="AH425" s="11">
        <f t="shared" si="1139"/>
        <v>0</v>
      </c>
      <c r="AI425" s="11">
        <f t="shared" si="1139"/>
        <v>0</v>
      </c>
      <c r="AJ425" s="11">
        <f t="shared" si="1139"/>
        <v>0</v>
      </c>
      <c r="AK425" s="78">
        <f t="shared" si="1139"/>
        <v>511</v>
      </c>
      <c r="AL425" s="78">
        <f t="shared" si="1139"/>
        <v>0</v>
      </c>
      <c r="AM425" s="11">
        <f t="shared" si="1139"/>
        <v>0</v>
      </c>
      <c r="AN425" s="11">
        <f t="shared" si="1139"/>
        <v>0</v>
      </c>
      <c r="AO425" s="11">
        <f t="shared" si="1139"/>
        <v>0</v>
      </c>
      <c r="AP425" s="11">
        <f t="shared" si="1139"/>
        <v>0</v>
      </c>
      <c r="AQ425" s="11">
        <f t="shared" si="1139"/>
        <v>511</v>
      </c>
      <c r="AR425" s="11">
        <f t="shared" si="1139"/>
        <v>0</v>
      </c>
      <c r="AS425" s="11">
        <f t="shared" si="1140"/>
        <v>0</v>
      </c>
      <c r="AT425" s="11">
        <f t="shared" si="1140"/>
        <v>0</v>
      </c>
      <c r="AU425" s="11">
        <f t="shared" si="1140"/>
        <v>0</v>
      </c>
      <c r="AV425" s="11">
        <f t="shared" si="1140"/>
        <v>0</v>
      </c>
      <c r="AW425" s="11">
        <f t="shared" si="1140"/>
        <v>511</v>
      </c>
      <c r="AX425" s="11">
        <f t="shared" si="1140"/>
        <v>0</v>
      </c>
      <c r="AY425" s="78">
        <f t="shared" si="1140"/>
        <v>0</v>
      </c>
      <c r="AZ425" s="78">
        <f t="shared" si="1140"/>
        <v>0</v>
      </c>
      <c r="BA425" s="78">
        <f t="shared" si="1140"/>
        <v>0</v>
      </c>
      <c r="BB425" s="78">
        <f t="shared" si="1140"/>
        <v>0</v>
      </c>
      <c r="BC425" s="78">
        <f t="shared" si="1140"/>
        <v>511</v>
      </c>
      <c r="BD425" s="78">
        <f t="shared" si="1140"/>
        <v>0</v>
      </c>
      <c r="BE425" s="11">
        <f t="shared" si="1141"/>
        <v>0</v>
      </c>
      <c r="BF425" s="11">
        <f t="shared" si="1141"/>
        <v>0</v>
      </c>
      <c r="BG425" s="11">
        <f t="shared" si="1141"/>
        <v>0</v>
      </c>
      <c r="BH425" s="11">
        <f t="shared" si="1141"/>
        <v>0</v>
      </c>
      <c r="BI425" s="141">
        <f t="shared" si="1141"/>
        <v>511</v>
      </c>
      <c r="BJ425" s="141">
        <f t="shared" si="1141"/>
        <v>0</v>
      </c>
      <c r="BK425" s="78">
        <f t="shared" si="1141"/>
        <v>0</v>
      </c>
      <c r="BL425" s="78">
        <f t="shared" si="1141"/>
        <v>0</v>
      </c>
      <c r="BM425" s="78">
        <f t="shared" si="1141"/>
        <v>0</v>
      </c>
      <c r="BN425" s="78">
        <f t="shared" si="1141"/>
        <v>0</v>
      </c>
      <c r="BO425" s="78">
        <f t="shared" si="1141"/>
        <v>511</v>
      </c>
      <c r="BP425" s="78">
        <f t="shared" si="1141"/>
        <v>0</v>
      </c>
      <c r="BQ425" s="11">
        <f t="shared" si="1142"/>
        <v>0</v>
      </c>
      <c r="BR425" s="11">
        <f t="shared" si="1142"/>
        <v>0</v>
      </c>
      <c r="BS425" s="11">
        <f t="shared" si="1142"/>
        <v>0</v>
      </c>
      <c r="BT425" s="11">
        <f t="shared" si="1142"/>
        <v>0</v>
      </c>
      <c r="BU425" s="11">
        <f t="shared" si="1142"/>
        <v>511</v>
      </c>
      <c r="BV425" s="11">
        <f t="shared" si="1142"/>
        <v>0</v>
      </c>
      <c r="BW425" s="11">
        <f t="shared" si="1142"/>
        <v>0</v>
      </c>
      <c r="BX425" s="11">
        <f t="shared" si="1142"/>
        <v>0</v>
      </c>
      <c r="BY425" s="11">
        <f t="shared" si="1142"/>
        <v>0</v>
      </c>
      <c r="BZ425" s="11">
        <f t="shared" si="1142"/>
        <v>0</v>
      </c>
      <c r="CA425" s="11">
        <f t="shared" si="1142"/>
        <v>511</v>
      </c>
      <c r="CB425" s="11">
        <f t="shared" si="1142"/>
        <v>0</v>
      </c>
    </row>
    <row r="426" spans="1:80" hidden="1">
      <c r="A426" s="53" t="s">
        <v>374</v>
      </c>
      <c r="B426" s="11">
        <f t="shared" si="1124"/>
        <v>909</v>
      </c>
      <c r="C426" s="14" t="s">
        <v>165</v>
      </c>
      <c r="D426" s="14" t="s">
        <v>87</v>
      </c>
      <c r="E426" s="34" t="s">
        <v>554</v>
      </c>
      <c r="F426" s="14"/>
      <c r="G426" s="11">
        <f t="shared" si="1143"/>
        <v>438</v>
      </c>
      <c r="H426" s="11">
        <f t="shared" si="1143"/>
        <v>0</v>
      </c>
      <c r="I426" s="11">
        <f t="shared" si="1143"/>
        <v>0</v>
      </c>
      <c r="J426" s="11">
        <f t="shared" si="1143"/>
        <v>0</v>
      </c>
      <c r="K426" s="11">
        <f t="shared" si="1143"/>
        <v>0</v>
      </c>
      <c r="L426" s="11">
        <f t="shared" si="1143"/>
        <v>0</v>
      </c>
      <c r="M426" s="11">
        <f t="shared" si="1143"/>
        <v>438</v>
      </c>
      <c r="N426" s="11">
        <f t="shared" si="1143"/>
        <v>0</v>
      </c>
      <c r="O426" s="11">
        <f t="shared" si="1143"/>
        <v>0</v>
      </c>
      <c r="P426" s="11">
        <f t="shared" si="1143"/>
        <v>0</v>
      </c>
      <c r="Q426" s="11">
        <f t="shared" si="1143"/>
        <v>0</v>
      </c>
      <c r="R426" s="11">
        <f t="shared" si="1143"/>
        <v>0</v>
      </c>
      <c r="S426" s="11">
        <f t="shared" si="1138"/>
        <v>438</v>
      </c>
      <c r="T426" s="11">
        <f t="shared" si="1138"/>
        <v>0</v>
      </c>
      <c r="U426" s="11">
        <f t="shared" si="1138"/>
        <v>0</v>
      </c>
      <c r="V426" s="11">
        <f t="shared" si="1138"/>
        <v>0</v>
      </c>
      <c r="W426" s="11">
        <f t="shared" si="1138"/>
        <v>0</v>
      </c>
      <c r="X426" s="11">
        <f t="shared" si="1138"/>
        <v>0</v>
      </c>
      <c r="Y426" s="11">
        <f t="shared" si="1138"/>
        <v>438</v>
      </c>
      <c r="Z426" s="11">
        <f t="shared" si="1138"/>
        <v>0</v>
      </c>
      <c r="AA426" s="11">
        <f t="shared" si="1138"/>
        <v>73</v>
      </c>
      <c r="AB426" s="11">
        <f t="shared" si="1138"/>
        <v>0</v>
      </c>
      <c r="AC426" s="11">
        <f t="shared" si="1138"/>
        <v>0</v>
      </c>
      <c r="AD426" s="11">
        <f t="shared" si="1138"/>
        <v>0</v>
      </c>
      <c r="AE426" s="11">
        <f t="shared" si="1138"/>
        <v>511</v>
      </c>
      <c r="AF426" s="11">
        <f t="shared" si="1138"/>
        <v>0</v>
      </c>
      <c r="AG426" s="11">
        <f t="shared" si="1139"/>
        <v>0</v>
      </c>
      <c r="AH426" s="11">
        <f t="shared" si="1139"/>
        <v>0</v>
      </c>
      <c r="AI426" s="11">
        <f t="shared" si="1139"/>
        <v>0</v>
      </c>
      <c r="AJ426" s="11">
        <f t="shared" si="1139"/>
        <v>0</v>
      </c>
      <c r="AK426" s="78">
        <f t="shared" si="1139"/>
        <v>511</v>
      </c>
      <c r="AL426" s="78">
        <f t="shared" si="1139"/>
        <v>0</v>
      </c>
      <c r="AM426" s="11">
        <f t="shared" si="1139"/>
        <v>0</v>
      </c>
      <c r="AN426" s="11">
        <f t="shared" si="1139"/>
        <v>0</v>
      </c>
      <c r="AO426" s="11">
        <f t="shared" si="1139"/>
        <v>0</v>
      </c>
      <c r="AP426" s="11">
        <f t="shared" si="1139"/>
        <v>0</v>
      </c>
      <c r="AQ426" s="11">
        <f t="shared" si="1139"/>
        <v>511</v>
      </c>
      <c r="AR426" s="11">
        <f t="shared" si="1139"/>
        <v>0</v>
      </c>
      <c r="AS426" s="11">
        <f t="shared" si="1140"/>
        <v>0</v>
      </c>
      <c r="AT426" s="11">
        <f t="shared" si="1140"/>
        <v>0</v>
      </c>
      <c r="AU426" s="11">
        <f t="shared" si="1140"/>
        <v>0</v>
      </c>
      <c r="AV426" s="11">
        <f t="shared" si="1140"/>
        <v>0</v>
      </c>
      <c r="AW426" s="11">
        <f t="shared" si="1140"/>
        <v>511</v>
      </c>
      <c r="AX426" s="11">
        <f t="shared" si="1140"/>
        <v>0</v>
      </c>
      <c r="AY426" s="78">
        <f t="shared" si="1140"/>
        <v>0</v>
      </c>
      <c r="AZ426" s="78">
        <f t="shared" si="1140"/>
        <v>0</v>
      </c>
      <c r="BA426" s="78">
        <f t="shared" si="1140"/>
        <v>0</v>
      </c>
      <c r="BB426" s="78">
        <f t="shared" si="1140"/>
        <v>0</v>
      </c>
      <c r="BC426" s="78">
        <f t="shared" si="1140"/>
        <v>511</v>
      </c>
      <c r="BD426" s="78">
        <f t="shared" si="1140"/>
        <v>0</v>
      </c>
      <c r="BE426" s="11">
        <f t="shared" si="1141"/>
        <v>0</v>
      </c>
      <c r="BF426" s="11">
        <f t="shared" si="1141"/>
        <v>0</v>
      </c>
      <c r="BG426" s="11">
        <f t="shared" si="1141"/>
        <v>0</v>
      </c>
      <c r="BH426" s="11">
        <f t="shared" si="1141"/>
        <v>0</v>
      </c>
      <c r="BI426" s="141">
        <f t="shared" si="1141"/>
        <v>511</v>
      </c>
      <c r="BJ426" s="141">
        <f t="shared" si="1141"/>
        <v>0</v>
      </c>
      <c r="BK426" s="78">
        <f t="shared" si="1141"/>
        <v>0</v>
      </c>
      <c r="BL426" s="78">
        <f t="shared" si="1141"/>
        <v>0</v>
      </c>
      <c r="BM426" s="78">
        <f t="shared" si="1141"/>
        <v>0</v>
      </c>
      <c r="BN426" s="78">
        <f t="shared" si="1141"/>
        <v>0</v>
      </c>
      <c r="BO426" s="78">
        <f t="shared" si="1141"/>
        <v>511</v>
      </c>
      <c r="BP426" s="78">
        <f t="shared" si="1141"/>
        <v>0</v>
      </c>
      <c r="BQ426" s="11">
        <f t="shared" si="1142"/>
        <v>0</v>
      </c>
      <c r="BR426" s="11">
        <f t="shared" si="1142"/>
        <v>0</v>
      </c>
      <c r="BS426" s="11">
        <f t="shared" si="1142"/>
        <v>0</v>
      </c>
      <c r="BT426" s="11">
        <f t="shared" si="1142"/>
        <v>0</v>
      </c>
      <c r="BU426" s="11">
        <f t="shared" si="1142"/>
        <v>511</v>
      </c>
      <c r="BV426" s="11">
        <f t="shared" si="1142"/>
        <v>0</v>
      </c>
      <c r="BW426" s="11">
        <f t="shared" si="1142"/>
        <v>0</v>
      </c>
      <c r="BX426" s="11">
        <f t="shared" si="1142"/>
        <v>0</v>
      </c>
      <c r="BY426" s="11">
        <f t="shared" si="1142"/>
        <v>0</v>
      </c>
      <c r="BZ426" s="11">
        <f t="shared" si="1142"/>
        <v>0</v>
      </c>
      <c r="CA426" s="11">
        <f t="shared" si="1142"/>
        <v>511</v>
      </c>
      <c r="CB426" s="11">
        <f t="shared" si="1142"/>
        <v>0</v>
      </c>
    </row>
    <row r="427" spans="1:80" ht="33.6" hidden="1">
      <c r="A427" s="57" t="s">
        <v>270</v>
      </c>
      <c r="B427" s="11">
        <f t="shared" si="1124"/>
        <v>909</v>
      </c>
      <c r="C427" s="14" t="s">
        <v>165</v>
      </c>
      <c r="D427" s="14" t="s">
        <v>87</v>
      </c>
      <c r="E427" s="34" t="s">
        <v>554</v>
      </c>
      <c r="F427" s="14" t="s">
        <v>33</v>
      </c>
      <c r="G427" s="11">
        <f t="shared" si="1143"/>
        <v>438</v>
      </c>
      <c r="H427" s="11">
        <f t="shared" si="1143"/>
        <v>0</v>
      </c>
      <c r="I427" s="11">
        <f t="shared" si="1143"/>
        <v>0</v>
      </c>
      <c r="J427" s="11">
        <f t="shared" si="1143"/>
        <v>0</v>
      </c>
      <c r="K427" s="11">
        <f t="shared" si="1143"/>
        <v>0</v>
      </c>
      <c r="L427" s="11">
        <f t="shared" si="1143"/>
        <v>0</v>
      </c>
      <c r="M427" s="11">
        <f t="shared" si="1143"/>
        <v>438</v>
      </c>
      <c r="N427" s="11">
        <f t="shared" si="1143"/>
        <v>0</v>
      </c>
      <c r="O427" s="11">
        <f t="shared" si="1143"/>
        <v>0</v>
      </c>
      <c r="P427" s="11">
        <f t="shared" si="1143"/>
        <v>0</v>
      </c>
      <c r="Q427" s="11">
        <f t="shared" si="1143"/>
        <v>0</v>
      </c>
      <c r="R427" s="11">
        <f t="shared" si="1143"/>
        <v>0</v>
      </c>
      <c r="S427" s="11">
        <f t="shared" si="1138"/>
        <v>438</v>
      </c>
      <c r="T427" s="11">
        <f t="shared" si="1138"/>
        <v>0</v>
      </c>
      <c r="U427" s="11">
        <f t="shared" si="1138"/>
        <v>0</v>
      </c>
      <c r="V427" s="11">
        <f t="shared" si="1138"/>
        <v>0</v>
      </c>
      <c r="W427" s="11">
        <f t="shared" si="1138"/>
        <v>0</v>
      </c>
      <c r="X427" s="11">
        <f t="shared" si="1138"/>
        <v>0</v>
      </c>
      <c r="Y427" s="11">
        <f t="shared" si="1138"/>
        <v>438</v>
      </c>
      <c r="Z427" s="11">
        <f t="shared" si="1138"/>
        <v>0</v>
      </c>
      <c r="AA427" s="11">
        <f t="shared" si="1138"/>
        <v>73</v>
      </c>
      <c r="AB427" s="11">
        <f t="shared" si="1138"/>
        <v>0</v>
      </c>
      <c r="AC427" s="11">
        <f t="shared" si="1138"/>
        <v>0</v>
      </c>
      <c r="AD427" s="11">
        <f t="shared" si="1138"/>
        <v>0</v>
      </c>
      <c r="AE427" s="11">
        <f t="shared" si="1138"/>
        <v>511</v>
      </c>
      <c r="AF427" s="11">
        <f t="shared" si="1138"/>
        <v>0</v>
      </c>
      <c r="AG427" s="11">
        <f t="shared" si="1139"/>
        <v>0</v>
      </c>
      <c r="AH427" s="11">
        <f t="shared" si="1139"/>
        <v>0</v>
      </c>
      <c r="AI427" s="11">
        <f t="shared" si="1139"/>
        <v>0</v>
      </c>
      <c r="AJ427" s="11">
        <f t="shared" si="1139"/>
        <v>0</v>
      </c>
      <c r="AK427" s="78">
        <f t="shared" si="1139"/>
        <v>511</v>
      </c>
      <c r="AL427" s="78">
        <f t="shared" si="1139"/>
        <v>0</v>
      </c>
      <c r="AM427" s="11">
        <f t="shared" si="1139"/>
        <v>0</v>
      </c>
      <c r="AN427" s="11">
        <f t="shared" si="1139"/>
        <v>0</v>
      </c>
      <c r="AO427" s="11">
        <f t="shared" si="1139"/>
        <v>0</v>
      </c>
      <c r="AP427" s="11">
        <f t="shared" si="1139"/>
        <v>0</v>
      </c>
      <c r="AQ427" s="11">
        <f t="shared" si="1139"/>
        <v>511</v>
      </c>
      <c r="AR427" s="11">
        <f t="shared" si="1139"/>
        <v>0</v>
      </c>
      <c r="AS427" s="11">
        <f t="shared" si="1140"/>
        <v>0</v>
      </c>
      <c r="AT427" s="11">
        <f t="shared" si="1140"/>
        <v>0</v>
      </c>
      <c r="AU427" s="11">
        <f t="shared" si="1140"/>
        <v>0</v>
      </c>
      <c r="AV427" s="11">
        <f t="shared" si="1140"/>
        <v>0</v>
      </c>
      <c r="AW427" s="11">
        <f t="shared" si="1140"/>
        <v>511</v>
      </c>
      <c r="AX427" s="11">
        <f t="shared" si="1140"/>
        <v>0</v>
      </c>
      <c r="AY427" s="78">
        <f t="shared" si="1140"/>
        <v>0</v>
      </c>
      <c r="AZ427" s="78">
        <f t="shared" si="1140"/>
        <v>0</v>
      </c>
      <c r="BA427" s="78">
        <f t="shared" si="1140"/>
        <v>0</v>
      </c>
      <c r="BB427" s="78">
        <f t="shared" si="1140"/>
        <v>0</v>
      </c>
      <c r="BC427" s="78">
        <f t="shared" si="1140"/>
        <v>511</v>
      </c>
      <c r="BD427" s="78">
        <f t="shared" si="1140"/>
        <v>0</v>
      </c>
      <c r="BE427" s="11">
        <f t="shared" si="1141"/>
        <v>0</v>
      </c>
      <c r="BF427" s="11">
        <f t="shared" si="1141"/>
        <v>0</v>
      </c>
      <c r="BG427" s="11">
        <f t="shared" si="1141"/>
        <v>0</v>
      </c>
      <c r="BH427" s="11">
        <f t="shared" si="1141"/>
        <v>0</v>
      </c>
      <c r="BI427" s="141">
        <f t="shared" si="1141"/>
        <v>511</v>
      </c>
      <c r="BJ427" s="141">
        <f t="shared" si="1141"/>
        <v>0</v>
      </c>
      <c r="BK427" s="78">
        <f t="shared" si="1141"/>
        <v>0</v>
      </c>
      <c r="BL427" s="78">
        <f t="shared" si="1141"/>
        <v>0</v>
      </c>
      <c r="BM427" s="78">
        <f t="shared" si="1141"/>
        <v>0</v>
      </c>
      <c r="BN427" s="78">
        <f t="shared" si="1141"/>
        <v>0</v>
      </c>
      <c r="BO427" s="78">
        <f t="shared" si="1141"/>
        <v>511</v>
      </c>
      <c r="BP427" s="78">
        <f t="shared" si="1141"/>
        <v>0</v>
      </c>
      <c r="BQ427" s="11">
        <f t="shared" si="1142"/>
        <v>0</v>
      </c>
      <c r="BR427" s="11">
        <f t="shared" si="1142"/>
        <v>0</v>
      </c>
      <c r="BS427" s="11">
        <f t="shared" si="1142"/>
        <v>0</v>
      </c>
      <c r="BT427" s="11">
        <f t="shared" si="1142"/>
        <v>0</v>
      </c>
      <c r="BU427" s="11">
        <f t="shared" si="1142"/>
        <v>511</v>
      </c>
      <c r="BV427" s="11">
        <f t="shared" si="1142"/>
        <v>0</v>
      </c>
      <c r="BW427" s="11">
        <f t="shared" si="1142"/>
        <v>0</v>
      </c>
      <c r="BX427" s="11">
        <f t="shared" si="1142"/>
        <v>0</v>
      </c>
      <c r="BY427" s="11">
        <f t="shared" si="1142"/>
        <v>0</v>
      </c>
      <c r="BZ427" s="11">
        <f t="shared" si="1142"/>
        <v>0</v>
      </c>
      <c r="CA427" s="11">
        <f t="shared" si="1142"/>
        <v>511</v>
      </c>
      <c r="CB427" s="11">
        <f t="shared" si="1142"/>
        <v>0</v>
      </c>
    </row>
    <row r="428" spans="1:80" ht="33.6" hidden="1">
      <c r="A428" s="53" t="s">
        <v>39</v>
      </c>
      <c r="B428" s="11">
        <f t="shared" si="1124"/>
        <v>909</v>
      </c>
      <c r="C428" s="14" t="s">
        <v>165</v>
      </c>
      <c r="D428" s="14" t="s">
        <v>87</v>
      </c>
      <c r="E428" s="34" t="s">
        <v>554</v>
      </c>
      <c r="F428" s="14" t="s">
        <v>40</v>
      </c>
      <c r="G428" s="11">
        <v>438</v>
      </c>
      <c r="H428" s="16"/>
      <c r="I428" s="11"/>
      <c r="J428" s="11"/>
      <c r="K428" s="11"/>
      <c r="L428" s="11"/>
      <c r="M428" s="11">
        <f>G428+I428+J428+K428+L428</f>
        <v>438</v>
      </c>
      <c r="N428" s="11">
        <f>H428+J428</f>
        <v>0</v>
      </c>
      <c r="O428" s="11"/>
      <c r="P428" s="11"/>
      <c r="Q428" s="11"/>
      <c r="R428" s="11"/>
      <c r="S428" s="11">
        <f>M428+O428+P428+Q428+R428</f>
        <v>438</v>
      </c>
      <c r="T428" s="11">
        <f>N428+P428</f>
        <v>0</v>
      </c>
      <c r="U428" s="11"/>
      <c r="V428" s="11"/>
      <c r="W428" s="11"/>
      <c r="X428" s="11"/>
      <c r="Y428" s="11">
        <f>S428+U428+V428+W428+X428</f>
        <v>438</v>
      </c>
      <c r="Z428" s="11">
        <f>T428+V428</f>
        <v>0</v>
      </c>
      <c r="AA428" s="11">
        <v>73</v>
      </c>
      <c r="AB428" s="11"/>
      <c r="AC428" s="11"/>
      <c r="AD428" s="11"/>
      <c r="AE428" s="11">
        <f>Y428+AA428+AB428+AC428+AD428</f>
        <v>511</v>
      </c>
      <c r="AF428" s="11">
        <f>Z428+AB428</f>
        <v>0</v>
      </c>
      <c r="AG428" s="11"/>
      <c r="AH428" s="11"/>
      <c r="AI428" s="11"/>
      <c r="AJ428" s="11"/>
      <c r="AK428" s="78">
        <f>AE428+AG428+AH428+AI428+AJ428</f>
        <v>511</v>
      </c>
      <c r="AL428" s="78">
        <f>AF428+AH428</f>
        <v>0</v>
      </c>
      <c r="AM428" s="11"/>
      <c r="AN428" s="11"/>
      <c r="AO428" s="11"/>
      <c r="AP428" s="11"/>
      <c r="AQ428" s="11">
        <f>AK428+AM428+AN428+AO428+AP428</f>
        <v>511</v>
      </c>
      <c r="AR428" s="11">
        <f>AL428+AN428</f>
        <v>0</v>
      </c>
      <c r="AS428" s="11"/>
      <c r="AT428" s="11"/>
      <c r="AU428" s="11"/>
      <c r="AV428" s="11"/>
      <c r="AW428" s="11">
        <f>AQ428+AS428+AT428+AU428+AV428</f>
        <v>511</v>
      </c>
      <c r="AX428" s="11">
        <f>AR428+AT428</f>
        <v>0</v>
      </c>
      <c r="AY428" s="78"/>
      <c r="AZ428" s="78"/>
      <c r="BA428" s="78"/>
      <c r="BB428" s="78"/>
      <c r="BC428" s="78">
        <f>AW428+AY428+AZ428+BA428+BB428</f>
        <v>511</v>
      </c>
      <c r="BD428" s="78">
        <f>AX428+AZ428</f>
        <v>0</v>
      </c>
      <c r="BE428" s="11"/>
      <c r="BF428" s="11"/>
      <c r="BG428" s="11"/>
      <c r="BH428" s="11"/>
      <c r="BI428" s="141">
        <f>BC428+BE428+BF428+BG428+BH428</f>
        <v>511</v>
      </c>
      <c r="BJ428" s="141">
        <f>BD428+BF428</f>
        <v>0</v>
      </c>
      <c r="BK428" s="78"/>
      <c r="BL428" s="78"/>
      <c r="BM428" s="78"/>
      <c r="BN428" s="78"/>
      <c r="BO428" s="78">
        <f>BI428+BK428+BL428+BM428+BN428</f>
        <v>511</v>
      </c>
      <c r="BP428" s="78">
        <f>BJ428+BL428</f>
        <v>0</v>
      </c>
      <c r="BQ428" s="11"/>
      <c r="BR428" s="11"/>
      <c r="BS428" s="11"/>
      <c r="BT428" s="11"/>
      <c r="BU428" s="11">
        <f>BO428+BQ428+BR428+BS428+BT428</f>
        <v>511</v>
      </c>
      <c r="BV428" s="11">
        <f>BP428+BR428</f>
        <v>0</v>
      </c>
      <c r="BW428" s="11"/>
      <c r="BX428" s="11"/>
      <c r="BY428" s="11"/>
      <c r="BZ428" s="11"/>
      <c r="CA428" s="11">
        <f>BU428+BW428+BX428+BY428+BZ428</f>
        <v>511</v>
      </c>
      <c r="CB428" s="11">
        <f>BV428+BX428</f>
        <v>0</v>
      </c>
    </row>
    <row r="429" spans="1:80" hidden="1">
      <c r="A429" s="53"/>
      <c r="B429" s="11"/>
      <c r="C429" s="14"/>
      <c r="D429" s="14"/>
      <c r="E429" s="34"/>
      <c r="F429" s="14"/>
      <c r="G429" s="11"/>
      <c r="H429" s="16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78"/>
      <c r="AL429" s="78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78"/>
      <c r="AZ429" s="78"/>
      <c r="BA429" s="78"/>
      <c r="BB429" s="78"/>
      <c r="BC429" s="78"/>
      <c r="BD429" s="78"/>
      <c r="BE429" s="11"/>
      <c r="BF429" s="11"/>
      <c r="BG429" s="11"/>
      <c r="BH429" s="11"/>
      <c r="BI429" s="141"/>
      <c r="BJ429" s="141"/>
      <c r="BK429" s="78"/>
      <c r="BL429" s="78"/>
      <c r="BM429" s="78"/>
      <c r="BN429" s="78"/>
      <c r="BO429" s="78"/>
      <c r="BP429" s="78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</row>
    <row r="430" spans="1:80" ht="42.75" hidden="1" customHeight="1">
      <c r="A430" s="62" t="s">
        <v>664</v>
      </c>
      <c r="B430" s="19">
        <v>910</v>
      </c>
      <c r="C430" s="8"/>
      <c r="D430" s="8"/>
      <c r="E430" s="8"/>
      <c r="F430" s="8"/>
      <c r="G430" s="20">
        <f>G432+G450</f>
        <v>23480</v>
      </c>
      <c r="H430" s="20">
        <f t="shared" ref="H430:N430" si="1144">H432+H450</f>
        <v>0</v>
      </c>
      <c r="I430" s="11">
        <f t="shared" si="1144"/>
        <v>0</v>
      </c>
      <c r="J430" s="11">
        <f t="shared" si="1144"/>
        <v>0</v>
      </c>
      <c r="K430" s="11">
        <f t="shared" si="1144"/>
        <v>0</v>
      </c>
      <c r="L430" s="11">
        <f t="shared" si="1144"/>
        <v>0</v>
      </c>
      <c r="M430" s="20">
        <f t="shared" si="1144"/>
        <v>23480</v>
      </c>
      <c r="N430" s="20">
        <f t="shared" si="1144"/>
        <v>0</v>
      </c>
      <c r="O430" s="11">
        <f t="shared" ref="O430:T430" si="1145">O432+O450</f>
        <v>0</v>
      </c>
      <c r="P430" s="11">
        <f t="shared" si="1145"/>
        <v>0</v>
      </c>
      <c r="Q430" s="11">
        <f t="shared" si="1145"/>
        <v>0</v>
      </c>
      <c r="R430" s="11">
        <f t="shared" si="1145"/>
        <v>0</v>
      </c>
      <c r="S430" s="20">
        <f t="shared" si="1145"/>
        <v>23480</v>
      </c>
      <c r="T430" s="20">
        <f t="shared" si="1145"/>
        <v>0</v>
      </c>
      <c r="U430" s="11">
        <f t="shared" ref="U430:Z430" si="1146">U432+U450</f>
        <v>0</v>
      </c>
      <c r="V430" s="11">
        <f t="shared" si="1146"/>
        <v>0</v>
      </c>
      <c r="W430" s="11">
        <f t="shared" si="1146"/>
        <v>2823</v>
      </c>
      <c r="X430" s="11">
        <f t="shared" si="1146"/>
        <v>0</v>
      </c>
      <c r="Y430" s="20">
        <f t="shared" si="1146"/>
        <v>26303</v>
      </c>
      <c r="Z430" s="20">
        <f t="shared" si="1146"/>
        <v>0</v>
      </c>
      <c r="AA430" s="10">
        <f t="shared" ref="AA430:AF430" si="1147">AA432+AA450</f>
        <v>0</v>
      </c>
      <c r="AB430" s="10">
        <f t="shared" si="1147"/>
        <v>0</v>
      </c>
      <c r="AC430" s="10">
        <f t="shared" si="1147"/>
        <v>0</v>
      </c>
      <c r="AD430" s="10">
        <f t="shared" si="1147"/>
        <v>-528</v>
      </c>
      <c r="AE430" s="20">
        <f t="shared" si="1147"/>
        <v>25775</v>
      </c>
      <c r="AF430" s="20">
        <f t="shared" si="1147"/>
        <v>0</v>
      </c>
      <c r="AG430" s="10">
        <f t="shared" ref="AG430:AL430" si="1148">AG432+AG450</f>
        <v>0</v>
      </c>
      <c r="AH430" s="10">
        <f t="shared" si="1148"/>
        <v>0</v>
      </c>
      <c r="AI430" s="10">
        <f t="shared" si="1148"/>
        <v>0</v>
      </c>
      <c r="AJ430" s="10">
        <f t="shared" si="1148"/>
        <v>0</v>
      </c>
      <c r="AK430" s="85">
        <f t="shared" si="1148"/>
        <v>25775</v>
      </c>
      <c r="AL430" s="85">
        <f t="shared" si="1148"/>
        <v>0</v>
      </c>
      <c r="AM430" s="10">
        <f t="shared" ref="AM430:AR430" si="1149">AM432+AM450</f>
        <v>0</v>
      </c>
      <c r="AN430" s="10">
        <f t="shared" si="1149"/>
        <v>0</v>
      </c>
      <c r="AO430" s="10">
        <f t="shared" si="1149"/>
        <v>0</v>
      </c>
      <c r="AP430" s="10">
        <f t="shared" si="1149"/>
        <v>0</v>
      </c>
      <c r="AQ430" s="20">
        <f t="shared" si="1149"/>
        <v>25775</v>
      </c>
      <c r="AR430" s="20">
        <f t="shared" si="1149"/>
        <v>0</v>
      </c>
      <c r="AS430" s="10">
        <f t="shared" ref="AS430:AX430" si="1150">AS432+AS450</f>
        <v>0</v>
      </c>
      <c r="AT430" s="10">
        <f t="shared" si="1150"/>
        <v>0</v>
      </c>
      <c r="AU430" s="10">
        <f t="shared" si="1150"/>
        <v>0</v>
      </c>
      <c r="AV430" s="10">
        <f t="shared" si="1150"/>
        <v>0</v>
      </c>
      <c r="AW430" s="20">
        <f t="shared" si="1150"/>
        <v>25775</v>
      </c>
      <c r="AX430" s="20">
        <f t="shared" si="1150"/>
        <v>0</v>
      </c>
      <c r="AY430" s="80">
        <f t="shared" ref="AY430:BD430" si="1151">AY432+AY450</f>
        <v>0</v>
      </c>
      <c r="AZ430" s="80">
        <f t="shared" si="1151"/>
        <v>20649</v>
      </c>
      <c r="BA430" s="80">
        <f t="shared" si="1151"/>
        <v>0</v>
      </c>
      <c r="BB430" s="80">
        <f t="shared" si="1151"/>
        <v>0</v>
      </c>
      <c r="BC430" s="85">
        <f t="shared" si="1151"/>
        <v>46424</v>
      </c>
      <c r="BD430" s="85">
        <f t="shared" si="1151"/>
        <v>20649</v>
      </c>
      <c r="BE430" s="10">
        <f t="shared" ref="BE430:BJ430" si="1152">BE432+BE450</f>
        <v>0</v>
      </c>
      <c r="BF430" s="10">
        <f t="shared" si="1152"/>
        <v>0</v>
      </c>
      <c r="BG430" s="10">
        <f t="shared" si="1152"/>
        <v>0</v>
      </c>
      <c r="BH430" s="10">
        <f t="shared" si="1152"/>
        <v>0</v>
      </c>
      <c r="BI430" s="144">
        <f t="shared" si="1152"/>
        <v>46424</v>
      </c>
      <c r="BJ430" s="144">
        <f t="shared" si="1152"/>
        <v>20649</v>
      </c>
      <c r="BK430" s="80">
        <f t="shared" ref="BK430:BP430" si="1153">BK432+BK450</f>
        <v>0</v>
      </c>
      <c r="BL430" s="80">
        <f t="shared" si="1153"/>
        <v>0</v>
      </c>
      <c r="BM430" s="80">
        <f t="shared" si="1153"/>
        <v>0</v>
      </c>
      <c r="BN430" s="80">
        <f t="shared" si="1153"/>
        <v>0</v>
      </c>
      <c r="BO430" s="85">
        <f t="shared" si="1153"/>
        <v>46424</v>
      </c>
      <c r="BP430" s="85">
        <f t="shared" si="1153"/>
        <v>20649</v>
      </c>
      <c r="BQ430" s="10">
        <f t="shared" ref="BQ430:BV430" si="1154">BQ432+BQ450</f>
        <v>-2000</v>
      </c>
      <c r="BR430" s="10">
        <f t="shared" si="1154"/>
        <v>0</v>
      </c>
      <c r="BS430" s="10">
        <f t="shared" si="1154"/>
        <v>0</v>
      </c>
      <c r="BT430" s="10">
        <f t="shared" si="1154"/>
        <v>0</v>
      </c>
      <c r="BU430" s="20">
        <f t="shared" si="1154"/>
        <v>44424</v>
      </c>
      <c r="BV430" s="20">
        <f t="shared" si="1154"/>
        <v>20649</v>
      </c>
      <c r="BW430" s="10">
        <f t="shared" ref="BW430:CB430" si="1155">BW432+BW450</f>
        <v>0</v>
      </c>
      <c r="BX430" s="10">
        <f t="shared" si="1155"/>
        <v>0</v>
      </c>
      <c r="BY430" s="10">
        <f t="shared" si="1155"/>
        <v>0</v>
      </c>
      <c r="BZ430" s="10">
        <f t="shared" si="1155"/>
        <v>0</v>
      </c>
      <c r="CA430" s="20">
        <f t="shared" si="1155"/>
        <v>44424</v>
      </c>
      <c r="CB430" s="20">
        <f t="shared" si="1155"/>
        <v>20649</v>
      </c>
    </row>
    <row r="431" spans="1:80" ht="20.399999999999999" hidden="1">
      <c r="A431" s="62"/>
      <c r="B431" s="19"/>
      <c r="C431" s="8"/>
      <c r="D431" s="8"/>
      <c r="E431" s="8"/>
      <c r="F431" s="8"/>
      <c r="G431" s="20"/>
      <c r="H431" s="20"/>
      <c r="I431" s="11"/>
      <c r="J431" s="11"/>
      <c r="K431" s="11"/>
      <c r="L431" s="11"/>
      <c r="M431" s="20"/>
      <c r="N431" s="20"/>
      <c r="O431" s="11"/>
      <c r="P431" s="11"/>
      <c r="Q431" s="11"/>
      <c r="R431" s="11"/>
      <c r="S431" s="20"/>
      <c r="T431" s="20"/>
      <c r="U431" s="11"/>
      <c r="V431" s="11"/>
      <c r="W431" s="11"/>
      <c r="X431" s="11"/>
      <c r="Y431" s="20"/>
      <c r="Z431" s="20"/>
      <c r="AA431" s="10"/>
      <c r="AB431" s="10"/>
      <c r="AC431" s="10"/>
      <c r="AD431" s="10"/>
      <c r="AE431" s="20"/>
      <c r="AF431" s="20"/>
      <c r="AG431" s="10"/>
      <c r="AH431" s="10"/>
      <c r="AI431" s="10"/>
      <c r="AJ431" s="10"/>
      <c r="AK431" s="85"/>
      <c r="AL431" s="85"/>
      <c r="AM431" s="10"/>
      <c r="AN431" s="10"/>
      <c r="AO431" s="10"/>
      <c r="AP431" s="10"/>
      <c r="AQ431" s="20"/>
      <c r="AR431" s="20"/>
      <c r="AS431" s="10"/>
      <c r="AT431" s="10"/>
      <c r="AU431" s="10"/>
      <c r="AV431" s="10"/>
      <c r="AW431" s="20"/>
      <c r="AX431" s="20"/>
      <c r="AY431" s="80"/>
      <c r="AZ431" s="80"/>
      <c r="BA431" s="80"/>
      <c r="BB431" s="80"/>
      <c r="BC431" s="85"/>
      <c r="BD431" s="85"/>
      <c r="BE431" s="10"/>
      <c r="BF431" s="10"/>
      <c r="BG431" s="10"/>
      <c r="BH431" s="10"/>
      <c r="BI431" s="144"/>
      <c r="BJ431" s="144"/>
      <c r="BK431" s="80"/>
      <c r="BL431" s="80"/>
      <c r="BM431" s="80"/>
      <c r="BN431" s="80"/>
      <c r="BO431" s="85"/>
      <c r="BP431" s="85"/>
      <c r="BQ431" s="10"/>
      <c r="BR431" s="10"/>
      <c r="BS431" s="10"/>
      <c r="BT431" s="10"/>
      <c r="BU431" s="20"/>
      <c r="BV431" s="20"/>
      <c r="BW431" s="10"/>
      <c r="BX431" s="10"/>
      <c r="BY431" s="10"/>
      <c r="BZ431" s="10"/>
      <c r="CA431" s="20"/>
      <c r="CB431" s="20"/>
    </row>
    <row r="432" spans="1:80" ht="17.399999999999999" hidden="1">
      <c r="A432" s="63" t="s">
        <v>63</v>
      </c>
      <c r="B432" s="12">
        <f>B430</f>
        <v>910</v>
      </c>
      <c r="C432" s="12" t="s">
        <v>22</v>
      </c>
      <c r="D432" s="12" t="s">
        <v>64</v>
      </c>
      <c r="E432" s="12"/>
      <c r="F432" s="12"/>
      <c r="G432" s="21">
        <f>G433+G438+G444</f>
        <v>5567</v>
      </c>
      <c r="H432" s="21">
        <f t="shared" ref="H432:N432" si="1156">H433+H438+H444</f>
        <v>0</v>
      </c>
      <c r="I432" s="11">
        <f t="shared" si="1156"/>
        <v>0</v>
      </c>
      <c r="J432" s="11">
        <f t="shared" si="1156"/>
        <v>0</v>
      </c>
      <c r="K432" s="11">
        <f t="shared" si="1156"/>
        <v>0</v>
      </c>
      <c r="L432" s="11">
        <f t="shared" si="1156"/>
        <v>0</v>
      </c>
      <c r="M432" s="21">
        <f t="shared" si="1156"/>
        <v>5567</v>
      </c>
      <c r="N432" s="21">
        <f t="shared" si="1156"/>
        <v>0</v>
      </c>
      <c r="O432" s="11">
        <f t="shared" ref="O432:T432" si="1157">O433+O438+O444</f>
        <v>0</v>
      </c>
      <c r="P432" s="11">
        <f t="shared" si="1157"/>
        <v>0</v>
      </c>
      <c r="Q432" s="11">
        <f t="shared" si="1157"/>
        <v>0</v>
      </c>
      <c r="R432" s="11">
        <f t="shared" si="1157"/>
        <v>0</v>
      </c>
      <c r="S432" s="21">
        <f t="shared" si="1157"/>
        <v>5567</v>
      </c>
      <c r="T432" s="21">
        <f t="shared" si="1157"/>
        <v>0</v>
      </c>
      <c r="U432" s="11">
        <f t="shared" ref="U432:Z432" si="1158">U433+U438+U444</f>
        <v>0</v>
      </c>
      <c r="V432" s="11">
        <f t="shared" si="1158"/>
        <v>0</v>
      </c>
      <c r="W432" s="11">
        <f t="shared" si="1158"/>
        <v>0</v>
      </c>
      <c r="X432" s="11">
        <f t="shared" si="1158"/>
        <v>0</v>
      </c>
      <c r="Y432" s="21">
        <f t="shared" si="1158"/>
        <v>5567</v>
      </c>
      <c r="Z432" s="21">
        <f t="shared" si="1158"/>
        <v>0</v>
      </c>
      <c r="AA432" s="11">
        <f t="shared" ref="AA432:AF432" si="1159">AA433+AA438+AA444</f>
        <v>0</v>
      </c>
      <c r="AB432" s="11">
        <f t="shared" si="1159"/>
        <v>0</v>
      </c>
      <c r="AC432" s="11">
        <f t="shared" si="1159"/>
        <v>0</v>
      </c>
      <c r="AD432" s="11">
        <f t="shared" si="1159"/>
        <v>0</v>
      </c>
      <c r="AE432" s="21">
        <f t="shared" si="1159"/>
        <v>5567</v>
      </c>
      <c r="AF432" s="21">
        <f t="shared" si="1159"/>
        <v>0</v>
      </c>
      <c r="AG432" s="11">
        <f t="shared" ref="AG432:AL432" si="1160">AG433+AG438+AG444</f>
        <v>0</v>
      </c>
      <c r="AH432" s="11">
        <f t="shared" si="1160"/>
        <v>0</v>
      </c>
      <c r="AI432" s="11">
        <f t="shared" si="1160"/>
        <v>0</v>
      </c>
      <c r="AJ432" s="11">
        <f t="shared" si="1160"/>
        <v>0</v>
      </c>
      <c r="AK432" s="86">
        <f t="shared" si="1160"/>
        <v>5567</v>
      </c>
      <c r="AL432" s="86">
        <f t="shared" si="1160"/>
        <v>0</v>
      </c>
      <c r="AM432" s="11">
        <f t="shared" ref="AM432:AR432" si="1161">AM433+AM438+AM444</f>
        <v>0</v>
      </c>
      <c r="AN432" s="11">
        <f t="shared" si="1161"/>
        <v>0</v>
      </c>
      <c r="AO432" s="11">
        <f t="shared" si="1161"/>
        <v>0</v>
      </c>
      <c r="AP432" s="11">
        <f t="shared" si="1161"/>
        <v>0</v>
      </c>
      <c r="AQ432" s="21">
        <f t="shared" si="1161"/>
        <v>5567</v>
      </c>
      <c r="AR432" s="21">
        <f t="shared" si="1161"/>
        <v>0</v>
      </c>
      <c r="AS432" s="11">
        <f t="shared" ref="AS432:AX432" si="1162">AS433+AS438+AS444</f>
        <v>0</v>
      </c>
      <c r="AT432" s="11">
        <f t="shared" si="1162"/>
        <v>0</v>
      </c>
      <c r="AU432" s="11">
        <f t="shared" si="1162"/>
        <v>0</v>
      </c>
      <c r="AV432" s="11">
        <f t="shared" si="1162"/>
        <v>0</v>
      </c>
      <c r="AW432" s="21">
        <f t="shared" si="1162"/>
        <v>5567</v>
      </c>
      <c r="AX432" s="21">
        <f t="shared" si="1162"/>
        <v>0</v>
      </c>
      <c r="AY432" s="78">
        <f t="shared" ref="AY432:BD432" si="1163">AY433+AY438+AY444</f>
        <v>0</v>
      </c>
      <c r="AZ432" s="78">
        <f t="shared" si="1163"/>
        <v>0</v>
      </c>
      <c r="BA432" s="78">
        <f t="shared" si="1163"/>
        <v>0</v>
      </c>
      <c r="BB432" s="78">
        <f t="shared" si="1163"/>
        <v>0</v>
      </c>
      <c r="BC432" s="86">
        <f t="shared" si="1163"/>
        <v>5567</v>
      </c>
      <c r="BD432" s="86">
        <f t="shared" si="1163"/>
        <v>0</v>
      </c>
      <c r="BE432" s="11">
        <f t="shared" ref="BE432:BJ432" si="1164">BE433+BE438+BE444</f>
        <v>0</v>
      </c>
      <c r="BF432" s="11">
        <f t="shared" si="1164"/>
        <v>0</v>
      </c>
      <c r="BG432" s="11">
        <f t="shared" si="1164"/>
        <v>0</v>
      </c>
      <c r="BH432" s="11">
        <f t="shared" si="1164"/>
        <v>0</v>
      </c>
      <c r="BI432" s="145">
        <f t="shared" si="1164"/>
        <v>5567</v>
      </c>
      <c r="BJ432" s="145">
        <f t="shared" si="1164"/>
        <v>0</v>
      </c>
      <c r="BK432" s="78">
        <f t="shared" ref="BK432:BP432" si="1165">BK433+BK438+BK444</f>
        <v>0</v>
      </c>
      <c r="BL432" s="78">
        <f t="shared" si="1165"/>
        <v>0</v>
      </c>
      <c r="BM432" s="78">
        <f t="shared" si="1165"/>
        <v>0</v>
      </c>
      <c r="BN432" s="78">
        <f t="shared" si="1165"/>
        <v>0</v>
      </c>
      <c r="BO432" s="86">
        <f t="shared" si="1165"/>
        <v>5567</v>
      </c>
      <c r="BP432" s="86">
        <f t="shared" si="1165"/>
        <v>0</v>
      </c>
      <c r="BQ432" s="11">
        <f t="shared" ref="BQ432:BV432" si="1166">BQ433+BQ438+BQ444</f>
        <v>-2000</v>
      </c>
      <c r="BR432" s="11">
        <f t="shared" si="1166"/>
        <v>0</v>
      </c>
      <c r="BS432" s="11">
        <f t="shared" si="1166"/>
        <v>0</v>
      </c>
      <c r="BT432" s="11">
        <f t="shared" si="1166"/>
        <v>0</v>
      </c>
      <c r="BU432" s="21">
        <f t="shared" si="1166"/>
        <v>3567</v>
      </c>
      <c r="BV432" s="21">
        <f t="shared" si="1166"/>
        <v>0</v>
      </c>
      <c r="BW432" s="11">
        <f t="shared" ref="BW432:CB432" si="1167">BW433+BW438+BW444</f>
        <v>0</v>
      </c>
      <c r="BX432" s="11">
        <f t="shared" si="1167"/>
        <v>0</v>
      </c>
      <c r="BY432" s="11">
        <f t="shared" si="1167"/>
        <v>0</v>
      </c>
      <c r="BZ432" s="11">
        <f t="shared" si="1167"/>
        <v>0</v>
      </c>
      <c r="CA432" s="21">
        <f t="shared" si="1167"/>
        <v>3567</v>
      </c>
      <c r="CB432" s="21">
        <f t="shared" si="1167"/>
        <v>0</v>
      </c>
    </row>
    <row r="433" spans="1:80" ht="50.4" hidden="1">
      <c r="A433" s="53" t="s">
        <v>501</v>
      </c>
      <c r="B433" s="14">
        <f>B450</f>
        <v>910</v>
      </c>
      <c r="C433" s="14" t="s">
        <v>22</v>
      </c>
      <c r="D433" s="14" t="s">
        <v>64</v>
      </c>
      <c r="E433" s="14" t="s">
        <v>74</v>
      </c>
      <c r="F433" s="14"/>
      <c r="G433" s="11">
        <f t="shared" ref="G433:R436" si="1168">G434</f>
        <v>1800</v>
      </c>
      <c r="H433" s="11">
        <f t="shared" si="1168"/>
        <v>0</v>
      </c>
      <c r="I433" s="11">
        <f t="shared" si="1168"/>
        <v>0</v>
      </c>
      <c r="J433" s="11">
        <f t="shared" si="1168"/>
        <v>0</v>
      </c>
      <c r="K433" s="11">
        <f t="shared" si="1168"/>
        <v>0</v>
      </c>
      <c r="L433" s="11">
        <f t="shared" si="1168"/>
        <v>0</v>
      </c>
      <c r="M433" s="11">
        <f t="shared" si="1168"/>
        <v>1800</v>
      </c>
      <c r="N433" s="11">
        <f t="shared" si="1168"/>
        <v>0</v>
      </c>
      <c r="O433" s="11">
        <f t="shared" si="1168"/>
        <v>0</v>
      </c>
      <c r="P433" s="11">
        <f t="shared" si="1168"/>
        <v>0</v>
      </c>
      <c r="Q433" s="11">
        <f t="shared" si="1168"/>
        <v>0</v>
      </c>
      <c r="R433" s="11">
        <f t="shared" si="1168"/>
        <v>0</v>
      </c>
      <c r="S433" s="11">
        <f t="shared" ref="S433:AH436" si="1169">S434</f>
        <v>1800</v>
      </c>
      <c r="T433" s="11">
        <f t="shared" si="1169"/>
        <v>0</v>
      </c>
      <c r="U433" s="11">
        <f t="shared" si="1169"/>
        <v>0</v>
      </c>
      <c r="V433" s="11">
        <f t="shared" si="1169"/>
        <v>0</v>
      </c>
      <c r="W433" s="11">
        <f t="shared" si="1169"/>
        <v>0</v>
      </c>
      <c r="X433" s="11">
        <f t="shared" si="1169"/>
        <v>0</v>
      </c>
      <c r="Y433" s="11">
        <f t="shared" si="1169"/>
        <v>1800</v>
      </c>
      <c r="Z433" s="11">
        <f t="shared" si="1169"/>
        <v>0</v>
      </c>
      <c r="AA433" s="11">
        <f t="shared" si="1169"/>
        <v>0</v>
      </c>
      <c r="AB433" s="11">
        <f t="shared" si="1169"/>
        <v>0</v>
      </c>
      <c r="AC433" s="11">
        <f t="shared" si="1169"/>
        <v>0</v>
      </c>
      <c r="AD433" s="11">
        <f t="shared" si="1169"/>
        <v>0</v>
      </c>
      <c r="AE433" s="11">
        <f t="shared" si="1169"/>
        <v>1800</v>
      </c>
      <c r="AF433" s="11">
        <f t="shared" si="1169"/>
        <v>0</v>
      </c>
      <c r="AG433" s="11">
        <f t="shared" si="1169"/>
        <v>0</v>
      </c>
      <c r="AH433" s="11">
        <f t="shared" si="1169"/>
        <v>0</v>
      </c>
      <c r="AI433" s="11">
        <f t="shared" ref="AG433:AV436" si="1170">AI434</f>
        <v>0</v>
      </c>
      <c r="AJ433" s="11">
        <f t="shared" si="1170"/>
        <v>0</v>
      </c>
      <c r="AK433" s="78">
        <f t="shared" si="1170"/>
        <v>1800</v>
      </c>
      <c r="AL433" s="78">
        <f t="shared" si="1170"/>
        <v>0</v>
      </c>
      <c r="AM433" s="11">
        <f t="shared" si="1170"/>
        <v>0</v>
      </c>
      <c r="AN433" s="11">
        <f t="shared" si="1170"/>
        <v>0</v>
      </c>
      <c r="AO433" s="11">
        <f t="shared" si="1170"/>
        <v>0</v>
      </c>
      <c r="AP433" s="11">
        <f t="shared" si="1170"/>
        <v>0</v>
      </c>
      <c r="AQ433" s="11">
        <f t="shared" si="1170"/>
        <v>1800</v>
      </c>
      <c r="AR433" s="11">
        <f t="shared" si="1170"/>
        <v>0</v>
      </c>
      <c r="AS433" s="11">
        <f t="shared" si="1170"/>
        <v>0</v>
      </c>
      <c r="AT433" s="11">
        <f t="shared" si="1170"/>
        <v>0</v>
      </c>
      <c r="AU433" s="11">
        <f t="shared" si="1170"/>
        <v>0</v>
      </c>
      <c r="AV433" s="11">
        <f t="shared" si="1170"/>
        <v>0</v>
      </c>
      <c r="AW433" s="11">
        <f t="shared" ref="AS433:BH436" si="1171">AW434</f>
        <v>1800</v>
      </c>
      <c r="AX433" s="11">
        <f t="shared" si="1171"/>
        <v>0</v>
      </c>
      <c r="AY433" s="78">
        <f t="shared" si="1171"/>
        <v>0</v>
      </c>
      <c r="AZ433" s="78">
        <f t="shared" si="1171"/>
        <v>0</v>
      </c>
      <c r="BA433" s="78">
        <f t="shared" si="1171"/>
        <v>0</v>
      </c>
      <c r="BB433" s="78">
        <f t="shared" si="1171"/>
        <v>0</v>
      </c>
      <c r="BC433" s="78">
        <f t="shared" si="1171"/>
        <v>1800</v>
      </c>
      <c r="BD433" s="78">
        <f t="shared" si="1171"/>
        <v>0</v>
      </c>
      <c r="BE433" s="11">
        <f t="shared" si="1171"/>
        <v>0</v>
      </c>
      <c r="BF433" s="11">
        <f t="shared" si="1171"/>
        <v>0</v>
      </c>
      <c r="BG433" s="11">
        <f t="shared" si="1171"/>
        <v>0</v>
      </c>
      <c r="BH433" s="11">
        <f t="shared" si="1171"/>
        <v>0</v>
      </c>
      <c r="BI433" s="141">
        <f t="shared" ref="BE433:BT436" si="1172">BI434</f>
        <v>1800</v>
      </c>
      <c r="BJ433" s="141">
        <f t="shared" si="1172"/>
        <v>0</v>
      </c>
      <c r="BK433" s="78">
        <f t="shared" si="1172"/>
        <v>0</v>
      </c>
      <c r="BL433" s="78">
        <f t="shared" si="1172"/>
        <v>0</v>
      </c>
      <c r="BM433" s="78">
        <f t="shared" si="1172"/>
        <v>0</v>
      </c>
      <c r="BN433" s="78">
        <f t="shared" si="1172"/>
        <v>0</v>
      </c>
      <c r="BO433" s="78">
        <f t="shared" si="1172"/>
        <v>1800</v>
      </c>
      <c r="BP433" s="78">
        <f t="shared" si="1172"/>
        <v>0</v>
      </c>
      <c r="BQ433" s="11">
        <f t="shared" si="1172"/>
        <v>0</v>
      </c>
      <c r="BR433" s="11">
        <f t="shared" si="1172"/>
        <v>0</v>
      </c>
      <c r="BS433" s="11">
        <f t="shared" si="1172"/>
        <v>0</v>
      </c>
      <c r="BT433" s="11">
        <f t="shared" si="1172"/>
        <v>0</v>
      </c>
      <c r="BU433" s="11">
        <f t="shared" ref="BQ433:CB436" si="1173">BU434</f>
        <v>1800</v>
      </c>
      <c r="BV433" s="11">
        <f t="shared" si="1173"/>
        <v>0</v>
      </c>
      <c r="BW433" s="11">
        <f t="shared" si="1173"/>
        <v>0</v>
      </c>
      <c r="BX433" s="11">
        <f t="shared" si="1173"/>
        <v>0</v>
      </c>
      <c r="BY433" s="11">
        <f t="shared" si="1173"/>
        <v>0</v>
      </c>
      <c r="BZ433" s="11">
        <f t="shared" si="1173"/>
        <v>0</v>
      </c>
      <c r="CA433" s="11">
        <f t="shared" si="1173"/>
        <v>1800</v>
      </c>
      <c r="CB433" s="11">
        <f t="shared" si="1173"/>
        <v>0</v>
      </c>
    </row>
    <row r="434" spans="1:80" hidden="1">
      <c r="A434" s="53" t="s">
        <v>15</v>
      </c>
      <c r="B434" s="14">
        <f>B451</f>
        <v>910</v>
      </c>
      <c r="C434" s="14" t="s">
        <v>22</v>
      </c>
      <c r="D434" s="14" t="s">
        <v>64</v>
      </c>
      <c r="E434" s="14" t="s">
        <v>75</v>
      </c>
      <c r="F434" s="14"/>
      <c r="G434" s="11">
        <f t="shared" si="1168"/>
        <v>1800</v>
      </c>
      <c r="H434" s="11">
        <f t="shared" si="1168"/>
        <v>0</v>
      </c>
      <c r="I434" s="11">
        <f t="shared" si="1168"/>
        <v>0</v>
      </c>
      <c r="J434" s="11">
        <f t="shared" si="1168"/>
        <v>0</v>
      </c>
      <c r="K434" s="11">
        <f t="shared" si="1168"/>
        <v>0</v>
      </c>
      <c r="L434" s="11">
        <f t="shared" si="1168"/>
        <v>0</v>
      </c>
      <c r="M434" s="11">
        <f t="shared" si="1168"/>
        <v>1800</v>
      </c>
      <c r="N434" s="11">
        <f t="shared" si="1168"/>
        <v>0</v>
      </c>
      <c r="O434" s="11">
        <f t="shared" si="1168"/>
        <v>0</v>
      </c>
      <c r="P434" s="11">
        <f t="shared" si="1168"/>
        <v>0</v>
      </c>
      <c r="Q434" s="11">
        <f t="shared" si="1168"/>
        <v>0</v>
      </c>
      <c r="R434" s="11">
        <f t="shared" si="1168"/>
        <v>0</v>
      </c>
      <c r="S434" s="11">
        <f t="shared" si="1169"/>
        <v>1800</v>
      </c>
      <c r="T434" s="11">
        <f t="shared" si="1169"/>
        <v>0</v>
      </c>
      <c r="U434" s="11">
        <f t="shared" si="1169"/>
        <v>0</v>
      </c>
      <c r="V434" s="11">
        <f t="shared" si="1169"/>
        <v>0</v>
      </c>
      <c r="W434" s="11">
        <f t="shared" si="1169"/>
        <v>0</v>
      </c>
      <c r="X434" s="11">
        <f t="shared" si="1169"/>
        <v>0</v>
      </c>
      <c r="Y434" s="11">
        <f t="shared" si="1169"/>
        <v>1800</v>
      </c>
      <c r="Z434" s="11">
        <f t="shared" si="1169"/>
        <v>0</v>
      </c>
      <c r="AA434" s="11">
        <f t="shared" si="1169"/>
        <v>0</v>
      </c>
      <c r="AB434" s="11">
        <f t="shared" si="1169"/>
        <v>0</v>
      </c>
      <c r="AC434" s="11">
        <f t="shared" si="1169"/>
        <v>0</v>
      </c>
      <c r="AD434" s="11">
        <f t="shared" si="1169"/>
        <v>0</v>
      </c>
      <c r="AE434" s="11">
        <f t="shared" si="1169"/>
        <v>1800</v>
      </c>
      <c r="AF434" s="11">
        <f t="shared" si="1169"/>
        <v>0</v>
      </c>
      <c r="AG434" s="11">
        <f t="shared" si="1170"/>
        <v>0</v>
      </c>
      <c r="AH434" s="11">
        <f t="shared" si="1170"/>
        <v>0</v>
      </c>
      <c r="AI434" s="11">
        <f t="shared" si="1170"/>
        <v>0</v>
      </c>
      <c r="AJ434" s="11">
        <f t="shared" si="1170"/>
        <v>0</v>
      </c>
      <c r="AK434" s="78">
        <f t="shared" si="1170"/>
        <v>1800</v>
      </c>
      <c r="AL434" s="78">
        <f t="shared" si="1170"/>
        <v>0</v>
      </c>
      <c r="AM434" s="11">
        <f t="shared" si="1170"/>
        <v>0</v>
      </c>
      <c r="AN434" s="11">
        <f t="shared" si="1170"/>
        <v>0</v>
      </c>
      <c r="AO434" s="11">
        <f t="shared" si="1170"/>
        <v>0</v>
      </c>
      <c r="AP434" s="11">
        <f t="shared" si="1170"/>
        <v>0</v>
      </c>
      <c r="AQ434" s="11">
        <f t="shared" si="1170"/>
        <v>1800</v>
      </c>
      <c r="AR434" s="11">
        <f t="shared" si="1170"/>
        <v>0</v>
      </c>
      <c r="AS434" s="11">
        <f t="shared" si="1171"/>
        <v>0</v>
      </c>
      <c r="AT434" s="11">
        <f t="shared" si="1171"/>
        <v>0</v>
      </c>
      <c r="AU434" s="11">
        <f t="shared" si="1171"/>
        <v>0</v>
      </c>
      <c r="AV434" s="11">
        <f t="shared" si="1171"/>
        <v>0</v>
      </c>
      <c r="AW434" s="11">
        <f t="shared" si="1171"/>
        <v>1800</v>
      </c>
      <c r="AX434" s="11">
        <f t="shared" si="1171"/>
        <v>0</v>
      </c>
      <c r="AY434" s="78">
        <f t="shared" si="1171"/>
        <v>0</v>
      </c>
      <c r="AZ434" s="78">
        <f t="shared" si="1171"/>
        <v>0</v>
      </c>
      <c r="BA434" s="78">
        <f t="shared" si="1171"/>
        <v>0</v>
      </c>
      <c r="BB434" s="78">
        <f t="shared" si="1171"/>
        <v>0</v>
      </c>
      <c r="BC434" s="78">
        <f t="shared" si="1171"/>
        <v>1800</v>
      </c>
      <c r="BD434" s="78">
        <f t="shared" si="1171"/>
        <v>0</v>
      </c>
      <c r="BE434" s="11">
        <f t="shared" si="1172"/>
        <v>0</v>
      </c>
      <c r="BF434" s="11">
        <f t="shared" si="1172"/>
        <v>0</v>
      </c>
      <c r="BG434" s="11">
        <f t="shared" si="1172"/>
        <v>0</v>
      </c>
      <c r="BH434" s="11">
        <f t="shared" si="1172"/>
        <v>0</v>
      </c>
      <c r="BI434" s="141">
        <f t="shared" si="1172"/>
        <v>1800</v>
      </c>
      <c r="BJ434" s="141">
        <f t="shared" si="1172"/>
        <v>0</v>
      </c>
      <c r="BK434" s="78">
        <f t="shared" si="1172"/>
        <v>0</v>
      </c>
      <c r="BL434" s="78">
        <f t="shared" si="1172"/>
        <v>0</v>
      </c>
      <c r="BM434" s="78">
        <f t="shared" si="1172"/>
        <v>0</v>
      </c>
      <c r="BN434" s="78">
        <f t="shared" si="1172"/>
        <v>0</v>
      </c>
      <c r="BO434" s="78">
        <f t="shared" si="1172"/>
        <v>1800</v>
      </c>
      <c r="BP434" s="78">
        <f t="shared" si="1172"/>
        <v>0</v>
      </c>
      <c r="BQ434" s="11">
        <f t="shared" si="1173"/>
        <v>0</v>
      </c>
      <c r="BR434" s="11">
        <f t="shared" si="1173"/>
        <v>0</v>
      </c>
      <c r="BS434" s="11">
        <f t="shared" si="1173"/>
        <v>0</v>
      </c>
      <c r="BT434" s="11">
        <f t="shared" si="1173"/>
        <v>0</v>
      </c>
      <c r="BU434" s="11">
        <f t="shared" si="1173"/>
        <v>1800</v>
      </c>
      <c r="BV434" s="11">
        <f t="shared" si="1173"/>
        <v>0</v>
      </c>
      <c r="BW434" s="11">
        <f t="shared" si="1173"/>
        <v>0</v>
      </c>
      <c r="BX434" s="11">
        <f t="shared" si="1173"/>
        <v>0</v>
      </c>
      <c r="BY434" s="11">
        <f t="shared" si="1173"/>
        <v>0</v>
      </c>
      <c r="BZ434" s="11">
        <f t="shared" si="1173"/>
        <v>0</v>
      </c>
      <c r="CA434" s="11">
        <f t="shared" si="1173"/>
        <v>1800</v>
      </c>
      <c r="CB434" s="11">
        <f t="shared" si="1173"/>
        <v>0</v>
      </c>
    </row>
    <row r="435" spans="1:80" ht="33.6" hidden="1">
      <c r="A435" s="65" t="s">
        <v>76</v>
      </c>
      <c r="B435" s="14">
        <f>B452</f>
        <v>910</v>
      </c>
      <c r="C435" s="14" t="s">
        <v>22</v>
      </c>
      <c r="D435" s="14" t="s">
        <v>64</v>
      </c>
      <c r="E435" s="14" t="s">
        <v>77</v>
      </c>
      <c r="F435" s="14"/>
      <c r="G435" s="11">
        <f t="shared" si="1168"/>
        <v>1800</v>
      </c>
      <c r="H435" s="11">
        <f t="shared" si="1168"/>
        <v>0</v>
      </c>
      <c r="I435" s="11">
        <f t="shared" si="1168"/>
        <v>0</v>
      </c>
      <c r="J435" s="11">
        <f t="shared" si="1168"/>
        <v>0</v>
      </c>
      <c r="K435" s="11">
        <f t="shared" si="1168"/>
        <v>0</v>
      </c>
      <c r="L435" s="11">
        <f t="shared" si="1168"/>
        <v>0</v>
      </c>
      <c r="M435" s="11">
        <f t="shared" si="1168"/>
        <v>1800</v>
      </c>
      <c r="N435" s="11">
        <f t="shared" si="1168"/>
        <v>0</v>
      </c>
      <c r="O435" s="11">
        <f t="shared" si="1168"/>
        <v>0</v>
      </c>
      <c r="P435" s="11">
        <f t="shared" si="1168"/>
        <v>0</v>
      </c>
      <c r="Q435" s="11">
        <f t="shared" si="1168"/>
        <v>0</v>
      </c>
      <c r="R435" s="11">
        <f t="shared" si="1168"/>
        <v>0</v>
      </c>
      <c r="S435" s="11">
        <f t="shared" si="1169"/>
        <v>1800</v>
      </c>
      <c r="T435" s="11">
        <f t="shared" si="1169"/>
        <v>0</v>
      </c>
      <c r="U435" s="11">
        <f t="shared" si="1169"/>
        <v>0</v>
      </c>
      <c r="V435" s="11">
        <f t="shared" si="1169"/>
        <v>0</v>
      </c>
      <c r="W435" s="11">
        <f t="shared" si="1169"/>
        <v>0</v>
      </c>
      <c r="X435" s="11">
        <f t="shared" si="1169"/>
        <v>0</v>
      </c>
      <c r="Y435" s="11">
        <f t="shared" si="1169"/>
        <v>1800</v>
      </c>
      <c r="Z435" s="11">
        <f t="shared" si="1169"/>
        <v>0</v>
      </c>
      <c r="AA435" s="11">
        <f t="shared" si="1169"/>
        <v>0</v>
      </c>
      <c r="AB435" s="11">
        <f t="shared" si="1169"/>
        <v>0</v>
      </c>
      <c r="AC435" s="11">
        <f t="shared" si="1169"/>
        <v>0</v>
      </c>
      <c r="AD435" s="11">
        <f t="shared" si="1169"/>
        <v>0</v>
      </c>
      <c r="AE435" s="11">
        <f t="shared" si="1169"/>
        <v>1800</v>
      </c>
      <c r="AF435" s="11">
        <f t="shared" si="1169"/>
        <v>0</v>
      </c>
      <c r="AG435" s="11">
        <f t="shared" si="1170"/>
        <v>0</v>
      </c>
      <c r="AH435" s="11">
        <f t="shared" si="1170"/>
        <v>0</v>
      </c>
      <c r="AI435" s="11">
        <f t="shared" si="1170"/>
        <v>0</v>
      </c>
      <c r="AJ435" s="11">
        <f t="shared" si="1170"/>
        <v>0</v>
      </c>
      <c r="AK435" s="78">
        <f t="shared" si="1170"/>
        <v>1800</v>
      </c>
      <c r="AL435" s="78">
        <f t="shared" si="1170"/>
        <v>0</v>
      </c>
      <c r="AM435" s="11">
        <f t="shared" si="1170"/>
        <v>0</v>
      </c>
      <c r="AN435" s="11">
        <f t="shared" si="1170"/>
        <v>0</v>
      </c>
      <c r="AO435" s="11">
        <f t="shared" si="1170"/>
        <v>0</v>
      </c>
      <c r="AP435" s="11">
        <f t="shared" si="1170"/>
        <v>0</v>
      </c>
      <c r="AQ435" s="11">
        <f t="shared" si="1170"/>
        <v>1800</v>
      </c>
      <c r="AR435" s="11">
        <f t="shared" si="1170"/>
        <v>0</v>
      </c>
      <c r="AS435" s="11">
        <f t="shared" si="1171"/>
        <v>0</v>
      </c>
      <c r="AT435" s="11">
        <f t="shared" si="1171"/>
        <v>0</v>
      </c>
      <c r="AU435" s="11">
        <f t="shared" si="1171"/>
        <v>0</v>
      </c>
      <c r="AV435" s="11">
        <f t="shared" si="1171"/>
        <v>0</v>
      </c>
      <c r="AW435" s="11">
        <f t="shared" si="1171"/>
        <v>1800</v>
      </c>
      <c r="AX435" s="11">
        <f t="shared" si="1171"/>
        <v>0</v>
      </c>
      <c r="AY435" s="78">
        <f t="shared" si="1171"/>
        <v>0</v>
      </c>
      <c r="AZ435" s="78">
        <f t="shared" si="1171"/>
        <v>0</v>
      </c>
      <c r="BA435" s="78">
        <f t="shared" si="1171"/>
        <v>0</v>
      </c>
      <c r="BB435" s="78">
        <f t="shared" si="1171"/>
        <v>0</v>
      </c>
      <c r="BC435" s="78">
        <f t="shared" si="1171"/>
        <v>1800</v>
      </c>
      <c r="BD435" s="78">
        <f t="shared" si="1171"/>
        <v>0</v>
      </c>
      <c r="BE435" s="11">
        <f t="shared" si="1172"/>
        <v>0</v>
      </c>
      <c r="BF435" s="11">
        <f t="shared" si="1172"/>
        <v>0</v>
      </c>
      <c r="BG435" s="11">
        <f t="shared" si="1172"/>
        <v>0</v>
      </c>
      <c r="BH435" s="11">
        <f t="shared" si="1172"/>
        <v>0</v>
      </c>
      <c r="BI435" s="141">
        <f t="shared" si="1172"/>
        <v>1800</v>
      </c>
      <c r="BJ435" s="141">
        <f t="shared" si="1172"/>
        <v>0</v>
      </c>
      <c r="BK435" s="78">
        <f t="shared" si="1172"/>
        <v>0</v>
      </c>
      <c r="BL435" s="78">
        <f t="shared" si="1172"/>
        <v>0</v>
      </c>
      <c r="BM435" s="78">
        <f t="shared" si="1172"/>
        <v>0</v>
      </c>
      <c r="BN435" s="78">
        <f t="shared" si="1172"/>
        <v>0</v>
      </c>
      <c r="BO435" s="78">
        <f t="shared" si="1172"/>
        <v>1800</v>
      </c>
      <c r="BP435" s="78">
        <f t="shared" si="1172"/>
        <v>0</v>
      </c>
      <c r="BQ435" s="11">
        <f t="shared" si="1173"/>
        <v>0</v>
      </c>
      <c r="BR435" s="11">
        <f t="shared" si="1173"/>
        <v>0</v>
      </c>
      <c r="BS435" s="11">
        <f t="shared" si="1173"/>
        <v>0</v>
      </c>
      <c r="BT435" s="11">
        <f t="shared" si="1173"/>
        <v>0</v>
      </c>
      <c r="BU435" s="11">
        <f t="shared" si="1173"/>
        <v>1800</v>
      </c>
      <c r="BV435" s="11">
        <f t="shared" si="1173"/>
        <v>0</v>
      </c>
      <c r="BW435" s="11">
        <f t="shared" si="1173"/>
        <v>0</v>
      </c>
      <c r="BX435" s="11">
        <f t="shared" si="1173"/>
        <v>0</v>
      </c>
      <c r="BY435" s="11">
        <f t="shared" si="1173"/>
        <v>0</v>
      </c>
      <c r="BZ435" s="11">
        <f t="shared" si="1173"/>
        <v>0</v>
      </c>
      <c r="CA435" s="11">
        <f t="shared" si="1173"/>
        <v>1800</v>
      </c>
      <c r="CB435" s="11">
        <f t="shared" si="1173"/>
        <v>0</v>
      </c>
    </row>
    <row r="436" spans="1:80" ht="33.6" hidden="1">
      <c r="A436" s="57" t="s">
        <v>270</v>
      </c>
      <c r="B436" s="14">
        <f>B453</f>
        <v>910</v>
      </c>
      <c r="C436" s="14" t="s">
        <v>22</v>
      </c>
      <c r="D436" s="14" t="s">
        <v>64</v>
      </c>
      <c r="E436" s="14" t="s">
        <v>77</v>
      </c>
      <c r="F436" s="14" t="s">
        <v>33</v>
      </c>
      <c r="G436" s="11">
        <f t="shared" si="1168"/>
        <v>1800</v>
      </c>
      <c r="H436" s="11">
        <f t="shared" si="1168"/>
        <v>0</v>
      </c>
      <c r="I436" s="11">
        <f t="shared" si="1168"/>
        <v>0</v>
      </c>
      <c r="J436" s="11">
        <f t="shared" si="1168"/>
        <v>0</v>
      </c>
      <c r="K436" s="11">
        <f t="shared" si="1168"/>
        <v>0</v>
      </c>
      <c r="L436" s="11">
        <f t="shared" si="1168"/>
        <v>0</v>
      </c>
      <c r="M436" s="11">
        <f t="shared" si="1168"/>
        <v>1800</v>
      </c>
      <c r="N436" s="11">
        <f t="shared" si="1168"/>
        <v>0</v>
      </c>
      <c r="O436" s="11">
        <f t="shared" si="1168"/>
        <v>0</v>
      </c>
      <c r="P436" s="11">
        <f t="shared" si="1168"/>
        <v>0</v>
      </c>
      <c r="Q436" s="11">
        <f t="shared" si="1168"/>
        <v>0</v>
      </c>
      <c r="R436" s="11">
        <f t="shared" si="1168"/>
        <v>0</v>
      </c>
      <c r="S436" s="11">
        <f t="shared" si="1169"/>
        <v>1800</v>
      </c>
      <c r="T436" s="11">
        <f t="shared" si="1169"/>
        <v>0</v>
      </c>
      <c r="U436" s="11">
        <f t="shared" si="1169"/>
        <v>0</v>
      </c>
      <c r="V436" s="11">
        <f t="shared" si="1169"/>
        <v>0</v>
      </c>
      <c r="W436" s="11">
        <f t="shared" si="1169"/>
        <v>0</v>
      </c>
      <c r="X436" s="11">
        <f t="shared" si="1169"/>
        <v>0</v>
      </c>
      <c r="Y436" s="11">
        <f t="shared" si="1169"/>
        <v>1800</v>
      </c>
      <c r="Z436" s="11">
        <f t="shared" si="1169"/>
        <v>0</v>
      </c>
      <c r="AA436" s="11">
        <f t="shared" si="1169"/>
        <v>0</v>
      </c>
      <c r="AB436" s="11">
        <f t="shared" si="1169"/>
        <v>0</v>
      </c>
      <c r="AC436" s="11">
        <f t="shared" si="1169"/>
        <v>0</v>
      </c>
      <c r="AD436" s="11">
        <f t="shared" si="1169"/>
        <v>0</v>
      </c>
      <c r="AE436" s="11">
        <f t="shared" si="1169"/>
        <v>1800</v>
      </c>
      <c r="AF436" s="11">
        <f t="shared" si="1169"/>
        <v>0</v>
      </c>
      <c r="AG436" s="11">
        <f t="shared" si="1170"/>
        <v>0</v>
      </c>
      <c r="AH436" s="11">
        <f t="shared" si="1170"/>
        <v>0</v>
      </c>
      <c r="AI436" s="11">
        <f t="shared" si="1170"/>
        <v>0</v>
      </c>
      <c r="AJ436" s="11">
        <f t="shared" si="1170"/>
        <v>0</v>
      </c>
      <c r="AK436" s="78">
        <f t="shared" si="1170"/>
        <v>1800</v>
      </c>
      <c r="AL436" s="78">
        <f t="shared" si="1170"/>
        <v>0</v>
      </c>
      <c r="AM436" s="11">
        <f t="shared" si="1170"/>
        <v>0</v>
      </c>
      <c r="AN436" s="11">
        <f t="shared" si="1170"/>
        <v>0</v>
      </c>
      <c r="AO436" s="11">
        <f t="shared" si="1170"/>
        <v>0</v>
      </c>
      <c r="AP436" s="11">
        <f t="shared" si="1170"/>
        <v>0</v>
      </c>
      <c r="AQ436" s="11">
        <f t="shared" si="1170"/>
        <v>1800</v>
      </c>
      <c r="AR436" s="11">
        <f t="shared" si="1170"/>
        <v>0</v>
      </c>
      <c r="AS436" s="11">
        <f t="shared" si="1171"/>
        <v>0</v>
      </c>
      <c r="AT436" s="11">
        <f t="shared" si="1171"/>
        <v>0</v>
      </c>
      <c r="AU436" s="11">
        <f t="shared" si="1171"/>
        <v>0</v>
      </c>
      <c r="AV436" s="11">
        <f t="shared" si="1171"/>
        <v>0</v>
      </c>
      <c r="AW436" s="11">
        <f t="shared" si="1171"/>
        <v>1800</v>
      </c>
      <c r="AX436" s="11">
        <f t="shared" si="1171"/>
        <v>0</v>
      </c>
      <c r="AY436" s="78">
        <f t="shared" si="1171"/>
        <v>0</v>
      </c>
      <c r="AZ436" s="78">
        <f t="shared" si="1171"/>
        <v>0</v>
      </c>
      <c r="BA436" s="78">
        <f t="shared" si="1171"/>
        <v>0</v>
      </c>
      <c r="BB436" s="78">
        <f t="shared" si="1171"/>
        <v>0</v>
      </c>
      <c r="BC436" s="78">
        <f t="shared" si="1171"/>
        <v>1800</v>
      </c>
      <c r="BD436" s="78">
        <f t="shared" si="1171"/>
        <v>0</v>
      </c>
      <c r="BE436" s="11">
        <f t="shared" si="1172"/>
        <v>0</v>
      </c>
      <c r="BF436" s="11">
        <f t="shared" si="1172"/>
        <v>0</v>
      </c>
      <c r="BG436" s="11">
        <f t="shared" si="1172"/>
        <v>0</v>
      </c>
      <c r="BH436" s="11">
        <f t="shared" si="1172"/>
        <v>0</v>
      </c>
      <c r="BI436" s="141">
        <f t="shared" si="1172"/>
        <v>1800</v>
      </c>
      <c r="BJ436" s="141">
        <f t="shared" si="1172"/>
        <v>0</v>
      </c>
      <c r="BK436" s="78">
        <f t="shared" si="1172"/>
        <v>0</v>
      </c>
      <c r="BL436" s="78">
        <f t="shared" si="1172"/>
        <v>0</v>
      </c>
      <c r="BM436" s="78">
        <f t="shared" si="1172"/>
        <v>0</v>
      </c>
      <c r="BN436" s="78">
        <f t="shared" si="1172"/>
        <v>0</v>
      </c>
      <c r="BO436" s="78">
        <f t="shared" si="1172"/>
        <v>1800</v>
      </c>
      <c r="BP436" s="78">
        <f t="shared" si="1172"/>
        <v>0</v>
      </c>
      <c r="BQ436" s="11">
        <f t="shared" si="1173"/>
        <v>0</v>
      </c>
      <c r="BR436" s="11">
        <f t="shared" si="1173"/>
        <v>0</v>
      </c>
      <c r="BS436" s="11">
        <f t="shared" si="1173"/>
        <v>0</v>
      </c>
      <c r="BT436" s="11">
        <f t="shared" si="1173"/>
        <v>0</v>
      </c>
      <c r="BU436" s="11">
        <f t="shared" si="1173"/>
        <v>1800</v>
      </c>
      <c r="BV436" s="11">
        <f t="shared" si="1173"/>
        <v>0</v>
      </c>
      <c r="BW436" s="11">
        <f t="shared" si="1173"/>
        <v>0</v>
      </c>
      <c r="BX436" s="11">
        <f t="shared" si="1173"/>
        <v>0</v>
      </c>
      <c r="BY436" s="11">
        <f t="shared" si="1173"/>
        <v>0</v>
      </c>
      <c r="BZ436" s="11">
        <f t="shared" si="1173"/>
        <v>0</v>
      </c>
      <c r="CA436" s="11">
        <f t="shared" si="1173"/>
        <v>1800</v>
      </c>
      <c r="CB436" s="11">
        <f t="shared" si="1173"/>
        <v>0</v>
      </c>
    </row>
    <row r="437" spans="1:80" ht="33.6" hidden="1">
      <c r="A437" s="53" t="s">
        <v>39</v>
      </c>
      <c r="B437" s="14">
        <f>B454</f>
        <v>910</v>
      </c>
      <c r="C437" s="14" t="s">
        <v>22</v>
      </c>
      <c r="D437" s="14" t="s">
        <v>64</v>
      </c>
      <c r="E437" s="14" t="s">
        <v>77</v>
      </c>
      <c r="F437" s="14" t="s">
        <v>40</v>
      </c>
      <c r="G437" s="11">
        <v>1800</v>
      </c>
      <c r="H437" s="16"/>
      <c r="I437" s="11"/>
      <c r="J437" s="11"/>
      <c r="K437" s="11"/>
      <c r="L437" s="11"/>
      <c r="M437" s="11">
        <f>G437+I437+J437+K437+L437</f>
        <v>1800</v>
      </c>
      <c r="N437" s="11">
        <f>H437+J437</f>
        <v>0</v>
      </c>
      <c r="O437" s="11"/>
      <c r="P437" s="11"/>
      <c r="Q437" s="11"/>
      <c r="R437" s="11"/>
      <c r="S437" s="11">
        <f>M437+O437+P437+Q437+R437</f>
        <v>1800</v>
      </c>
      <c r="T437" s="11">
        <f>N437+P437</f>
        <v>0</v>
      </c>
      <c r="U437" s="11"/>
      <c r="V437" s="11"/>
      <c r="W437" s="11"/>
      <c r="X437" s="11"/>
      <c r="Y437" s="11">
        <f>S437+U437+V437+W437+X437</f>
        <v>1800</v>
      </c>
      <c r="Z437" s="11">
        <f>T437+V437</f>
        <v>0</v>
      </c>
      <c r="AA437" s="11"/>
      <c r="AB437" s="11"/>
      <c r="AC437" s="11"/>
      <c r="AD437" s="11"/>
      <c r="AE437" s="11">
        <f>Y437+AA437+AB437+AC437+AD437</f>
        <v>1800</v>
      </c>
      <c r="AF437" s="11">
        <f>Z437+AB437</f>
        <v>0</v>
      </c>
      <c r="AG437" s="11"/>
      <c r="AH437" s="11"/>
      <c r="AI437" s="11"/>
      <c r="AJ437" s="11"/>
      <c r="AK437" s="78">
        <f>AE437+AG437+AH437+AI437+AJ437</f>
        <v>1800</v>
      </c>
      <c r="AL437" s="78">
        <f>AF437+AH437</f>
        <v>0</v>
      </c>
      <c r="AM437" s="11"/>
      <c r="AN437" s="11"/>
      <c r="AO437" s="11"/>
      <c r="AP437" s="11"/>
      <c r="AQ437" s="11">
        <f>AK437+AM437+AN437+AO437+AP437</f>
        <v>1800</v>
      </c>
      <c r="AR437" s="11">
        <f>AL437+AN437</f>
        <v>0</v>
      </c>
      <c r="AS437" s="11"/>
      <c r="AT437" s="11"/>
      <c r="AU437" s="11"/>
      <c r="AV437" s="11"/>
      <c r="AW437" s="11">
        <f>AQ437+AS437+AT437+AU437+AV437</f>
        <v>1800</v>
      </c>
      <c r="AX437" s="11">
        <f>AR437+AT437</f>
        <v>0</v>
      </c>
      <c r="AY437" s="78"/>
      <c r="AZ437" s="78"/>
      <c r="BA437" s="78"/>
      <c r="BB437" s="78"/>
      <c r="BC437" s="78">
        <f>AW437+AY437+AZ437+BA437+BB437</f>
        <v>1800</v>
      </c>
      <c r="BD437" s="78">
        <f>AX437+AZ437</f>
        <v>0</v>
      </c>
      <c r="BE437" s="11"/>
      <c r="BF437" s="11"/>
      <c r="BG437" s="11"/>
      <c r="BH437" s="11"/>
      <c r="BI437" s="141">
        <f>BC437+BE437+BF437+BG437+BH437</f>
        <v>1800</v>
      </c>
      <c r="BJ437" s="141">
        <f>BD437+BF437</f>
        <v>0</v>
      </c>
      <c r="BK437" s="78"/>
      <c r="BL437" s="78"/>
      <c r="BM437" s="78"/>
      <c r="BN437" s="78"/>
      <c r="BO437" s="78">
        <f>BI437+BK437+BL437+BM437+BN437</f>
        <v>1800</v>
      </c>
      <c r="BP437" s="78">
        <f>BJ437+BL437</f>
        <v>0</v>
      </c>
      <c r="BQ437" s="11"/>
      <c r="BR437" s="11"/>
      <c r="BS437" s="11"/>
      <c r="BT437" s="11"/>
      <c r="BU437" s="11">
        <f>BO437+BQ437+BR437+BS437+BT437</f>
        <v>1800</v>
      </c>
      <c r="BV437" s="11">
        <f>BP437+BR437</f>
        <v>0</v>
      </c>
      <c r="BW437" s="11"/>
      <c r="BX437" s="11"/>
      <c r="BY437" s="11"/>
      <c r="BZ437" s="11"/>
      <c r="CA437" s="11">
        <f>BU437+BW437+BX437+BY437+BZ437</f>
        <v>1800</v>
      </c>
      <c r="CB437" s="11">
        <f>BV437+BX437</f>
        <v>0</v>
      </c>
    </row>
    <row r="438" spans="1:80" ht="50.4" hidden="1">
      <c r="A438" s="53" t="s">
        <v>503</v>
      </c>
      <c r="B438" s="14">
        <f t="shared" ref="B438:B443" si="1174">B437</f>
        <v>910</v>
      </c>
      <c r="C438" s="14" t="s">
        <v>22</v>
      </c>
      <c r="D438" s="14" t="s">
        <v>64</v>
      </c>
      <c r="E438" s="14" t="s">
        <v>78</v>
      </c>
      <c r="F438" s="14"/>
      <c r="G438" s="11">
        <f t="shared" ref="G438:R442" si="1175">G439</f>
        <v>1267</v>
      </c>
      <c r="H438" s="11">
        <f t="shared" si="1175"/>
        <v>0</v>
      </c>
      <c r="I438" s="11">
        <f t="shared" si="1175"/>
        <v>0</v>
      </c>
      <c r="J438" s="11">
        <f t="shared" si="1175"/>
        <v>0</v>
      </c>
      <c r="K438" s="11">
        <f t="shared" si="1175"/>
        <v>0</v>
      </c>
      <c r="L438" s="11">
        <f t="shared" si="1175"/>
        <v>0</v>
      </c>
      <c r="M438" s="11">
        <f t="shared" si="1175"/>
        <v>1267</v>
      </c>
      <c r="N438" s="11">
        <f t="shared" si="1175"/>
        <v>0</v>
      </c>
      <c r="O438" s="11">
        <f t="shared" si="1175"/>
        <v>0</v>
      </c>
      <c r="P438" s="11">
        <f t="shared" si="1175"/>
        <v>0</v>
      </c>
      <c r="Q438" s="11">
        <f t="shared" si="1175"/>
        <v>0</v>
      </c>
      <c r="R438" s="11">
        <f t="shared" si="1175"/>
        <v>0</v>
      </c>
      <c r="S438" s="11">
        <f t="shared" ref="S438:AH442" si="1176">S439</f>
        <v>1267</v>
      </c>
      <c r="T438" s="11">
        <f t="shared" si="1176"/>
        <v>0</v>
      </c>
      <c r="U438" s="11">
        <f t="shared" si="1176"/>
        <v>0</v>
      </c>
      <c r="V438" s="11">
        <f t="shared" si="1176"/>
        <v>0</v>
      </c>
      <c r="W438" s="11">
        <f t="shared" si="1176"/>
        <v>0</v>
      </c>
      <c r="X438" s="11">
        <f t="shared" si="1176"/>
        <v>0</v>
      </c>
      <c r="Y438" s="11">
        <f t="shared" si="1176"/>
        <v>1267</v>
      </c>
      <c r="Z438" s="11">
        <f t="shared" si="1176"/>
        <v>0</v>
      </c>
      <c r="AA438" s="11">
        <f t="shared" si="1176"/>
        <v>0</v>
      </c>
      <c r="AB438" s="11">
        <f t="shared" si="1176"/>
        <v>0</v>
      </c>
      <c r="AC438" s="11">
        <f t="shared" si="1176"/>
        <v>0</v>
      </c>
      <c r="AD438" s="11">
        <f t="shared" si="1176"/>
        <v>0</v>
      </c>
      <c r="AE438" s="11">
        <f t="shared" si="1176"/>
        <v>1267</v>
      </c>
      <c r="AF438" s="11">
        <f t="shared" si="1176"/>
        <v>0</v>
      </c>
      <c r="AG438" s="11">
        <f t="shared" si="1176"/>
        <v>0</v>
      </c>
      <c r="AH438" s="11">
        <f t="shared" si="1176"/>
        <v>0</v>
      </c>
      <c r="AI438" s="11">
        <f t="shared" ref="AG438:AV442" si="1177">AI439</f>
        <v>0</v>
      </c>
      <c r="AJ438" s="11">
        <f t="shared" si="1177"/>
        <v>0</v>
      </c>
      <c r="AK438" s="78">
        <f t="shared" si="1177"/>
        <v>1267</v>
      </c>
      <c r="AL438" s="78">
        <f t="shared" si="1177"/>
        <v>0</v>
      </c>
      <c r="AM438" s="11">
        <f t="shared" si="1177"/>
        <v>0</v>
      </c>
      <c r="AN438" s="11">
        <f t="shared" si="1177"/>
        <v>0</v>
      </c>
      <c r="AO438" s="11">
        <f t="shared" si="1177"/>
        <v>0</v>
      </c>
      <c r="AP438" s="11">
        <f t="shared" si="1177"/>
        <v>0</v>
      </c>
      <c r="AQ438" s="11">
        <f t="shared" si="1177"/>
        <v>1267</v>
      </c>
      <c r="AR438" s="11">
        <f t="shared" si="1177"/>
        <v>0</v>
      </c>
      <c r="AS438" s="11">
        <f t="shared" si="1177"/>
        <v>0</v>
      </c>
      <c r="AT438" s="11">
        <f t="shared" si="1177"/>
        <v>0</v>
      </c>
      <c r="AU438" s="11">
        <f t="shared" si="1177"/>
        <v>0</v>
      </c>
      <c r="AV438" s="11">
        <f t="shared" si="1177"/>
        <v>0</v>
      </c>
      <c r="AW438" s="11">
        <f t="shared" ref="AS438:BH442" si="1178">AW439</f>
        <v>1267</v>
      </c>
      <c r="AX438" s="11">
        <f t="shared" si="1178"/>
        <v>0</v>
      </c>
      <c r="AY438" s="78">
        <f t="shared" si="1178"/>
        <v>0</v>
      </c>
      <c r="AZ438" s="78">
        <f t="shared" si="1178"/>
        <v>0</v>
      </c>
      <c r="BA438" s="78">
        <f t="shared" si="1178"/>
        <v>0</v>
      </c>
      <c r="BB438" s="78">
        <f t="shared" si="1178"/>
        <v>0</v>
      </c>
      <c r="BC438" s="78">
        <f t="shared" si="1178"/>
        <v>1267</v>
      </c>
      <c r="BD438" s="78">
        <f t="shared" si="1178"/>
        <v>0</v>
      </c>
      <c r="BE438" s="11">
        <f t="shared" si="1178"/>
        <v>0</v>
      </c>
      <c r="BF438" s="11">
        <f t="shared" si="1178"/>
        <v>0</v>
      </c>
      <c r="BG438" s="11">
        <f t="shared" si="1178"/>
        <v>0</v>
      </c>
      <c r="BH438" s="11">
        <f t="shared" si="1178"/>
        <v>0</v>
      </c>
      <c r="BI438" s="141">
        <f t="shared" ref="BE438:BT442" si="1179">BI439</f>
        <v>1267</v>
      </c>
      <c r="BJ438" s="141">
        <f t="shared" si="1179"/>
        <v>0</v>
      </c>
      <c r="BK438" s="78">
        <f t="shared" si="1179"/>
        <v>0</v>
      </c>
      <c r="BL438" s="78">
        <f t="shared" si="1179"/>
        <v>0</v>
      </c>
      <c r="BM438" s="78">
        <f t="shared" si="1179"/>
        <v>0</v>
      </c>
      <c r="BN438" s="78">
        <f t="shared" si="1179"/>
        <v>0</v>
      </c>
      <c r="BO438" s="78">
        <f t="shared" si="1179"/>
        <v>1267</v>
      </c>
      <c r="BP438" s="78">
        <f t="shared" si="1179"/>
        <v>0</v>
      </c>
      <c r="BQ438" s="11">
        <f t="shared" si="1179"/>
        <v>0</v>
      </c>
      <c r="BR438" s="11">
        <f t="shared" si="1179"/>
        <v>0</v>
      </c>
      <c r="BS438" s="11">
        <f t="shared" si="1179"/>
        <v>0</v>
      </c>
      <c r="BT438" s="11">
        <f t="shared" si="1179"/>
        <v>0</v>
      </c>
      <c r="BU438" s="11">
        <f t="shared" ref="BQ438:CB442" si="1180">BU439</f>
        <v>1267</v>
      </c>
      <c r="BV438" s="11">
        <f t="shared" si="1180"/>
        <v>0</v>
      </c>
      <c r="BW438" s="11">
        <f t="shared" si="1180"/>
        <v>0</v>
      </c>
      <c r="BX438" s="11">
        <f t="shared" si="1180"/>
        <v>0</v>
      </c>
      <c r="BY438" s="11">
        <f t="shared" si="1180"/>
        <v>0</v>
      </c>
      <c r="BZ438" s="11">
        <f t="shared" si="1180"/>
        <v>0</v>
      </c>
      <c r="CA438" s="11">
        <f t="shared" si="1180"/>
        <v>1267</v>
      </c>
      <c r="CB438" s="11">
        <f t="shared" si="1180"/>
        <v>0</v>
      </c>
    </row>
    <row r="439" spans="1:80" hidden="1">
      <c r="A439" s="53" t="s">
        <v>79</v>
      </c>
      <c r="B439" s="14">
        <f t="shared" si="1174"/>
        <v>910</v>
      </c>
      <c r="C439" s="14" t="s">
        <v>22</v>
      </c>
      <c r="D439" s="14" t="s">
        <v>64</v>
      </c>
      <c r="E439" s="14" t="s">
        <v>103</v>
      </c>
      <c r="F439" s="14"/>
      <c r="G439" s="11">
        <f t="shared" si="1175"/>
        <v>1267</v>
      </c>
      <c r="H439" s="11">
        <f t="shared" si="1175"/>
        <v>0</v>
      </c>
      <c r="I439" s="11">
        <f t="shared" si="1175"/>
        <v>0</v>
      </c>
      <c r="J439" s="11">
        <f t="shared" si="1175"/>
        <v>0</v>
      </c>
      <c r="K439" s="11">
        <f t="shared" si="1175"/>
        <v>0</v>
      </c>
      <c r="L439" s="11">
        <f t="shared" si="1175"/>
        <v>0</v>
      </c>
      <c r="M439" s="11">
        <f t="shared" si="1175"/>
        <v>1267</v>
      </c>
      <c r="N439" s="11">
        <f t="shared" si="1175"/>
        <v>0</v>
      </c>
      <c r="O439" s="11">
        <f t="shared" si="1175"/>
        <v>0</v>
      </c>
      <c r="P439" s="11">
        <f t="shared" si="1175"/>
        <v>0</v>
      </c>
      <c r="Q439" s="11">
        <f t="shared" si="1175"/>
        <v>0</v>
      </c>
      <c r="R439" s="11">
        <f t="shared" si="1175"/>
        <v>0</v>
      </c>
      <c r="S439" s="11">
        <f t="shared" si="1176"/>
        <v>1267</v>
      </c>
      <c r="T439" s="11">
        <f t="shared" si="1176"/>
        <v>0</v>
      </c>
      <c r="U439" s="11">
        <f t="shared" si="1176"/>
        <v>0</v>
      </c>
      <c r="V439" s="11">
        <f t="shared" si="1176"/>
        <v>0</v>
      </c>
      <c r="W439" s="11">
        <f t="shared" si="1176"/>
        <v>0</v>
      </c>
      <c r="X439" s="11">
        <f t="shared" si="1176"/>
        <v>0</v>
      </c>
      <c r="Y439" s="11">
        <f t="shared" si="1176"/>
        <v>1267</v>
      </c>
      <c r="Z439" s="11">
        <f t="shared" si="1176"/>
        <v>0</v>
      </c>
      <c r="AA439" s="11">
        <f t="shared" si="1176"/>
        <v>0</v>
      </c>
      <c r="AB439" s="11">
        <f t="shared" si="1176"/>
        <v>0</v>
      </c>
      <c r="AC439" s="11">
        <f t="shared" si="1176"/>
        <v>0</v>
      </c>
      <c r="AD439" s="11">
        <f t="shared" si="1176"/>
        <v>0</v>
      </c>
      <c r="AE439" s="11">
        <f t="shared" si="1176"/>
        <v>1267</v>
      </c>
      <c r="AF439" s="11">
        <f t="shared" si="1176"/>
        <v>0</v>
      </c>
      <c r="AG439" s="11">
        <f t="shared" si="1177"/>
        <v>0</v>
      </c>
      <c r="AH439" s="11">
        <f t="shared" si="1177"/>
        <v>0</v>
      </c>
      <c r="AI439" s="11">
        <f t="shared" si="1177"/>
        <v>0</v>
      </c>
      <c r="AJ439" s="11">
        <f t="shared" si="1177"/>
        <v>0</v>
      </c>
      <c r="AK439" s="78">
        <f t="shared" si="1177"/>
        <v>1267</v>
      </c>
      <c r="AL439" s="78">
        <f t="shared" si="1177"/>
        <v>0</v>
      </c>
      <c r="AM439" s="11">
        <f t="shared" si="1177"/>
        <v>0</v>
      </c>
      <c r="AN439" s="11">
        <f t="shared" si="1177"/>
        <v>0</v>
      </c>
      <c r="AO439" s="11">
        <f t="shared" si="1177"/>
        <v>0</v>
      </c>
      <c r="AP439" s="11">
        <f t="shared" si="1177"/>
        <v>0</v>
      </c>
      <c r="AQ439" s="11">
        <f t="shared" si="1177"/>
        <v>1267</v>
      </c>
      <c r="AR439" s="11">
        <f t="shared" si="1177"/>
        <v>0</v>
      </c>
      <c r="AS439" s="11">
        <f t="shared" si="1178"/>
        <v>0</v>
      </c>
      <c r="AT439" s="11">
        <f t="shared" si="1178"/>
        <v>0</v>
      </c>
      <c r="AU439" s="11">
        <f t="shared" si="1178"/>
        <v>0</v>
      </c>
      <c r="AV439" s="11">
        <f t="shared" si="1178"/>
        <v>0</v>
      </c>
      <c r="AW439" s="11">
        <f t="shared" si="1178"/>
        <v>1267</v>
      </c>
      <c r="AX439" s="11">
        <f t="shared" si="1178"/>
        <v>0</v>
      </c>
      <c r="AY439" s="78">
        <f t="shared" si="1178"/>
        <v>0</v>
      </c>
      <c r="AZ439" s="78">
        <f t="shared" si="1178"/>
        <v>0</v>
      </c>
      <c r="BA439" s="78">
        <f t="shared" si="1178"/>
        <v>0</v>
      </c>
      <c r="BB439" s="78">
        <f t="shared" si="1178"/>
        <v>0</v>
      </c>
      <c r="BC439" s="78">
        <f t="shared" si="1178"/>
        <v>1267</v>
      </c>
      <c r="BD439" s="78">
        <f t="shared" si="1178"/>
        <v>0</v>
      </c>
      <c r="BE439" s="11">
        <f t="shared" si="1179"/>
        <v>0</v>
      </c>
      <c r="BF439" s="11">
        <f t="shared" si="1179"/>
        <v>0</v>
      </c>
      <c r="BG439" s="11">
        <f t="shared" si="1179"/>
        <v>0</v>
      </c>
      <c r="BH439" s="11">
        <f t="shared" si="1179"/>
        <v>0</v>
      </c>
      <c r="BI439" s="141">
        <f t="shared" si="1179"/>
        <v>1267</v>
      </c>
      <c r="BJ439" s="141">
        <f t="shared" si="1179"/>
        <v>0</v>
      </c>
      <c r="BK439" s="78">
        <f t="shared" si="1179"/>
        <v>0</v>
      </c>
      <c r="BL439" s="78">
        <f t="shared" si="1179"/>
        <v>0</v>
      </c>
      <c r="BM439" s="78">
        <f t="shared" si="1179"/>
        <v>0</v>
      </c>
      <c r="BN439" s="78">
        <f t="shared" si="1179"/>
        <v>0</v>
      </c>
      <c r="BO439" s="78">
        <f t="shared" si="1179"/>
        <v>1267</v>
      </c>
      <c r="BP439" s="78">
        <f t="shared" si="1179"/>
        <v>0</v>
      </c>
      <c r="BQ439" s="11">
        <f t="shared" si="1180"/>
        <v>0</v>
      </c>
      <c r="BR439" s="11">
        <f t="shared" si="1180"/>
        <v>0</v>
      </c>
      <c r="BS439" s="11">
        <f t="shared" si="1180"/>
        <v>0</v>
      </c>
      <c r="BT439" s="11">
        <f t="shared" si="1180"/>
        <v>0</v>
      </c>
      <c r="BU439" s="11">
        <f t="shared" si="1180"/>
        <v>1267</v>
      </c>
      <c r="BV439" s="11">
        <f t="shared" si="1180"/>
        <v>0</v>
      </c>
      <c r="BW439" s="11">
        <f t="shared" si="1180"/>
        <v>0</v>
      </c>
      <c r="BX439" s="11">
        <f t="shared" si="1180"/>
        <v>0</v>
      </c>
      <c r="BY439" s="11">
        <f t="shared" si="1180"/>
        <v>0</v>
      </c>
      <c r="BZ439" s="11">
        <f t="shared" si="1180"/>
        <v>0</v>
      </c>
      <c r="CA439" s="11">
        <f t="shared" si="1180"/>
        <v>1267</v>
      </c>
      <c r="CB439" s="11">
        <f t="shared" si="1180"/>
        <v>0</v>
      </c>
    </row>
    <row r="440" spans="1:80" hidden="1">
      <c r="A440" s="53" t="s">
        <v>15</v>
      </c>
      <c r="B440" s="14">
        <f t="shared" si="1174"/>
        <v>910</v>
      </c>
      <c r="C440" s="14" t="s">
        <v>22</v>
      </c>
      <c r="D440" s="14" t="s">
        <v>64</v>
      </c>
      <c r="E440" s="14" t="s">
        <v>80</v>
      </c>
      <c r="F440" s="14"/>
      <c r="G440" s="11">
        <f t="shared" si="1175"/>
        <v>1267</v>
      </c>
      <c r="H440" s="11">
        <f t="shared" si="1175"/>
        <v>0</v>
      </c>
      <c r="I440" s="11">
        <f t="shared" si="1175"/>
        <v>0</v>
      </c>
      <c r="J440" s="11">
        <f t="shared" si="1175"/>
        <v>0</v>
      </c>
      <c r="K440" s="11">
        <f t="shared" si="1175"/>
        <v>0</v>
      </c>
      <c r="L440" s="11">
        <f t="shared" si="1175"/>
        <v>0</v>
      </c>
      <c r="M440" s="11">
        <f t="shared" si="1175"/>
        <v>1267</v>
      </c>
      <c r="N440" s="11">
        <f t="shared" si="1175"/>
        <v>0</v>
      </c>
      <c r="O440" s="11">
        <f t="shared" si="1175"/>
        <v>0</v>
      </c>
      <c r="P440" s="11">
        <f t="shared" si="1175"/>
        <v>0</v>
      </c>
      <c r="Q440" s="11">
        <f t="shared" si="1175"/>
        <v>0</v>
      </c>
      <c r="R440" s="11">
        <f t="shared" si="1175"/>
        <v>0</v>
      </c>
      <c r="S440" s="11">
        <f t="shared" si="1176"/>
        <v>1267</v>
      </c>
      <c r="T440" s="11">
        <f t="shared" si="1176"/>
        <v>0</v>
      </c>
      <c r="U440" s="11">
        <f t="shared" si="1176"/>
        <v>0</v>
      </c>
      <c r="V440" s="11">
        <f t="shared" si="1176"/>
        <v>0</v>
      </c>
      <c r="W440" s="11">
        <f t="shared" si="1176"/>
        <v>0</v>
      </c>
      <c r="X440" s="11">
        <f t="shared" si="1176"/>
        <v>0</v>
      </c>
      <c r="Y440" s="11">
        <f t="shared" si="1176"/>
        <v>1267</v>
      </c>
      <c r="Z440" s="11">
        <f t="shared" si="1176"/>
        <v>0</v>
      </c>
      <c r="AA440" s="11">
        <f t="shared" si="1176"/>
        <v>0</v>
      </c>
      <c r="AB440" s="11">
        <f t="shared" si="1176"/>
        <v>0</v>
      </c>
      <c r="AC440" s="11">
        <f t="shared" si="1176"/>
        <v>0</v>
      </c>
      <c r="AD440" s="11">
        <f t="shared" si="1176"/>
        <v>0</v>
      </c>
      <c r="AE440" s="11">
        <f t="shared" si="1176"/>
        <v>1267</v>
      </c>
      <c r="AF440" s="11">
        <f t="shared" si="1176"/>
        <v>0</v>
      </c>
      <c r="AG440" s="11">
        <f t="shared" si="1177"/>
        <v>0</v>
      </c>
      <c r="AH440" s="11">
        <f t="shared" si="1177"/>
        <v>0</v>
      </c>
      <c r="AI440" s="11">
        <f t="shared" si="1177"/>
        <v>0</v>
      </c>
      <c r="AJ440" s="11">
        <f t="shared" si="1177"/>
        <v>0</v>
      </c>
      <c r="AK440" s="78">
        <f t="shared" si="1177"/>
        <v>1267</v>
      </c>
      <c r="AL440" s="78">
        <f t="shared" si="1177"/>
        <v>0</v>
      </c>
      <c r="AM440" s="11">
        <f t="shared" si="1177"/>
        <v>0</v>
      </c>
      <c r="AN440" s="11">
        <f t="shared" si="1177"/>
        <v>0</v>
      </c>
      <c r="AO440" s="11">
        <f t="shared" si="1177"/>
        <v>0</v>
      </c>
      <c r="AP440" s="11">
        <f t="shared" si="1177"/>
        <v>0</v>
      </c>
      <c r="AQ440" s="11">
        <f t="shared" si="1177"/>
        <v>1267</v>
      </c>
      <c r="AR440" s="11">
        <f t="shared" si="1177"/>
        <v>0</v>
      </c>
      <c r="AS440" s="11">
        <f t="shared" si="1178"/>
        <v>0</v>
      </c>
      <c r="AT440" s="11">
        <f t="shared" si="1178"/>
        <v>0</v>
      </c>
      <c r="AU440" s="11">
        <f t="shared" si="1178"/>
        <v>0</v>
      </c>
      <c r="AV440" s="11">
        <f t="shared" si="1178"/>
        <v>0</v>
      </c>
      <c r="AW440" s="11">
        <f t="shared" si="1178"/>
        <v>1267</v>
      </c>
      <c r="AX440" s="11">
        <f t="shared" si="1178"/>
        <v>0</v>
      </c>
      <c r="AY440" s="78">
        <f t="shared" si="1178"/>
        <v>0</v>
      </c>
      <c r="AZ440" s="78">
        <f t="shared" si="1178"/>
        <v>0</v>
      </c>
      <c r="BA440" s="78">
        <f t="shared" si="1178"/>
        <v>0</v>
      </c>
      <c r="BB440" s="78">
        <f t="shared" si="1178"/>
        <v>0</v>
      </c>
      <c r="BC440" s="78">
        <f t="shared" si="1178"/>
        <v>1267</v>
      </c>
      <c r="BD440" s="78">
        <f t="shared" si="1178"/>
        <v>0</v>
      </c>
      <c r="BE440" s="11">
        <f t="shared" si="1179"/>
        <v>0</v>
      </c>
      <c r="BF440" s="11">
        <f t="shared" si="1179"/>
        <v>0</v>
      </c>
      <c r="BG440" s="11">
        <f t="shared" si="1179"/>
        <v>0</v>
      </c>
      <c r="BH440" s="11">
        <f t="shared" si="1179"/>
        <v>0</v>
      </c>
      <c r="BI440" s="141">
        <f t="shared" si="1179"/>
        <v>1267</v>
      </c>
      <c r="BJ440" s="141">
        <f t="shared" si="1179"/>
        <v>0</v>
      </c>
      <c r="BK440" s="78">
        <f t="shared" si="1179"/>
        <v>0</v>
      </c>
      <c r="BL440" s="78">
        <f t="shared" si="1179"/>
        <v>0</v>
      </c>
      <c r="BM440" s="78">
        <f t="shared" si="1179"/>
        <v>0</v>
      </c>
      <c r="BN440" s="78">
        <f t="shared" si="1179"/>
        <v>0</v>
      </c>
      <c r="BO440" s="78">
        <f t="shared" si="1179"/>
        <v>1267</v>
      </c>
      <c r="BP440" s="78">
        <f t="shared" si="1179"/>
        <v>0</v>
      </c>
      <c r="BQ440" s="11">
        <f t="shared" si="1180"/>
        <v>0</v>
      </c>
      <c r="BR440" s="11">
        <f t="shared" si="1180"/>
        <v>0</v>
      </c>
      <c r="BS440" s="11">
        <f t="shared" si="1180"/>
        <v>0</v>
      </c>
      <c r="BT440" s="11">
        <f t="shared" si="1180"/>
        <v>0</v>
      </c>
      <c r="BU440" s="11">
        <f t="shared" si="1180"/>
        <v>1267</v>
      </c>
      <c r="BV440" s="11">
        <f t="shared" si="1180"/>
        <v>0</v>
      </c>
      <c r="BW440" s="11">
        <f t="shared" si="1180"/>
        <v>0</v>
      </c>
      <c r="BX440" s="11">
        <f t="shared" si="1180"/>
        <v>0</v>
      </c>
      <c r="BY440" s="11">
        <f t="shared" si="1180"/>
        <v>0</v>
      </c>
      <c r="BZ440" s="11">
        <f t="shared" si="1180"/>
        <v>0</v>
      </c>
      <c r="CA440" s="11">
        <f t="shared" si="1180"/>
        <v>1267</v>
      </c>
      <c r="CB440" s="11">
        <f t="shared" si="1180"/>
        <v>0</v>
      </c>
    </row>
    <row r="441" spans="1:80" hidden="1">
      <c r="A441" s="53" t="s">
        <v>65</v>
      </c>
      <c r="B441" s="14">
        <f t="shared" si="1174"/>
        <v>910</v>
      </c>
      <c r="C441" s="14" t="s">
        <v>22</v>
      </c>
      <c r="D441" s="14" t="s">
        <v>64</v>
      </c>
      <c r="E441" s="14" t="s">
        <v>81</v>
      </c>
      <c r="F441" s="14"/>
      <c r="G441" s="11">
        <f t="shared" si="1175"/>
        <v>1267</v>
      </c>
      <c r="H441" s="11">
        <f t="shared" si="1175"/>
        <v>0</v>
      </c>
      <c r="I441" s="11">
        <f t="shared" si="1175"/>
        <v>0</v>
      </c>
      <c r="J441" s="11">
        <f t="shared" si="1175"/>
        <v>0</v>
      </c>
      <c r="K441" s="11">
        <f t="shared" si="1175"/>
        <v>0</v>
      </c>
      <c r="L441" s="11">
        <f t="shared" si="1175"/>
        <v>0</v>
      </c>
      <c r="M441" s="11">
        <f t="shared" si="1175"/>
        <v>1267</v>
      </c>
      <c r="N441" s="11">
        <f t="shared" si="1175"/>
        <v>0</v>
      </c>
      <c r="O441" s="11">
        <f t="shared" si="1175"/>
        <v>0</v>
      </c>
      <c r="P441" s="11">
        <f t="shared" si="1175"/>
        <v>0</v>
      </c>
      <c r="Q441" s="11">
        <f t="shared" si="1175"/>
        <v>0</v>
      </c>
      <c r="R441" s="11">
        <f t="shared" si="1175"/>
        <v>0</v>
      </c>
      <c r="S441" s="11">
        <f t="shared" si="1176"/>
        <v>1267</v>
      </c>
      <c r="T441" s="11">
        <f t="shared" si="1176"/>
        <v>0</v>
      </c>
      <c r="U441" s="11">
        <f t="shared" si="1176"/>
        <v>0</v>
      </c>
      <c r="V441" s="11">
        <f t="shared" si="1176"/>
        <v>0</v>
      </c>
      <c r="W441" s="11">
        <f t="shared" si="1176"/>
        <v>0</v>
      </c>
      <c r="X441" s="11">
        <f t="shared" si="1176"/>
        <v>0</v>
      </c>
      <c r="Y441" s="11">
        <f t="shared" si="1176"/>
        <v>1267</v>
      </c>
      <c r="Z441" s="11">
        <f t="shared" si="1176"/>
        <v>0</v>
      </c>
      <c r="AA441" s="11">
        <f t="shared" si="1176"/>
        <v>0</v>
      </c>
      <c r="AB441" s="11">
        <f t="shared" si="1176"/>
        <v>0</v>
      </c>
      <c r="AC441" s="11">
        <f t="shared" si="1176"/>
        <v>0</v>
      </c>
      <c r="AD441" s="11">
        <f t="shared" si="1176"/>
        <v>0</v>
      </c>
      <c r="AE441" s="11">
        <f t="shared" si="1176"/>
        <v>1267</v>
      </c>
      <c r="AF441" s="11">
        <f t="shared" si="1176"/>
        <v>0</v>
      </c>
      <c r="AG441" s="11">
        <f t="shared" si="1177"/>
        <v>0</v>
      </c>
      <c r="AH441" s="11">
        <f t="shared" si="1177"/>
        <v>0</v>
      </c>
      <c r="AI441" s="11">
        <f t="shared" si="1177"/>
        <v>0</v>
      </c>
      <c r="AJ441" s="11">
        <f t="shared" si="1177"/>
        <v>0</v>
      </c>
      <c r="AK441" s="78">
        <f t="shared" si="1177"/>
        <v>1267</v>
      </c>
      <c r="AL441" s="78">
        <f t="shared" si="1177"/>
        <v>0</v>
      </c>
      <c r="AM441" s="11">
        <f t="shared" si="1177"/>
        <v>0</v>
      </c>
      <c r="AN441" s="11">
        <f t="shared" si="1177"/>
        <v>0</v>
      </c>
      <c r="AO441" s="11">
        <f t="shared" si="1177"/>
        <v>0</v>
      </c>
      <c r="AP441" s="11">
        <f t="shared" si="1177"/>
        <v>0</v>
      </c>
      <c r="AQ441" s="11">
        <f t="shared" si="1177"/>
        <v>1267</v>
      </c>
      <c r="AR441" s="11">
        <f t="shared" si="1177"/>
        <v>0</v>
      </c>
      <c r="AS441" s="11">
        <f t="shared" si="1178"/>
        <v>0</v>
      </c>
      <c r="AT441" s="11">
        <f t="shared" si="1178"/>
        <v>0</v>
      </c>
      <c r="AU441" s="11">
        <f t="shared" si="1178"/>
        <v>0</v>
      </c>
      <c r="AV441" s="11">
        <f t="shared" si="1178"/>
        <v>0</v>
      </c>
      <c r="AW441" s="11">
        <f t="shared" si="1178"/>
        <v>1267</v>
      </c>
      <c r="AX441" s="11">
        <f t="shared" si="1178"/>
        <v>0</v>
      </c>
      <c r="AY441" s="78">
        <f t="shared" si="1178"/>
        <v>0</v>
      </c>
      <c r="AZ441" s="78">
        <f t="shared" si="1178"/>
        <v>0</v>
      </c>
      <c r="BA441" s="78">
        <f t="shared" si="1178"/>
        <v>0</v>
      </c>
      <c r="BB441" s="78">
        <f t="shared" si="1178"/>
        <v>0</v>
      </c>
      <c r="BC441" s="78">
        <f t="shared" si="1178"/>
        <v>1267</v>
      </c>
      <c r="BD441" s="78">
        <f t="shared" si="1178"/>
        <v>0</v>
      </c>
      <c r="BE441" s="11">
        <f t="shared" si="1179"/>
        <v>0</v>
      </c>
      <c r="BF441" s="11">
        <f t="shared" si="1179"/>
        <v>0</v>
      </c>
      <c r="BG441" s="11">
        <f t="shared" si="1179"/>
        <v>0</v>
      </c>
      <c r="BH441" s="11">
        <f t="shared" si="1179"/>
        <v>0</v>
      </c>
      <c r="BI441" s="141">
        <f t="shared" si="1179"/>
        <v>1267</v>
      </c>
      <c r="BJ441" s="141">
        <f t="shared" si="1179"/>
        <v>0</v>
      </c>
      <c r="BK441" s="78">
        <f t="shared" si="1179"/>
        <v>0</v>
      </c>
      <c r="BL441" s="78">
        <f t="shared" si="1179"/>
        <v>0</v>
      </c>
      <c r="BM441" s="78">
        <f t="shared" si="1179"/>
        <v>0</v>
      </c>
      <c r="BN441" s="78">
        <f t="shared" si="1179"/>
        <v>0</v>
      </c>
      <c r="BO441" s="78">
        <f t="shared" si="1179"/>
        <v>1267</v>
      </c>
      <c r="BP441" s="78">
        <f t="shared" si="1179"/>
        <v>0</v>
      </c>
      <c r="BQ441" s="11">
        <f t="shared" si="1180"/>
        <v>0</v>
      </c>
      <c r="BR441" s="11">
        <f t="shared" si="1180"/>
        <v>0</v>
      </c>
      <c r="BS441" s="11">
        <f t="shared" si="1180"/>
        <v>0</v>
      </c>
      <c r="BT441" s="11">
        <f t="shared" si="1180"/>
        <v>0</v>
      </c>
      <c r="BU441" s="11">
        <f t="shared" si="1180"/>
        <v>1267</v>
      </c>
      <c r="BV441" s="11">
        <f t="shared" si="1180"/>
        <v>0</v>
      </c>
      <c r="BW441" s="11">
        <f t="shared" si="1180"/>
        <v>0</v>
      </c>
      <c r="BX441" s="11">
        <f t="shared" si="1180"/>
        <v>0</v>
      </c>
      <c r="BY441" s="11">
        <f t="shared" si="1180"/>
        <v>0</v>
      </c>
      <c r="BZ441" s="11">
        <f t="shared" si="1180"/>
        <v>0</v>
      </c>
      <c r="CA441" s="11">
        <f t="shared" si="1180"/>
        <v>1267</v>
      </c>
      <c r="CB441" s="11">
        <f t="shared" si="1180"/>
        <v>0</v>
      </c>
    </row>
    <row r="442" spans="1:80" ht="33.6" hidden="1">
      <c r="A442" s="57" t="s">
        <v>270</v>
      </c>
      <c r="B442" s="14">
        <f t="shared" si="1174"/>
        <v>910</v>
      </c>
      <c r="C442" s="14" t="s">
        <v>22</v>
      </c>
      <c r="D442" s="14" t="s">
        <v>64</v>
      </c>
      <c r="E442" s="14" t="s">
        <v>81</v>
      </c>
      <c r="F442" s="14" t="s">
        <v>33</v>
      </c>
      <c r="G442" s="11">
        <f t="shared" si="1175"/>
        <v>1267</v>
      </c>
      <c r="H442" s="11">
        <f t="shared" si="1175"/>
        <v>0</v>
      </c>
      <c r="I442" s="11">
        <f t="shared" si="1175"/>
        <v>0</v>
      </c>
      <c r="J442" s="11">
        <f t="shared" si="1175"/>
        <v>0</v>
      </c>
      <c r="K442" s="11">
        <f t="shared" si="1175"/>
        <v>0</v>
      </c>
      <c r="L442" s="11">
        <f t="shared" si="1175"/>
        <v>0</v>
      </c>
      <c r="M442" s="11">
        <f t="shared" si="1175"/>
        <v>1267</v>
      </c>
      <c r="N442" s="11">
        <f t="shared" si="1175"/>
        <v>0</v>
      </c>
      <c r="O442" s="11">
        <f t="shared" si="1175"/>
        <v>0</v>
      </c>
      <c r="P442" s="11">
        <f t="shared" si="1175"/>
        <v>0</v>
      </c>
      <c r="Q442" s="11">
        <f t="shared" si="1175"/>
        <v>0</v>
      </c>
      <c r="R442" s="11">
        <f t="shared" si="1175"/>
        <v>0</v>
      </c>
      <c r="S442" s="11">
        <f t="shared" si="1176"/>
        <v>1267</v>
      </c>
      <c r="T442" s="11">
        <f t="shared" si="1176"/>
        <v>0</v>
      </c>
      <c r="U442" s="11">
        <f t="shared" si="1176"/>
        <v>0</v>
      </c>
      <c r="V442" s="11">
        <f t="shared" si="1176"/>
        <v>0</v>
      </c>
      <c r="W442" s="11">
        <f t="shared" si="1176"/>
        <v>0</v>
      </c>
      <c r="X442" s="11">
        <f t="shared" si="1176"/>
        <v>0</v>
      </c>
      <c r="Y442" s="11">
        <f t="shared" si="1176"/>
        <v>1267</v>
      </c>
      <c r="Z442" s="11">
        <f t="shared" si="1176"/>
        <v>0</v>
      </c>
      <c r="AA442" s="11">
        <f t="shared" si="1176"/>
        <v>0</v>
      </c>
      <c r="AB442" s="11">
        <f t="shared" si="1176"/>
        <v>0</v>
      </c>
      <c r="AC442" s="11">
        <f t="shared" si="1176"/>
        <v>0</v>
      </c>
      <c r="AD442" s="11">
        <f t="shared" si="1176"/>
        <v>0</v>
      </c>
      <c r="AE442" s="11">
        <f t="shared" si="1176"/>
        <v>1267</v>
      </c>
      <c r="AF442" s="11">
        <f t="shared" si="1176"/>
        <v>0</v>
      </c>
      <c r="AG442" s="11">
        <f t="shared" si="1177"/>
        <v>0</v>
      </c>
      <c r="AH442" s="11">
        <f t="shared" si="1177"/>
        <v>0</v>
      </c>
      <c r="AI442" s="11">
        <f t="shared" si="1177"/>
        <v>0</v>
      </c>
      <c r="AJ442" s="11">
        <f t="shared" si="1177"/>
        <v>0</v>
      </c>
      <c r="AK442" s="78">
        <f t="shared" si="1177"/>
        <v>1267</v>
      </c>
      <c r="AL442" s="78">
        <f t="shared" si="1177"/>
        <v>0</v>
      </c>
      <c r="AM442" s="11">
        <f t="shared" si="1177"/>
        <v>0</v>
      </c>
      <c r="AN442" s="11">
        <f t="shared" si="1177"/>
        <v>0</v>
      </c>
      <c r="AO442" s="11">
        <f t="shared" si="1177"/>
        <v>0</v>
      </c>
      <c r="AP442" s="11">
        <f t="shared" si="1177"/>
        <v>0</v>
      </c>
      <c r="AQ442" s="11">
        <f t="shared" si="1177"/>
        <v>1267</v>
      </c>
      <c r="AR442" s="11">
        <f t="shared" si="1177"/>
        <v>0</v>
      </c>
      <c r="AS442" s="11">
        <f t="shared" si="1178"/>
        <v>0</v>
      </c>
      <c r="AT442" s="11">
        <f t="shared" si="1178"/>
        <v>0</v>
      </c>
      <c r="AU442" s="11">
        <f t="shared" si="1178"/>
        <v>0</v>
      </c>
      <c r="AV442" s="11">
        <f t="shared" si="1178"/>
        <v>0</v>
      </c>
      <c r="AW442" s="11">
        <f t="shared" si="1178"/>
        <v>1267</v>
      </c>
      <c r="AX442" s="11">
        <f t="shared" si="1178"/>
        <v>0</v>
      </c>
      <c r="AY442" s="78">
        <f t="shared" si="1178"/>
        <v>0</v>
      </c>
      <c r="AZ442" s="78">
        <f t="shared" si="1178"/>
        <v>0</v>
      </c>
      <c r="BA442" s="78">
        <f t="shared" si="1178"/>
        <v>0</v>
      </c>
      <c r="BB442" s="78">
        <f t="shared" si="1178"/>
        <v>0</v>
      </c>
      <c r="BC442" s="78">
        <f t="shared" si="1178"/>
        <v>1267</v>
      </c>
      <c r="BD442" s="78">
        <f t="shared" si="1178"/>
        <v>0</v>
      </c>
      <c r="BE442" s="11">
        <f t="shared" si="1179"/>
        <v>0</v>
      </c>
      <c r="BF442" s="11">
        <f t="shared" si="1179"/>
        <v>0</v>
      </c>
      <c r="BG442" s="11">
        <f t="shared" si="1179"/>
        <v>0</v>
      </c>
      <c r="BH442" s="11">
        <f t="shared" si="1179"/>
        <v>0</v>
      </c>
      <c r="BI442" s="141">
        <f t="shared" si="1179"/>
        <v>1267</v>
      </c>
      <c r="BJ442" s="141">
        <f t="shared" si="1179"/>
        <v>0</v>
      </c>
      <c r="BK442" s="78">
        <f t="shared" si="1179"/>
        <v>0</v>
      </c>
      <c r="BL442" s="78">
        <f t="shared" si="1179"/>
        <v>0</v>
      </c>
      <c r="BM442" s="78">
        <f t="shared" si="1179"/>
        <v>0</v>
      </c>
      <c r="BN442" s="78">
        <f t="shared" si="1179"/>
        <v>0</v>
      </c>
      <c r="BO442" s="78">
        <f t="shared" si="1179"/>
        <v>1267</v>
      </c>
      <c r="BP442" s="78">
        <f t="shared" si="1179"/>
        <v>0</v>
      </c>
      <c r="BQ442" s="11">
        <f t="shared" si="1180"/>
        <v>0</v>
      </c>
      <c r="BR442" s="11">
        <f t="shared" si="1180"/>
        <v>0</v>
      </c>
      <c r="BS442" s="11">
        <f t="shared" si="1180"/>
        <v>0</v>
      </c>
      <c r="BT442" s="11">
        <f t="shared" si="1180"/>
        <v>0</v>
      </c>
      <c r="BU442" s="11">
        <f t="shared" si="1180"/>
        <v>1267</v>
      </c>
      <c r="BV442" s="11">
        <f t="shared" si="1180"/>
        <v>0</v>
      </c>
      <c r="BW442" s="11">
        <f t="shared" si="1180"/>
        <v>0</v>
      </c>
      <c r="BX442" s="11">
        <f t="shared" si="1180"/>
        <v>0</v>
      </c>
      <c r="BY442" s="11">
        <f t="shared" si="1180"/>
        <v>0</v>
      </c>
      <c r="BZ442" s="11">
        <f t="shared" si="1180"/>
        <v>0</v>
      </c>
      <c r="CA442" s="11">
        <f t="shared" si="1180"/>
        <v>1267</v>
      </c>
      <c r="CB442" s="11">
        <f t="shared" si="1180"/>
        <v>0</v>
      </c>
    </row>
    <row r="443" spans="1:80" ht="33.6" hidden="1">
      <c r="A443" s="53" t="s">
        <v>39</v>
      </c>
      <c r="B443" s="14">
        <f t="shared" si="1174"/>
        <v>910</v>
      </c>
      <c r="C443" s="14" t="s">
        <v>22</v>
      </c>
      <c r="D443" s="14" t="s">
        <v>64</v>
      </c>
      <c r="E443" s="14" t="s">
        <v>81</v>
      </c>
      <c r="F443" s="14" t="s">
        <v>40</v>
      </c>
      <c r="G443" s="11">
        <v>1267</v>
      </c>
      <c r="H443" s="16"/>
      <c r="I443" s="11"/>
      <c r="J443" s="11"/>
      <c r="K443" s="11"/>
      <c r="L443" s="11"/>
      <c r="M443" s="11">
        <f>G443+I443+J443+K443+L443</f>
        <v>1267</v>
      </c>
      <c r="N443" s="11">
        <f>H443+J443</f>
        <v>0</v>
      </c>
      <c r="O443" s="11"/>
      <c r="P443" s="11"/>
      <c r="Q443" s="11"/>
      <c r="R443" s="11"/>
      <c r="S443" s="11">
        <f>M443+O443+P443+Q443+R443</f>
        <v>1267</v>
      </c>
      <c r="T443" s="11">
        <f>N443+P443</f>
        <v>0</v>
      </c>
      <c r="U443" s="11"/>
      <c r="V443" s="11"/>
      <c r="W443" s="11"/>
      <c r="X443" s="11"/>
      <c r="Y443" s="11">
        <f>S443+U443+V443+W443+X443</f>
        <v>1267</v>
      </c>
      <c r="Z443" s="11">
        <f>T443+V443</f>
        <v>0</v>
      </c>
      <c r="AA443" s="11"/>
      <c r="AB443" s="11"/>
      <c r="AC443" s="11"/>
      <c r="AD443" s="11"/>
      <c r="AE443" s="11">
        <f>Y443+AA443+AB443+AC443+AD443</f>
        <v>1267</v>
      </c>
      <c r="AF443" s="11">
        <f>Z443+AB443</f>
        <v>0</v>
      </c>
      <c r="AG443" s="11"/>
      <c r="AH443" s="11"/>
      <c r="AI443" s="11"/>
      <c r="AJ443" s="11"/>
      <c r="AK443" s="78">
        <f>AE443+AG443+AH443+AI443+AJ443</f>
        <v>1267</v>
      </c>
      <c r="AL443" s="78">
        <f>AF443+AH443</f>
        <v>0</v>
      </c>
      <c r="AM443" s="11"/>
      <c r="AN443" s="11"/>
      <c r="AO443" s="11"/>
      <c r="AP443" s="11"/>
      <c r="AQ443" s="11">
        <f>AK443+AM443+AN443+AO443+AP443</f>
        <v>1267</v>
      </c>
      <c r="AR443" s="11">
        <f>AL443+AN443</f>
        <v>0</v>
      </c>
      <c r="AS443" s="11"/>
      <c r="AT443" s="11"/>
      <c r="AU443" s="11"/>
      <c r="AV443" s="11"/>
      <c r="AW443" s="11">
        <f>AQ443+AS443+AT443+AU443+AV443</f>
        <v>1267</v>
      </c>
      <c r="AX443" s="11">
        <f>AR443+AT443</f>
        <v>0</v>
      </c>
      <c r="AY443" s="78"/>
      <c r="AZ443" s="78"/>
      <c r="BA443" s="78"/>
      <c r="BB443" s="78"/>
      <c r="BC443" s="78">
        <f>AW443+AY443+AZ443+BA443+BB443</f>
        <v>1267</v>
      </c>
      <c r="BD443" s="78">
        <f>AX443+AZ443</f>
        <v>0</v>
      </c>
      <c r="BE443" s="11"/>
      <c r="BF443" s="11"/>
      <c r="BG443" s="11"/>
      <c r="BH443" s="11"/>
      <c r="BI443" s="141">
        <f>BC443+BE443+BF443+BG443+BH443</f>
        <v>1267</v>
      </c>
      <c r="BJ443" s="141">
        <f>BD443+BF443</f>
        <v>0</v>
      </c>
      <c r="BK443" s="78"/>
      <c r="BL443" s="78"/>
      <c r="BM443" s="78"/>
      <c r="BN443" s="78"/>
      <c r="BO443" s="78">
        <f>BI443+BK443+BL443+BM443+BN443</f>
        <v>1267</v>
      </c>
      <c r="BP443" s="78">
        <f>BJ443+BL443</f>
        <v>0</v>
      </c>
      <c r="BQ443" s="11"/>
      <c r="BR443" s="11"/>
      <c r="BS443" s="11"/>
      <c r="BT443" s="11"/>
      <c r="BU443" s="11">
        <f>BO443+BQ443+BR443+BS443+BT443</f>
        <v>1267</v>
      </c>
      <c r="BV443" s="11">
        <f>BP443+BR443</f>
        <v>0</v>
      </c>
      <c r="BW443" s="11"/>
      <c r="BX443" s="11"/>
      <c r="BY443" s="11"/>
      <c r="BZ443" s="11"/>
      <c r="CA443" s="11">
        <f>BU443+BW443+BX443+BY443+BZ443</f>
        <v>1267</v>
      </c>
      <c r="CB443" s="11">
        <f>BV443+BX443</f>
        <v>0</v>
      </c>
    </row>
    <row r="444" spans="1:80" hidden="1">
      <c r="A444" s="53" t="s">
        <v>66</v>
      </c>
      <c r="B444" s="11">
        <v>910</v>
      </c>
      <c r="C444" s="14" t="s">
        <v>22</v>
      </c>
      <c r="D444" s="14" t="s">
        <v>64</v>
      </c>
      <c r="E444" s="34" t="s">
        <v>67</v>
      </c>
      <c r="F444" s="14"/>
      <c r="G444" s="11">
        <f>G445</f>
        <v>2500</v>
      </c>
      <c r="H444" s="11">
        <f t="shared" ref="H444:R444" si="1181">H445</f>
        <v>0</v>
      </c>
      <c r="I444" s="11">
        <f t="shared" si="1181"/>
        <v>0</v>
      </c>
      <c r="J444" s="11">
        <f t="shared" si="1181"/>
        <v>0</v>
      </c>
      <c r="K444" s="11">
        <f t="shared" si="1181"/>
        <v>0</v>
      </c>
      <c r="L444" s="11">
        <f t="shared" si="1181"/>
        <v>0</v>
      </c>
      <c r="M444" s="11">
        <f t="shared" si="1181"/>
        <v>2500</v>
      </c>
      <c r="N444" s="11">
        <f t="shared" si="1181"/>
        <v>0</v>
      </c>
      <c r="O444" s="11">
        <f t="shared" si="1181"/>
        <v>0</v>
      </c>
      <c r="P444" s="11">
        <f t="shared" si="1181"/>
        <v>0</v>
      </c>
      <c r="Q444" s="11">
        <f t="shared" si="1181"/>
        <v>0</v>
      </c>
      <c r="R444" s="11">
        <f t="shared" si="1181"/>
        <v>0</v>
      </c>
      <c r="S444" s="11">
        <f t="shared" ref="S444:CB444" si="1182">S445</f>
        <v>2500</v>
      </c>
      <c r="T444" s="11">
        <f t="shared" si="1182"/>
        <v>0</v>
      </c>
      <c r="U444" s="11">
        <f t="shared" si="1182"/>
        <v>0</v>
      </c>
      <c r="V444" s="11">
        <f t="shared" si="1182"/>
        <v>0</v>
      </c>
      <c r="W444" s="11">
        <f t="shared" si="1182"/>
        <v>0</v>
      </c>
      <c r="X444" s="11">
        <f t="shared" si="1182"/>
        <v>0</v>
      </c>
      <c r="Y444" s="11">
        <f t="shared" si="1182"/>
        <v>2500</v>
      </c>
      <c r="Z444" s="11">
        <f t="shared" si="1182"/>
        <v>0</v>
      </c>
      <c r="AA444" s="11">
        <f t="shared" si="1182"/>
        <v>0</v>
      </c>
      <c r="AB444" s="11">
        <f t="shared" si="1182"/>
        <v>0</v>
      </c>
      <c r="AC444" s="11">
        <f t="shared" si="1182"/>
        <v>0</v>
      </c>
      <c r="AD444" s="11">
        <f t="shared" si="1182"/>
        <v>0</v>
      </c>
      <c r="AE444" s="11">
        <f t="shared" si="1182"/>
        <v>2500</v>
      </c>
      <c r="AF444" s="11">
        <f t="shared" si="1182"/>
        <v>0</v>
      </c>
      <c r="AG444" s="11">
        <f t="shared" si="1182"/>
        <v>0</v>
      </c>
      <c r="AH444" s="11">
        <f t="shared" si="1182"/>
        <v>0</v>
      </c>
      <c r="AI444" s="11">
        <f t="shared" si="1182"/>
        <v>0</v>
      </c>
      <c r="AJ444" s="11">
        <f t="shared" si="1182"/>
        <v>0</v>
      </c>
      <c r="AK444" s="78">
        <f t="shared" si="1182"/>
        <v>2500</v>
      </c>
      <c r="AL444" s="78">
        <f t="shared" si="1182"/>
        <v>0</v>
      </c>
      <c r="AM444" s="11">
        <f t="shared" si="1182"/>
        <v>0</v>
      </c>
      <c r="AN444" s="11">
        <f t="shared" si="1182"/>
        <v>0</v>
      </c>
      <c r="AO444" s="11">
        <f t="shared" si="1182"/>
        <v>0</v>
      </c>
      <c r="AP444" s="11">
        <f t="shared" si="1182"/>
        <v>0</v>
      </c>
      <c r="AQ444" s="11">
        <f t="shared" si="1182"/>
        <v>2500</v>
      </c>
      <c r="AR444" s="11">
        <f t="shared" si="1182"/>
        <v>0</v>
      </c>
      <c r="AS444" s="11">
        <f t="shared" si="1182"/>
        <v>0</v>
      </c>
      <c r="AT444" s="11">
        <f t="shared" si="1182"/>
        <v>0</v>
      </c>
      <c r="AU444" s="11">
        <f t="shared" si="1182"/>
        <v>0</v>
      </c>
      <c r="AV444" s="11">
        <f t="shared" si="1182"/>
        <v>0</v>
      </c>
      <c r="AW444" s="11">
        <f t="shared" si="1182"/>
        <v>2500</v>
      </c>
      <c r="AX444" s="11">
        <f t="shared" si="1182"/>
        <v>0</v>
      </c>
      <c r="AY444" s="78">
        <f t="shared" si="1182"/>
        <v>0</v>
      </c>
      <c r="AZ444" s="78">
        <f t="shared" si="1182"/>
        <v>0</v>
      </c>
      <c r="BA444" s="78">
        <f t="shared" si="1182"/>
        <v>0</v>
      </c>
      <c r="BB444" s="78">
        <f t="shared" si="1182"/>
        <v>0</v>
      </c>
      <c r="BC444" s="78">
        <f t="shared" si="1182"/>
        <v>2500</v>
      </c>
      <c r="BD444" s="78">
        <f t="shared" si="1182"/>
        <v>0</v>
      </c>
      <c r="BE444" s="11">
        <f t="shared" si="1182"/>
        <v>0</v>
      </c>
      <c r="BF444" s="11">
        <f t="shared" si="1182"/>
        <v>0</v>
      </c>
      <c r="BG444" s="11">
        <f t="shared" si="1182"/>
        <v>0</v>
      </c>
      <c r="BH444" s="11">
        <f t="shared" si="1182"/>
        <v>0</v>
      </c>
      <c r="BI444" s="141">
        <f t="shared" si="1182"/>
        <v>2500</v>
      </c>
      <c r="BJ444" s="141">
        <f t="shared" si="1182"/>
        <v>0</v>
      </c>
      <c r="BK444" s="78">
        <f t="shared" si="1182"/>
        <v>0</v>
      </c>
      <c r="BL444" s="78">
        <f t="shared" si="1182"/>
        <v>0</v>
      </c>
      <c r="BM444" s="78">
        <f t="shared" si="1182"/>
        <v>0</v>
      </c>
      <c r="BN444" s="78">
        <f t="shared" si="1182"/>
        <v>0</v>
      </c>
      <c r="BO444" s="78">
        <f t="shared" si="1182"/>
        <v>2500</v>
      </c>
      <c r="BP444" s="78">
        <f t="shared" si="1182"/>
        <v>0</v>
      </c>
      <c r="BQ444" s="11">
        <f t="shared" si="1182"/>
        <v>-2000</v>
      </c>
      <c r="BR444" s="11">
        <f t="shared" si="1182"/>
        <v>0</v>
      </c>
      <c r="BS444" s="11">
        <f t="shared" si="1182"/>
        <v>0</v>
      </c>
      <c r="BT444" s="11">
        <f t="shared" si="1182"/>
        <v>0</v>
      </c>
      <c r="BU444" s="11">
        <f t="shared" si="1182"/>
        <v>500</v>
      </c>
      <c r="BV444" s="11">
        <f t="shared" si="1182"/>
        <v>0</v>
      </c>
      <c r="BW444" s="11">
        <f t="shared" si="1182"/>
        <v>0</v>
      </c>
      <c r="BX444" s="11">
        <f t="shared" si="1182"/>
        <v>0</v>
      </c>
      <c r="BY444" s="11">
        <f t="shared" si="1182"/>
        <v>0</v>
      </c>
      <c r="BZ444" s="11">
        <f t="shared" si="1182"/>
        <v>0</v>
      </c>
      <c r="CA444" s="11">
        <f t="shared" si="1182"/>
        <v>500</v>
      </c>
      <c r="CB444" s="11">
        <f t="shared" si="1182"/>
        <v>0</v>
      </c>
    </row>
    <row r="445" spans="1:80" hidden="1">
      <c r="A445" s="53" t="s">
        <v>15</v>
      </c>
      <c r="B445" s="11">
        <f>B444</f>
        <v>910</v>
      </c>
      <c r="C445" s="14" t="s">
        <v>22</v>
      </c>
      <c r="D445" s="14" t="s">
        <v>64</v>
      </c>
      <c r="E445" s="34" t="s">
        <v>68</v>
      </c>
      <c r="F445" s="14"/>
      <c r="G445" s="11">
        <f>G447</f>
        <v>2500</v>
      </c>
      <c r="H445" s="11">
        <f t="shared" ref="H445:N445" si="1183">H447</f>
        <v>0</v>
      </c>
      <c r="I445" s="11">
        <f t="shared" si="1183"/>
        <v>0</v>
      </c>
      <c r="J445" s="11">
        <f t="shared" si="1183"/>
        <v>0</v>
      </c>
      <c r="K445" s="11">
        <f t="shared" si="1183"/>
        <v>0</v>
      </c>
      <c r="L445" s="11">
        <f t="shared" si="1183"/>
        <v>0</v>
      </c>
      <c r="M445" s="11">
        <f t="shared" si="1183"/>
        <v>2500</v>
      </c>
      <c r="N445" s="11">
        <f t="shared" si="1183"/>
        <v>0</v>
      </c>
      <c r="O445" s="11">
        <f t="shared" ref="O445:T445" si="1184">O447</f>
        <v>0</v>
      </c>
      <c r="P445" s="11">
        <f t="shared" si="1184"/>
        <v>0</v>
      </c>
      <c r="Q445" s="11">
        <f t="shared" si="1184"/>
        <v>0</v>
      </c>
      <c r="R445" s="11">
        <f t="shared" si="1184"/>
        <v>0</v>
      </c>
      <c r="S445" s="11">
        <f t="shared" si="1184"/>
        <v>2500</v>
      </c>
      <c r="T445" s="11">
        <f t="shared" si="1184"/>
        <v>0</v>
      </c>
      <c r="U445" s="11">
        <f t="shared" ref="U445:Z445" si="1185">U447</f>
        <v>0</v>
      </c>
      <c r="V445" s="11">
        <f t="shared" si="1185"/>
        <v>0</v>
      </c>
      <c r="W445" s="11">
        <f t="shared" si="1185"/>
        <v>0</v>
      </c>
      <c r="X445" s="11">
        <f t="shared" si="1185"/>
        <v>0</v>
      </c>
      <c r="Y445" s="11">
        <f t="shared" si="1185"/>
        <v>2500</v>
      </c>
      <c r="Z445" s="11">
        <f t="shared" si="1185"/>
        <v>0</v>
      </c>
      <c r="AA445" s="11">
        <f t="shared" ref="AA445:AF445" si="1186">AA447</f>
        <v>0</v>
      </c>
      <c r="AB445" s="11">
        <f t="shared" si="1186"/>
        <v>0</v>
      </c>
      <c r="AC445" s="11">
        <f t="shared" si="1186"/>
        <v>0</v>
      </c>
      <c r="AD445" s="11">
        <f t="shared" si="1186"/>
        <v>0</v>
      </c>
      <c r="AE445" s="11">
        <f t="shared" si="1186"/>
        <v>2500</v>
      </c>
      <c r="AF445" s="11">
        <f t="shared" si="1186"/>
        <v>0</v>
      </c>
      <c r="AG445" s="11">
        <f t="shared" ref="AG445:AL445" si="1187">AG447</f>
        <v>0</v>
      </c>
      <c r="AH445" s="11">
        <f t="shared" si="1187"/>
        <v>0</v>
      </c>
      <c r="AI445" s="11">
        <f t="shared" si="1187"/>
        <v>0</v>
      </c>
      <c r="AJ445" s="11">
        <f t="shared" si="1187"/>
        <v>0</v>
      </c>
      <c r="AK445" s="78">
        <f t="shared" si="1187"/>
        <v>2500</v>
      </c>
      <c r="AL445" s="78">
        <f t="shared" si="1187"/>
        <v>0</v>
      </c>
      <c r="AM445" s="11">
        <f t="shared" ref="AM445:AR445" si="1188">AM447</f>
        <v>0</v>
      </c>
      <c r="AN445" s="11">
        <f t="shared" si="1188"/>
        <v>0</v>
      </c>
      <c r="AO445" s="11">
        <f t="shared" si="1188"/>
        <v>0</v>
      </c>
      <c r="AP445" s="11">
        <f t="shared" si="1188"/>
        <v>0</v>
      </c>
      <c r="AQ445" s="11">
        <f t="shared" si="1188"/>
        <v>2500</v>
      </c>
      <c r="AR445" s="11">
        <f t="shared" si="1188"/>
        <v>0</v>
      </c>
      <c r="AS445" s="11">
        <f t="shared" ref="AS445:AX445" si="1189">AS447</f>
        <v>0</v>
      </c>
      <c r="AT445" s="11">
        <f t="shared" si="1189"/>
        <v>0</v>
      </c>
      <c r="AU445" s="11">
        <f t="shared" si="1189"/>
        <v>0</v>
      </c>
      <c r="AV445" s="11">
        <f t="shared" si="1189"/>
        <v>0</v>
      </c>
      <c r="AW445" s="11">
        <f t="shared" si="1189"/>
        <v>2500</v>
      </c>
      <c r="AX445" s="11">
        <f t="shared" si="1189"/>
        <v>0</v>
      </c>
      <c r="AY445" s="78">
        <f t="shared" ref="AY445:BD445" si="1190">AY447</f>
        <v>0</v>
      </c>
      <c r="AZ445" s="78">
        <f t="shared" si="1190"/>
        <v>0</v>
      </c>
      <c r="BA445" s="78">
        <f t="shared" si="1190"/>
        <v>0</v>
      </c>
      <c r="BB445" s="78">
        <f t="shared" si="1190"/>
        <v>0</v>
      </c>
      <c r="BC445" s="78">
        <f t="shared" si="1190"/>
        <v>2500</v>
      </c>
      <c r="BD445" s="78">
        <f t="shared" si="1190"/>
        <v>0</v>
      </c>
      <c r="BE445" s="11">
        <f t="shared" ref="BE445:BJ445" si="1191">BE447</f>
        <v>0</v>
      </c>
      <c r="BF445" s="11">
        <f t="shared" si="1191"/>
        <v>0</v>
      </c>
      <c r="BG445" s="11">
        <f t="shared" si="1191"/>
        <v>0</v>
      </c>
      <c r="BH445" s="11">
        <f t="shared" si="1191"/>
        <v>0</v>
      </c>
      <c r="BI445" s="141">
        <f t="shared" si="1191"/>
        <v>2500</v>
      </c>
      <c r="BJ445" s="141">
        <f t="shared" si="1191"/>
        <v>0</v>
      </c>
      <c r="BK445" s="78">
        <f t="shared" ref="BK445:BP445" si="1192">BK447</f>
        <v>0</v>
      </c>
      <c r="BL445" s="78">
        <f t="shared" si="1192"/>
        <v>0</v>
      </c>
      <c r="BM445" s="78">
        <f t="shared" si="1192"/>
        <v>0</v>
      </c>
      <c r="BN445" s="78">
        <f t="shared" si="1192"/>
        <v>0</v>
      </c>
      <c r="BO445" s="78">
        <f t="shared" si="1192"/>
        <v>2500</v>
      </c>
      <c r="BP445" s="78">
        <f t="shared" si="1192"/>
        <v>0</v>
      </c>
      <c r="BQ445" s="11">
        <f t="shared" ref="BQ445:BV445" si="1193">BQ447</f>
        <v>-2000</v>
      </c>
      <c r="BR445" s="11">
        <f t="shared" si="1193"/>
        <v>0</v>
      </c>
      <c r="BS445" s="11">
        <f t="shared" si="1193"/>
        <v>0</v>
      </c>
      <c r="BT445" s="11">
        <f t="shared" si="1193"/>
        <v>0</v>
      </c>
      <c r="BU445" s="11">
        <f t="shared" si="1193"/>
        <v>500</v>
      </c>
      <c r="BV445" s="11">
        <f t="shared" si="1193"/>
        <v>0</v>
      </c>
      <c r="BW445" s="11">
        <f t="shared" ref="BW445:CB445" si="1194">BW447</f>
        <v>0</v>
      </c>
      <c r="BX445" s="11">
        <f t="shared" si="1194"/>
        <v>0</v>
      </c>
      <c r="BY445" s="11">
        <f t="shared" si="1194"/>
        <v>0</v>
      </c>
      <c r="BZ445" s="11">
        <f t="shared" si="1194"/>
        <v>0</v>
      </c>
      <c r="CA445" s="11">
        <f t="shared" si="1194"/>
        <v>500</v>
      </c>
      <c r="CB445" s="11">
        <f t="shared" si="1194"/>
        <v>0</v>
      </c>
    </row>
    <row r="446" spans="1:80" hidden="1">
      <c r="A446" s="53" t="s">
        <v>65</v>
      </c>
      <c r="B446" s="11">
        <f>B445</f>
        <v>910</v>
      </c>
      <c r="C446" s="14" t="s">
        <v>22</v>
      </c>
      <c r="D446" s="14" t="s">
        <v>64</v>
      </c>
      <c r="E446" s="34" t="s">
        <v>69</v>
      </c>
      <c r="F446" s="14"/>
      <c r="G446" s="11">
        <f>G447</f>
        <v>2500</v>
      </c>
      <c r="H446" s="11">
        <f t="shared" ref="H446:R447" si="1195">H447</f>
        <v>0</v>
      </c>
      <c r="I446" s="11">
        <f t="shared" si="1195"/>
        <v>0</v>
      </c>
      <c r="J446" s="11">
        <f t="shared" si="1195"/>
        <v>0</v>
      </c>
      <c r="K446" s="11">
        <f t="shared" si="1195"/>
        <v>0</v>
      </c>
      <c r="L446" s="11">
        <f t="shared" si="1195"/>
        <v>0</v>
      </c>
      <c r="M446" s="11">
        <f t="shared" si="1195"/>
        <v>2500</v>
      </c>
      <c r="N446" s="11">
        <f t="shared" si="1195"/>
        <v>0</v>
      </c>
      <c r="O446" s="11">
        <f t="shared" si="1195"/>
        <v>0</v>
      </c>
      <c r="P446" s="11">
        <f t="shared" si="1195"/>
        <v>0</v>
      </c>
      <c r="Q446" s="11">
        <f t="shared" si="1195"/>
        <v>0</v>
      </c>
      <c r="R446" s="11">
        <f t="shared" si="1195"/>
        <v>0</v>
      </c>
      <c r="S446" s="11">
        <f>S447</f>
        <v>2500</v>
      </c>
      <c r="T446" s="11">
        <f>T447</f>
        <v>0</v>
      </c>
      <c r="U446" s="11">
        <f t="shared" ref="U446:X447" si="1196">U447</f>
        <v>0</v>
      </c>
      <c r="V446" s="11">
        <f t="shared" si="1196"/>
        <v>0</v>
      </c>
      <c r="W446" s="11">
        <f t="shared" si="1196"/>
        <v>0</v>
      </c>
      <c r="X446" s="11">
        <f t="shared" si="1196"/>
        <v>0</v>
      </c>
      <c r="Y446" s="11">
        <f>Y447</f>
        <v>2500</v>
      </c>
      <c r="Z446" s="11">
        <f>Z447</f>
        <v>0</v>
      </c>
      <c r="AA446" s="11">
        <f t="shared" ref="AA446:AD447" si="1197">AA447</f>
        <v>0</v>
      </c>
      <c r="AB446" s="11">
        <f t="shared" si="1197"/>
        <v>0</v>
      </c>
      <c r="AC446" s="11">
        <f t="shared" si="1197"/>
        <v>0</v>
      </c>
      <c r="AD446" s="11">
        <f t="shared" si="1197"/>
        <v>0</v>
      </c>
      <c r="AE446" s="11">
        <f>AE447</f>
        <v>2500</v>
      </c>
      <c r="AF446" s="11">
        <f>AF447</f>
        <v>0</v>
      </c>
      <c r="AG446" s="11">
        <f t="shared" ref="AG446:AJ447" si="1198">AG447</f>
        <v>0</v>
      </c>
      <c r="AH446" s="11">
        <f t="shared" si="1198"/>
        <v>0</v>
      </c>
      <c r="AI446" s="11">
        <f t="shared" si="1198"/>
        <v>0</v>
      </c>
      <c r="AJ446" s="11">
        <f t="shared" si="1198"/>
        <v>0</v>
      </c>
      <c r="AK446" s="78">
        <f>AK447</f>
        <v>2500</v>
      </c>
      <c r="AL446" s="78">
        <f>AL447</f>
        <v>0</v>
      </c>
      <c r="AM446" s="11">
        <f t="shared" ref="AM446:AP447" si="1199">AM447</f>
        <v>0</v>
      </c>
      <c r="AN446" s="11">
        <f t="shared" si="1199"/>
        <v>0</v>
      </c>
      <c r="AO446" s="11">
        <f t="shared" si="1199"/>
        <v>0</v>
      </c>
      <c r="AP446" s="11">
        <f t="shared" si="1199"/>
        <v>0</v>
      </c>
      <c r="AQ446" s="11">
        <f>AQ447</f>
        <v>2500</v>
      </c>
      <c r="AR446" s="11">
        <f>AR447</f>
        <v>0</v>
      </c>
      <c r="AS446" s="11">
        <f t="shared" ref="AS446:AV447" si="1200">AS447</f>
        <v>0</v>
      </c>
      <c r="AT446" s="11">
        <f t="shared" si="1200"/>
        <v>0</v>
      </c>
      <c r="AU446" s="11">
        <f t="shared" si="1200"/>
        <v>0</v>
      </c>
      <c r="AV446" s="11">
        <f t="shared" si="1200"/>
        <v>0</v>
      </c>
      <c r="AW446" s="11">
        <f>AW447</f>
        <v>2500</v>
      </c>
      <c r="AX446" s="11">
        <f>AX447</f>
        <v>0</v>
      </c>
      <c r="AY446" s="78">
        <f t="shared" ref="AY446:BB447" si="1201">AY447</f>
        <v>0</v>
      </c>
      <c r="AZ446" s="78">
        <f t="shared" si="1201"/>
        <v>0</v>
      </c>
      <c r="BA446" s="78">
        <f t="shared" si="1201"/>
        <v>0</v>
      </c>
      <c r="BB446" s="78">
        <f t="shared" si="1201"/>
        <v>0</v>
      </c>
      <c r="BC446" s="78">
        <f>BC447</f>
        <v>2500</v>
      </c>
      <c r="BD446" s="78">
        <f>BD447</f>
        <v>0</v>
      </c>
      <c r="BE446" s="11">
        <f t="shared" ref="BE446:BH447" si="1202">BE447</f>
        <v>0</v>
      </c>
      <c r="BF446" s="11">
        <f t="shared" si="1202"/>
        <v>0</v>
      </c>
      <c r="BG446" s="11">
        <f t="shared" si="1202"/>
        <v>0</v>
      </c>
      <c r="BH446" s="11">
        <f t="shared" si="1202"/>
        <v>0</v>
      </c>
      <c r="BI446" s="141">
        <f>BI447</f>
        <v>2500</v>
      </c>
      <c r="BJ446" s="141">
        <f>BJ447</f>
        <v>0</v>
      </c>
      <c r="BK446" s="78">
        <f t="shared" ref="BK446:BN447" si="1203">BK447</f>
        <v>0</v>
      </c>
      <c r="BL446" s="78">
        <f t="shared" si="1203"/>
        <v>0</v>
      </c>
      <c r="BM446" s="78">
        <f t="shared" si="1203"/>
        <v>0</v>
      </c>
      <c r="BN446" s="78">
        <f t="shared" si="1203"/>
        <v>0</v>
      </c>
      <c r="BO446" s="78">
        <f>BO447</f>
        <v>2500</v>
      </c>
      <c r="BP446" s="78">
        <f>BP447</f>
        <v>0</v>
      </c>
      <c r="BQ446" s="11">
        <f t="shared" ref="BQ446:BT447" si="1204">BQ447</f>
        <v>-2000</v>
      </c>
      <c r="BR446" s="11">
        <f t="shared" si="1204"/>
        <v>0</v>
      </c>
      <c r="BS446" s="11">
        <f t="shared" si="1204"/>
        <v>0</v>
      </c>
      <c r="BT446" s="11">
        <f t="shared" si="1204"/>
        <v>0</v>
      </c>
      <c r="BU446" s="11">
        <f>BU447</f>
        <v>500</v>
      </c>
      <c r="BV446" s="11">
        <f>BV447</f>
        <v>0</v>
      </c>
      <c r="BW446" s="11">
        <f t="shared" ref="BW446:BZ447" si="1205">BW447</f>
        <v>0</v>
      </c>
      <c r="BX446" s="11">
        <f t="shared" si="1205"/>
        <v>0</v>
      </c>
      <c r="BY446" s="11">
        <f t="shared" si="1205"/>
        <v>0</v>
      </c>
      <c r="BZ446" s="11">
        <f t="shared" si="1205"/>
        <v>0</v>
      </c>
      <c r="CA446" s="11">
        <f>CA447</f>
        <v>500</v>
      </c>
      <c r="CB446" s="11">
        <f>CB447</f>
        <v>0</v>
      </c>
    </row>
    <row r="447" spans="1:80" ht="33.6" hidden="1">
      <c r="A447" s="57" t="s">
        <v>270</v>
      </c>
      <c r="B447" s="11">
        <f>B446</f>
        <v>910</v>
      </c>
      <c r="C447" s="14" t="s">
        <v>22</v>
      </c>
      <c r="D447" s="14" t="s">
        <v>64</v>
      </c>
      <c r="E447" s="34" t="s">
        <v>69</v>
      </c>
      <c r="F447" s="14" t="s">
        <v>33</v>
      </c>
      <c r="G447" s="11">
        <f>G448</f>
        <v>2500</v>
      </c>
      <c r="H447" s="11">
        <f t="shared" si="1195"/>
        <v>0</v>
      </c>
      <c r="I447" s="11">
        <f t="shared" si="1195"/>
        <v>0</v>
      </c>
      <c r="J447" s="11">
        <f t="shared" si="1195"/>
        <v>0</v>
      </c>
      <c r="K447" s="11">
        <f t="shared" si="1195"/>
        <v>0</v>
      </c>
      <c r="L447" s="11">
        <f t="shared" si="1195"/>
        <v>0</v>
      </c>
      <c r="M447" s="11">
        <f t="shared" si="1195"/>
        <v>2500</v>
      </c>
      <c r="N447" s="11">
        <f t="shared" si="1195"/>
        <v>0</v>
      </c>
      <c r="O447" s="11">
        <f t="shared" si="1195"/>
        <v>0</v>
      </c>
      <c r="P447" s="11">
        <f t="shared" si="1195"/>
        <v>0</v>
      </c>
      <c r="Q447" s="11">
        <f t="shared" si="1195"/>
        <v>0</v>
      </c>
      <c r="R447" s="11">
        <f t="shared" si="1195"/>
        <v>0</v>
      </c>
      <c r="S447" s="11">
        <f>S448</f>
        <v>2500</v>
      </c>
      <c r="T447" s="11">
        <f>T448</f>
        <v>0</v>
      </c>
      <c r="U447" s="11">
        <f t="shared" si="1196"/>
        <v>0</v>
      </c>
      <c r="V447" s="11">
        <f t="shared" si="1196"/>
        <v>0</v>
      </c>
      <c r="W447" s="11">
        <f t="shared" si="1196"/>
        <v>0</v>
      </c>
      <c r="X447" s="11">
        <f t="shared" si="1196"/>
        <v>0</v>
      </c>
      <c r="Y447" s="11">
        <f>Y448</f>
        <v>2500</v>
      </c>
      <c r="Z447" s="11">
        <f>Z448</f>
        <v>0</v>
      </c>
      <c r="AA447" s="11">
        <f t="shared" si="1197"/>
        <v>0</v>
      </c>
      <c r="AB447" s="11">
        <f t="shared" si="1197"/>
        <v>0</v>
      </c>
      <c r="AC447" s="11">
        <f t="shared" si="1197"/>
        <v>0</v>
      </c>
      <c r="AD447" s="11">
        <f t="shared" si="1197"/>
        <v>0</v>
      </c>
      <c r="AE447" s="11">
        <f>AE448</f>
        <v>2500</v>
      </c>
      <c r="AF447" s="11">
        <f>AF448</f>
        <v>0</v>
      </c>
      <c r="AG447" s="11">
        <f t="shared" si="1198"/>
        <v>0</v>
      </c>
      <c r="AH447" s="11">
        <f t="shared" si="1198"/>
        <v>0</v>
      </c>
      <c r="AI447" s="11">
        <f t="shared" si="1198"/>
        <v>0</v>
      </c>
      <c r="AJ447" s="11">
        <f t="shared" si="1198"/>
        <v>0</v>
      </c>
      <c r="AK447" s="78">
        <f>AK448</f>
        <v>2500</v>
      </c>
      <c r="AL447" s="78">
        <f>AL448</f>
        <v>0</v>
      </c>
      <c r="AM447" s="11">
        <f t="shared" si="1199"/>
        <v>0</v>
      </c>
      <c r="AN447" s="11">
        <f t="shared" si="1199"/>
        <v>0</v>
      </c>
      <c r="AO447" s="11">
        <f t="shared" si="1199"/>
        <v>0</v>
      </c>
      <c r="AP447" s="11">
        <f t="shared" si="1199"/>
        <v>0</v>
      </c>
      <c r="AQ447" s="11">
        <f>AQ448</f>
        <v>2500</v>
      </c>
      <c r="AR447" s="11">
        <f>AR448</f>
        <v>0</v>
      </c>
      <c r="AS447" s="11">
        <f t="shared" si="1200"/>
        <v>0</v>
      </c>
      <c r="AT447" s="11">
        <f t="shared" si="1200"/>
        <v>0</v>
      </c>
      <c r="AU447" s="11">
        <f t="shared" si="1200"/>
        <v>0</v>
      </c>
      <c r="AV447" s="11">
        <f t="shared" si="1200"/>
        <v>0</v>
      </c>
      <c r="AW447" s="11">
        <f>AW448</f>
        <v>2500</v>
      </c>
      <c r="AX447" s="11">
        <f>AX448</f>
        <v>0</v>
      </c>
      <c r="AY447" s="78">
        <f t="shared" si="1201"/>
        <v>0</v>
      </c>
      <c r="AZ447" s="78">
        <f t="shared" si="1201"/>
        <v>0</v>
      </c>
      <c r="BA447" s="78">
        <f t="shared" si="1201"/>
        <v>0</v>
      </c>
      <c r="BB447" s="78">
        <f t="shared" si="1201"/>
        <v>0</v>
      </c>
      <c r="BC447" s="78">
        <f>BC448</f>
        <v>2500</v>
      </c>
      <c r="BD447" s="78">
        <f>BD448</f>
        <v>0</v>
      </c>
      <c r="BE447" s="11">
        <f t="shared" si="1202"/>
        <v>0</v>
      </c>
      <c r="BF447" s="11">
        <f t="shared" si="1202"/>
        <v>0</v>
      </c>
      <c r="BG447" s="11">
        <f t="shared" si="1202"/>
        <v>0</v>
      </c>
      <c r="BH447" s="11">
        <f t="shared" si="1202"/>
        <v>0</v>
      </c>
      <c r="BI447" s="141">
        <f>BI448</f>
        <v>2500</v>
      </c>
      <c r="BJ447" s="141">
        <f>BJ448</f>
        <v>0</v>
      </c>
      <c r="BK447" s="78">
        <f t="shared" si="1203"/>
        <v>0</v>
      </c>
      <c r="BL447" s="78">
        <f t="shared" si="1203"/>
        <v>0</v>
      </c>
      <c r="BM447" s="78">
        <f t="shared" si="1203"/>
        <v>0</v>
      </c>
      <c r="BN447" s="78">
        <f t="shared" si="1203"/>
        <v>0</v>
      </c>
      <c r="BO447" s="78">
        <f>BO448</f>
        <v>2500</v>
      </c>
      <c r="BP447" s="78">
        <f>BP448</f>
        <v>0</v>
      </c>
      <c r="BQ447" s="11">
        <f t="shared" si="1204"/>
        <v>-2000</v>
      </c>
      <c r="BR447" s="11">
        <f t="shared" si="1204"/>
        <v>0</v>
      </c>
      <c r="BS447" s="11">
        <f t="shared" si="1204"/>
        <v>0</v>
      </c>
      <c r="BT447" s="11">
        <f t="shared" si="1204"/>
        <v>0</v>
      </c>
      <c r="BU447" s="11">
        <f>BU448</f>
        <v>500</v>
      </c>
      <c r="BV447" s="11">
        <f>BV448</f>
        <v>0</v>
      </c>
      <c r="BW447" s="11">
        <f t="shared" si="1205"/>
        <v>0</v>
      </c>
      <c r="BX447" s="11">
        <f t="shared" si="1205"/>
        <v>0</v>
      </c>
      <c r="BY447" s="11">
        <f t="shared" si="1205"/>
        <v>0</v>
      </c>
      <c r="BZ447" s="11">
        <f t="shared" si="1205"/>
        <v>0</v>
      </c>
      <c r="CA447" s="11">
        <f>CA448</f>
        <v>500</v>
      </c>
      <c r="CB447" s="11">
        <f>CB448</f>
        <v>0</v>
      </c>
    </row>
    <row r="448" spans="1:80" ht="33.6" hidden="1">
      <c r="A448" s="53" t="s">
        <v>39</v>
      </c>
      <c r="B448" s="11">
        <f>B447</f>
        <v>910</v>
      </c>
      <c r="C448" s="14" t="s">
        <v>22</v>
      </c>
      <c r="D448" s="14" t="s">
        <v>64</v>
      </c>
      <c r="E448" s="34" t="s">
        <v>69</v>
      </c>
      <c r="F448" s="14" t="s">
        <v>40</v>
      </c>
      <c r="G448" s="11">
        <f>500+2000</f>
        <v>2500</v>
      </c>
      <c r="H448" s="16"/>
      <c r="I448" s="11"/>
      <c r="J448" s="11"/>
      <c r="K448" s="11"/>
      <c r="L448" s="11"/>
      <c r="M448" s="11">
        <f>G448+I448+J448+K448+L448</f>
        <v>2500</v>
      </c>
      <c r="N448" s="11">
        <f>H448+J448</f>
        <v>0</v>
      </c>
      <c r="O448" s="11"/>
      <c r="P448" s="11"/>
      <c r="Q448" s="11"/>
      <c r="R448" s="11"/>
      <c r="S448" s="11">
        <f>M448+O448+P448+Q448+R448</f>
        <v>2500</v>
      </c>
      <c r="T448" s="11">
        <f>N448+P448</f>
        <v>0</v>
      </c>
      <c r="U448" s="11"/>
      <c r="V448" s="11"/>
      <c r="W448" s="11"/>
      <c r="X448" s="11"/>
      <c r="Y448" s="11">
        <f>S448+U448+V448+W448+X448</f>
        <v>2500</v>
      </c>
      <c r="Z448" s="11">
        <f>T448+V448</f>
        <v>0</v>
      </c>
      <c r="AA448" s="11"/>
      <c r="AB448" s="11"/>
      <c r="AC448" s="11"/>
      <c r="AD448" s="11"/>
      <c r="AE448" s="11">
        <f>Y448+AA448+AB448+AC448+AD448</f>
        <v>2500</v>
      </c>
      <c r="AF448" s="11">
        <f>Z448+AB448</f>
        <v>0</v>
      </c>
      <c r="AG448" s="11"/>
      <c r="AH448" s="11"/>
      <c r="AI448" s="11"/>
      <c r="AJ448" s="11"/>
      <c r="AK448" s="78">
        <f>AE448+AG448+AH448+AI448+AJ448</f>
        <v>2500</v>
      </c>
      <c r="AL448" s="78">
        <f>AF448+AH448</f>
        <v>0</v>
      </c>
      <c r="AM448" s="11"/>
      <c r="AN448" s="11"/>
      <c r="AO448" s="11"/>
      <c r="AP448" s="11"/>
      <c r="AQ448" s="11">
        <f>AK448+AM448+AN448+AO448+AP448</f>
        <v>2500</v>
      </c>
      <c r="AR448" s="11">
        <f>AL448+AN448</f>
        <v>0</v>
      </c>
      <c r="AS448" s="11"/>
      <c r="AT448" s="11"/>
      <c r="AU448" s="11"/>
      <c r="AV448" s="11"/>
      <c r="AW448" s="11">
        <f>AQ448+AS448+AT448+AU448+AV448</f>
        <v>2500</v>
      </c>
      <c r="AX448" s="11">
        <f>AR448+AT448</f>
        <v>0</v>
      </c>
      <c r="AY448" s="78"/>
      <c r="AZ448" s="78"/>
      <c r="BA448" s="78"/>
      <c r="BB448" s="78"/>
      <c r="BC448" s="78">
        <f>AW448+AY448+AZ448+BA448+BB448</f>
        <v>2500</v>
      </c>
      <c r="BD448" s="78">
        <f>AX448+AZ448</f>
        <v>0</v>
      </c>
      <c r="BE448" s="11"/>
      <c r="BF448" s="11"/>
      <c r="BG448" s="11"/>
      <c r="BH448" s="11"/>
      <c r="BI448" s="141">
        <f>BC448+BE448+BF448+BG448+BH448</f>
        <v>2500</v>
      </c>
      <c r="BJ448" s="141">
        <f>BD448+BF448</f>
        <v>0</v>
      </c>
      <c r="BK448" s="78"/>
      <c r="BL448" s="78"/>
      <c r="BM448" s="78"/>
      <c r="BN448" s="78"/>
      <c r="BO448" s="78">
        <f>BI448+BK448+BL448+BM448+BN448</f>
        <v>2500</v>
      </c>
      <c r="BP448" s="78">
        <f>BJ448+BL448</f>
        <v>0</v>
      </c>
      <c r="BQ448" s="11">
        <v>-2000</v>
      </c>
      <c r="BR448" s="11"/>
      <c r="BS448" s="11"/>
      <c r="BT448" s="11"/>
      <c r="BU448" s="11">
        <f>BO448+BQ448+BR448+BS448+BT448</f>
        <v>500</v>
      </c>
      <c r="BV448" s="11">
        <f>BP448+BR448</f>
        <v>0</v>
      </c>
      <c r="BW448" s="11"/>
      <c r="BX448" s="11"/>
      <c r="BY448" s="11"/>
      <c r="BZ448" s="11"/>
      <c r="CA448" s="11">
        <f>BU448+BW448+BX448+BY448+BZ448</f>
        <v>500</v>
      </c>
      <c r="CB448" s="11">
        <f>BV448+BX448</f>
        <v>0</v>
      </c>
    </row>
    <row r="449" spans="1:80" hidden="1">
      <c r="A449" s="53"/>
      <c r="B449" s="11"/>
      <c r="C449" s="14"/>
      <c r="D449" s="14"/>
      <c r="E449" s="34"/>
      <c r="F449" s="14"/>
      <c r="G449" s="11"/>
      <c r="H449" s="16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78"/>
      <c r="AL449" s="78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78"/>
      <c r="AZ449" s="78"/>
      <c r="BA449" s="78"/>
      <c r="BB449" s="78"/>
      <c r="BC449" s="78"/>
      <c r="BD449" s="78"/>
      <c r="BE449" s="11"/>
      <c r="BF449" s="11"/>
      <c r="BG449" s="11"/>
      <c r="BH449" s="11"/>
      <c r="BI449" s="141"/>
      <c r="BJ449" s="141"/>
      <c r="BK449" s="78"/>
      <c r="BL449" s="78"/>
      <c r="BM449" s="78"/>
      <c r="BN449" s="78"/>
      <c r="BO449" s="78"/>
      <c r="BP449" s="78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</row>
    <row r="450" spans="1:80" ht="17.399999999999999" hidden="1">
      <c r="A450" s="63" t="s">
        <v>82</v>
      </c>
      <c r="B450" s="12">
        <v>910</v>
      </c>
      <c r="C450" s="12" t="s">
        <v>30</v>
      </c>
      <c r="D450" s="12" t="s">
        <v>83</v>
      </c>
      <c r="E450" s="12"/>
      <c r="F450" s="12"/>
      <c r="G450" s="21">
        <f t="shared" ref="G450:R454" si="1206">G451</f>
        <v>17913</v>
      </c>
      <c r="H450" s="21">
        <f t="shared" si="1206"/>
        <v>0</v>
      </c>
      <c r="I450" s="11">
        <f t="shared" si="1206"/>
        <v>0</v>
      </c>
      <c r="J450" s="11">
        <f t="shared" si="1206"/>
        <v>0</v>
      </c>
      <c r="K450" s="11">
        <f t="shared" si="1206"/>
        <v>0</v>
      </c>
      <c r="L450" s="11">
        <f t="shared" si="1206"/>
        <v>0</v>
      </c>
      <c r="M450" s="21">
        <f t="shared" si="1206"/>
        <v>17913</v>
      </c>
      <c r="N450" s="21">
        <f t="shared" si="1206"/>
        <v>0</v>
      </c>
      <c r="O450" s="11">
        <f t="shared" si="1206"/>
        <v>0</v>
      </c>
      <c r="P450" s="11">
        <f t="shared" si="1206"/>
        <v>0</v>
      </c>
      <c r="Q450" s="11">
        <f t="shared" si="1206"/>
        <v>0</v>
      </c>
      <c r="R450" s="11">
        <f t="shared" si="1206"/>
        <v>0</v>
      </c>
      <c r="S450" s="21">
        <f t="shared" ref="S450:AH454" si="1207">S451</f>
        <v>17913</v>
      </c>
      <c r="T450" s="21">
        <f t="shared" si="1207"/>
        <v>0</v>
      </c>
      <c r="U450" s="21">
        <f t="shared" si="1207"/>
        <v>0</v>
      </c>
      <c r="V450" s="21">
        <f t="shared" si="1207"/>
        <v>0</v>
      </c>
      <c r="W450" s="21">
        <f t="shared" si="1207"/>
        <v>2823</v>
      </c>
      <c r="X450" s="21">
        <f t="shared" si="1207"/>
        <v>0</v>
      </c>
      <c r="Y450" s="21">
        <f t="shared" si="1207"/>
        <v>20736</v>
      </c>
      <c r="Z450" s="21">
        <f t="shared" si="1207"/>
        <v>0</v>
      </c>
      <c r="AA450" s="21">
        <f t="shared" si="1207"/>
        <v>0</v>
      </c>
      <c r="AB450" s="21">
        <f t="shared" si="1207"/>
        <v>0</v>
      </c>
      <c r="AC450" s="21">
        <f t="shared" si="1207"/>
        <v>0</v>
      </c>
      <c r="AD450" s="21">
        <f t="shared" si="1207"/>
        <v>-528</v>
      </c>
      <c r="AE450" s="21">
        <f t="shared" si="1207"/>
        <v>20208</v>
      </c>
      <c r="AF450" s="21">
        <f t="shared" si="1207"/>
        <v>0</v>
      </c>
      <c r="AG450" s="21">
        <f t="shared" si="1207"/>
        <v>0</v>
      </c>
      <c r="AH450" s="21">
        <f t="shared" si="1207"/>
        <v>0</v>
      </c>
      <c r="AI450" s="21">
        <f t="shared" ref="AG450:AV454" si="1208">AI451</f>
        <v>0</v>
      </c>
      <c r="AJ450" s="21">
        <f t="shared" si="1208"/>
        <v>0</v>
      </c>
      <c r="AK450" s="86">
        <f t="shared" si="1208"/>
        <v>20208</v>
      </c>
      <c r="AL450" s="86">
        <f t="shared" si="1208"/>
        <v>0</v>
      </c>
      <c r="AM450" s="21">
        <f t="shared" si="1208"/>
        <v>0</v>
      </c>
      <c r="AN450" s="21">
        <f t="shared" si="1208"/>
        <v>0</v>
      </c>
      <c r="AO450" s="21">
        <f t="shared" si="1208"/>
        <v>0</v>
      </c>
      <c r="AP450" s="21">
        <f t="shared" si="1208"/>
        <v>0</v>
      </c>
      <c r="AQ450" s="21">
        <f t="shared" si="1208"/>
        <v>20208</v>
      </c>
      <c r="AR450" s="21">
        <f t="shared" si="1208"/>
        <v>0</v>
      </c>
      <c r="AS450" s="21">
        <f t="shared" si="1208"/>
        <v>0</v>
      </c>
      <c r="AT450" s="21">
        <f t="shared" si="1208"/>
        <v>0</v>
      </c>
      <c r="AU450" s="21">
        <f t="shared" si="1208"/>
        <v>0</v>
      </c>
      <c r="AV450" s="21">
        <f t="shared" si="1208"/>
        <v>0</v>
      </c>
      <c r="AW450" s="21">
        <f t="shared" ref="AS450:BH454" si="1209">AW451</f>
        <v>20208</v>
      </c>
      <c r="AX450" s="21">
        <f t="shared" si="1209"/>
        <v>0</v>
      </c>
      <c r="AY450" s="86">
        <f t="shared" si="1209"/>
        <v>0</v>
      </c>
      <c r="AZ450" s="86">
        <f t="shared" si="1209"/>
        <v>20649</v>
      </c>
      <c r="BA450" s="86">
        <f t="shared" si="1209"/>
        <v>0</v>
      </c>
      <c r="BB450" s="86">
        <f t="shared" si="1209"/>
        <v>0</v>
      </c>
      <c r="BC450" s="86">
        <f t="shared" si="1209"/>
        <v>40857</v>
      </c>
      <c r="BD450" s="86">
        <f t="shared" si="1209"/>
        <v>20649</v>
      </c>
      <c r="BE450" s="21">
        <f t="shared" si="1209"/>
        <v>0</v>
      </c>
      <c r="BF450" s="21">
        <f t="shared" si="1209"/>
        <v>0</v>
      </c>
      <c r="BG450" s="21">
        <f t="shared" si="1209"/>
        <v>0</v>
      </c>
      <c r="BH450" s="21">
        <f t="shared" si="1209"/>
        <v>0</v>
      </c>
      <c r="BI450" s="145">
        <f t="shared" ref="BE450:BT454" si="1210">BI451</f>
        <v>40857</v>
      </c>
      <c r="BJ450" s="145">
        <f t="shared" si="1210"/>
        <v>20649</v>
      </c>
      <c r="BK450" s="86">
        <f t="shared" si="1210"/>
        <v>0</v>
      </c>
      <c r="BL450" s="86">
        <f t="shared" si="1210"/>
        <v>0</v>
      </c>
      <c r="BM450" s="86">
        <f t="shared" si="1210"/>
        <v>0</v>
      </c>
      <c r="BN450" s="86">
        <f t="shared" si="1210"/>
        <v>0</v>
      </c>
      <c r="BO450" s="86">
        <f t="shared" si="1210"/>
        <v>40857</v>
      </c>
      <c r="BP450" s="86">
        <f t="shared" si="1210"/>
        <v>20649</v>
      </c>
      <c r="BQ450" s="21">
        <f t="shared" si="1210"/>
        <v>0</v>
      </c>
      <c r="BR450" s="21">
        <f t="shared" si="1210"/>
        <v>0</v>
      </c>
      <c r="BS450" s="21">
        <f t="shared" si="1210"/>
        <v>0</v>
      </c>
      <c r="BT450" s="21">
        <f t="shared" si="1210"/>
        <v>0</v>
      </c>
      <c r="BU450" s="21">
        <f t="shared" ref="BQ450:CB454" si="1211">BU451</f>
        <v>40857</v>
      </c>
      <c r="BV450" s="21">
        <f t="shared" si="1211"/>
        <v>20649</v>
      </c>
      <c r="BW450" s="21">
        <f t="shared" si="1211"/>
        <v>0</v>
      </c>
      <c r="BX450" s="21">
        <f t="shared" si="1211"/>
        <v>0</v>
      </c>
      <c r="BY450" s="21">
        <f t="shared" si="1211"/>
        <v>0</v>
      </c>
      <c r="BZ450" s="21">
        <f t="shared" si="1211"/>
        <v>0</v>
      </c>
      <c r="CA450" s="21">
        <f t="shared" si="1211"/>
        <v>40857</v>
      </c>
      <c r="CB450" s="21">
        <f t="shared" si="1211"/>
        <v>20649</v>
      </c>
    </row>
    <row r="451" spans="1:80" ht="50.4" hidden="1">
      <c r="A451" s="53" t="s">
        <v>389</v>
      </c>
      <c r="B451" s="14">
        <v>910</v>
      </c>
      <c r="C451" s="14" t="s">
        <v>30</v>
      </c>
      <c r="D451" s="14" t="s">
        <v>83</v>
      </c>
      <c r="E451" s="14" t="s">
        <v>390</v>
      </c>
      <c r="F451" s="14"/>
      <c r="G451" s="18">
        <f t="shared" ref="G451:T451" si="1212">G452+G456</f>
        <v>17913</v>
      </c>
      <c r="H451" s="18">
        <f t="shared" si="1212"/>
        <v>0</v>
      </c>
      <c r="I451" s="11">
        <f t="shared" si="1212"/>
        <v>0</v>
      </c>
      <c r="J451" s="11">
        <f t="shared" si="1212"/>
        <v>0</v>
      </c>
      <c r="K451" s="11">
        <f t="shared" si="1212"/>
        <v>0</v>
      </c>
      <c r="L451" s="11">
        <f t="shared" si="1212"/>
        <v>0</v>
      </c>
      <c r="M451" s="18">
        <f t="shared" si="1212"/>
        <v>17913</v>
      </c>
      <c r="N451" s="18">
        <f t="shared" si="1212"/>
        <v>0</v>
      </c>
      <c r="O451" s="11">
        <f t="shared" si="1212"/>
        <v>0</v>
      </c>
      <c r="P451" s="11">
        <f t="shared" si="1212"/>
        <v>0</v>
      </c>
      <c r="Q451" s="11">
        <f t="shared" si="1212"/>
        <v>0</v>
      </c>
      <c r="R451" s="11">
        <f t="shared" si="1212"/>
        <v>0</v>
      </c>
      <c r="S451" s="18">
        <f t="shared" si="1212"/>
        <v>17913</v>
      </c>
      <c r="T451" s="18">
        <f t="shared" si="1212"/>
        <v>0</v>
      </c>
      <c r="U451" s="11">
        <f t="shared" ref="U451:Z451" si="1213">U452+U456+U460</f>
        <v>0</v>
      </c>
      <c r="V451" s="11">
        <f t="shared" si="1213"/>
        <v>0</v>
      </c>
      <c r="W451" s="11">
        <f t="shared" si="1213"/>
        <v>2823</v>
      </c>
      <c r="X451" s="11">
        <f t="shared" si="1213"/>
        <v>0</v>
      </c>
      <c r="Y451" s="11">
        <f t="shared" si="1213"/>
        <v>20736</v>
      </c>
      <c r="Z451" s="11">
        <f t="shared" si="1213"/>
        <v>0</v>
      </c>
      <c r="AA451" s="11">
        <f t="shared" ref="AA451:AF451" si="1214">AA452+AA456+AA460</f>
        <v>0</v>
      </c>
      <c r="AB451" s="11">
        <f t="shared" si="1214"/>
        <v>0</v>
      </c>
      <c r="AC451" s="11">
        <f t="shared" si="1214"/>
        <v>0</v>
      </c>
      <c r="AD451" s="11">
        <f t="shared" si="1214"/>
        <v>-528</v>
      </c>
      <c r="AE451" s="11">
        <f t="shared" si="1214"/>
        <v>20208</v>
      </c>
      <c r="AF451" s="11">
        <f t="shared" si="1214"/>
        <v>0</v>
      </c>
      <c r="AG451" s="11">
        <f t="shared" ref="AG451:AL451" si="1215">AG452+AG456+AG460</f>
        <v>0</v>
      </c>
      <c r="AH451" s="11">
        <f t="shared" si="1215"/>
        <v>0</v>
      </c>
      <c r="AI451" s="11">
        <f t="shared" si="1215"/>
        <v>0</v>
      </c>
      <c r="AJ451" s="11">
        <f t="shared" si="1215"/>
        <v>0</v>
      </c>
      <c r="AK451" s="78">
        <f t="shared" si="1215"/>
        <v>20208</v>
      </c>
      <c r="AL451" s="78">
        <f t="shared" si="1215"/>
        <v>0</v>
      </c>
      <c r="AM451" s="11">
        <f t="shared" ref="AM451:AR451" si="1216">AM452+AM456+AM460</f>
        <v>0</v>
      </c>
      <c r="AN451" s="11">
        <f t="shared" si="1216"/>
        <v>0</v>
      </c>
      <c r="AO451" s="11">
        <f t="shared" si="1216"/>
        <v>0</v>
      </c>
      <c r="AP451" s="11">
        <f t="shared" si="1216"/>
        <v>0</v>
      </c>
      <c r="AQ451" s="11">
        <f t="shared" si="1216"/>
        <v>20208</v>
      </c>
      <c r="AR451" s="11">
        <f t="shared" si="1216"/>
        <v>0</v>
      </c>
      <c r="AS451" s="11">
        <f t="shared" ref="AS451:AX451" si="1217">AS452+AS456+AS460</f>
        <v>0</v>
      </c>
      <c r="AT451" s="11">
        <f t="shared" si="1217"/>
        <v>0</v>
      </c>
      <c r="AU451" s="11">
        <f t="shared" si="1217"/>
        <v>0</v>
      </c>
      <c r="AV451" s="11">
        <f t="shared" si="1217"/>
        <v>0</v>
      </c>
      <c r="AW451" s="11">
        <f t="shared" si="1217"/>
        <v>20208</v>
      </c>
      <c r="AX451" s="11">
        <f t="shared" si="1217"/>
        <v>0</v>
      </c>
      <c r="AY451" s="78">
        <f t="shared" ref="AY451:BD451" si="1218">AY452+AY456+AY460+AY470+AY465+AY475</f>
        <v>0</v>
      </c>
      <c r="AZ451" s="78">
        <f t="shared" si="1218"/>
        <v>20649</v>
      </c>
      <c r="BA451" s="78">
        <f t="shared" si="1218"/>
        <v>0</v>
      </c>
      <c r="BB451" s="78">
        <f t="shared" si="1218"/>
        <v>0</v>
      </c>
      <c r="BC451" s="78">
        <f t="shared" si="1218"/>
        <v>40857</v>
      </c>
      <c r="BD451" s="78">
        <f t="shared" si="1218"/>
        <v>20649</v>
      </c>
      <c r="BE451" s="11">
        <f t="shared" ref="BE451:BJ451" si="1219">BE452+BE456+BE460+BE470+BE465+BE475</f>
        <v>0</v>
      </c>
      <c r="BF451" s="11">
        <f t="shared" si="1219"/>
        <v>0</v>
      </c>
      <c r="BG451" s="11">
        <f t="shared" si="1219"/>
        <v>0</v>
      </c>
      <c r="BH451" s="11">
        <f t="shared" si="1219"/>
        <v>0</v>
      </c>
      <c r="BI451" s="141">
        <f t="shared" si="1219"/>
        <v>40857</v>
      </c>
      <c r="BJ451" s="141">
        <f t="shared" si="1219"/>
        <v>20649</v>
      </c>
      <c r="BK451" s="78">
        <f t="shared" ref="BK451:BP451" si="1220">BK452+BK456+BK460+BK470+BK465+BK475</f>
        <v>0</v>
      </c>
      <c r="BL451" s="78">
        <f t="shared" si="1220"/>
        <v>0</v>
      </c>
      <c r="BM451" s="78">
        <f t="shared" si="1220"/>
        <v>0</v>
      </c>
      <c r="BN451" s="78">
        <f t="shared" si="1220"/>
        <v>0</v>
      </c>
      <c r="BO451" s="78">
        <f t="shared" si="1220"/>
        <v>40857</v>
      </c>
      <c r="BP451" s="78">
        <f t="shared" si="1220"/>
        <v>20649</v>
      </c>
      <c r="BQ451" s="11">
        <f t="shared" ref="BQ451:BV451" si="1221">BQ452+BQ456+BQ460+BQ470+BQ465+BQ475</f>
        <v>0</v>
      </c>
      <c r="BR451" s="11">
        <f t="shared" si="1221"/>
        <v>0</v>
      </c>
      <c r="BS451" s="11">
        <f t="shared" si="1221"/>
        <v>0</v>
      </c>
      <c r="BT451" s="11">
        <f t="shared" si="1221"/>
        <v>0</v>
      </c>
      <c r="BU451" s="11">
        <f t="shared" si="1221"/>
        <v>40857</v>
      </c>
      <c r="BV451" s="11">
        <f t="shared" si="1221"/>
        <v>20649</v>
      </c>
      <c r="BW451" s="11">
        <f t="shared" ref="BW451:CB451" si="1222">BW452+BW456+BW460+BW470+BW465+BW475</f>
        <v>0</v>
      </c>
      <c r="BX451" s="11">
        <f t="shared" si="1222"/>
        <v>0</v>
      </c>
      <c r="BY451" s="11">
        <f t="shared" si="1222"/>
        <v>0</v>
      </c>
      <c r="BZ451" s="11">
        <f t="shared" si="1222"/>
        <v>0</v>
      </c>
      <c r="CA451" s="11">
        <f t="shared" si="1222"/>
        <v>40857</v>
      </c>
      <c r="CB451" s="11">
        <f t="shared" si="1222"/>
        <v>20649</v>
      </c>
    </row>
    <row r="452" spans="1:80" ht="33.6" hidden="1">
      <c r="A452" s="53" t="s">
        <v>84</v>
      </c>
      <c r="B452" s="14">
        <f>B451</f>
        <v>910</v>
      </c>
      <c r="C452" s="14" t="s">
        <v>30</v>
      </c>
      <c r="D452" s="14" t="s">
        <v>83</v>
      </c>
      <c r="E452" s="14" t="s">
        <v>391</v>
      </c>
      <c r="F452" s="14"/>
      <c r="G452" s="18">
        <f t="shared" si="1206"/>
        <v>13033</v>
      </c>
      <c r="H452" s="18">
        <f t="shared" si="1206"/>
        <v>0</v>
      </c>
      <c r="I452" s="11">
        <f t="shared" si="1206"/>
        <v>0</v>
      </c>
      <c r="J452" s="11">
        <f t="shared" si="1206"/>
        <v>0</v>
      </c>
      <c r="K452" s="11">
        <f t="shared" si="1206"/>
        <v>0</v>
      </c>
      <c r="L452" s="11">
        <f t="shared" si="1206"/>
        <v>0</v>
      </c>
      <c r="M452" s="18">
        <f t="shared" si="1206"/>
        <v>13033</v>
      </c>
      <c r="N452" s="18">
        <f t="shared" si="1206"/>
        <v>0</v>
      </c>
      <c r="O452" s="11">
        <f t="shared" si="1206"/>
        <v>0</v>
      </c>
      <c r="P452" s="11">
        <f t="shared" si="1206"/>
        <v>0</v>
      </c>
      <c r="Q452" s="11">
        <f t="shared" si="1206"/>
        <v>0</v>
      </c>
      <c r="R452" s="11">
        <f t="shared" si="1206"/>
        <v>0</v>
      </c>
      <c r="S452" s="18">
        <f t="shared" si="1207"/>
        <v>13033</v>
      </c>
      <c r="T452" s="18">
        <f t="shared" si="1207"/>
        <v>0</v>
      </c>
      <c r="U452" s="11">
        <f t="shared" si="1207"/>
        <v>-821</v>
      </c>
      <c r="V452" s="11">
        <f t="shared" si="1207"/>
        <v>0</v>
      </c>
      <c r="W452" s="11">
        <f t="shared" si="1207"/>
        <v>0</v>
      </c>
      <c r="X452" s="11">
        <f t="shared" si="1207"/>
        <v>0</v>
      </c>
      <c r="Y452" s="18">
        <f t="shared" si="1207"/>
        <v>12212</v>
      </c>
      <c r="Z452" s="18">
        <f t="shared" si="1207"/>
        <v>0</v>
      </c>
      <c r="AA452" s="11">
        <f t="shared" si="1207"/>
        <v>0</v>
      </c>
      <c r="AB452" s="11">
        <f t="shared" si="1207"/>
        <v>0</v>
      </c>
      <c r="AC452" s="11">
        <f t="shared" si="1207"/>
        <v>0</v>
      </c>
      <c r="AD452" s="11">
        <f t="shared" si="1207"/>
        <v>-528</v>
      </c>
      <c r="AE452" s="18">
        <f t="shared" si="1207"/>
        <v>11684</v>
      </c>
      <c r="AF452" s="18">
        <f t="shared" si="1207"/>
        <v>0</v>
      </c>
      <c r="AG452" s="11">
        <f t="shared" si="1208"/>
        <v>0</v>
      </c>
      <c r="AH452" s="11">
        <f t="shared" si="1208"/>
        <v>0</v>
      </c>
      <c r="AI452" s="11">
        <f t="shared" si="1208"/>
        <v>0</v>
      </c>
      <c r="AJ452" s="11">
        <f t="shared" si="1208"/>
        <v>0</v>
      </c>
      <c r="AK452" s="84">
        <f t="shared" si="1208"/>
        <v>11684</v>
      </c>
      <c r="AL452" s="84">
        <f t="shared" si="1208"/>
        <v>0</v>
      </c>
      <c r="AM452" s="11">
        <f t="shared" si="1208"/>
        <v>0</v>
      </c>
      <c r="AN452" s="11">
        <f t="shared" si="1208"/>
        <v>0</v>
      </c>
      <c r="AO452" s="11">
        <f t="shared" si="1208"/>
        <v>0</v>
      </c>
      <c r="AP452" s="11">
        <f t="shared" si="1208"/>
        <v>0</v>
      </c>
      <c r="AQ452" s="18">
        <f t="shared" si="1208"/>
        <v>11684</v>
      </c>
      <c r="AR452" s="18">
        <f t="shared" si="1208"/>
        <v>0</v>
      </c>
      <c r="AS452" s="11">
        <f t="shared" si="1209"/>
        <v>0</v>
      </c>
      <c r="AT452" s="11">
        <f t="shared" si="1209"/>
        <v>0</v>
      </c>
      <c r="AU452" s="11">
        <f t="shared" si="1209"/>
        <v>0</v>
      </c>
      <c r="AV452" s="11">
        <f t="shared" si="1209"/>
        <v>0</v>
      </c>
      <c r="AW452" s="18">
        <f t="shared" si="1209"/>
        <v>11684</v>
      </c>
      <c r="AX452" s="18">
        <f t="shared" si="1209"/>
        <v>0</v>
      </c>
      <c r="AY452" s="78">
        <f t="shared" si="1209"/>
        <v>0</v>
      </c>
      <c r="AZ452" s="78">
        <f t="shared" si="1209"/>
        <v>0</v>
      </c>
      <c r="BA452" s="78">
        <f t="shared" si="1209"/>
        <v>0</v>
      </c>
      <c r="BB452" s="78">
        <f t="shared" si="1209"/>
        <v>0</v>
      </c>
      <c r="BC452" s="84">
        <f t="shared" si="1209"/>
        <v>11684</v>
      </c>
      <c r="BD452" s="84">
        <f t="shared" si="1209"/>
        <v>0</v>
      </c>
      <c r="BE452" s="11">
        <f t="shared" si="1210"/>
        <v>0</v>
      </c>
      <c r="BF452" s="11">
        <f t="shared" si="1210"/>
        <v>0</v>
      </c>
      <c r="BG452" s="11">
        <f t="shared" si="1210"/>
        <v>0</v>
      </c>
      <c r="BH452" s="11">
        <f t="shared" si="1210"/>
        <v>0</v>
      </c>
      <c r="BI452" s="143">
        <f t="shared" si="1210"/>
        <v>11684</v>
      </c>
      <c r="BJ452" s="143">
        <f t="shared" si="1210"/>
        <v>0</v>
      </c>
      <c r="BK452" s="78">
        <f t="shared" si="1210"/>
        <v>0</v>
      </c>
      <c r="BL452" s="78">
        <f t="shared" si="1210"/>
        <v>0</v>
      </c>
      <c r="BM452" s="78">
        <f t="shared" si="1210"/>
        <v>0</v>
      </c>
      <c r="BN452" s="78">
        <f t="shared" si="1210"/>
        <v>0</v>
      </c>
      <c r="BO452" s="84">
        <f t="shared" si="1210"/>
        <v>11684</v>
      </c>
      <c r="BP452" s="84">
        <f t="shared" si="1210"/>
        <v>0</v>
      </c>
      <c r="BQ452" s="11">
        <f t="shared" si="1211"/>
        <v>0</v>
      </c>
      <c r="BR452" s="11">
        <f t="shared" si="1211"/>
        <v>0</v>
      </c>
      <c r="BS452" s="11">
        <f t="shared" si="1211"/>
        <v>0</v>
      </c>
      <c r="BT452" s="11">
        <f t="shared" si="1211"/>
        <v>0</v>
      </c>
      <c r="BU452" s="18">
        <f t="shared" si="1211"/>
        <v>11684</v>
      </c>
      <c r="BV452" s="18">
        <f t="shared" si="1211"/>
        <v>0</v>
      </c>
      <c r="BW452" s="11">
        <f t="shared" si="1211"/>
        <v>0</v>
      </c>
      <c r="BX452" s="11">
        <f t="shared" si="1211"/>
        <v>0</v>
      </c>
      <c r="BY452" s="11">
        <f t="shared" si="1211"/>
        <v>0</v>
      </c>
      <c r="BZ452" s="11">
        <f t="shared" si="1211"/>
        <v>0</v>
      </c>
      <c r="CA452" s="18">
        <f t="shared" si="1211"/>
        <v>11684</v>
      </c>
      <c r="CB452" s="18">
        <f t="shared" si="1211"/>
        <v>0</v>
      </c>
    </row>
    <row r="453" spans="1:80" ht="33.6" hidden="1">
      <c r="A453" s="53" t="s">
        <v>392</v>
      </c>
      <c r="B453" s="14">
        <f>B452</f>
        <v>910</v>
      </c>
      <c r="C453" s="14" t="s">
        <v>30</v>
      </c>
      <c r="D453" s="14" t="s">
        <v>83</v>
      </c>
      <c r="E453" s="14" t="s">
        <v>393</v>
      </c>
      <c r="F453" s="14"/>
      <c r="G453" s="18">
        <f t="shared" si="1206"/>
        <v>13033</v>
      </c>
      <c r="H453" s="18">
        <f t="shared" si="1206"/>
        <v>0</v>
      </c>
      <c r="I453" s="11">
        <f t="shared" si="1206"/>
        <v>0</v>
      </c>
      <c r="J453" s="11">
        <f t="shared" si="1206"/>
        <v>0</v>
      </c>
      <c r="K453" s="11">
        <f t="shared" si="1206"/>
        <v>0</v>
      </c>
      <c r="L453" s="11">
        <f t="shared" si="1206"/>
        <v>0</v>
      </c>
      <c r="M453" s="18">
        <f t="shared" si="1206"/>
        <v>13033</v>
      </c>
      <c r="N453" s="18">
        <f t="shared" si="1206"/>
        <v>0</v>
      </c>
      <c r="O453" s="11">
        <f t="shared" si="1206"/>
        <v>0</v>
      </c>
      <c r="P453" s="11">
        <f t="shared" si="1206"/>
        <v>0</v>
      </c>
      <c r="Q453" s="11">
        <f t="shared" si="1206"/>
        <v>0</v>
      </c>
      <c r="R453" s="11">
        <f t="shared" si="1206"/>
        <v>0</v>
      </c>
      <c r="S453" s="18">
        <f t="shared" si="1207"/>
        <v>13033</v>
      </c>
      <c r="T453" s="18">
        <f t="shared" si="1207"/>
        <v>0</v>
      </c>
      <c r="U453" s="11">
        <f t="shared" si="1207"/>
        <v>-821</v>
      </c>
      <c r="V453" s="11">
        <f t="shared" si="1207"/>
        <v>0</v>
      </c>
      <c r="W453" s="11">
        <f t="shared" si="1207"/>
        <v>0</v>
      </c>
      <c r="X453" s="11">
        <f t="shared" si="1207"/>
        <v>0</v>
      </c>
      <c r="Y453" s="18">
        <f t="shared" si="1207"/>
        <v>12212</v>
      </c>
      <c r="Z453" s="18">
        <f t="shared" si="1207"/>
        <v>0</v>
      </c>
      <c r="AA453" s="11">
        <f t="shared" si="1207"/>
        <v>0</v>
      </c>
      <c r="AB453" s="11">
        <f t="shared" si="1207"/>
        <v>0</v>
      </c>
      <c r="AC453" s="11">
        <f t="shared" si="1207"/>
        <v>0</v>
      </c>
      <c r="AD453" s="11">
        <f t="shared" si="1207"/>
        <v>-528</v>
      </c>
      <c r="AE453" s="18">
        <f t="shared" si="1207"/>
        <v>11684</v>
      </c>
      <c r="AF453" s="18">
        <f t="shared" si="1207"/>
        <v>0</v>
      </c>
      <c r="AG453" s="11">
        <f t="shared" si="1208"/>
        <v>0</v>
      </c>
      <c r="AH453" s="11">
        <f t="shared" si="1208"/>
        <v>0</v>
      </c>
      <c r="AI453" s="11">
        <f t="shared" si="1208"/>
        <v>0</v>
      </c>
      <c r="AJ453" s="11">
        <f t="shared" si="1208"/>
        <v>0</v>
      </c>
      <c r="AK453" s="84">
        <f t="shared" si="1208"/>
        <v>11684</v>
      </c>
      <c r="AL453" s="84">
        <f t="shared" si="1208"/>
        <v>0</v>
      </c>
      <c r="AM453" s="11">
        <f t="shared" si="1208"/>
        <v>0</v>
      </c>
      <c r="AN453" s="11">
        <f t="shared" si="1208"/>
        <v>0</v>
      </c>
      <c r="AO453" s="11">
        <f t="shared" si="1208"/>
        <v>0</v>
      </c>
      <c r="AP453" s="11">
        <f t="shared" si="1208"/>
        <v>0</v>
      </c>
      <c r="AQ453" s="18">
        <f t="shared" si="1208"/>
        <v>11684</v>
      </c>
      <c r="AR453" s="18">
        <f t="shared" si="1208"/>
        <v>0</v>
      </c>
      <c r="AS453" s="11">
        <f t="shared" si="1209"/>
        <v>0</v>
      </c>
      <c r="AT453" s="11">
        <f t="shared" si="1209"/>
        <v>0</v>
      </c>
      <c r="AU453" s="11">
        <f t="shared" si="1209"/>
        <v>0</v>
      </c>
      <c r="AV453" s="11">
        <f t="shared" si="1209"/>
        <v>0</v>
      </c>
      <c r="AW453" s="18">
        <f t="shared" si="1209"/>
        <v>11684</v>
      </c>
      <c r="AX453" s="18">
        <f t="shared" si="1209"/>
        <v>0</v>
      </c>
      <c r="AY453" s="78">
        <f t="shared" si="1209"/>
        <v>0</v>
      </c>
      <c r="AZ453" s="78">
        <f t="shared" si="1209"/>
        <v>0</v>
      </c>
      <c r="BA453" s="78">
        <f t="shared" si="1209"/>
        <v>0</v>
      </c>
      <c r="BB453" s="78">
        <f t="shared" si="1209"/>
        <v>0</v>
      </c>
      <c r="BC453" s="84">
        <f t="shared" si="1209"/>
        <v>11684</v>
      </c>
      <c r="BD453" s="84">
        <f t="shared" si="1209"/>
        <v>0</v>
      </c>
      <c r="BE453" s="11">
        <f t="shared" si="1210"/>
        <v>0</v>
      </c>
      <c r="BF453" s="11">
        <f t="shared" si="1210"/>
        <v>0</v>
      </c>
      <c r="BG453" s="11">
        <f t="shared" si="1210"/>
        <v>0</v>
      </c>
      <c r="BH453" s="11">
        <f t="shared" si="1210"/>
        <v>0</v>
      </c>
      <c r="BI453" s="143">
        <f t="shared" si="1210"/>
        <v>11684</v>
      </c>
      <c r="BJ453" s="143">
        <f t="shared" si="1210"/>
        <v>0</v>
      </c>
      <c r="BK453" s="78">
        <f t="shared" si="1210"/>
        <v>0</v>
      </c>
      <c r="BL453" s="78">
        <f t="shared" si="1210"/>
        <v>0</v>
      </c>
      <c r="BM453" s="78">
        <f t="shared" si="1210"/>
        <v>0</v>
      </c>
      <c r="BN453" s="78">
        <f t="shared" si="1210"/>
        <v>0</v>
      </c>
      <c r="BO453" s="84">
        <f t="shared" si="1210"/>
        <v>11684</v>
      </c>
      <c r="BP453" s="84">
        <f t="shared" si="1210"/>
        <v>0</v>
      </c>
      <c r="BQ453" s="11">
        <f t="shared" si="1211"/>
        <v>0</v>
      </c>
      <c r="BR453" s="11">
        <f t="shared" si="1211"/>
        <v>0</v>
      </c>
      <c r="BS453" s="11">
        <f t="shared" si="1211"/>
        <v>0</v>
      </c>
      <c r="BT453" s="11">
        <f t="shared" si="1211"/>
        <v>0</v>
      </c>
      <c r="BU453" s="18">
        <f t="shared" si="1211"/>
        <v>11684</v>
      </c>
      <c r="BV453" s="18">
        <f t="shared" si="1211"/>
        <v>0</v>
      </c>
      <c r="BW453" s="11">
        <f t="shared" si="1211"/>
        <v>0</v>
      </c>
      <c r="BX453" s="11">
        <f t="shared" si="1211"/>
        <v>0</v>
      </c>
      <c r="BY453" s="11">
        <f t="shared" si="1211"/>
        <v>0</v>
      </c>
      <c r="BZ453" s="11">
        <f t="shared" si="1211"/>
        <v>0</v>
      </c>
      <c r="CA453" s="18">
        <f t="shared" si="1211"/>
        <v>11684</v>
      </c>
      <c r="CB453" s="18">
        <f t="shared" si="1211"/>
        <v>0</v>
      </c>
    </row>
    <row r="454" spans="1:80" ht="33.6" hidden="1">
      <c r="A454" s="53" t="s">
        <v>12</v>
      </c>
      <c r="B454" s="14">
        <f>B453</f>
        <v>910</v>
      </c>
      <c r="C454" s="14" t="s">
        <v>30</v>
      </c>
      <c r="D454" s="14" t="s">
        <v>83</v>
      </c>
      <c r="E454" s="14" t="s">
        <v>393</v>
      </c>
      <c r="F454" s="14" t="s">
        <v>13</v>
      </c>
      <c r="G454" s="11">
        <f t="shared" si="1206"/>
        <v>13033</v>
      </c>
      <c r="H454" s="11">
        <f t="shared" si="1206"/>
        <v>0</v>
      </c>
      <c r="I454" s="11">
        <f t="shared" si="1206"/>
        <v>0</v>
      </c>
      <c r="J454" s="11">
        <f t="shared" si="1206"/>
        <v>0</v>
      </c>
      <c r="K454" s="11">
        <f t="shared" si="1206"/>
        <v>0</v>
      </c>
      <c r="L454" s="11">
        <f t="shared" si="1206"/>
        <v>0</v>
      </c>
      <c r="M454" s="11">
        <f t="shared" si="1206"/>
        <v>13033</v>
      </c>
      <c r="N454" s="11">
        <f t="shared" si="1206"/>
        <v>0</v>
      </c>
      <c r="O454" s="11">
        <f t="shared" si="1206"/>
        <v>0</v>
      </c>
      <c r="P454" s="11">
        <f t="shared" si="1206"/>
        <v>0</v>
      </c>
      <c r="Q454" s="11">
        <f t="shared" si="1206"/>
        <v>0</v>
      </c>
      <c r="R454" s="11">
        <f t="shared" si="1206"/>
        <v>0</v>
      </c>
      <c r="S454" s="11">
        <f t="shared" si="1207"/>
        <v>13033</v>
      </c>
      <c r="T454" s="11">
        <f t="shared" si="1207"/>
        <v>0</v>
      </c>
      <c r="U454" s="11">
        <f t="shared" si="1207"/>
        <v>-821</v>
      </c>
      <c r="V454" s="11">
        <f t="shared" si="1207"/>
        <v>0</v>
      </c>
      <c r="W454" s="11">
        <f t="shared" si="1207"/>
        <v>0</v>
      </c>
      <c r="X454" s="11">
        <f t="shared" si="1207"/>
        <v>0</v>
      </c>
      <c r="Y454" s="11">
        <f t="shared" si="1207"/>
        <v>12212</v>
      </c>
      <c r="Z454" s="11">
        <f t="shared" si="1207"/>
        <v>0</v>
      </c>
      <c r="AA454" s="11">
        <f t="shared" si="1207"/>
        <v>0</v>
      </c>
      <c r="AB454" s="11">
        <f t="shared" si="1207"/>
        <v>0</v>
      </c>
      <c r="AC454" s="11">
        <f t="shared" si="1207"/>
        <v>0</v>
      </c>
      <c r="AD454" s="11">
        <f t="shared" si="1207"/>
        <v>-528</v>
      </c>
      <c r="AE454" s="11">
        <f t="shared" si="1207"/>
        <v>11684</v>
      </c>
      <c r="AF454" s="11">
        <f t="shared" si="1207"/>
        <v>0</v>
      </c>
      <c r="AG454" s="11">
        <f t="shared" si="1208"/>
        <v>0</v>
      </c>
      <c r="AH454" s="11">
        <f t="shared" si="1208"/>
        <v>0</v>
      </c>
      <c r="AI454" s="11">
        <f t="shared" si="1208"/>
        <v>0</v>
      </c>
      <c r="AJ454" s="11">
        <f t="shared" si="1208"/>
        <v>0</v>
      </c>
      <c r="AK454" s="78">
        <f t="shared" si="1208"/>
        <v>11684</v>
      </c>
      <c r="AL454" s="78">
        <f t="shared" si="1208"/>
        <v>0</v>
      </c>
      <c r="AM454" s="11">
        <f t="shared" si="1208"/>
        <v>0</v>
      </c>
      <c r="AN454" s="11">
        <f t="shared" si="1208"/>
        <v>0</v>
      </c>
      <c r="AO454" s="11">
        <f t="shared" si="1208"/>
        <v>0</v>
      </c>
      <c r="AP454" s="11">
        <f t="shared" si="1208"/>
        <v>0</v>
      </c>
      <c r="AQ454" s="11">
        <f t="shared" si="1208"/>
        <v>11684</v>
      </c>
      <c r="AR454" s="11">
        <f t="shared" si="1208"/>
        <v>0</v>
      </c>
      <c r="AS454" s="11">
        <f t="shared" si="1209"/>
        <v>0</v>
      </c>
      <c r="AT454" s="11">
        <f t="shared" si="1209"/>
        <v>0</v>
      </c>
      <c r="AU454" s="11">
        <f t="shared" si="1209"/>
        <v>0</v>
      </c>
      <c r="AV454" s="11">
        <f t="shared" si="1209"/>
        <v>0</v>
      </c>
      <c r="AW454" s="11">
        <f t="shared" si="1209"/>
        <v>11684</v>
      </c>
      <c r="AX454" s="11">
        <f t="shared" si="1209"/>
        <v>0</v>
      </c>
      <c r="AY454" s="78">
        <f t="shared" si="1209"/>
        <v>0</v>
      </c>
      <c r="AZ454" s="78">
        <f t="shared" si="1209"/>
        <v>0</v>
      </c>
      <c r="BA454" s="78">
        <f t="shared" si="1209"/>
        <v>0</v>
      </c>
      <c r="BB454" s="78">
        <f t="shared" si="1209"/>
        <v>0</v>
      </c>
      <c r="BC454" s="78">
        <f t="shared" si="1209"/>
        <v>11684</v>
      </c>
      <c r="BD454" s="78">
        <f t="shared" si="1209"/>
        <v>0</v>
      </c>
      <c r="BE454" s="11">
        <f t="shared" si="1210"/>
        <v>0</v>
      </c>
      <c r="BF454" s="11">
        <f t="shared" si="1210"/>
        <v>0</v>
      </c>
      <c r="BG454" s="11">
        <f t="shared" si="1210"/>
        <v>0</v>
      </c>
      <c r="BH454" s="11">
        <f t="shared" si="1210"/>
        <v>0</v>
      </c>
      <c r="BI454" s="141">
        <f t="shared" si="1210"/>
        <v>11684</v>
      </c>
      <c r="BJ454" s="141">
        <f t="shared" si="1210"/>
        <v>0</v>
      </c>
      <c r="BK454" s="78">
        <f t="shared" si="1210"/>
        <v>0</v>
      </c>
      <c r="BL454" s="78">
        <f t="shared" si="1210"/>
        <v>0</v>
      </c>
      <c r="BM454" s="78">
        <f t="shared" si="1210"/>
        <v>0</v>
      </c>
      <c r="BN454" s="78">
        <f t="shared" si="1210"/>
        <v>0</v>
      </c>
      <c r="BO454" s="78">
        <f t="shared" si="1210"/>
        <v>11684</v>
      </c>
      <c r="BP454" s="78">
        <f t="shared" si="1210"/>
        <v>0</v>
      </c>
      <c r="BQ454" s="11">
        <f t="shared" si="1211"/>
        <v>0</v>
      </c>
      <c r="BR454" s="11">
        <f t="shared" si="1211"/>
        <v>0</v>
      </c>
      <c r="BS454" s="11">
        <f t="shared" si="1211"/>
        <v>0</v>
      </c>
      <c r="BT454" s="11">
        <f t="shared" si="1211"/>
        <v>0</v>
      </c>
      <c r="BU454" s="11">
        <f t="shared" si="1211"/>
        <v>11684</v>
      </c>
      <c r="BV454" s="11">
        <f t="shared" si="1211"/>
        <v>0</v>
      </c>
      <c r="BW454" s="11">
        <f t="shared" si="1211"/>
        <v>0</v>
      </c>
      <c r="BX454" s="11">
        <f t="shared" si="1211"/>
        <v>0</v>
      </c>
      <c r="BY454" s="11">
        <f t="shared" si="1211"/>
        <v>0</v>
      </c>
      <c r="BZ454" s="11">
        <f t="shared" si="1211"/>
        <v>0</v>
      </c>
      <c r="CA454" s="11">
        <f t="shared" si="1211"/>
        <v>11684</v>
      </c>
      <c r="CB454" s="11">
        <f t="shared" si="1211"/>
        <v>0</v>
      </c>
    </row>
    <row r="455" spans="1:80" hidden="1">
      <c r="A455" s="66" t="s">
        <v>24</v>
      </c>
      <c r="B455" s="14">
        <v>910</v>
      </c>
      <c r="C455" s="14" t="s">
        <v>30</v>
      </c>
      <c r="D455" s="14" t="s">
        <v>83</v>
      </c>
      <c r="E455" s="14" t="s">
        <v>393</v>
      </c>
      <c r="F455" s="14" t="s">
        <v>38</v>
      </c>
      <c r="G455" s="11">
        <f>13033</f>
        <v>13033</v>
      </c>
      <c r="H455" s="16"/>
      <c r="I455" s="11"/>
      <c r="J455" s="11"/>
      <c r="K455" s="11"/>
      <c r="L455" s="11"/>
      <c r="M455" s="11">
        <f>G455+I455+J455+K455+L455</f>
        <v>13033</v>
      </c>
      <c r="N455" s="11">
        <f>H455+J455</f>
        <v>0</v>
      </c>
      <c r="O455" s="11"/>
      <c r="P455" s="11"/>
      <c r="Q455" s="11"/>
      <c r="R455" s="11"/>
      <c r="S455" s="11">
        <f>M455+O455+P455+Q455+R455</f>
        <v>13033</v>
      </c>
      <c r="T455" s="11">
        <f>N455+P455</f>
        <v>0</v>
      </c>
      <c r="U455" s="11">
        <v>-821</v>
      </c>
      <c r="V455" s="11"/>
      <c r="W455" s="11"/>
      <c r="X455" s="11"/>
      <c r="Y455" s="11">
        <f>S455+U455+V455+W455+X455</f>
        <v>12212</v>
      </c>
      <c r="Z455" s="11">
        <f>T455+V455</f>
        <v>0</v>
      </c>
      <c r="AA455" s="11"/>
      <c r="AB455" s="11"/>
      <c r="AC455" s="11"/>
      <c r="AD455" s="11">
        <v>-528</v>
      </c>
      <c r="AE455" s="11">
        <f>Y455+AA455+AB455+AC455+AD455</f>
        <v>11684</v>
      </c>
      <c r="AF455" s="11">
        <f>Z455+AB455</f>
        <v>0</v>
      </c>
      <c r="AG455" s="11"/>
      <c r="AH455" s="11"/>
      <c r="AI455" s="11"/>
      <c r="AJ455" s="11"/>
      <c r="AK455" s="78">
        <f>AE455+AG455+AH455+AI455+AJ455</f>
        <v>11684</v>
      </c>
      <c r="AL455" s="78">
        <f>AF455+AH455</f>
        <v>0</v>
      </c>
      <c r="AM455" s="11"/>
      <c r="AN455" s="11"/>
      <c r="AO455" s="11"/>
      <c r="AP455" s="11"/>
      <c r="AQ455" s="11">
        <f>AK455+AM455+AN455+AO455+AP455</f>
        <v>11684</v>
      </c>
      <c r="AR455" s="11">
        <f>AL455+AN455</f>
        <v>0</v>
      </c>
      <c r="AS455" s="11"/>
      <c r="AT455" s="11"/>
      <c r="AU455" s="11"/>
      <c r="AV455" s="11"/>
      <c r="AW455" s="11">
        <f>AQ455+AS455+AT455+AU455+AV455</f>
        <v>11684</v>
      </c>
      <c r="AX455" s="11">
        <f>AR455+AT455</f>
        <v>0</v>
      </c>
      <c r="AY455" s="78"/>
      <c r="AZ455" s="78"/>
      <c r="BA455" s="78"/>
      <c r="BB455" s="78"/>
      <c r="BC455" s="78">
        <f>AW455+AY455+AZ455+BA455+BB455</f>
        <v>11684</v>
      </c>
      <c r="BD455" s="78">
        <f>AX455+AZ455</f>
        <v>0</v>
      </c>
      <c r="BE455" s="11"/>
      <c r="BF455" s="11"/>
      <c r="BG455" s="11"/>
      <c r="BH455" s="11"/>
      <c r="BI455" s="141">
        <f>BC455+BE455+BF455+BG455+BH455</f>
        <v>11684</v>
      </c>
      <c r="BJ455" s="141">
        <f>BD455+BF455</f>
        <v>0</v>
      </c>
      <c r="BK455" s="78"/>
      <c r="BL455" s="78"/>
      <c r="BM455" s="78"/>
      <c r="BN455" s="78"/>
      <c r="BO455" s="78">
        <f>BI455+BK455+BL455+BM455+BN455</f>
        <v>11684</v>
      </c>
      <c r="BP455" s="78">
        <f>BJ455+BL455</f>
        <v>0</v>
      </c>
      <c r="BQ455" s="11"/>
      <c r="BR455" s="11"/>
      <c r="BS455" s="11"/>
      <c r="BT455" s="11"/>
      <c r="BU455" s="11">
        <f>BO455+BQ455+BR455+BS455+BT455</f>
        <v>11684</v>
      </c>
      <c r="BV455" s="11">
        <f>BP455+BR455</f>
        <v>0</v>
      </c>
      <c r="BW455" s="11"/>
      <c r="BX455" s="11"/>
      <c r="BY455" s="11"/>
      <c r="BZ455" s="11"/>
      <c r="CA455" s="11">
        <f>BU455+BW455+BX455+BY455+BZ455</f>
        <v>11684</v>
      </c>
      <c r="CB455" s="11">
        <f>BV455+BX455</f>
        <v>0</v>
      </c>
    </row>
    <row r="456" spans="1:80" hidden="1">
      <c r="A456" s="53" t="s">
        <v>15</v>
      </c>
      <c r="B456" s="14">
        <v>910</v>
      </c>
      <c r="C456" s="14" t="s">
        <v>30</v>
      </c>
      <c r="D456" s="14" t="s">
        <v>83</v>
      </c>
      <c r="E456" s="14" t="s">
        <v>558</v>
      </c>
      <c r="F456" s="14"/>
      <c r="G456" s="11">
        <f>G457</f>
        <v>4880</v>
      </c>
      <c r="H456" s="11">
        <f t="shared" ref="H456:R458" si="1223">H457</f>
        <v>0</v>
      </c>
      <c r="I456" s="11">
        <f t="shared" si="1223"/>
        <v>0</v>
      </c>
      <c r="J456" s="11">
        <f t="shared" si="1223"/>
        <v>0</v>
      </c>
      <c r="K456" s="11">
        <f t="shared" si="1223"/>
        <v>0</v>
      </c>
      <c r="L456" s="11">
        <f t="shared" si="1223"/>
        <v>0</v>
      </c>
      <c r="M456" s="11">
        <f t="shared" si="1223"/>
        <v>4880</v>
      </c>
      <c r="N456" s="11">
        <f t="shared" si="1223"/>
        <v>0</v>
      </c>
      <c r="O456" s="11">
        <f t="shared" si="1223"/>
        <v>0</v>
      </c>
      <c r="P456" s="11">
        <f t="shared" si="1223"/>
        <v>0</v>
      </c>
      <c r="Q456" s="11">
        <f t="shared" si="1223"/>
        <v>0</v>
      </c>
      <c r="R456" s="11">
        <f t="shared" si="1223"/>
        <v>0</v>
      </c>
      <c r="S456" s="11">
        <f t="shared" ref="S456:AH458" si="1224">S457</f>
        <v>4880</v>
      </c>
      <c r="T456" s="11">
        <f t="shared" si="1224"/>
        <v>0</v>
      </c>
      <c r="U456" s="11">
        <f t="shared" si="1224"/>
        <v>0</v>
      </c>
      <c r="V456" s="11">
        <f t="shared" si="1224"/>
        <v>0</v>
      </c>
      <c r="W456" s="11">
        <f t="shared" si="1224"/>
        <v>0</v>
      </c>
      <c r="X456" s="11">
        <f t="shared" si="1224"/>
        <v>0</v>
      </c>
      <c r="Y456" s="11">
        <f t="shared" si="1224"/>
        <v>4880</v>
      </c>
      <c r="Z456" s="11">
        <f t="shared" si="1224"/>
        <v>0</v>
      </c>
      <c r="AA456" s="11">
        <f t="shared" si="1224"/>
        <v>0</v>
      </c>
      <c r="AB456" s="11">
        <f t="shared" si="1224"/>
        <v>0</v>
      </c>
      <c r="AC456" s="11">
        <f t="shared" si="1224"/>
        <v>0</v>
      </c>
      <c r="AD456" s="11">
        <f t="shared" si="1224"/>
        <v>0</v>
      </c>
      <c r="AE456" s="11">
        <f t="shared" si="1224"/>
        <v>4880</v>
      </c>
      <c r="AF456" s="11">
        <f t="shared" si="1224"/>
        <v>0</v>
      </c>
      <c r="AG456" s="11">
        <f t="shared" si="1224"/>
        <v>0</v>
      </c>
      <c r="AH456" s="11">
        <f t="shared" si="1224"/>
        <v>0</v>
      </c>
      <c r="AI456" s="11">
        <f t="shared" ref="AG456:AV458" si="1225">AI457</f>
        <v>0</v>
      </c>
      <c r="AJ456" s="11">
        <f t="shared" si="1225"/>
        <v>0</v>
      </c>
      <c r="AK456" s="78">
        <f t="shared" si="1225"/>
        <v>4880</v>
      </c>
      <c r="AL456" s="78">
        <f t="shared" si="1225"/>
        <v>0</v>
      </c>
      <c r="AM456" s="11">
        <f t="shared" si="1225"/>
        <v>0</v>
      </c>
      <c r="AN456" s="11">
        <f t="shared" si="1225"/>
        <v>0</v>
      </c>
      <c r="AO456" s="11">
        <f t="shared" si="1225"/>
        <v>0</v>
      </c>
      <c r="AP456" s="11">
        <f t="shared" si="1225"/>
        <v>0</v>
      </c>
      <c r="AQ456" s="11">
        <f t="shared" si="1225"/>
        <v>4880</v>
      </c>
      <c r="AR456" s="11">
        <f t="shared" si="1225"/>
        <v>0</v>
      </c>
      <c r="AS456" s="11">
        <f t="shared" si="1225"/>
        <v>0</v>
      </c>
      <c r="AT456" s="11">
        <f t="shared" si="1225"/>
        <v>0</v>
      </c>
      <c r="AU456" s="11">
        <f t="shared" si="1225"/>
        <v>0</v>
      </c>
      <c r="AV456" s="11">
        <f t="shared" si="1225"/>
        <v>0</v>
      </c>
      <c r="AW456" s="11">
        <f t="shared" ref="AS456:BH458" si="1226">AW457</f>
        <v>4880</v>
      </c>
      <c r="AX456" s="11">
        <f t="shared" si="1226"/>
        <v>0</v>
      </c>
      <c r="AY456" s="78">
        <f t="shared" si="1226"/>
        <v>0</v>
      </c>
      <c r="AZ456" s="78">
        <f t="shared" si="1226"/>
        <v>0</v>
      </c>
      <c r="BA456" s="78">
        <f t="shared" si="1226"/>
        <v>0</v>
      </c>
      <c r="BB456" s="78">
        <f t="shared" si="1226"/>
        <v>0</v>
      </c>
      <c r="BC456" s="78">
        <f t="shared" si="1226"/>
        <v>4880</v>
      </c>
      <c r="BD456" s="78">
        <f t="shared" si="1226"/>
        <v>0</v>
      </c>
      <c r="BE456" s="11">
        <f t="shared" si="1226"/>
        <v>0</v>
      </c>
      <c r="BF456" s="11">
        <f t="shared" si="1226"/>
        <v>0</v>
      </c>
      <c r="BG456" s="11">
        <f t="shared" si="1226"/>
        <v>0</v>
      </c>
      <c r="BH456" s="11">
        <f t="shared" si="1226"/>
        <v>0</v>
      </c>
      <c r="BI456" s="141">
        <f t="shared" ref="BE456:BT458" si="1227">BI457</f>
        <v>4880</v>
      </c>
      <c r="BJ456" s="141">
        <f t="shared" si="1227"/>
        <v>0</v>
      </c>
      <c r="BK456" s="78">
        <f t="shared" si="1227"/>
        <v>0</v>
      </c>
      <c r="BL456" s="78">
        <f t="shared" si="1227"/>
        <v>0</v>
      </c>
      <c r="BM456" s="78">
        <f t="shared" si="1227"/>
        <v>0</v>
      </c>
      <c r="BN456" s="78">
        <f t="shared" si="1227"/>
        <v>0</v>
      </c>
      <c r="BO456" s="78">
        <f t="shared" si="1227"/>
        <v>4880</v>
      </c>
      <c r="BP456" s="78">
        <f t="shared" si="1227"/>
        <v>0</v>
      </c>
      <c r="BQ456" s="11">
        <f t="shared" si="1227"/>
        <v>0</v>
      </c>
      <c r="BR456" s="11">
        <f t="shared" si="1227"/>
        <v>0</v>
      </c>
      <c r="BS456" s="11">
        <f t="shared" si="1227"/>
        <v>0</v>
      </c>
      <c r="BT456" s="11">
        <f t="shared" si="1227"/>
        <v>0</v>
      </c>
      <c r="BU456" s="11">
        <f t="shared" ref="BQ456:CB458" si="1228">BU457</f>
        <v>4880</v>
      </c>
      <c r="BV456" s="11">
        <f t="shared" si="1228"/>
        <v>0</v>
      </c>
      <c r="BW456" s="11">
        <f t="shared" si="1228"/>
        <v>0</v>
      </c>
      <c r="BX456" s="11">
        <f t="shared" si="1228"/>
        <v>0</v>
      </c>
      <c r="BY456" s="11">
        <f t="shared" si="1228"/>
        <v>0</v>
      </c>
      <c r="BZ456" s="11">
        <f t="shared" si="1228"/>
        <v>0</v>
      </c>
      <c r="CA456" s="11">
        <f t="shared" si="1228"/>
        <v>4880</v>
      </c>
      <c r="CB456" s="11">
        <f t="shared" si="1228"/>
        <v>0</v>
      </c>
    </row>
    <row r="457" spans="1:80" hidden="1">
      <c r="A457" s="66" t="s">
        <v>127</v>
      </c>
      <c r="B457" s="14">
        <v>910</v>
      </c>
      <c r="C457" s="14" t="s">
        <v>30</v>
      </c>
      <c r="D457" s="14" t="s">
        <v>83</v>
      </c>
      <c r="E457" s="14" t="s">
        <v>559</v>
      </c>
      <c r="F457" s="14"/>
      <c r="G457" s="11">
        <f>G458</f>
        <v>4880</v>
      </c>
      <c r="H457" s="11">
        <f t="shared" si="1223"/>
        <v>0</v>
      </c>
      <c r="I457" s="11">
        <f t="shared" si="1223"/>
        <v>0</v>
      </c>
      <c r="J457" s="11">
        <f t="shared" si="1223"/>
        <v>0</v>
      </c>
      <c r="K457" s="11">
        <f t="shared" si="1223"/>
        <v>0</v>
      </c>
      <c r="L457" s="11">
        <f t="shared" si="1223"/>
        <v>0</v>
      </c>
      <c r="M457" s="11">
        <f t="shared" si="1223"/>
        <v>4880</v>
      </c>
      <c r="N457" s="11">
        <f t="shared" si="1223"/>
        <v>0</v>
      </c>
      <c r="O457" s="11">
        <f t="shared" si="1223"/>
        <v>0</v>
      </c>
      <c r="P457" s="11">
        <f t="shared" si="1223"/>
        <v>0</v>
      </c>
      <c r="Q457" s="11">
        <f t="shared" si="1223"/>
        <v>0</v>
      </c>
      <c r="R457" s="11">
        <f t="shared" si="1223"/>
        <v>0</v>
      </c>
      <c r="S457" s="11">
        <f t="shared" si="1224"/>
        <v>4880</v>
      </c>
      <c r="T457" s="11">
        <f t="shared" si="1224"/>
        <v>0</v>
      </c>
      <c r="U457" s="11">
        <f t="shared" si="1224"/>
        <v>0</v>
      </c>
      <c r="V457" s="11">
        <f t="shared" si="1224"/>
        <v>0</v>
      </c>
      <c r="W457" s="11">
        <f t="shared" si="1224"/>
        <v>0</v>
      </c>
      <c r="X457" s="11">
        <f t="shared" si="1224"/>
        <v>0</v>
      </c>
      <c r="Y457" s="11">
        <f t="shared" si="1224"/>
        <v>4880</v>
      </c>
      <c r="Z457" s="11">
        <f t="shared" si="1224"/>
        <v>0</v>
      </c>
      <c r="AA457" s="11">
        <f t="shared" si="1224"/>
        <v>0</v>
      </c>
      <c r="AB457" s="11">
        <f t="shared" si="1224"/>
        <v>0</v>
      </c>
      <c r="AC457" s="11">
        <f t="shared" si="1224"/>
        <v>0</v>
      </c>
      <c r="AD457" s="11">
        <f t="shared" si="1224"/>
        <v>0</v>
      </c>
      <c r="AE457" s="11">
        <f t="shared" si="1224"/>
        <v>4880</v>
      </c>
      <c r="AF457" s="11">
        <f t="shared" si="1224"/>
        <v>0</v>
      </c>
      <c r="AG457" s="11">
        <f t="shared" si="1225"/>
        <v>0</v>
      </c>
      <c r="AH457" s="11">
        <f t="shared" si="1225"/>
        <v>0</v>
      </c>
      <c r="AI457" s="11">
        <f t="shared" si="1225"/>
        <v>0</v>
      </c>
      <c r="AJ457" s="11">
        <f t="shared" si="1225"/>
        <v>0</v>
      </c>
      <c r="AK457" s="78">
        <f t="shared" si="1225"/>
        <v>4880</v>
      </c>
      <c r="AL457" s="78">
        <f t="shared" si="1225"/>
        <v>0</v>
      </c>
      <c r="AM457" s="11">
        <f t="shared" si="1225"/>
        <v>0</v>
      </c>
      <c r="AN457" s="11">
        <f t="shared" si="1225"/>
        <v>0</v>
      </c>
      <c r="AO457" s="11">
        <f t="shared" si="1225"/>
        <v>0</v>
      </c>
      <c r="AP457" s="11">
        <f t="shared" si="1225"/>
        <v>0</v>
      </c>
      <c r="AQ457" s="11">
        <f t="shared" si="1225"/>
        <v>4880</v>
      </c>
      <c r="AR457" s="11">
        <f t="shared" si="1225"/>
        <v>0</v>
      </c>
      <c r="AS457" s="11">
        <f t="shared" si="1226"/>
        <v>0</v>
      </c>
      <c r="AT457" s="11">
        <f t="shared" si="1226"/>
        <v>0</v>
      </c>
      <c r="AU457" s="11">
        <f t="shared" si="1226"/>
        <v>0</v>
      </c>
      <c r="AV457" s="11">
        <f t="shared" si="1226"/>
        <v>0</v>
      </c>
      <c r="AW457" s="11">
        <f t="shared" si="1226"/>
        <v>4880</v>
      </c>
      <c r="AX457" s="11">
        <f t="shared" si="1226"/>
        <v>0</v>
      </c>
      <c r="AY457" s="78">
        <f t="shared" si="1226"/>
        <v>0</v>
      </c>
      <c r="AZ457" s="78">
        <f t="shared" si="1226"/>
        <v>0</v>
      </c>
      <c r="BA457" s="78">
        <f t="shared" si="1226"/>
        <v>0</v>
      </c>
      <c r="BB457" s="78">
        <f t="shared" si="1226"/>
        <v>0</v>
      </c>
      <c r="BC457" s="78">
        <f t="shared" si="1226"/>
        <v>4880</v>
      </c>
      <c r="BD457" s="78">
        <f t="shared" si="1226"/>
        <v>0</v>
      </c>
      <c r="BE457" s="11">
        <f t="shared" si="1227"/>
        <v>0</v>
      </c>
      <c r="BF457" s="11">
        <f t="shared" si="1227"/>
        <v>0</v>
      </c>
      <c r="BG457" s="11">
        <f t="shared" si="1227"/>
        <v>0</v>
      </c>
      <c r="BH457" s="11">
        <f t="shared" si="1227"/>
        <v>0</v>
      </c>
      <c r="BI457" s="141">
        <f t="shared" si="1227"/>
        <v>4880</v>
      </c>
      <c r="BJ457" s="141">
        <f t="shared" si="1227"/>
        <v>0</v>
      </c>
      <c r="BK457" s="78">
        <f t="shared" si="1227"/>
        <v>0</v>
      </c>
      <c r="BL457" s="78">
        <f t="shared" si="1227"/>
        <v>0</v>
      </c>
      <c r="BM457" s="78">
        <f t="shared" si="1227"/>
        <v>0</v>
      </c>
      <c r="BN457" s="78">
        <f t="shared" si="1227"/>
        <v>0</v>
      </c>
      <c r="BO457" s="78">
        <f t="shared" si="1227"/>
        <v>4880</v>
      </c>
      <c r="BP457" s="78">
        <f t="shared" si="1227"/>
        <v>0</v>
      </c>
      <c r="BQ457" s="11">
        <f t="shared" si="1228"/>
        <v>0</v>
      </c>
      <c r="BR457" s="11">
        <f t="shared" si="1228"/>
        <v>0</v>
      </c>
      <c r="BS457" s="11">
        <f t="shared" si="1228"/>
        <v>0</v>
      </c>
      <c r="BT457" s="11">
        <f t="shared" si="1228"/>
        <v>0</v>
      </c>
      <c r="BU457" s="11">
        <f t="shared" si="1228"/>
        <v>4880</v>
      </c>
      <c r="BV457" s="11">
        <f t="shared" si="1228"/>
        <v>0</v>
      </c>
      <c r="BW457" s="11">
        <f t="shared" si="1228"/>
        <v>0</v>
      </c>
      <c r="BX457" s="11">
        <f t="shared" si="1228"/>
        <v>0</v>
      </c>
      <c r="BY457" s="11">
        <f t="shared" si="1228"/>
        <v>0</v>
      </c>
      <c r="BZ457" s="11">
        <f t="shared" si="1228"/>
        <v>0</v>
      </c>
      <c r="CA457" s="11">
        <f t="shared" si="1228"/>
        <v>4880</v>
      </c>
      <c r="CB457" s="11">
        <f t="shared" si="1228"/>
        <v>0</v>
      </c>
    </row>
    <row r="458" spans="1:80" ht="33.6" hidden="1">
      <c r="A458" s="53" t="s">
        <v>12</v>
      </c>
      <c r="B458" s="14">
        <v>910</v>
      </c>
      <c r="C458" s="14" t="s">
        <v>30</v>
      </c>
      <c r="D458" s="14" t="s">
        <v>83</v>
      </c>
      <c r="E458" s="14" t="s">
        <v>559</v>
      </c>
      <c r="F458" s="14" t="s">
        <v>13</v>
      </c>
      <c r="G458" s="11">
        <f>G459</f>
        <v>4880</v>
      </c>
      <c r="H458" s="11">
        <f t="shared" si="1223"/>
        <v>0</v>
      </c>
      <c r="I458" s="11">
        <f t="shared" si="1223"/>
        <v>0</v>
      </c>
      <c r="J458" s="11">
        <f t="shared" si="1223"/>
        <v>0</v>
      </c>
      <c r="K458" s="11">
        <f t="shared" si="1223"/>
        <v>0</v>
      </c>
      <c r="L458" s="11">
        <f t="shared" si="1223"/>
        <v>0</v>
      </c>
      <c r="M458" s="11">
        <f t="shared" si="1223"/>
        <v>4880</v>
      </c>
      <c r="N458" s="11">
        <f t="shared" si="1223"/>
        <v>0</v>
      </c>
      <c r="O458" s="11">
        <f t="shared" si="1223"/>
        <v>0</v>
      </c>
      <c r="P458" s="11">
        <f t="shared" si="1223"/>
        <v>0</v>
      </c>
      <c r="Q458" s="11">
        <f t="shared" si="1223"/>
        <v>0</v>
      </c>
      <c r="R458" s="11">
        <f t="shared" si="1223"/>
        <v>0</v>
      </c>
      <c r="S458" s="11">
        <f t="shared" si="1224"/>
        <v>4880</v>
      </c>
      <c r="T458" s="11">
        <f t="shared" si="1224"/>
        <v>0</v>
      </c>
      <c r="U458" s="11">
        <f t="shared" si="1224"/>
        <v>0</v>
      </c>
      <c r="V458" s="11">
        <f t="shared" si="1224"/>
        <v>0</v>
      </c>
      <c r="W458" s="11">
        <f t="shared" si="1224"/>
        <v>0</v>
      </c>
      <c r="X458" s="11">
        <f t="shared" si="1224"/>
        <v>0</v>
      </c>
      <c r="Y458" s="11">
        <f t="shared" si="1224"/>
        <v>4880</v>
      </c>
      <c r="Z458" s="11">
        <f t="shared" si="1224"/>
        <v>0</v>
      </c>
      <c r="AA458" s="11">
        <f t="shared" si="1224"/>
        <v>0</v>
      </c>
      <c r="AB458" s="11">
        <f t="shared" si="1224"/>
        <v>0</v>
      </c>
      <c r="AC458" s="11">
        <f t="shared" si="1224"/>
        <v>0</v>
      </c>
      <c r="AD458" s="11">
        <f t="shared" si="1224"/>
        <v>0</v>
      </c>
      <c r="AE458" s="11">
        <f t="shared" si="1224"/>
        <v>4880</v>
      </c>
      <c r="AF458" s="11">
        <f t="shared" si="1224"/>
        <v>0</v>
      </c>
      <c r="AG458" s="11">
        <f t="shared" si="1225"/>
        <v>0</v>
      </c>
      <c r="AH458" s="11">
        <f t="shared" si="1225"/>
        <v>0</v>
      </c>
      <c r="AI458" s="11">
        <f t="shared" si="1225"/>
        <v>0</v>
      </c>
      <c r="AJ458" s="11">
        <f t="shared" si="1225"/>
        <v>0</v>
      </c>
      <c r="AK458" s="78">
        <f t="shared" si="1225"/>
        <v>4880</v>
      </c>
      <c r="AL458" s="78">
        <f t="shared" si="1225"/>
        <v>0</v>
      </c>
      <c r="AM458" s="11">
        <f t="shared" si="1225"/>
        <v>0</v>
      </c>
      <c r="AN458" s="11">
        <f t="shared" si="1225"/>
        <v>0</v>
      </c>
      <c r="AO458" s="11">
        <f t="shared" si="1225"/>
        <v>0</v>
      </c>
      <c r="AP458" s="11">
        <f t="shared" si="1225"/>
        <v>0</v>
      </c>
      <c r="AQ458" s="11">
        <f t="shared" si="1225"/>
        <v>4880</v>
      </c>
      <c r="AR458" s="11">
        <f t="shared" si="1225"/>
        <v>0</v>
      </c>
      <c r="AS458" s="11">
        <f t="shared" si="1226"/>
        <v>0</v>
      </c>
      <c r="AT458" s="11">
        <f t="shared" si="1226"/>
        <v>0</v>
      </c>
      <c r="AU458" s="11">
        <f t="shared" si="1226"/>
        <v>0</v>
      </c>
      <c r="AV458" s="11">
        <f t="shared" si="1226"/>
        <v>0</v>
      </c>
      <c r="AW458" s="11">
        <f t="shared" si="1226"/>
        <v>4880</v>
      </c>
      <c r="AX458" s="11">
        <f t="shared" si="1226"/>
        <v>0</v>
      </c>
      <c r="AY458" s="78">
        <f t="shared" si="1226"/>
        <v>0</v>
      </c>
      <c r="AZ458" s="78">
        <f t="shared" si="1226"/>
        <v>0</v>
      </c>
      <c r="BA458" s="78">
        <f t="shared" si="1226"/>
        <v>0</v>
      </c>
      <c r="BB458" s="78">
        <f t="shared" si="1226"/>
        <v>0</v>
      </c>
      <c r="BC458" s="78">
        <f t="shared" si="1226"/>
        <v>4880</v>
      </c>
      <c r="BD458" s="78">
        <f t="shared" si="1226"/>
        <v>0</v>
      </c>
      <c r="BE458" s="11">
        <f t="shared" si="1227"/>
        <v>0</v>
      </c>
      <c r="BF458" s="11">
        <f t="shared" si="1227"/>
        <v>0</v>
      </c>
      <c r="BG458" s="11">
        <f t="shared" si="1227"/>
        <v>0</v>
      </c>
      <c r="BH458" s="11">
        <f t="shared" si="1227"/>
        <v>0</v>
      </c>
      <c r="BI458" s="141">
        <f t="shared" si="1227"/>
        <v>4880</v>
      </c>
      <c r="BJ458" s="141">
        <f t="shared" si="1227"/>
        <v>0</v>
      </c>
      <c r="BK458" s="78">
        <f t="shared" si="1227"/>
        <v>0</v>
      </c>
      <c r="BL458" s="78">
        <f t="shared" si="1227"/>
        <v>0</v>
      </c>
      <c r="BM458" s="78">
        <f t="shared" si="1227"/>
        <v>0</v>
      </c>
      <c r="BN458" s="78">
        <f t="shared" si="1227"/>
        <v>0</v>
      </c>
      <c r="BO458" s="78">
        <f t="shared" si="1227"/>
        <v>4880</v>
      </c>
      <c r="BP458" s="78">
        <f t="shared" si="1227"/>
        <v>0</v>
      </c>
      <c r="BQ458" s="11">
        <f t="shared" si="1228"/>
        <v>0</v>
      </c>
      <c r="BR458" s="11">
        <f t="shared" si="1228"/>
        <v>0</v>
      </c>
      <c r="BS458" s="11">
        <f t="shared" si="1228"/>
        <v>0</v>
      </c>
      <c r="BT458" s="11">
        <f t="shared" si="1228"/>
        <v>0</v>
      </c>
      <c r="BU458" s="11">
        <f t="shared" si="1228"/>
        <v>4880</v>
      </c>
      <c r="BV458" s="11">
        <f t="shared" si="1228"/>
        <v>0</v>
      </c>
      <c r="BW458" s="11">
        <f t="shared" si="1228"/>
        <v>0</v>
      </c>
      <c r="BX458" s="11">
        <f t="shared" si="1228"/>
        <v>0</v>
      </c>
      <c r="BY458" s="11">
        <f t="shared" si="1228"/>
        <v>0</v>
      </c>
      <c r="BZ458" s="11">
        <f t="shared" si="1228"/>
        <v>0</v>
      </c>
      <c r="CA458" s="11">
        <f t="shared" si="1228"/>
        <v>4880</v>
      </c>
      <c r="CB458" s="11">
        <f t="shared" si="1228"/>
        <v>0</v>
      </c>
    </row>
    <row r="459" spans="1:80" hidden="1">
      <c r="A459" s="66" t="s">
        <v>24</v>
      </c>
      <c r="B459" s="14">
        <v>910</v>
      </c>
      <c r="C459" s="14" t="s">
        <v>30</v>
      </c>
      <c r="D459" s="14" t="s">
        <v>83</v>
      </c>
      <c r="E459" s="14" t="s">
        <v>559</v>
      </c>
      <c r="F459" s="14" t="s">
        <v>38</v>
      </c>
      <c r="G459" s="11">
        <v>4880</v>
      </c>
      <c r="H459" s="16"/>
      <c r="I459" s="11"/>
      <c r="J459" s="11"/>
      <c r="K459" s="11"/>
      <c r="L459" s="11"/>
      <c r="M459" s="11">
        <f>G459+I459+J459+K459+L459</f>
        <v>4880</v>
      </c>
      <c r="N459" s="11">
        <f>H459+J459</f>
        <v>0</v>
      </c>
      <c r="O459" s="11"/>
      <c r="P459" s="11"/>
      <c r="Q459" s="11"/>
      <c r="R459" s="11"/>
      <c r="S459" s="11">
        <f>M459+O459+P459+Q459+R459</f>
        <v>4880</v>
      </c>
      <c r="T459" s="11">
        <f>N459+P459</f>
        <v>0</v>
      </c>
      <c r="U459" s="11"/>
      <c r="V459" s="11"/>
      <c r="W459" s="11"/>
      <c r="X459" s="11"/>
      <c r="Y459" s="11">
        <f>S459+U459+V459+W459+X459</f>
        <v>4880</v>
      </c>
      <c r="Z459" s="11">
        <f>T459+V459</f>
        <v>0</v>
      </c>
      <c r="AA459" s="11"/>
      <c r="AB459" s="11"/>
      <c r="AC459" s="11"/>
      <c r="AD459" s="11"/>
      <c r="AE459" s="11">
        <f>Y459+AA459+AB459+AC459+AD459</f>
        <v>4880</v>
      </c>
      <c r="AF459" s="11">
        <f>Z459+AB459</f>
        <v>0</v>
      </c>
      <c r="AG459" s="11"/>
      <c r="AH459" s="11"/>
      <c r="AI459" s="11"/>
      <c r="AJ459" s="11"/>
      <c r="AK459" s="78">
        <f>AE459+AG459+AH459+AI459+AJ459</f>
        <v>4880</v>
      </c>
      <c r="AL459" s="78">
        <f>AF459+AH459</f>
        <v>0</v>
      </c>
      <c r="AM459" s="11"/>
      <c r="AN459" s="11"/>
      <c r="AO459" s="11"/>
      <c r="AP459" s="11"/>
      <c r="AQ459" s="11">
        <f>AK459+AM459+AN459+AO459+AP459</f>
        <v>4880</v>
      </c>
      <c r="AR459" s="11">
        <f>AL459+AN459</f>
        <v>0</v>
      </c>
      <c r="AS459" s="11"/>
      <c r="AT459" s="11"/>
      <c r="AU459" s="11"/>
      <c r="AV459" s="11"/>
      <c r="AW459" s="11">
        <f>AQ459+AS459+AT459+AU459+AV459</f>
        <v>4880</v>
      </c>
      <c r="AX459" s="11">
        <f>AR459+AT459</f>
        <v>0</v>
      </c>
      <c r="AY459" s="78"/>
      <c r="AZ459" s="78"/>
      <c r="BA459" s="78"/>
      <c r="BB459" s="78"/>
      <c r="BC459" s="78">
        <f>AW459+AY459+AZ459+BA459+BB459</f>
        <v>4880</v>
      </c>
      <c r="BD459" s="78">
        <f>AX459+AZ459</f>
        <v>0</v>
      </c>
      <c r="BE459" s="11"/>
      <c r="BF459" s="11"/>
      <c r="BG459" s="11"/>
      <c r="BH459" s="11"/>
      <c r="BI459" s="141">
        <f>BC459+BE459+BF459+BG459+BH459</f>
        <v>4880</v>
      </c>
      <c r="BJ459" s="141">
        <f>BD459+BF459</f>
        <v>0</v>
      </c>
      <c r="BK459" s="78"/>
      <c r="BL459" s="78"/>
      <c r="BM459" s="78"/>
      <c r="BN459" s="78"/>
      <c r="BO459" s="78">
        <f>BI459+BK459+BL459+BM459+BN459</f>
        <v>4880</v>
      </c>
      <c r="BP459" s="78">
        <f>BJ459+BL459</f>
        <v>0</v>
      </c>
      <c r="BQ459" s="11"/>
      <c r="BR459" s="11"/>
      <c r="BS459" s="11"/>
      <c r="BT459" s="11"/>
      <c r="BU459" s="11">
        <f>BO459+BQ459+BR459+BS459+BT459</f>
        <v>4880</v>
      </c>
      <c r="BV459" s="11">
        <f>BP459+BR459</f>
        <v>0</v>
      </c>
      <c r="BW459" s="11"/>
      <c r="BX459" s="11"/>
      <c r="BY459" s="11"/>
      <c r="BZ459" s="11"/>
      <c r="CA459" s="11">
        <f>BU459+BW459+BX459+BY459+BZ459</f>
        <v>4880</v>
      </c>
      <c r="CB459" s="11">
        <f>BV459+BX459</f>
        <v>0</v>
      </c>
    </row>
    <row r="460" spans="1:80" s="111" customFormat="1" ht="24.75" hidden="1" customHeight="1">
      <c r="A460" s="109" t="s">
        <v>620</v>
      </c>
      <c r="B460" s="106">
        <v>910</v>
      </c>
      <c r="C460" s="106" t="s">
        <v>30</v>
      </c>
      <c r="D460" s="106" t="s">
        <v>83</v>
      </c>
      <c r="E460" s="106" t="s">
        <v>623</v>
      </c>
      <c r="F460" s="106"/>
      <c r="G460" s="107"/>
      <c r="H460" s="110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>
        <f t="shared" ref="U460:Z460" si="1229">U461+U463</f>
        <v>821</v>
      </c>
      <c r="V460" s="107">
        <f t="shared" si="1229"/>
        <v>0</v>
      </c>
      <c r="W460" s="107">
        <f t="shared" si="1229"/>
        <v>2823</v>
      </c>
      <c r="X460" s="107">
        <f t="shared" si="1229"/>
        <v>0</v>
      </c>
      <c r="Y460" s="107">
        <f t="shared" si="1229"/>
        <v>3644</v>
      </c>
      <c r="Z460" s="107">
        <f t="shared" si="1229"/>
        <v>0</v>
      </c>
      <c r="AA460" s="107">
        <f t="shared" ref="AA460:AF460" si="1230">AA461+AA463</f>
        <v>0</v>
      </c>
      <c r="AB460" s="107">
        <f t="shared" si="1230"/>
        <v>0</v>
      </c>
      <c r="AC460" s="107">
        <f t="shared" si="1230"/>
        <v>0</v>
      </c>
      <c r="AD460" s="107">
        <f t="shared" si="1230"/>
        <v>0</v>
      </c>
      <c r="AE460" s="107">
        <f t="shared" si="1230"/>
        <v>3644</v>
      </c>
      <c r="AF460" s="107">
        <f t="shared" si="1230"/>
        <v>0</v>
      </c>
      <c r="AG460" s="107">
        <f t="shared" ref="AG460:AL460" si="1231">AG461+AG463</f>
        <v>0</v>
      </c>
      <c r="AH460" s="107">
        <f t="shared" si="1231"/>
        <v>0</v>
      </c>
      <c r="AI460" s="107">
        <f t="shared" si="1231"/>
        <v>0</v>
      </c>
      <c r="AJ460" s="107">
        <f t="shared" si="1231"/>
        <v>0</v>
      </c>
      <c r="AK460" s="107">
        <f t="shared" si="1231"/>
        <v>3644</v>
      </c>
      <c r="AL460" s="107">
        <f t="shared" si="1231"/>
        <v>0</v>
      </c>
      <c r="AM460" s="107">
        <f t="shared" ref="AM460:AR460" si="1232">AM461+AM463</f>
        <v>0</v>
      </c>
      <c r="AN460" s="107">
        <f t="shared" si="1232"/>
        <v>0</v>
      </c>
      <c r="AO460" s="107">
        <f t="shared" si="1232"/>
        <v>0</v>
      </c>
      <c r="AP460" s="107">
        <f t="shared" si="1232"/>
        <v>0</v>
      </c>
      <c r="AQ460" s="107">
        <f t="shared" si="1232"/>
        <v>3644</v>
      </c>
      <c r="AR460" s="107">
        <f t="shared" si="1232"/>
        <v>0</v>
      </c>
      <c r="AS460" s="107">
        <f t="shared" ref="AS460:AX460" si="1233">AS461+AS463</f>
        <v>0</v>
      </c>
      <c r="AT460" s="107">
        <f t="shared" si="1233"/>
        <v>0</v>
      </c>
      <c r="AU460" s="107">
        <f t="shared" si="1233"/>
        <v>0</v>
      </c>
      <c r="AV460" s="107">
        <f t="shared" si="1233"/>
        <v>0</v>
      </c>
      <c r="AW460" s="107">
        <f t="shared" si="1233"/>
        <v>3644</v>
      </c>
      <c r="AX460" s="107">
        <f t="shared" si="1233"/>
        <v>0</v>
      </c>
      <c r="AY460" s="78">
        <f t="shared" ref="AY460:BD460" si="1234">AY461+AY463</f>
        <v>-3644</v>
      </c>
      <c r="AZ460" s="78">
        <f t="shared" si="1234"/>
        <v>0</v>
      </c>
      <c r="BA460" s="78">
        <f t="shared" si="1234"/>
        <v>0</v>
      </c>
      <c r="BB460" s="78">
        <f t="shared" si="1234"/>
        <v>0</v>
      </c>
      <c r="BC460" s="78">
        <f t="shared" si="1234"/>
        <v>0</v>
      </c>
      <c r="BD460" s="78">
        <f t="shared" si="1234"/>
        <v>0</v>
      </c>
      <c r="BE460" s="107">
        <f t="shared" ref="BE460:BJ460" si="1235">BE461+BE463</f>
        <v>0</v>
      </c>
      <c r="BF460" s="107">
        <f t="shared" si="1235"/>
        <v>0</v>
      </c>
      <c r="BG460" s="107">
        <f t="shared" si="1235"/>
        <v>0</v>
      </c>
      <c r="BH460" s="107">
        <f t="shared" si="1235"/>
        <v>0</v>
      </c>
      <c r="BI460" s="141">
        <f t="shared" si="1235"/>
        <v>0</v>
      </c>
      <c r="BJ460" s="141">
        <f t="shared" si="1235"/>
        <v>0</v>
      </c>
      <c r="BK460" s="78">
        <f t="shared" ref="BK460:BP460" si="1236">BK461+BK463</f>
        <v>0</v>
      </c>
      <c r="BL460" s="78">
        <f t="shared" si="1236"/>
        <v>0</v>
      </c>
      <c r="BM460" s="78">
        <f t="shared" si="1236"/>
        <v>0</v>
      </c>
      <c r="BN460" s="78">
        <f t="shared" si="1236"/>
        <v>0</v>
      </c>
      <c r="BO460" s="78">
        <f t="shared" si="1236"/>
        <v>0</v>
      </c>
      <c r="BP460" s="78">
        <f t="shared" si="1236"/>
        <v>0</v>
      </c>
      <c r="BQ460" s="107">
        <f t="shared" ref="BQ460:BV460" si="1237">BQ461+BQ463</f>
        <v>0</v>
      </c>
      <c r="BR460" s="107">
        <f t="shared" si="1237"/>
        <v>0</v>
      </c>
      <c r="BS460" s="107">
        <f t="shared" si="1237"/>
        <v>0</v>
      </c>
      <c r="BT460" s="107">
        <f t="shared" si="1237"/>
        <v>0</v>
      </c>
      <c r="BU460" s="107">
        <f t="shared" si="1237"/>
        <v>0</v>
      </c>
      <c r="BV460" s="107">
        <f t="shared" si="1237"/>
        <v>0</v>
      </c>
      <c r="BW460" s="107">
        <f t="shared" ref="BW460:CB460" si="1238">BW461+BW463</f>
        <v>0</v>
      </c>
      <c r="BX460" s="107">
        <f t="shared" si="1238"/>
        <v>0</v>
      </c>
      <c r="BY460" s="107">
        <f t="shared" si="1238"/>
        <v>0</v>
      </c>
      <c r="BZ460" s="107">
        <f t="shared" si="1238"/>
        <v>0</v>
      </c>
      <c r="CA460" s="107">
        <f t="shared" si="1238"/>
        <v>0</v>
      </c>
      <c r="CB460" s="107">
        <f t="shared" si="1238"/>
        <v>0</v>
      </c>
    </row>
    <row r="461" spans="1:80" s="111" customFormat="1" ht="33.6" hidden="1">
      <c r="A461" s="109" t="s">
        <v>12</v>
      </c>
      <c r="B461" s="106">
        <v>910</v>
      </c>
      <c r="C461" s="106" t="s">
        <v>30</v>
      </c>
      <c r="D461" s="106" t="s">
        <v>83</v>
      </c>
      <c r="E461" s="106" t="s">
        <v>623</v>
      </c>
      <c r="F461" s="106" t="s">
        <v>13</v>
      </c>
      <c r="G461" s="107"/>
      <c r="H461" s="110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>
        <f t="shared" ref="U461:CB461" si="1239">U462</f>
        <v>821</v>
      </c>
      <c r="V461" s="107">
        <f t="shared" si="1239"/>
        <v>0</v>
      </c>
      <c r="W461" s="107">
        <f t="shared" si="1239"/>
        <v>0</v>
      </c>
      <c r="X461" s="107">
        <f t="shared" si="1239"/>
        <v>0</v>
      </c>
      <c r="Y461" s="107">
        <f t="shared" si="1239"/>
        <v>821</v>
      </c>
      <c r="Z461" s="107">
        <f t="shared" si="1239"/>
        <v>0</v>
      </c>
      <c r="AA461" s="107">
        <f t="shared" si="1239"/>
        <v>0</v>
      </c>
      <c r="AB461" s="107">
        <f t="shared" si="1239"/>
        <v>0</v>
      </c>
      <c r="AC461" s="107">
        <f t="shared" si="1239"/>
        <v>0</v>
      </c>
      <c r="AD461" s="107">
        <f t="shared" si="1239"/>
        <v>0</v>
      </c>
      <c r="AE461" s="107">
        <f t="shared" si="1239"/>
        <v>821</v>
      </c>
      <c r="AF461" s="107">
        <f t="shared" si="1239"/>
        <v>0</v>
      </c>
      <c r="AG461" s="107">
        <f t="shared" si="1239"/>
        <v>0</v>
      </c>
      <c r="AH461" s="107">
        <f t="shared" si="1239"/>
        <v>0</v>
      </c>
      <c r="AI461" s="107">
        <f t="shared" si="1239"/>
        <v>0</v>
      </c>
      <c r="AJ461" s="107">
        <f t="shared" si="1239"/>
        <v>0</v>
      </c>
      <c r="AK461" s="107">
        <f t="shared" si="1239"/>
        <v>821</v>
      </c>
      <c r="AL461" s="107">
        <f t="shared" si="1239"/>
        <v>0</v>
      </c>
      <c r="AM461" s="107">
        <f t="shared" si="1239"/>
        <v>0</v>
      </c>
      <c r="AN461" s="107">
        <f t="shared" si="1239"/>
        <v>0</v>
      </c>
      <c r="AO461" s="107">
        <f t="shared" si="1239"/>
        <v>0</v>
      </c>
      <c r="AP461" s="107">
        <f t="shared" si="1239"/>
        <v>0</v>
      </c>
      <c r="AQ461" s="107">
        <f t="shared" si="1239"/>
        <v>821</v>
      </c>
      <c r="AR461" s="107">
        <f t="shared" si="1239"/>
        <v>0</v>
      </c>
      <c r="AS461" s="107">
        <f t="shared" si="1239"/>
        <v>0</v>
      </c>
      <c r="AT461" s="107">
        <f t="shared" si="1239"/>
        <v>0</v>
      </c>
      <c r="AU461" s="107">
        <f t="shared" si="1239"/>
        <v>0</v>
      </c>
      <c r="AV461" s="107">
        <f t="shared" si="1239"/>
        <v>0</v>
      </c>
      <c r="AW461" s="107">
        <f t="shared" si="1239"/>
        <v>821</v>
      </c>
      <c r="AX461" s="107">
        <f t="shared" si="1239"/>
        <v>0</v>
      </c>
      <c r="AY461" s="78">
        <f t="shared" si="1239"/>
        <v>-821</v>
      </c>
      <c r="AZ461" s="78">
        <f t="shared" si="1239"/>
        <v>0</v>
      </c>
      <c r="BA461" s="78">
        <f t="shared" si="1239"/>
        <v>0</v>
      </c>
      <c r="BB461" s="78">
        <f t="shared" si="1239"/>
        <v>0</v>
      </c>
      <c r="BC461" s="78">
        <f t="shared" si="1239"/>
        <v>0</v>
      </c>
      <c r="BD461" s="78">
        <f t="shared" si="1239"/>
        <v>0</v>
      </c>
      <c r="BE461" s="107">
        <f t="shared" si="1239"/>
        <v>0</v>
      </c>
      <c r="BF461" s="107">
        <f t="shared" si="1239"/>
        <v>0</v>
      </c>
      <c r="BG461" s="107">
        <f t="shared" si="1239"/>
        <v>0</v>
      </c>
      <c r="BH461" s="107">
        <f t="shared" si="1239"/>
        <v>0</v>
      </c>
      <c r="BI461" s="141">
        <f t="shared" si="1239"/>
        <v>0</v>
      </c>
      <c r="BJ461" s="141">
        <f t="shared" si="1239"/>
        <v>0</v>
      </c>
      <c r="BK461" s="78">
        <f t="shared" si="1239"/>
        <v>0</v>
      </c>
      <c r="BL461" s="78">
        <f t="shared" si="1239"/>
        <v>0</v>
      </c>
      <c r="BM461" s="78">
        <f t="shared" si="1239"/>
        <v>0</v>
      </c>
      <c r="BN461" s="78">
        <f t="shared" si="1239"/>
        <v>0</v>
      </c>
      <c r="BO461" s="78">
        <f t="shared" si="1239"/>
        <v>0</v>
      </c>
      <c r="BP461" s="78">
        <f t="shared" si="1239"/>
        <v>0</v>
      </c>
      <c r="BQ461" s="107">
        <f t="shared" si="1239"/>
        <v>0</v>
      </c>
      <c r="BR461" s="107">
        <f t="shared" si="1239"/>
        <v>0</v>
      </c>
      <c r="BS461" s="107">
        <f t="shared" si="1239"/>
        <v>0</v>
      </c>
      <c r="BT461" s="107">
        <f t="shared" si="1239"/>
        <v>0</v>
      </c>
      <c r="BU461" s="107">
        <f t="shared" si="1239"/>
        <v>0</v>
      </c>
      <c r="BV461" s="107">
        <f t="shared" si="1239"/>
        <v>0</v>
      </c>
      <c r="BW461" s="107">
        <f t="shared" si="1239"/>
        <v>0</v>
      </c>
      <c r="BX461" s="107">
        <f t="shared" si="1239"/>
        <v>0</v>
      </c>
      <c r="BY461" s="107">
        <f t="shared" si="1239"/>
        <v>0</v>
      </c>
      <c r="BZ461" s="107">
        <f t="shared" si="1239"/>
        <v>0</v>
      </c>
      <c r="CA461" s="107">
        <f t="shared" si="1239"/>
        <v>0</v>
      </c>
      <c r="CB461" s="107">
        <f t="shared" si="1239"/>
        <v>0</v>
      </c>
    </row>
    <row r="462" spans="1:80" s="111" customFormat="1" hidden="1">
      <c r="A462" s="112" t="s">
        <v>24</v>
      </c>
      <c r="B462" s="106">
        <v>910</v>
      </c>
      <c r="C462" s="106" t="s">
        <v>30</v>
      </c>
      <c r="D462" s="106" t="s">
        <v>83</v>
      </c>
      <c r="E462" s="106" t="s">
        <v>623</v>
      </c>
      <c r="F462" s="106" t="s">
        <v>38</v>
      </c>
      <c r="G462" s="107"/>
      <c r="H462" s="110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>
        <v>821</v>
      </c>
      <c r="V462" s="107"/>
      <c r="W462" s="107"/>
      <c r="X462" s="107"/>
      <c r="Y462" s="107">
        <f>S462+U462+V462+W462+X462</f>
        <v>821</v>
      </c>
      <c r="Z462" s="107">
        <f>T462+V462</f>
        <v>0</v>
      </c>
      <c r="AA462" s="107"/>
      <c r="AB462" s="107"/>
      <c r="AC462" s="107"/>
      <c r="AD462" s="107"/>
      <c r="AE462" s="107">
        <f>Y462+AA462+AB462+AC462+AD462</f>
        <v>821</v>
      </c>
      <c r="AF462" s="107">
        <f>Z462+AB462</f>
        <v>0</v>
      </c>
      <c r="AG462" s="107"/>
      <c r="AH462" s="107"/>
      <c r="AI462" s="107"/>
      <c r="AJ462" s="107"/>
      <c r="AK462" s="107">
        <f>AE462+AG462+AH462+AI462+AJ462</f>
        <v>821</v>
      </c>
      <c r="AL462" s="107">
        <f>AF462+AH462</f>
        <v>0</v>
      </c>
      <c r="AM462" s="107"/>
      <c r="AN462" s="107"/>
      <c r="AO462" s="107"/>
      <c r="AP462" s="107"/>
      <c r="AQ462" s="107">
        <f>AK462+AM462+AN462+AO462+AP462</f>
        <v>821</v>
      </c>
      <c r="AR462" s="107">
        <f>AL462+AN462</f>
        <v>0</v>
      </c>
      <c r="AS462" s="107"/>
      <c r="AT462" s="107"/>
      <c r="AU462" s="107"/>
      <c r="AV462" s="107"/>
      <c r="AW462" s="107">
        <f>AQ462+AS462+AT462+AU462+AV462</f>
        <v>821</v>
      </c>
      <c r="AX462" s="107">
        <f>AR462+AT462</f>
        <v>0</v>
      </c>
      <c r="AY462" s="78">
        <v>-821</v>
      </c>
      <c r="AZ462" s="78"/>
      <c r="BA462" s="78"/>
      <c r="BB462" s="78"/>
      <c r="BC462" s="78">
        <f>AW462+AY462+AZ462+BA462+BB462</f>
        <v>0</v>
      </c>
      <c r="BD462" s="78">
        <f>AX462+AZ462</f>
        <v>0</v>
      </c>
      <c r="BE462" s="107"/>
      <c r="BF462" s="107"/>
      <c r="BG462" s="107"/>
      <c r="BH462" s="107"/>
      <c r="BI462" s="141">
        <f>BC462+BE462+BF462+BG462+BH462</f>
        <v>0</v>
      </c>
      <c r="BJ462" s="141">
        <f>BD462+BF462</f>
        <v>0</v>
      </c>
      <c r="BK462" s="78"/>
      <c r="BL462" s="78"/>
      <c r="BM462" s="78"/>
      <c r="BN462" s="78"/>
      <c r="BO462" s="78">
        <f>BI462+BK462+BL462+BM462+BN462</f>
        <v>0</v>
      </c>
      <c r="BP462" s="78">
        <f>BJ462+BL462</f>
        <v>0</v>
      </c>
      <c r="BQ462" s="107"/>
      <c r="BR462" s="107"/>
      <c r="BS462" s="107"/>
      <c r="BT462" s="107"/>
      <c r="BU462" s="107">
        <f>BO462+BQ462+BR462+BS462+BT462</f>
        <v>0</v>
      </c>
      <c r="BV462" s="107">
        <f>BP462+BR462</f>
        <v>0</v>
      </c>
      <c r="BW462" s="107"/>
      <c r="BX462" s="107"/>
      <c r="BY462" s="107"/>
      <c r="BZ462" s="107"/>
      <c r="CA462" s="107">
        <f>BU462+BW462+BX462+BY462+BZ462</f>
        <v>0</v>
      </c>
      <c r="CB462" s="107">
        <f>BV462+BX462</f>
        <v>0</v>
      </c>
    </row>
    <row r="463" spans="1:80" s="111" customFormat="1" hidden="1">
      <c r="A463" s="109" t="s">
        <v>70</v>
      </c>
      <c r="B463" s="106">
        <v>910</v>
      </c>
      <c r="C463" s="106" t="s">
        <v>30</v>
      </c>
      <c r="D463" s="106" t="s">
        <v>83</v>
      </c>
      <c r="E463" s="106" t="s">
        <v>623</v>
      </c>
      <c r="F463" s="106" t="s">
        <v>71</v>
      </c>
      <c r="G463" s="107"/>
      <c r="H463" s="110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>
        <f t="shared" ref="U463:CB463" si="1240">U464</f>
        <v>0</v>
      </c>
      <c r="V463" s="107">
        <f t="shared" si="1240"/>
        <v>0</v>
      </c>
      <c r="W463" s="107">
        <f t="shared" si="1240"/>
        <v>2823</v>
      </c>
      <c r="X463" s="107">
        <f t="shared" si="1240"/>
        <v>0</v>
      </c>
      <c r="Y463" s="107">
        <f t="shared" si="1240"/>
        <v>2823</v>
      </c>
      <c r="Z463" s="107">
        <f t="shared" si="1240"/>
        <v>0</v>
      </c>
      <c r="AA463" s="107">
        <f t="shared" si="1240"/>
        <v>0</v>
      </c>
      <c r="AB463" s="107">
        <f t="shared" si="1240"/>
        <v>0</v>
      </c>
      <c r="AC463" s="107">
        <f t="shared" si="1240"/>
        <v>0</v>
      </c>
      <c r="AD463" s="107">
        <f t="shared" si="1240"/>
        <v>0</v>
      </c>
      <c r="AE463" s="107">
        <f t="shared" si="1240"/>
        <v>2823</v>
      </c>
      <c r="AF463" s="107">
        <f t="shared" si="1240"/>
        <v>0</v>
      </c>
      <c r="AG463" s="107">
        <f t="shared" si="1240"/>
        <v>0</v>
      </c>
      <c r="AH463" s="107">
        <f t="shared" si="1240"/>
        <v>0</v>
      </c>
      <c r="AI463" s="107">
        <f t="shared" si="1240"/>
        <v>0</v>
      </c>
      <c r="AJ463" s="107">
        <f t="shared" si="1240"/>
        <v>0</v>
      </c>
      <c r="AK463" s="107">
        <f t="shared" si="1240"/>
        <v>2823</v>
      </c>
      <c r="AL463" s="107">
        <f t="shared" si="1240"/>
        <v>0</v>
      </c>
      <c r="AM463" s="107">
        <f t="shared" si="1240"/>
        <v>0</v>
      </c>
      <c r="AN463" s="107">
        <f t="shared" si="1240"/>
        <v>0</v>
      </c>
      <c r="AO463" s="107">
        <f t="shared" si="1240"/>
        <v>0</v>
      </c>
      <c r="AP463" s="107">
        <f t="shared" si="1240"/>
        <v>0</v>
      </c>
      <c r="AQ463" s="107">
        <f t="shared" si="1240"/>
        <v>2823</v>
      </c>
      <c r="AR463" s="107">
        <f t="shared" si="1240"/>
        <v>0</v>
      </c>
      <c r="AS463" s="107">
        <f t="shared" si="1240"/>
        <v>0</v>
      </c>
      <c r="AT463" s="107">
        <f t="shared" si="1240"/>
        <v>0</v>
      </c>
      <c r="AU463" s="107">
        <f t="shared" si="1240"/>
        <v>0</v>
      </c>
      <c r="AV463" s="107">
        <f t="shared" si="1240"/>
        <v>0</v>
      </c>
      <c r="AW463" s="107">
        <f t="shared" si="1240"/>
        <v>2823</v>
      </c>
      <c r="AX463" s="107">
        <f t="shared" si="1240"/>
        <v>0</v>
      </c>
      <c r="AY463" s="78">
        <f t="shared" si="1240"/>
        <v>-2823</v>
      </c>
      <c r="AZ463" s="78">
        <f t="shared" si="1240"/>
        <v>0</v>
      </c>
      <c r="BA463" s="78">
        <f t="shared" si="1240"/>
        <v>0</v>
      </c>
      <c r="BB463" s="78">
        <f t="shared" si="1240"/>
        <v>0</v>
      </c>
      <c r="BC463" s="78">
        <f t="shared" si="1240"/>
        <v>0</v>
      </c>
      <c r="BD463" s="78">
        <f t="shared" si="1240"/>
        <v>0</v>
      </c>
      <c r="BE463" s="107">
        <f t="shared" si="1240"/>
        <v>0</v>
      </c>
      <c r="BF463" s="107">
        <f t="shared" si="1240"/>
        <v>0</v>
      </c>
      <c r="BG463" s="107">
        <f t="shared" si="1240"/>
        <v>0</v>
      </c>
      <c r="BH463" s="107">
        <f t="shared" si="1240"/>
        <v>0</v>
      </c>
      <c r="BI463" s="141">
        <f t="shared" si="1240"/>
        <v>0</v>
      </c>
      <c r="BJ463" s="141">
        <f t="shared" si="1240"/>
        <v>0</v>
      </c>
      <c r="BK463" s="78">
        <f t="shared" si="1240"/>
        <v>0</v>
      </c>
      <c r="BL463" s="78">
        <f t="shared" si="1240"/>
        <v>0</v>
      </c>
      <c r="BM463" s="78">
        <f t="shared" si="1240"/>
        <v>0</v>
      </c>
      <c r="BN463" s="78">
        <f t="shared" si="1240"/>
        <v>0</v>
      </c>
      <c r="BO463" s="78">
        <f t="shared" si="1240"/>
        <v>0</v>
      </c>
      <c r="BP463" s="78">
        <f t="shared" si="1240"/>
        <v>0</v>
      </c>
      <c r="BQ463" s="107">
        <f t="shared" si="1240"/>
        <v>0</v>
      </c>
      <c r="BR463" s="107">
        <f t="shared" si="1240"/>
        <v>0</v>
      </c>
      <c r="BS463" s="107">
        <f t="shared" si="1240"/>
        <v>0</v>
      </c>
      <c r="BT463" s="107">
        <f t="shared" si="1240"/>
        <v>0</v>
      </c>
      <c r="BU463" s="107">
        <f t="shared" si="1240"/>
        <v>0</v>
      </c>
      <c r="BV463" s="107">
        <f t="shared" si="1240"/>
        <v>0</v>
      </c>
      <c r="BW463" s="107">
        <f t="shared" si="1240"/>
        <v>0</v>
      </c>
      <c r="BX463" s="107">
        <f t="shared" si="1240"/>
        <v>0</v>
      </c>
      <c r="BY463" s="107">
        <f t="shared" si="1240"/>
        <v>0</v>
      </c>
      <c r="BZ463" s="107">
        <f t="shared" si="1240"/>
        <v>0</v>
      </c>
      <c r="CA463" s="107">
        <f t="shared" si="1240"/>
        <v>0</v>
      </c>
      <c r="CB463" s="107">
        <f t="shared" si="1240"/>
        <v>0</v>
      </c>
    </row>
    <row r="464" spans="1:80" s="111" customFormat="1" ht="54.75" hidden="1" customHeight="1">
      <c r="A464" s="105" t="s">
        <v>471</v>
      </c>
      <c r="B464" s="106">
        <v>910</v>
      </c>
      <c r="C464" s="106" t="s">
        <v>30</v>
      </c>
      <c r="D464" s="106" t="s">
        <v>83</v>
      </c>
      <c r="E464" s="106" t="s">
        <v>623</v>
      </c>
      <c r="F464" s="106" t="s">
        <v>292</v>
      </c>
      <c r="G464" s="107"/>
      <c r="H464" s="110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>
        <v>2823</v>
      </c>
      <c r="X464" s="107"/>
      <c r="Y464" s="107">
        <f>S464+U464+V464+W464+X464</f>
        <v>2823</v>
      </c>
      <c r="Z464" s="107">
        <f>T464+V464</f>
        <v>0</v>
      </c>
      <c r="AA464" s="107"/>
      <c r="AB464" s="107"/>
      <c r="AC464" s="107"/>
      <c r="AD464" s="107"/>
      <c r="AE464" s="107">
        <f>Y464+AA464+AB464+AC464+AD464</f>
        <v>2823</v>
      </c>
      <c r="AF464" s="107">
        <f>Z464+AB464</f>
        <v>0</v>
      </c>
      <c r="AG464" s="107"/>
      <c r="AH464" s="107"/>
      <c r="AI464" s="107"/>
      <c r="AJ464" s="107"/>
      <c r="AK464" s="107">
        <f>AE464+AG464+AH464+AI464+AJ464</f>
        <v>2823</v>
      </c>
      <c r="AL464" s="107">
        <f>AF464+AH464</f>
        <v>0</v>
      </c>
      <c r="AM464" s="107"/>
      <c r="AN464" s="107"/>
      <c r="AO464" s="107"/>
      <c r="AP464" s="107"/>
      <c r="AQ464" s="107">
        <f>AK464+AM464+AN464+AO464+AP464</f>
        <v>2823</v>
      </c>
      <c r="AR464" s="107">
        <f>AL464+AN464</f>
        <v>0</v>
      </c>
      <c r="AS464" s="107"/>
      <c r="AT464" s="107"/>
      <c r="AU464" s="107"/>
      <c r="AV464" s="107"/>
      <c r="AW464" s="107">
        <f>AQ464+AS464+AT464+AU464+AV464</f>
        <v>2823</v>
      </c>
      <c r="AX464" s="107">
        <f>AR464+AT464</f>
        <v>0</v>
      </c>
      <c r="AY464" s="78">
        <v>-2823</v>
      </c>
      <c r="AZ464" s="78"/>
      <c r="BA464" s="78"/>
      <c r="BB464" s="78"/>
      <c r="BC464" s="78">
        <f>AW464+AY464+AZ464+BA464+BB464</f>
        <v>0</v>
      </c>
      <c r="BD464" s="78">
        <f>AX464+AZ464</f>
        <v>0</v>
      </c>
      <c r="BE464" s="107"/>
      <c r="BF464" s="107"/>
      <c r="BG464" s="107"/>
      <c r="BH464" s="107"/>
      <c r="BI464" s="141">
        <f>BC464+BE464+BF464+BG464+BH464</f>
        <v>0</v>
      </c>
      <c r="BJ464" s="141">
        <f>BD464+BF464</f>
        <v>0</v>
      </c>
      <c r="BK464" s="78"/>
      <c r="BL464" s="78"/>
      <c r="BM464" s="78"/>
      <c r="BN464" s="78"/>
      <c r="BO464" s="78">
        <f>BI464+BK464+BL464+BM464+BN464</f>
        <v>0</v>
      </c>
      <c r="BP464" s="78">
        <f>BJ464+BL464</f>
        <v>0</v>
      </c>
      <c r="BQ464" s="107"/>
      <c r="BR464" s="107"/>
      <c r="BS464" s="107"/>
      <c r="BT464" s="107"/>
      <c r="BU464" s="107">
        <f>BO464+BQ464+BR464+BS464+BT464</f>
        <v>0</v>
      </c>
      <c r="BV464" s="107">
        <f>BP464+BR464</f>
        <v>0</v>
      </c>
      <c r="BW464" s="107"/>
      <c r="BX464" s="107"/>
      <c r="BY464" s="107"/>
      <c r="BZ464" s="107"/>
      <c r="CA464" s="107">
        <f>BU464+BW464+BX464+BY464+BZ464</f>
        <v>0</v>
      </c>
      <c r="CB464" s="107">
        <f>BV464+BX464</f>
        <v>0</v>
      </c>
    </row>
    <row r="465" spans="1:80" ht="20.25" hidden="1" customHeight="1">
      <c r="A465" s="53" t="s">
        <v>620</v>
      </c>
      <c r="B465" s="14">
        <v>910</v>
      </c>
      <c r="C465" s="14" t="s">
        <v>30</v>
      </c>
      <c r="D465" s="14" t="s">
        <v>83</v>
      </c>
      <c r="E465" s="14" t="s">
        <v>738</v>
      </c>
      <c r="F465" s="14"/>
      <c r="G465" s="11"/>
      <c r="H465" s="16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78">
        <f>AY466+AY468</f>
        <v>0</v>
      </c>
      <c r="AZ465" s="78">
        <f t="shared" ref="AZ465:BD465" si="1241">AZ466+AZ468</f>
        <v>20648</v>
      </c>
      <c r="BA465" s="78">
        <f t="shared" si="1241"/>
        <v>0</v>
      </c>
      <c r="BB465" s="78">
        <f t="shared" si="1241"/>
        <v>0</v>
      </c>
      <c r="BC465" s="78">
        <f t="shared" si="1241"/>
        <v>20648</v>
      </c>
      <c r="BD465" s="78">
        <f t="shared" si="1241"/>
        <v>20648</v>
      </c>
      <c r="BE465" s="11">
        <f>BE466+BE468</f>
        <v>0</v>
      </c>
      <c r="BF465" s="11">
        <f t="shared" ref="BF465:BJ465" si="1242">BF466+BF468</f>
        <v>0</v>
      </c>
      <c r="BG465" s="11">
        <f t="shared" si="1242"/>
        <v>0</v>
      </c>
      <c r="BH465" s="11">
        <f t="shared" si="1242"/>
        <v>0</v>
      </c>
      <c r="BI465" s="141">
        <f t="shared" si="1242"/>
        <v>20648</v>
      </c>
      <c r="BJ465" s="141">
        <f t="shared" si="1242"/>
        <v>20648</v>
      </c>
      <c r="BK465" s="78">
        <f>BK466+BK468</f>
        <v>0</v>
      </c>
      <c r="BL465" s="78">
        <f t="shared" ref="BL465:BP465" si="1243">BL466+BL468</f>
        <v>0</v>
      </c>
      <c r="BM465" s="78">
        <f t="shared" si="1243"/>
        <v>0</v>
      </c>
      <c r="BN465" s="78">
        <f t="shared" si="1243"/>
        <v>0</v>
      </c>
      <c r="BO465" s="78">
        <f t="shared" si="1243"/>
        <v>20648</v>
      </c>
      <c r="BP465" s="78">
        <f t="shared" si="1243"/>
        <v>20648</v>
      </c>
      <c r="BQ465" s="11">
        <f>BQ466+BQ468</f>
        <v>0</v>
      </c>
      <c r="BR465" s="11">
        <f t="shared" ref="BR465:BV465" si="1244">BR466+BR468</f>
        <v>0</v>
      </c>
      <c r="BS465" s="11">
        <f t="shared" si="1244"/>
        <v>0</v>
      </c>
      <c r="BT465" s="11">
        <f t="shared" si="1244"/>
        <v>0</v>
      </c>
      <c r="BU465" s="11">
        <f t="shared" si="1244"/>
        <v>20648</v>
      </c>
      <c r="BV465" s="11">
        <f t="shared" si="1244"/>
        <v>20648</v>
      </c>
      <c r="BW465" s="11">
        <f>BW466+BW468</f>
        <v>0</v>
      </c>
      <c r="BX465" s="11">
        <f t="shared" ref="BX465:CB465" si="1245">BX466+BX468</f>
        <v>0</v>
      </c>
      <c r="BY465" s="11">
        <f t="shared" si="1245"/>
        <v>0</v>
      </c>
      <c r="BZ465" s="11">
        <f t="shared" si="1245"/>
        <v>0</v>
      </c>
      <c r="CA465" s="11">
        <f t="shared" si="1245"/>
        <v>20648</v>
      </c>
      <c r="CB465" s="11">
        <f t="shared" si="1245"/>
        <v>20648</v>
      </c>
    </row>
    <row r="466" spans="1:80" ht="33.6" hidden="1">
      <c r="A466" s="53" t="s">
        <v>12</v>
      </c>
      <c r="B466" s="14">
        <v>910</v>
      </c>
      <c r="C466" s="14" t="s">
        <v>30</v>
      </c>
      <c r="D466" s="14" t="s">
        <v>83</v>
      </c>
      <c r="E466" s="14" t="s">
        <v>738</v>
      </c>
      <c r="F466" s="14" t="s">
        <v>13</v>
      </c>
      <c r="G466" s="11"/>
      <c r="H466" s="16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78">
        <f>AY467</f>
        <v>0</v>
      </c>
      <c r="AZ466" s="78">
        <f t="shared" ref="AZ466:CB466" si="1246">AZ467</f>
        <v>4651</v>
      </c>
      <c r="BA466" s="78">
        <f t="shared" si="1246"/>
        <v>0</v>
      </c>
      <c r="BB466" s="78">
        <f t="shared" si="1246"/>
        <v>0</v>
      </c>
      <c r="BC466" s="78">
        <f t="shared" si="1246"/>
        <v>4651</v>
      </c>
      <c r="BD466" s="78">
        <f t="shared" si="1246"/>
        <v>4651</v>
      </c>
      <c r="BE466" s="11">
        <f>BE467</f>
        <v>0</v>
      </c>
      <c r="BF466" s="11">
        <f t="shared" si="1246"/>
        <v>0</v>
      </c>
      <c r="BG466" s="11">
        <f t="shared" si="1246"/>
        <v>0</v>
      </c>
      <c r="BH466" s="11">
        <f t="shared" si="1246"/>
        <v>0</v>
      </c>
      <c r="BI466" s="141">
        <f t="shared" si="1246"/>
        <v>4651</v>
      </c>
      <c r="BJ466" s="141">
        <f t="shared" si="1246"/>
        <v>4651</v>
      </c>
      <c r="BK466" s="78">
        <f>BK467</f>
        <v>0</v>
      </c>
      <c r="BL466" s="78">
        <f t="shared" si="1246"/>
        <v>0</v>
      </c>
      <c r="BM466" s="78">
        <f t="shared" si="1246"/>
        <v>0</v>
      </c>
      <c r="BN466" s="78">
        <f t="shared" si="1246"/>
        <v>0</v>
      </c>
      <c r="BO466" s="78">
        <f t="shared" si="1246"/>
        <v>4651</v>
      </c>
      <c r="BP466" s="78">
        <f t="shared" si="1246"/>
        <v>4651</v>
      </c>
      <c r="BQ466" s="11">
        <f>BQ467</f>
        <v>0</v>
      </c>
      <c r="BR466" s="11">
        <f t="shared" si="1246"/>
        <v>0</v>
      </c>
      <c r="BS466" s="11">
        <f t="shared" si="1246"/>
        <v>0</v>
      </c>
      <c r="BT466" s="11">
        <f t="shared" si="1246"/>
        <v>0</v>
      </c>
      <c r="BU466" s="11">
        <f t="shared" si="1246"/>
        <v>4651</v>
      </c>
      <c r="BV466" s="11">
        <f t="shared" si="1246"/>
        <v>4651</v>
      </c>
      <c r="BW466" s="11">
        <f>BW467</f>
        <v>0</v>
      </c>
      <c r="BX466" s="11">
        <f t="shared" si="1246"/>
        <v>0</v>
      </c>
      <c r="BY466" s="11">
        <f t="shared" si="1246"/>
        <v>0</v>
      </c>
      <c r="BZ466" s="11">
        <f t="shared" si="1246"/>
        <v>0</v>
      </c>
      <c r="CA466" s="11">
        <f t="shared" si="1246"/>
        <v>4651</v>
      </c>
      <c r="CB466" s="11">
        <f t="shared" si="1246"/>
        <v>4651</v>
      </c>
    </row>
    <row r="467" spans="1:80" hidden="1">
      <c r="A467" s="66" t="s">
        <v>24</v>
      </c>
      <c r="B467" s="14">
        <v>910</v>
      </c>
      <c r="C467" s="14" t="s">
        <v>30</v>
      </c>
      <c r="D467" s="14" t="s">
        <v>83</v>
      </c>
      <c r="E467" s="14" t="s">
        <v>738</v>
      </c>
      <c r="F467" s="14" t="s">
        <v>38</v>
      </c>
      <c r="G467" s="11"/>
      <c r="H467" s="16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78"/>
      <c r="AZ467" s="78">
        <v>4651</v>
      </c>
      <c r="BA467" s="78"/>
      <c r="BB467" s="78"/>
      <c r="BC467" s="78">
        <f>AW467+AY467+AZ467+BA467+BB467</f>
        <v>4651</v>
      </c>
      <c r="BD467" s="78">
        <f>AX467+AZ467</f>
        <v>4651</v>
      </c>
      <c r="BE467" s="11"/>
      <c r="BF467" s="11"/>
      <c r="BG467" s="11"/>
      <c r="BH467" s="11"/>
      <c r="BI467" s="141">
        <f>BC467+BE467+BF467+BG467+BH467</f>
        <v>4651</v>
      </c>
      <c r="BJ467" s="141">
        <f>BD467+BF467</f>
        <v>4651</v>
      </c>
      <c r="BK467" s="78"/>
      <c r="BL467" s="78"/>
      <c r="BM467" s="78"/>
      <c r="BN467" s="78"/>
      <c r="BO467" s="78">
        <f>BI467+BK467+BL467+BM467+BN467</f>
        <v>4651</v>
      </c>
      <c r="BP467" s="78">
        <f>BJ467+BL467</f>
        <v>4651</v>
      </c>
      <c r="BQ467" s="11"/>
      <c r="BR467" s="11"/>
      <c r="BS467" s="11"/>
      <c r="BT467" s="11"/>
      <c r="BU467" s="11">
        <f>BO467+BQ467+BR467+BS467+BT467</f>
        <v>4651</v>
      </c>
      <c r="BV467" s="11">
        <f>BP467+BR467</f>
        <v>4651</v>
      </c>
      <c r="BW467" s="11"/>
      <c r="BX467" s="11"/>
      <c r="BY467" s="11"/>
      <c r="BZ467" s="11"/>
      <c r="CA467" s="11">
        <f>BU467+BW467+BX467+BY467+BZ467</f>
        <v>4651</v>
      </c>
      <c r="CB467" s="11">
        <f>BV467+BX467</f>
        <v>4651</v>
      </c>
    </row>
    <row r="468" spans="1:80" hidden="1">
      <c r="A468" s="53" t="s">
        <v>70</v>
      </c>
      <c r="B468" s="14">
        <v>910</v>
      </c>
      <c r="C468" s="14" t="s">
        <v>30</v>
      </c>
      <c r="D468" s="14" t="s">
        <v>83</v>
      </c>
      <c r="E468" s="14" t="s">
        <v>738</v>
      </c>
      <c r="F468" s="14" t="s">
        <v>71</v>
      </c>
      <c r="G468" s="11"/>
      <c r="H468" s="16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78">
        <f>AY469</f>
        <v>0</v>
      </c>
      <c r="AZ468" s="78">
        <f t="shared" ref="AZ468:CB468" si="1247">AZ469</f>
        <v>15997</v>
      </c>
      <c r="BA468" s="78">
        <f t="shared" si="1247"/>
        <v>0</v>
      </c>
      <c r="BB468" s="78">
        <f t="shared" si="1247"/>
        <v>0</v>
      </c>
      <c r="BC468" s="78">
        <f t="shared" si="1247"/>
        <v>15997</v>
      </c>
      <c r="BD468" s="78">
        <f t="shared" si="1247"/>
        <v>15997</v>
      </c>
      <c r="BE468" s="11">
        <f>BE469</f>
        <v>0</v>
      </c>
      <c r="BF468" s="11">
        <f t="shared" si="1247"/>
        <v>0</v>
      </c>
      <c r="BG468" s="11">
        <f t="shared" si="1247"/>
        <v>0</v>
      </c>
      <c r="BH468" s="11">
        <f t="shared" si="1247"/>
        <v>0</v>
      </c>
      <c r="BI468" s="141">
        <f t="shared" si="1247"/>
        <v>15997</v>
      </c>
      <c r="BJ468" s="141">
        <f t="shared" si="1247"/>
        <v>15997</v>
      </c>
      <c r="BK468" s="78">
        <f>BK469</f>
        <v>0</v>
      </c>
      <c r="BL468" s="78">
        <f t="shared" si="1247"/>
        <v>0</v>
      </c>
      <c r="BM468" s="78">
        <f t="shared" si="1247"/>
        <v>0</v>
      </c>
      <c r="BN468" s="78">
        <f t="shared" si="1247"/>
        <v>0</v>
      </c>
      <c r="BO468" s="78">
        <f t="shared" si="1247"/>
        <v>15997</v>
      </c>
      <c r="BP468" s="78">
        <f t="shared" si="1247"/>
        <v>15997</v>
      </c>
      <c r="BQ468" s="11">
        <f>BQ469</f>
        <v>0</v>
      </c>
      <c r="BR468" s="11">
        <f t="shared" si="1247"/>
        <v>0</v>
      </c>
      <c r="BS468" s="11">
        <f t="shared" si="1247"/>
        <v>0</v>
      </c>
      <c r="BT468" s="11">
        <f t="shared" si="1247"/>
        <v>0</v>
      </c>
      <c r="BU468" s="11">
        <f t="shared" si="1247"/>
        <v>15997</v>
      </c>
      <c r="BV468" s="11">
        <f t="shared" si="1247"/>
        <v>15997</v>
      </c>
      <c r="BW468" s="11">
        <f>BW469</f>
        <v>0</v>
      </c>
      <c r="BX468" s="11">
        <f t="shared" si="1247"/>
        <v>0</v>
      </c>
      <c r="BY468" s="11">
        <f t="shared" si="1247"/>
        <v>0</v>
      </c>
      <c r="BZ468" s="11">
        <f t="shared" si="1247"/>
        <v>0</v>
      </c>
      <c r="CA468" s="11">
        <f t="shared" si="1247"/>
        <v>15997</v>
      </c>
      <c r="CB468" s="11">
        <f t="shared" si="1247"/>
        <v>15997</v>
      </c>
    </row>
    <row r="469" spans="1:80" ht="51.75" hidden="1" customHeight="1">
      <c r="A469" s="57" t="s">
        <v>471</v>
      </c>
      <c r="B469" s="14">
        <v>910</v>
      </c>
      <c r="C469" s="14" t="s">
        <v>30</v>
      </c>
      <c r="D469" s="14" t="s">
        <v>83</v>
      </c>
      <c r="E469" s="14" t="s">
        <v>738</v>
      </c>
      <c r="F469" s="14" t="s">
        <v>292</v>
      </c>
      <c r="G469" s="11"/>
      <c r="H469" s="16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78"/>
      <c r="AZ469" s="78">
        <v>15997</v>
      </c>
      <c r="BA469" s="78"/>
      <c r="BB469" s="78"/>
      <c r="BC469" s="78">
        <f>AW469+AY469+AZ469+BA469+BB469</f>
        <v>15997</v>
      </c>
      <c r="BD469" s="78">
        <f>AX469+AZ469</f>
        <v>15997</v>
      </c>
      <c r="BE469" s="11"/>
      <c r="BF469" s="11"/>
      <c r="BG469" s="11"/>
      <c r="BH469" s="11"/>
      <c r="BI469" s="141">
        <f>BC469+BE469+BF469+BG469+BH469</f>
        <v>15997</v>
      </c>
      <c r="BJ469" s="141">
        <f>BD469+BF469</f>
        <v>15997</v>
      </c>
      <c r="BK469" s="78"/>
      <c r="BL469" s="78"/>
      <c r="BM469" s="78"/>
      <c r="BN469" s="78"/>
      <c r="BO469" s="78">
        <f>BI469+BK469+BL469+BM469+BN469</f>
        <v>15997</v>
      </c>
      <c r="BP469" s="78">
        <f>BJ469+BL469</f>
        <v>15997</v>
      </c>
      <c r="BQ469" s="11"/>
      <c r="BR469" s="11"/>
      <c r="BS469" s="11"/>
      <c r="BT469" s="11"/>
      <c r="BU469" s="11">
        <f>BO469+BQ469+BR469+BS469+BT469</f>
        <v>15997</v>
      </c>
      <c r="BV469" s="11">
        <f>BP469+BR469</f>
        <v>15997</v>
      </c>
      <c r="BW469" s="11"/>
      <c r="BX469" s="11"/>
      <c r="BY469" s="11"/>
      <c r="BZ469" s="11"/>
      <c r="CA469" s="11">
        <f>BU469+BW469+BX469+BY469+BZ469</f>
        <v>15997</v>
      </c>
      <c r="CB469" s="11">
        <f>BV469+BX469</f>
        <v>15997</v>
      </c>
    </row>
    <row r="470" spans="1:80" ht="23.25" hidden="1" customHeight="1">
      <c r="A470" s="53" t="s">
        <v>620</v>
      </c>
      <c r="B470" s="14">
        <v>910</v>
      </c>
      <c r="C470" s="14" t="s">
        <v>30</v>
      </c>
      <c r="D470" s="14" t="s">
        <v>83</v>
      </c>
      <c r="E470" s="14" t="s">
        <v>737</v>
      </c>
      <c r="F470" s="14"/>
      <c r="G470" s="11"/>
      <c r="H470" s="16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78">
        <f>AY471+AY473</f>
        <v>3644</v>
      </c>
      <c r="AZ470" s="78">
        <f t="shared" ref="AZ470:BD470" si="1248">AZ471+AZ473</f>
        <v>0</v>
      </c>
      <c r="BA470" s="78">
        <f t="shared" si="1248"/>
        <v>0</v>
      </c>
      <c r="BB470" s="78">
        <f t="shared" si="1248"/>
        <v>0</v>
      </c>
      <c r="BC470" s="78">
        <f t="shared" si="1248"/>
        <v>3644</v>
      </c>
      <c r="BD470" s="78">
        <f t="shared" si="1248"/>
        <v>0</v>
      </c>
      <c r="BE470" s="11">
        <f>BE471+BE473</f>
        <v>0</v>
      </c>
      <c r="BF470" s="11">
        <f t="shared" ref="BF470:BJ470" si="1249">BF471+BF473</f>
        <v>0</v>
      </c>
      <c r="BG470" s="11">
        <f t="shared" si="1249"/>
        <v>0</v>
      </c>
      <c r="BH470" s="11">
        <f t="shared" si="1249"/>
        <v>0</v>
      </c>
      <c r="BI470" s="141">
        <f t="shared" si="1249"/>
        <v>3644</v>
      </c>
      <c r="BJ470" s="141">
        <f t="shared" si="1249"/>
        <v>0</v>
      </c>
      <c r="BK470" s="78">
        <f>BK471+BK473</f>
        <v>0</v>
      </c>
      <c r="BL470" s="78">
        <f t="shared" ref="BL470:BP470" si="1250">BL471+BL473</f>
        <v>0</v>
      </c>
      <c r="BM470" s="78">
        <f t="shared" si="1250"/>
        <v>0</v>
      </c>
      <c r="BN470" s="78">
        <f t="shared" si="1250"/>
        <v>0</v>
      </c>
      <c r="BO470" s="78">
        <f t="shared" si="1250"/>
        <v>3644</v>
      </c>
      <c r="BP470" s="78">
        <f t="shared" si="1250"/>
        <v>0</v>
      </c>
      <c r="BQ470" s="11">
        <f>BQ471+BQ473</f>
        <v>0</v>
      </c>
      <c r="BR470" s="11">
        <f t="shared" ref="BR470:BV470" si="1251">BR471+BR473</f>
        <v>0</v>
      </c>
      <c r="BS470" s="11">
        <f t="shared" si="1251"/>
        <v>0</v>
      </c>
      <c r="BT470" s="11">
        <f t="shared" si="1251"/>
        <v>0</v>
      </c>
      <c r="BU470" s="11">
        <f t="shared" si="1251"/>
        <v>3644</v>
      </c>
      <c r="BV470" s="11">
        <f t="shared" si="1251"/>
        <v>0</v>
      </c>
      <c r="BW470" s="11">
        <f>BW471+BW473</f>
        <v>0</v>
      </c>
      <c r="BX470" s="11">
        <f t="shared" ref="BX470:CB470" si="1252">BX471+BX473</f>
        <v>0</v>
      </c>
      <c r="BY470" s="11">
        <f t="shared" si="1252"/>
        <v>0</v>
      </c>
      <c r="BZ470" s="11">
        <f t="shared" si="1252"/>
        <v>0</v>
      </c>
      <c r="CA470" s="11">
        <f t="shared" si="1252"/>
        <v>3644</v>
      </c>
      <c r="CB470" s="11">
        <f t="shared" si="1252"/>
        <v>0</v>
      </c>
    </row>
    <row r="471" spans="1:80" ht="33.6" hidden="1">
      <c r="A471" s="53" t="s">
        <v>12</v>
      </c>
      <c r="B471" s="14">
        <v>910</v>
      </c>
      <c r="C471" s="14" t="s">
        <v>30</v>
      </c>
      <c r="D471" s="14" t="s">
        <v>83</v>
      </c>
      <c r="E471" s="14" t="s">
        <v>737</v>
      </c>
      <c r="F471" s="14" t="s">
        <v>13</v>
      </c>
      <c r="G471" s="11"/>
      <c r="H471" s="16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78">
        <f>AY472</f>
        <v>821</v>
      </c>
      <c r="AZ471" s="78">
        <f t="shared" ref="AZ471:CB471" si="1253">AZ472</f>
        <v>0</v>
      </c>
      <c r="BA471" s="78">
        <f t="shared" si="1253"/>
        <v>0</v>
      </c>
      <c r="BB471" s="78">
        <f t="shared" si="1253"/>
        <v>0</v>
      </c>
      <c r="BC471" s="78">
        <f t="shared" si="1253"/>
        <v>821</v>
      </c>
      <c r="BD471" s="78">
        <f t="shared" si="1253"/>
        <v>0</v>
      </c>
      <c r="BE471" s="11">
        <f>BE472</f>
        <v>0</v>
      </c>
      <c r="BF471" s="11">
        <f t="shared" si="1253"/>
        <v>0</v>
      </c>
      <c r="BG471" s="11">
        <f t="shared" si="1253"/>
        <v>0</v>
      </c>
      <c r="BH471" s="11">
        <f t="shared" si="1253"/>
        <v>0</v>
      </c>
      <c r="BI471" s="141">
        <f t="shared" si="1253"/>
        <v>821</v>
      </c>
      <c r="BJ471" s="141">
        <f t="shared" si="1253"/>
        <v>0</v>
      </c>
      <c r="BK471" s="78">
        <f>BK472</f>
        <v>0</v>
      </c>
      <c r="BL471" s="78">
        <f t="shared" si="1253"/>
        <v>0</v>
      </c>
      <c r="BM471" s="78">
        <f t="shared" si="1253"/>
        <v>0</v>
      </c>
      <c r="BN471" s="78">
        <f t="shared" si="1253"/>
        <v>0</v>
      </c>
      <c r="BO471" s="78">
        <f t="shared" si="1253"/>
        <v>821</v>
      </c>
      <c r="BP471" s="78">
        <f t="shared" si="1253"/>
        <v>0</v>
      </c>
      <c r="BQ471" s="11">
        <f>BQ472</f>
        <v>0</v>
      </c>
      <c r="BR471" s="11">
        <f t="shared" si="1253"/>
        <v>0</v>
      </c>
      <c r="BS471" s="11">
        <f t="shared" si="1253"/>
        <v>0</v>
      </c>
      <c r="BT471" s="11">
        <f t="shared" si="1253"/>
        <v>0</v>
      </c>
      <c r="BU471" s="11">
        <f t="shared" si="1253"/>
        <v>821</v>
      </c>
      <c r="BV471" s="11">
        <f t="shared" si="1253"/>
        <v>0</v>
      </c>
      <c r="BW471" s="11">
        <f>BW472</f>
        <v>0</v>
      </c>
      <c r="BX471" s="11">
        <f t="shared" si="1253"/>
        <v>0</v>
      </c>
      <c r="BY471" s="11">
        <f t="shared" si="1253"/>
        <v>0</v>
      </c>
      <c r="BZ471" s="11">
        <f t="shared" si="1253"/>
        <v>0</v>
      </c>
      <c r="CA471" s="11">
        <f t="shared" si="1253"/>
        <v>821</v>
      </c>
      <c r="CB471" s="11">
        <f t="shared" si="1253"/>
        <v>0</v>
      </c>
    </row>
    <row r="472" spans="1:80" hidden="1">
      <c r="A472" s="66" t="s">
        <v>24</v>
      </c>
      <c r="B472" s="14">
        <v>910</v>
      </c>
      <c r="C472" s="14" t="s">
        <v>30</v>
      </c>
      <c r="D472" s="14" t="s">
        <v>83</v>
      </c>
      <c r="E472" s="14" t="s">
        <v>737</v>
      </c>
      <c r="F472" s="14" t="s">
        <v>38</v>
      </c>
      <c r="G472" s="11"/>
      <c r="H472" s="16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78">
        <v>821</v>
      </c>
      <c r="AZ472" s="78"/>
      <c r="BA472" s="78"/>
      <c r="BB472" s="78"/>
      <c r="BC472" s="78">
        <f>AW472+AY472+AZ472+BA472+BB472</f>
        <v>821</v>
      </c>
      <c r="BD472" s="78">
        <f>AX472+AZ472</f>
        <v>0</v>
      </c>
      <c r="BE472" s="11"/>
      <c r="BF472" s="11"/>
      <c r="BG472" s="11"/>
      <c r="BH472" s="11"/>
      <c r="BI472" s="141">
        <f>BC472+BE472+BF472+BG472+BH472</f>
        <v>821</v>
      </c>
      <c r="BJ472" s="141">
        <f>BD472+BF472</f>
        <v>0</v>
      </c>
      <c r="BK472" s="78"/>
      <c r="BL472" s="78"/>
      <c r="BM472" s="78"/>
      <c r="BN472" s="78"/>
      <c r="BO472" s="78">
        <f>BI472+BK472+BL472+BM472+BN472</f>
        <v>821</v>
      </c>
      <c r="BP472" s="78">
        <f>BJ472+BL472</f>
        <v>0</v>
      </c>
      <c r="BQ472" s="11"/>
      <c r="BR472" s="11"/>
      <c r="BS472" s="11"/>
      <c r="BT472" s="11"/>
      <c r="BU472" s="11">
        <f>BO472+BQ472+BR472+BS472+BT472</f>
        <v>821</v>
      </c>
      <c r="BV472" s="11">
        <f>BP472+BR472</f>
        <v>0</v>
      </c>
      <c r="BW472" s="11"/>
      <c r="BX472" s="11"/>
      <c r="BY472" s="11"/>
      <c r="BZ472" s="11"/>
      <c r="CA472" s="11">
        <f>BU472+BW472+BX472+BY472+BZ472</f>
        <v>821</v>
      </c>
      <c r="CB472" s="11">
        <f>BV472+BX472</f>
        <v>0</v>
      </c>
    </row>
    <row r="473" spans="1:80" hidden="1">
      <c r="A473" s="53" t="s">
        <v>70</v>
      </c>
      <c r="B473" s="14">
        <v>910</v>
      </c>
      <c r="C473" s="14" t="s">
        <v>30</v>
      </c>
      <c r="D473" s="14" t="s">
        <v>83</v>
      </c>
      <c r="E473" s="14" t="s">
        <v>737</v>
      </c>
      <c r="F473" s="14" t="s">
        <v>71</v>
      </c>
      <c r="G473" s="11"/>
      <c r="H473" s="16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78">
        <f>AY474</f>
        <v>2823</v>
      </c>
      <c r="AZ473" s="78">
        <f t="shared" ref="AZ473:CB473" si="1254">AZ474</f>
        <v>0</v>
      </c>
      <c r="BA473" s="78">
        <f t="shared" si="1254"/>
        <v>0</v>
      </c>
      <c r="BB473" s="78">
        <f t="shared" si="1254"/>
        <v>0</v>
      </c>
      <c r="BC473" s="78">
        <f t="shared" si="1254"/>
        <v>2823</v>
      </c>
      <c r="BD473" s="78">
        <f t="shared" si="1254"/>
        <v>0</v>
      </c>
      <c r="BE473" s="11">
        <f>BE474</f>
        <v>0</v>
      </c>
      <c r="BF473" s="11">
        <f t="shared" si="1254"/>
        <v>0</v>
      </c>
      <c r="BG473" s="11">
        <f t="shared" si="1254"/>
        <v>0</v>
      </c>
      <c r="BH473" s="11">
        <f t="shared" si="1254"/>
        <v>0</v>
      </c>
      <c r="BI473" s="141">
        <f t="shared" si="1254"/>
        <v>2823</v>
      </c>
      <c r="BJ473" s="141">
        <f t="shared" si="1254"/>
        <v>0</v>
      </c>
      <c r="BK473" s="78">
        <f>BK474</f>
        <v>0</v>
      </c>
      <c r="BL473" s="78">
        <f t="shared" si="1254"/>
        <v>0</v>
      </c>
      <c r="BM473" s="78">
        <f t="shared" si="1254"/>
        <v>0</v>
      </c>
      <c r="BN473" s="78">
        <f t="shared" si="1254"/>
        <v>0</v>
      </c>
      <c r="BO473" s="78">
        <f t="shared" si="1254"/>
        <v>2823</v>
      </c>
      <c r="BP473" s="78">
        <f t="shared" si="1254"/>
        <v>0</v>
      </c>
      <c r="BQ473" s="11">
        <f>BQ474</f>
        <v>0</v>
      </c>
      <c r="BR473" s="11">
        <f t="shared" si="1254"/>
        <v>0</v>
      </c>
      <c r="BS473" s="11">
        <f t="shared" si="1254"/>
        <v>0</v>
      </c>
      <c r="BT473" s="11">
        <f t="shared" si="1254"/>
        <v>0</v>
      </c>
      <c r="BU473" s="11">
        <f t="shared" si="1254"/>
        <v>2823</v>
      </c>
      <c r="BV473" s="11">
        <f t="shared" si="1254"/>
        <v>0</v>
      </c>
      <c r="BW473" s="11">
        <f>BW474</f>
        <v>0</v>
      </c>
      <c r="BX473" s="11">
        <f t="shared" si="1254"/>
        <v>0</v>
      </c>
      <c r="BY473" s="11">
        <f t="shared" si="1254"/>
        <v>0</v>
      </c>
      <c r="BZ473" s="11">
        <f t="shared" si="1254"/>
        <v>0</v>
      </c>
      <c r="CA473" s="11">
        <f t="shared" si="1254"/>
        <v>2823</v>
      </c>
      <c r="CB473" s="11">
        <f t="shared" si="1254"/>
        <v>0</v>
      </c>
    </row>
    <row r="474" spans="1:80" ht="52.5" hidden="1" customHeight="1">
      <c r="A474" s="57" t="s">
        <v>471</v>
      </c>
      <c r="B474" s="14">
        <v>910</v>
      </c>
      <c r="C474" s="14" t="s">
        <v>30</v>
      </c>
      <c r="D474" s="14" t="s">
        <v>83</v>
      </c>
      <c r="E474" s="14" t="s">
        <v>737</v>
      </c>
      <c r="F474" s="14" t="s">
        <v>292</v>
      </c>
      <c r="G474" s="11"/>
      <c r="H474" s="16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78">
        <v>2823</v>
      </c>
      <c r="AZ474" s="78"/>
      <c r="BA474" s="78"/>
      <c r="BB474" s="78"/>
      <c r="BC474" s="78">
        <f>AW474+AY474+AZ474+BA474+BB474</f>
        <v>2823</v>
      </c>
      <c r="BD474" s="78">
        <f>AX474+AZ474</f>
        <v>0</v>
      </c>
      <c r="BE474" s="11"/>
      <c r="BF474" s="11"/>
      <c r="BG474" s="11"/>
      <c r="BH474" s="11"/>
      <c r="BI474" s="141">
        <f>BC474+BE474+BF474+BG474+BH474</f>
        <v>2823</v>
      </c>
      <c r="BJ474" s="141">
        <f>BD474+BF474</f>
        <v>0</v>
      </c>
      <c r="BK474" s="78"/>
      <c r="BL474" s="78"/>
      <c r="BM474" s="78"/>
      <c r="BN474" s="78"/>
      <c r="BO474" s="78">
        <f>BI474+BK474+BL474+BM474+BN474</f>
        <v>2823</v>
      </c>
      <c r="BP474" s="78">
        <f>BJ474+BL474</f>
        <v>0</v>
      </c>
      <c r="BQ474" s="11"/>
      <c r="BR474" s="11"/>
      <c r="BS474" s="11"/>
      <c r="BT474" s="11"/>
      <c r="BU474" s="11">
        <f>BO474+BQ474+BR474+BS474+BT474</f>
        <v>2823</v>
      </c>
      <c r="BV474" s="11">
        <f>BP474+BR474</f>
        <v>0</v>
      </c>
      <c r="BW474" s="11"/>
      <c r="BX474" s="11"/>
      <c r="BY474" s="11"/>
      <c r="BZ474" s="11"/>
      <c r="CA474" s="11">
        <f>BU474+BW474+BX474+BY474+BZ474</f>
        <v>2823</v>
      </c>
      <c r="CB474" s="11">
        <f>BV474+BX474</f>
        <v>0</v>
      </c>
    </row>
    <row r="475" spans="1:80" ht="26.25" hidden="1" customHeight="1">
      <c r="A475" s="53" t="s">
        <v>620</v>
      </c>
      <c r="B475" s="14">
        <v>910</v>
      </c>
      <c r="C475" s="14" t="s">
        <v>30</v>
      </c>
      <c r="D475" s="14" t="s">
        <v>83</v>
      </c>
      <c r="E475" s="14" t="s">
        <v>739</v>
      </c>
      <c r="F475" s="14"/>
      <c r="G475" s="11"/>
      <c r="H475" s="16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78">
        <f>AY476</f>
        <v>0</v>
      </c>
      <c r="AZ475" s="78">
        <f t="shared" ref="AZ475:BO476" si="1255">AZ476</f>
        <v>1</v>
      </c>
      <c r="BA475" s="78">
        <f t="shared" si="1255"/>
        <v>0</v>
      </c>
      <c r="BB475" s="78">
        <f t="shared" si="1255"/>
        <v>0</v>
      </c>
      <c r="BC475" s="78">
        <f t="shared" si="1255"/>
        <v>1</v>
      </c>
      <c r="BD475" s="78">
        <f t="shared" si="1255"/>
        <v>1</v>
      </c>
      <c r="BE475" s="11">
        <f>BE476</f>
        <v>0</v>
      </c>
      <c r="BF475" s="11">
        <f t="shared" si="1255"/>
        <v>0</v>
      </c>
      <c r="BG475" s="11">
        <f t="shared" si="1255"/>
        <v>0</v>
      </c>
      <c r="BH475" s="11">
        <f t="shared" si="1255"/>
        <v>0</v>
      </c>
      <c r="BI475" s="141">
        <f t="shared" si="1255"/>
        <v>1</v>
      </c>
      <c r="BJ475" s="141">
        <f t="shared" si="1255"/>
        <v>1</v>
      </c>
      <c r="BK475" s="78">
        <f>BK476</f>
        <v>0</v>
      </c>
      <c r="BL475" s="78">
        <f t="shared" si="1255"/>
        <v>0</v>
      </c>
      <c r="BM475" s="78">
        <f t="shared" si="1255"/>
        <v>0</v>
      </c>
      <c r="BN475" s="78">
        <f t="shared" si="1255"/>
        <v>0</v>
      </c>
      <c r="BO475" s="78">
        <f t="shared" si="1255"/>
        <v>1</v>
      </c>
      <c r="BP475" s="78">
        <f t="shared" ref="BL475:BP476" si="1256">BP476</f>
        <v>1</v>
      </c>
      <c r="BQ475" s="11">
        <f>BQ476</f>
        <v>0</v>
      </c>
      <c r="BR475" s="11">
        <f t="shared" ref="BR475:CB476" si="1257">BR476</f>
        <v>0</v>
      </c>
      <c r="BS475" s="11">
        <f t="shared" si="1257"/>
        <v>0</v>
      </c>
      <c r="BT475" s="11">
        <f t="shared" si="1257"/>
        <v>0</v>
      </c>
      <c r="BU475" s="11">
        <f t="shared" si="1257"/>
        <v>1</v>
      </c>
      <c r="BV475" s="11">
        <f t="shared" si="1257"/>
        <v>1</v>
      </c>
      <c r="BW475" s="11">
        <f>BW476</f>
        <v>0</v>
      </c>
      <c r="BX475" s="11">
        <f t="shared" si="1257"/>
        <v>0</v>
      </c>
      <c r="BY475" s="11">
        <f t="shared" si="1257"/>
        <v>0</v>
      </c>
      <c r="BZ475" s="11">
        <f t="shared" si="1257"/>
        <v>0</v>
      </c>
      <c r="CA475" s="11">
        <f t="shared" si="1257"/>
        <v>1</v>
      </c>
      <c r="CB475" s="11">
        <f t="shared" si="1257"/>
        <v>1</v>
      </c>
    </row>
    <row r="476" spans="1:80" ht="21.75" hidden="1" customHeight="1">
      <c r="A476" s="53" t="s">
        <v>70</v>
      </c>
      <c r="B476" s="14">
        <v>910</v>
      </c>
      <c r="C476" s="14" t="s">
        <v>30</v>
      </c>
      <c r="D476" s="14" t="s">
        <v>83</v>
      </c>
      <c r="E476" s="14" t="s">
        <v>739</v>
      </c>
      <c r="F476" s="14" t="s">
        <v>71</v>
      </c>
      <c r="G476" s="11"/>
      <c r="H476" s="16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78">
        <f>AY477</f>
        <v>0</v>
      </c>
      <c r="AZ476" s="78">
        <f t="shared" si="1255"/>
        <v>1</v>
      </c>
      <c r="BA476" s="78">
        <f t="shared" si="1255"/>
        <v>0</v>
      </c>
      <c r="BB476" s="78">
        <f t="shared" si="1255"/>
        <v>0</v>
      </c>
      <c r="BC476" s="78">
        <f t="shared" si="1255"/>
        <v>1</v>
      </c>
      <c r="BD476" s="78">
        <f t="shared" si="1255"/>
        <v>1</v>
      </c>
      <c r="BE476" s="11">
        <f>BE477</f>
        <v>0</v>
      </c>
      <c r="BF476" s="11">
        <f t="shared" si="1255"/>
        <v>0</v>
      </c>
      <c r="BG476" s="11">
        <f t="shared" si="1255"/>
        <v>0</v>
      </c>
      <c r="BH476" s="11">
        <f t="shared" si="1255"/>
        <v>0</v>
      </c>
      <c r="BI476" s="141">
        <f t="shared" si="1255"/>
        <v>1</v>
      </c>
      <c r="BJ476" s="141">
        <f t="shared" si="1255"/>
        <v>1</v>
      </c>
      <c r="BK476" s="78">
        <f>BK477</f>
        <v>0</v>
      </c>
      <c r="BL476" s="78">
        <f t="shared" si="1256"/>
        <v>0</v>
      </c>
      <c r="BM476" s="78">
        <f t="shared" si="1256"/>
        <v>0</v>
      </c>
      <c r="BN476" s="78">
        <f t="shared" si="1256"/>
        <v>0</v>
      </c>
      <c r="BO476" s="78">
        <f t="shared" si="1256"/>
        <v>1</v>
      </c>
      <c r="BP476" s="78">
        <f t="shared" si="1256"/>
        <v>1</v>
      </c>
      <c r="BQ476" s="11">
        <f>BQ477</f>
        <v>0</v>
      </c>
      <c r="BR476" s="11">
        <f t="shared" si="1257"/>
        <v>0</v>
      </c>
      <c r="BS476" s="11">
        <f t="shared" si="1257"/>
        <v>0</v>
      </c>
      <c r="BT476" s="11">
        <f t="shared" si="1257"/>
        <v>0</v>
      </c>
      <c r="BU476" s="11">
        <f t="shared" si="1257"/>
        <v>1</v>
      </c>
      <c r="BV476" s="11">
        <f t="shared" si="1257"/>
        <v>1</v>
      </c>
      <c r="BW476" s="11">
        <f>BW477</f>
        <v>0</v>
      </c>
      <c r="BX476" s="11">
        <f t="shared" si="1257"/>
        <v>0</v>
      </c>
      <c r="BY476" s="11">
        <f t="shared" si="1257"/>
        <v>0</v>
      </c>
      <c r="BZ476" s="11">
        <f t="shared" si="1257"/>
        <v>0</v>
      </c>
      <c r="CA476" s="11">
        <f t="shared" si="1257"/>
        <v>1</v>
      </c>
      <c r="CB476" s="11">
        <f t="shared" si="1257"/>
        <v>1</v>
      </c>
    </row>
    <row r="477" spans="1:80" ht="58.5" hidden="1" customHeight="1">
      <c r="A477" s="57" t="s">
        <v>471</v>
      </c>
      <c r="B477" s="14">
        <v>910</v>
      </c>
      <c r="C477" s="14" t="s">
        <v>30</v>
      </c>
      <c r="D477" s="14" t="s">
        <v>83</v>
      </c>
      <c r="E477" s="14" t="s">
        <v>739</v>
      </c>
      <c r="F477" s="14" t="s">
        <v>292</v>
      </c>
      <c r="G477" s="11"/>
      <c r="H477" s="16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78"/>
      <c r="AZ477" s="78">
        <v>1</v>
      </c>
      <c r="BA477" s="78"/>
      <c r="BB477" s="78"/>
      <c r="BC477" s="78">
        <f>AW477+AY477+AZ477+BA477+BB477</f>
        <v>1</v>
      </c>
      <c r="BD477" s="78">
        <f>AX477+AZ477</f>
        <v>1</v>
      </c>
      <c r="BE477" s="11"/>
      <c r="BF477" s="11"/>
      <c r="BG477" s="11"/>
      <c r="BH477" s="11"/>
      <c r="BI477" s="141">
        <f>BC477+BE477+BF477+BG477+BH477</f>
        <v>1</v>
      </c>
      <c r="BJ477" s="141">
        <f>BD477+BF477</f>
        <v>1</v>
      </c>
      <c r="BK477" s="78"/>
      <c r="BL477" s="78"/>
      <c r="BM477" s="78"/>
      <c r="BN477" s="78"/>
      <c r="BO477" s="78">
        <f>BI477+BK477+BL477+BM477+BN477</f>
        <v>1</v>
      </c>
      <c r="BP477" s="78">
        <f>BJ477+BL477</f>
        <v>1</v>
      </c>
      <c r="BQ477" s="11"/>
      <c r="BR477" s="11"/>
      <c r="BS477" s="11"/>
      <c r="BT477" s="11"/>
      <c r="BU477" s="11">
        <f>BO477+BQ477+BR477+BS477+BT477</f>
        <v>1</v>
      </c>
      <c r="BV477" s="11">
        <f>BP477+BR477</f>
        <v>1</v>
      </c>
      <c r="BW477" s="11"/>
      <c r="BX477" s="11"/>
      <c r="BY477" s="11"/>
      <c r="BZ477" s="11"/>
      <c r="CA477" s="11">
        <f>BU477+BW477+BX477+BY477+BZ477</f>
        <v>1</v>
      </c>
      <c r="CB477" s="11">
        <f>BV477+BX477</f>
        <v>1</v>
      </c>
    </row>
    <row r="478" spans="1:80" ht="18.75" hidden="1" customHeight="1">
      <c r="A478" s="57"/>
      <c r="B478" s="14"/>
      <c r="C478" s="14"/>
      <c r="D478" s="14"/>
      <c r="E478" s="14"/>
      <c r="F478" s="14"/>
      <c r="G478" s="11"/>
      <c r="H478" s="16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78"/>
      <c r="AL478" s="78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78"/>
      <c r="AZ478" s="78"/>
      <c r="BA478" s="78"/>
      <c r="BB478" s="78"/>
      <c r="BC478" s="78"/>
      <c r="BD478" s="78"/>
      <c r="BE478" s="11"/>
      <c r="BF478" s="11"/>
      <c r="BG478" s="11"/>
      <c r="BH478" s="11"/>
      <c r="BI478" s="141"/>
      <c r="BJ478" s="141"/>
      <c r="BK478" s="78"/>
      <c r="BL478" s="78"/>
      <c r="BM478" s="78"/>
      <c r="BN478" s="78"/>
      <c r="BO478" s="78"/>
      <c r="BP478" s="78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</row>
    <row r="479" spans="1:80" ht="40.799999999999997" hidden="1">
      <c r="A479" s="55" t="s">
        <v>665</v>
      </c>
      <c r="B479" s="35">
        <v>912</v>
      </c>
      <c r="C479" s="8"/>
      <c r="D479" s="8"/>
      <c r="E479" s="8"/>
      <c r="F479" s="8"/>
      <c r="G479" s="36">
        <f t="shared" ref="G479:AF479" si="1258">G481+G496+G507+G570+G577</f>
        <v>672371</v>
      </c>
      <c r="H479" s="36">
        <f t="shared" si="1258"/>
        <v>148482</v>
      </c>
      <c r="I479" s="11">
        <f t="shared" si="1258"/>
        <v>0</v>
      </c>
      <c r="J479" s="11">
        <f t="shared" si="1258"/>
        <v>0</v>
      </c>
      <c r="K479" s="11">
        <f t="shared" si="1258"/>
        <v>0</v>
      </c>
      <c r="L479" s="11">
        <f t="shared" si="1258"/>
        <v>0</v>
      </c>
      <c r="M479" s="36">
        <f t="shared" si="1258"/>
        <v>672371</v>
      </c>
      <c r="N479" s="36">
        <f t="shared" si="1258"/>
        <v>148482</v>
      </c>
      <c r="O479" s="11">
        <f t="shared" si="1258"/>
        <v>0</v>
      </c>
      <c r="P479" s="11">
        <f t="shared" si="1258"/>
        <v>0</v>
      </c>
      <c r="Q479" s="11">
        <f t="shared" si="1258"/>
        <v>0</v>
      </c>
      <c r="R479" s="11">
        <f t="shared" si="1258"/>
        <v>0</v>
      </c>
      <c r="S479" s="36">
        <f t="shared" si="1258"/>
        <v>672371</v>
      </c>
      <c r="T479" s="36">
        <f t="shared" si="1258"/>
        <v>148482</v>
      </c>
      <c r="U479" s="11">
        <f t="shared" si="1258"/>
        <v>0</v>
      </c>
      <c r="V479" s="11">
        <f t="shared" si="1258"/>
        <v>0</v>
      </c>
      <c r="W479" s="11">
        <f t="shared" si="1258"/>
        <v>0</v>
      </c>
      <c r="X479" s="11">
        <f t="shared" si="1258"/>
        <v>0</v>
      </c>
      <c r="Y479" s="36">
        <f t="shared" si="1258"/>
        <v>672371</v>
      </c>
      <c r="Z479" s="36">
        <f t="shared" si="1258"/>
        <v>148482</v>
      </c>
      <c r="AA479" s="11">
        <f t="shared" si="1258"/>
        <v>0</v>
      </c>
      <c r="AB479" s="10">
        <f t="shared" si="1258"/>
        <v>47106</v>
      </c>
      <c r="AC479" s="10">
        <f t="shared" si="1258"/>
        <v>2258</v>
      </c>
      <c r="AD479" s="10">
        <f t="shared" si="1258"/>
        <v>0</v>
      </c>
      <c r="AE479" s="10">
        <f t="shared" si="1258"/>
        <v>721735</v>
      </c>
      <c r="AF479" s="10">
        <f t="shared" si="1258"/>
        <v>195588</v>
      </c>
      <c r="AG479" s="11">
        <f t="shared" ref="AG479:AL479" si="1259">AG481+AG496+AG507+AG570+AG577</f>
        <v>0</v>
      </c>
      <c r="AH479" s="10">
        <f t="shared" si="1259"/>
        <v>0</v>
      </c>
      <c r="AI479" s="10">
        <f t="shared" si="1259"/>
        <v>8242</v>
      </c>
      <c r="AJ479" s="10">
        <f t="shared" si="1259"/>
        <v>0</v>
      </c>
      <c r="AK479" s="80">
        <f t="shared" si="1259"/>
        <v>729977</v>
      </c>
      <c r="AL479" s="80">
        <f t="shared" si="1259"/>
        <v>195588</v>
      </c>
      <c r="AM479" s="30">
        <f t="shared" ref="AM479:AR479" si="1260">AM481+AM496+AM507+AM570+AM577</f>
        <v>-112</v>
      </c>
      <c r="AN479" s="10">
        <f t="shared" si="1260"/>
        <v>-2146</v>
      </c>
      <c r="AO479" s="10">
        <f t="shared" si="1260"/>
        <v>0</v>
      </c>
      <c r="AP479" s="10">
        <f t="shared" si="1260"/>
        <v>0</v>
      </c>
      <c r="AQ479" s="10">
        <f t="shared" si="1260"/>
        <v>727719</v>
      </c>
      <c r="AR479" s="10">
        <f t="shared" si="1260"/>
        <v>193442</v>
      </c>
      <c r="AS479" s="30">
        <f t="shared" ref="AS479:AX479" si="1261">AS481+AS496+AS507+AS570+AS577</f>
        <v>0</v>
      </c>
      <c r="AT479" s="10">
        <f t="shared" si="1261"/>
        <v>0</v>
      </c>
      <c r="AU479" s="10">
        <f t="shared" si="1261"/>
        <v>695</v>
      </c>
      <c r="AV479" s="10">
        <f t="shared" si="1261"/>
        <v>0</v>
      </c>
      <c r="AW479" s="10">
        <f t="shared" si="1261"/>
        <v>728414</v>
      </c>
      <c r="AX479" s="10">
        <f t="shared" si="1261"/>
        <v>193442</v>
      </c>
      <c r="AY479" s="88">
        <f t="shared" ref="AY479:BD479" si="1262">AY481+AY496+AY507+AY570+AY577</f>
        <v>0</v>
      </c>
      <c r="AZ479" s="80">
        <f t="shared" si="1262"/>
        <v>0</v>
      </c>
      <c r="BA479" s="80">
        <f t="shared" si="1262"/>
        <v>41806</v>
      </c>
      <c r="BB479" s="80">
        <f t="shared" si="1262"/>
        <v>0</v>
      </c>
      <c r="BC479" s="80">
        <f t="shared" si="1262"/>
        <v>770220</v>
      </c>
      <c r="BD479" s="80">
        <f t="shared" si="1262"/>
        <v>193442</v>
      </c>
      <c r="BE479" s="30">
        <f t="shared" ref="BE479:BJ479" si="1263">BE481+BE496+BE507+BE570+BE577</f>
        <v>0</v>
      </c>
      <c r="BF479" s="10">
        <f t="shared" si="1263"/>
        <v>0</v>
      </c>
      <c r="BG479" s="10">
        <f t="shared" si="1263"/>
        <v>1456</v>
      </c>
      <c r="BH479" s="10">
        <f t="shared" si="1263"/>
        <v>0</v>
      </c>
      <c r="BI479" s="138">
        <f t="shared" si="1263"/>
        <v>771676</v>
      </c>
      <c r="BJ479" s="138">
        <f t="shared" si="1263"/>
        <v>193442</v>
      </c>
      <c r="BK479" s="88">
        <f t="shared" ref="BK479:BP479" si="1264">BK481+BK496+BK507+BK570+BK577</f>
        <v>0</v>
      </c>
      <c r="BL479" s="80">
        <f t="shared" si="1264"/>
        <v>0</v>
      </c>
      <c r="BM479" s="80">
        <f t="shared" si="1264"/>
        <v>27545</v>
      </c>
      <c r="BN479" s="80">
        <f t="shared" si="1264"/>
        <v>0</v>
      </c>
      <c r="BO479" s="80">
        <f t="shared" si="1264"/>
        <v>799221</v>
      </c>
      <c r="BP479" s="80">
        <f t="shared" si="1264"/>
        <v>193442</v>
      </c>
      <c r="BQ479" s="30">
        <f t="shared" ref="BQ479:BV479" si="1265">BQ481+BQ496+BQ507+BQ570+BQ577</f>
        <v>0</v>
      </c>
      <c r="BR479" s="10">
        <f t="shared" si="1265"/>
        <v>0</v>
      </c>
      <c r="BS479" s="10">
        <f t="shared" si="1265"/>
        <v>0</v>
      </c>
      <c r="BT479" s="10">
        <f t="shared" si="1265"/>
        <v>0</v>
      </c>
      <c r="BU479" s="10">
        <f t="shared" si="1265"/>
        <v>799221</v>
      </c>
      <c r="BV479" s="10">
        <f t="shared" si="1265"/>
        <v>193442</v>
      </c>
      <c r="BW479" s="30">
        <f t="shared" ref="BW479:CB479" si="1266">BW481+BW496+BW507+BW570+BW577</f>
        <v>0</v>
      </c>
      <c r="BX479" s="10">
        <f t="shared" si="1266"/>
        <v>0</v>
      </c>
      <c r="BY479" s="10">
        <f t="shared" si="1266"/>
        <v>0</v>
      </c>
      <c r="BZ479" s="10">
        <f t="shared" si="1266"/>
        <v>0</v>
      </c>
      <c r="CA479" s="10">
        <f t="shared" si="1266"/>
        <v>799221</v>
      </c>
      <c r="CB479" s="10">
        <f t="shared" si="1266"/>
        <v>193442</v>
      </c>
    </row>
    <row r="480" spans="1:80" ht="20.399999999999999" hidden="1">
      <c r="A480" s="55"/>
      <c r="B480" s="35"/>
      <c r="C480" s="8"/>
      <c r="D480" s="8"/>
      <c r="E480" s="8"/>
      <c r="F480" s="8"/>
      <c r="G480" s="36"/>
      <c r="H480" s="36"/>
      <c r="I480" s="11"/>
      <c r="J480" s="11"/>
      <c r="K480" s="11"/>
      <c r="L480" s="11"/>
      <c r="M480" s="36"/>
      <c r="N480" s="36"/>
      <c r="O480" s="11"/>
      <c r="P480" s="11"/>
      <c r="Q480" s="11"/>
      <c r="R480" s="11"/>
      <c r="S480" s="36"/>
      <c r="T480" s="36"/>
      <c r="U480" s="11"/>
      <c r="V480" s="11"/>
      <c r="W480" s="11"/>
      <c r="X480" s="11"/>
      <c r="Y480" s="36"/>
      <c r="Z480" s="36"/>
      <c r="AA480" s="11"/>
      <c r="AB480" s="10"/>
      <c r="AC480" s="10"/>
      <c r="AD480" s="10"/>
      <c r="AE480" s="10"/>
      <c r="AF480" s="10"/>
      <c r="AG480" s="11"/>
      <c r="AH480" s="10"/>
      <c r="AI480" s="10"/>
      <c r="AJ480" s="10"/>
      <c r="AK480" s="80"/>
      <c r="AL480" s="80"/>
      <c r="AM480" s="11"/>
      <c r="AN480" s="10"/>
      <c r="AO480" s="10"/>
      <c r="AP480" s="10"/>
      <c r="AQ480" s="10"/>
      <c r="AR480" s="10"/>
      <c r="AS480" s="11"/>
      <c r="AT480" s="10"/>
      <c r="AU480" s="10"/>
      <c r="AV480" s="10"/>
      <c r="AW480" s="10"/>
      <c r="AX480" s="10"/>
      <c r="AY480" s="78"/>
      <c r="AZ480" s="80"/>
      <c r="BA480" s="80"/>
      <c r="BB480" s="80"/>
      <c r="BC480" s="80"/>
      <c r="BD480" s="80"/>
      <c r="BE480" s="11"/>
      <c r="BF480" s="10"/>
      <c r="BG480" s="10"/>
      <c r="BH480" s="10"/>
      <c r="BI480" s="138"/>
      <c r="BJ480" s="138"/>
      <c r="BK480" s="78"/>
      <c r="BL480" s="80"/>
      <c r="BM480" s="80"/>
      <c r="BN480" s="80"/>
      <c r="BO480" s="80"/>
      <c r="BP480" s="80"/>
      <c r="BQ480" s="11"/>
      <c r="BR480" s="10"/>
      <c r="BS480" s="10"/>
      <c r="BT480" s="10"/>
      <c r="BU480" s="10"/>
      <c r="BV480" s="10"/>
      <c r="BW480" s="11"/>
      <c r="BX480" s="10"/>
      <c r="BY480" s="10"/>
      <c r="BZ480" s="10"/>
      <c r="CA480" s="10"/>
      <c r="CB480" s="10"/>
    </row>
    <row r="481" spans="1:80" ht="17.399999999999999" hidden="1">
      <c r="A481" s="67" t="s">
        <v>520</v>
      </c>
      <c r="B481" s="12">
        <f>B479</f>
        <v>912</v>
      </c>
      <c r="C481" s="12" t="s">
        <v>7</v>
      </c>
      <c r="D481" s="12" t="s">
        <v>87</v>
      </c>
      <c r="E481" s="12"/>
      <c r="F481" s="12"/>
      <c r="G481" s="37">
        <f>G482</f>
        <v>252758</v>
      </c>
      <c r="H481" s="37">
        <f t="shared" ref="H481:R481" si="1267">H482</f>
        <v>67040</v>
      </c>
      <c r="I481" s="11">
        <f t="shared" si="1267"/>
        <v>0</v>
      </c>
      <c r="J481" s="11">
        <f t="shared" si="1267"/>
        <v>0</v>
      </c>
      <c r="K481" s="11">
        <f t="shared" si="1267"/>
        <v>0</v>
      </c>
      <c r="L481" s="11">
        <f t="shared" si="1267"/>
        <v>0</v>
      </c>
      <c r="M481" s="37">
        <f t="shared" si="1267"/>
        <v>252758</v>
      </c>
      <c r="N481" s="37">
        <f t="shared" si="1267"/>
        <v>67040</v>
      </c>
      <c r="O481" s="11">
        <f t="shared" si="1267"/>
        <v>0</v>
      </c>
      <c r="P481" s="11">
        <f t="shared" si="1267"/>
        <v>0</v>
      </c>
      <c r="Q481" s="11">
        <f t="shared" si="1267"/>
        <v>0</v>
      </c>
      <c r="R481" s="11">
        <f t="shared" si="1267"/>
        <v>0</v>
      </c>
      <c r="S481" s="37">
        <f t="shared" ref="S481:CB481" si="1268">S482</f>
        <v>252758</v>
      </c>
      <c r="T481" s="37">
        <f t="shared" si="1268"/>
        <v>67040</v>
      </c>
      <c r="U481" s="11">
        <f t="shared" si="1268"/>
        <v>0</v>
      </c>
      <c r="V481" s="11">
        <f t="shared" si="1268"/>
        <v>0</v>
      </c>
      <c r="W481" s="11">
        <f t="shared" si="1268"/>
        <v>0</v>
      </c>
      <c r="X481" s="11">
        <f t="shared" si="1268"/>
        <v>0</v>
      </c>
      <c r="Y481" s="37">
        <f t="shared" si="1268"/>
        <v>252758</v>
      </c>
      <c r="Z481" s="37">
        <f t="shared" si="1268"/>
        <v>67040</v>
      </c>
      <c r="AA481" s="11">
        <f t="shared" si="1268"/>
        <v>0</v>
      </c>
      <c r="AB481" s="11">
        <f t="shared" si="1268"/>
        <v>0</v>
      </c>
      <c r="AC481" s="11">
        <f t="shared" si="1268"/>
        <v>0</v>
      </c>
      <c r="AD481" s="11">
        <f t="shared" si="1268"/>
        <v>0</v>
      </c>
      <c r="AE481" s="37">
        <f t="shared" si="1268"/>
        <v>252758</v>
      </c>
      <c r="AF481" s="37">
        <f t="shared" si="1268"/>
        <v>67040</v>
      </c>
      <c r="AG481" s="11">
        <f t="shared" si="1268"/>
        <v>97</v>
      </c>
      <c r="AH481" s="11">
        <f t="shared" si="1268"/>
        <v>0</v>
      </c>
      <c r="AI481" s="11">
        <f t="shared" si="1268"/>
        <v>0</v>
      </c>
      <c r="AJ481" s="11">
        <f t="shared" si="1268"/>
        <v>0</v>
      </c>
      <c r="AK481" s="90">
        <f t="shared" si="1268"/>
        <v>252855</v>
      </c>
      <c r="AL481" s="90">
        <f t="shared" si="1268"/>
        <v>67040</v>
      </c>
      <c r="AM481" s="11">
        <f t="shared" si="1268"/>
        <v>0</v>
      </c>
      <c r="AN481" s="11">
        <f t="shared" si="1268"/>
        <v>0</v>
      </c>
      <c r="AO481" s="11">
        <f t="shared" si="1268"/>
        <v>0</v>
      </c>
      <c r="AP481" s="11">
        <f t="shared" si="1268"/>
        <v>0</v>
      </c>
      <c r="AQ481" s="37">
        <f t="shared" si="1268"/>
        <v>252855</v>
      </c>
      <c r="AR481" s="37">
        <f t="shared" si="1268"/>
        <v>67040</v>
      </c>
      <c r="AS481" s="11">
        <f t="shared" si="1268"/>
        <v>0</v>
      </c>
      <c r="AT481" s="11">
        <f t="shared" si="1268"/>
        <v>0</v>
      </c>
      <c r="AU481" s="11">
        <f t="shared" si="1268"/>
        <v>0</v>
      </c>
      <c r="AV481" s="11">
        <f t="shared" si="1268"/>
        <v>0</v>
      </c>
      <c r="AW481" s="37">
        <f t="shared" si="1268"/>
        <v>252855</v>
      </c>
      <c r="AX481" s="37">
        <f t="shared" si="1268"/>
        <v>67040</v>
      </c>
      <c r="AY481" s="78">
        <f t="shared" si="1268"/>
        <v>0</v>
      </c>
      <c r="AZ481" s="78">
        <f t="shared" si="1268"/>
        <v>0</v>
      </c>
      <c r="BA481" s="78">
        <f t="shared" si="1268"/>
        <v>0</v>
      </c>
      <c r="BB481" s="78">
        <f t="shared" si="1268"/>
        <v>0</v>
      </c>
      <c r="BC481" s="90">
        <f t="shared" si="1268"/>
        <v>252855</v>
      </c>
      <c r="BD481" s="90">
        <f t="shared" si="1268"/>
        <v>67040</v>
      </c>
      <c r="BE481" s="11">
        <f t="shared" si="1268"/>
        <v>-159</v>
      </c>
      <c r="BF481" s="11">
        <f t="shared" si="1268"/>
        <v>0</v>
      </c>
      <c r="BG481" s="11">
        <f t="shared" si="1268"/>
        <v>1125</v>
      </c>
      <c r="BH481" s="11">
        <f t="shared" si="1268"/>
        <v>0</v>
      </c>
      <c r="BI481" s="149">
        <f t="shared" si="1268"/>
        <v>253821</v>
      </c>
      <c r="BJ481" s="149">
        <f t="shared" si="1268"/>
        <v>67040</v>
      </c>
      <c r="BK481" s="78">
        <f t="shared" si="1268"/>
        <v>0</v>
      </c>
      <c r="BL481" s="78">
        <f t="shared" si="1268"/>
        <v>0</v>
      </c>
      <c r="BM481" s="78">
        <f t="shared" si="1268"/>
        <v>24382</v>
      </c>
      <c r="BN481" s="78">
        <f t="shared" si="1268"/>
        <v>0</v>
      </c>
      <c r="BO481" s="90">
        <f t="shared" si="1268"/>
        <v>278203</v>
      </c>
      <c r="BP481" s="90">
        <f t="shared" si="1268"/>
        <v>67040</v>
      </c>
      <c r="BQ481" s="11">
        <f t="shared" si="1268"/>
        <v>0</v>
      </c>
      <c r="BR481" s="11">
        <f t="shared" si="1268"/>
        <v>0</v>
      </c>
      <c r="BS481" s="11">
        <f t="shared" si="1268"/>
        <v>0</v>
      </c>
      <c r="BT481" s="11">
        <f t="shared" si="1268"/>
        <v>0</v>
      </c>
      <c r="BU481" s="37">
        <f t="shared" si="1268"/>
        <v>278203</v>
      </c>
      <c r="BV481" s="37">
        <f t="shared" si="1268"/>
        <v>67040</v>
      </c>
      <c r="BW481" s="11">
        <f t="shared" si="1268"/>
        <v>0</v>
      </c>
      <c r="BX481" s="11">
        <f t="shared" si="1268"/>
        <v>0</v>
      </c>
      <c r="BY481" s="11">
        <f t="shared" si="1268"/>
        <v>0</v>
      </c>
      <c r="BZ481" s="11">
        <f t="shared" si="1268"/>
        <v>0</v>
      </c>
      <c r="CA481" s="37">
        <f t="shared" si="1268"/>
        <v>278203</v>
      </c>
      <c r="CB481" s="37">
        <f t="shared" si="1268"/>
        <v>67040</v>
      </c>
    </row>
    <row r="482" spans="1:80" ht="33.6" hidden="1">
      <c r="A482" s="57" t="s">
        <v>9</v>
      </c>
      <c r="B482" s="14">
        <f t="shared" ref="B482:B505" si="1269">B481</f>
        <v>912</v>
      </c>
      <c r="C482" s="14" t="s">
        <v>7</v>
      </c>
      <c r="D482" s="14" t="s">
        <v>87</v>
      </c>
      <c r="E482" s="14" t="s">
        <v>41</v>
      </c>
      <c r="F482" s="14"/>
      <c r="G482" s="38">
        <f>G483+G487+G491</f>
        <v>252758</v>
      </c>
      <c r="H482" s="38">
        <f t="shared" ref="H482:N482" si="1270">H483+H487+H491</f>
        <v>67040</v>
      </c>
      <c r="I482" s="11">
        <f t="shared" si="1270"/>
        <v>0</v>
      </c>
      <c r="J482" s="11">
        <f t="shared" si="1270"/>
        <v>0</v>
      </c>
      <c r="K482" s="11">
        <f t="shared" si="1270"/>
        <v>0</v>
      </c>
      <c r="L482" s="11">
        <f t="shared" si="1270"/>
        <v>0</v>
      </c>
      <c r="M482" s="38">
        <f t="shared" si="1270"/>
        <v>252758</v>
      </c>
      <c r="N482" s="38">
        <f t="shared" si="1270"/>
        <v>67040</v>
      </c>
      <c r="O482" s="11">
        <f t="shared" ref="O482:T482" si="1271">O483+O487+O491</f>
        <v>0</v>
      </c>
      <c r="P482" s="11">
        <f t="shared" si="1271"/>
        <v>0</v>
      </c>
      <c r="Q482" s="11">
        <f t="shared" si="1271"/>
        <v>0</v>
      </c>
      <c r="R482" s="11">
        <f t="shared" si="1271"/>
        <v>0</v>
      </c>
      <c r="S482" s="38">
        <f t="shared" si="1271"/>
        <v>252758</v>
      </c>
      <c r="T482" s="38">
        <f t="shared" si="1271"/>
        <v>67040</v>
      </c>
      <c r="U482" s="11">
        <f t="shared" ref="U482:Z482" si="1272">U483+U487+U491</f>
        <v>0</v>
      </c>
      <c r="V482" s="11">
        <f t="shared" si="1272"/>
        <v>0</v>
      </c>
      <c r="W482" s="11">
        <f t="shared" si="1272"/>
        <v>0</v>
      </c>
      <c r="X482" s="11">
        <f t="shared" si="1272"/>
        <v>0</v>
      </c>
      <c r="Y482" s="38">
        <f t="shared" si="1272"/>
        <v>252758</v>
      </c>
      <c r="Z482" s="38">
        <f t="shared" si="1272"/>
        <v>67040</v>
      </c>
      <c r="AA482" s="11">
        <f t="shared" ref="AA482:AF482" si="1273">AA483+AA487+AA491</f>
        <v>0</v>
      </c>
      <c r="AB482" s="11">
        <f t="shared" si="1273"/>
        <v>0</v>
      </c>
      <c r="AC482" s="11">
        <f t="shared" si="1273"/>
        <v>0</v>
      </c>
      <c r="AD482" s="11">
        <f t="shared" si="1273"/>
        <v>0</v>
      </c>
      <c r="AE482" s="38">
        <f t="shared" si="1273"/>
        <v>252758</v>
      </c>
      <c r="AF482" s="38">
        <f t="shared" si="1273"/>
        <v>67040</v>
      </c>
      <c r="AG482" s="11">
        <f t="shared" ref="AG482:AL482" si="1274">AG483+AG487+AG491</f>
        <v>97</v>
      </c>
      <c r="AH482" s="11">
        <f t="shared" si="1274"/>
        <v>0</v>
      </c>
      <c r="AI482" s="11">
        <f t="shared" si="1274"/>
        <v>0</v>
      </c>
      <c r="AJ482" s="11">
        <f t="shared" si="1274"/>
        <v>0</v>
      </c>
      <c r="AK482" s="91">
        <f t="shared" si="1274"/>
        <v>252855</v>
      </c>
      <c r="AL482" s="91">
        <f t="shared" si="1274"/>
        <v>67040</v>
      </c>
      <c r="AM482" s="11">
        <f t="shared" ref="AM482:AR482" si="1275">AM483+AM487+AM491</f>
        <v>0</v>
      </c>
      <c r="AN482" s="11">
        <f t="shared" si="1275"/>
        <v>0</v>
      </c>
      <c r="AO482" s="11">
        <f t="shared" si="1275"/>
        <v>0</v>
      </c>
      <c r="AP482" s="11">
        <f t="shared" si="1275"/>
        <v>0</v>
      </c>
      <c r="AQ482" s="38">
        <f t="shared" si="1275"/>
        <v>252855</v>
      </c>
      <c r="AR482" s="38">
        <f t="shared" si="1275"/>
        <v>67040</v>
      </c>
      <c r="AS482" s="11">
        <f t="shared" ref="AS482:AX482" si="1276">AS483+AS487+AS491</f>
        <v>0</v>
      </c>
      <c r="AT482" s="11">
        <f t="shared" si="1276"/>
        <v>0</v>
      </c>
      <c r="AU482" s="11">
        <f t="shared" si="1276"/>
        <v>0</v>
      </c>
      <c r="AV482" s="11">
        <f t="shared" si="1276"/>
        <v>0</v>
      </c>
      <c r="AW482" s="38">
        <f t="shared" si="1276"/>
        <v>252855</v>
      </c>
      <c r="AX482" s="38">
        <f t="shared" si="1276"/>
        <v>67040</v>
      </c>
      <c r="AY482" s="78">
        <f t="shared" ref="AY482:BD482" si="1277">AY483+AY487+AY491</f>
        <v>0</v>
      </c>
      <c r="AZ482" s="78">
        <f t="shared" si="1277"/>
        <v>0</v>
      </c>
      <c r="BA482" s="78">
        <f t="shared" si="1277"/>
        <v>0</v>
      </c>
      <c r="BB482" s="78">
        <f t="shared" si="1277"/>
        <v>0</v>
      </c>
      <c r="BC482" s="91">
        <f t="shared" si="1277"/>
        <v>252855</v>
      </c>
      <c r="BD482" s="91">
        <f t="shared" si="1277"/>
        <v>67040</v>
      </c>
      <c r="BE482" s="11">
        <f t="shared" ref="BE482:BJ482" si="1278">BE483+BE487+BE491</f>
        <v>-159</v>
      </c>
      <c r="BF482" s="11">
        <f t="shared" si="1278"/>
        <v>0</v>
      </c>
      <c r="BG482" s="11">
        <f t="shared" si="1278"/>
        <v>1125</v>
      </c>
      <c r="BH482" s="11">
        <f t="shared" si="1278"/>
        <v>0</v>
      </c>
      <c r="BI482" s="150">
        <f t="shared" si="1278"/>
        <v>253821</v>
      </c>
      <c r="BJ482" s="150">
        <f t="shared" si="1278"/>
        <v>67040</v>
      </c>
      <c r="BK482" s="78">
        <f t="shared" ref="BK482:BP482" si="1279">BK483+BK487+BK491</f>
        <v>0</v>
      </c>
      <c r="BL482" s="78">
        <f t="shared" si="1279"/>
        <v>0</v>
      </c>
      <c r="BM482" s="78">
        <f t="shared" si="1279"/>
        <v>24382</v>
      </c>
      <c r="BN482" s="78">
        <f t="shared" si="1279"/>
        <v>0</v>
      </c>
      <c r="BO482" s="91">
        <f t="shared" si="1279"/>
        <v>278203</v>
      </c>
      <c r="BP482" s="91">
        <f t="shared" si="1279"/>
        <v>67040</v>
      </c>
      <c r="BQ482" s="11">
        <f t="shared" ref="BQ482:BV482" si="1280">BQ483+BQ487+BQ491</f>
        <v>0</v>
      </c>
      <c r="BR482" s="11">
        <f t="shared" si="1280"/>
        <v>0</v>
      </c>
      <c r="BS482" s="11">
        <f t="shared" si="1280"/>
        <v>0</v>
      </c>
      <c r="BT482" s="11">
        <f t="shared" si="1280"/>
        <v>0</v>
      </c>
      <c r="BU482" s="38">
        <f t="shared" si="1280"/>
        <v>278203</v>
      </c>
      <c r="BV482" s="38">
        <f t="shared" si="1280"/>
        <v>67040</v>
      </c>
      <c r="BW482" s="11">
        <f t="shared" ref="BW482:CB482" si="1281">BW483+BW487+BW491</f>
        <v>0</v>
      </c>
      <c r="BX482" s="11">
        <f t="shared" si="1281"/>
        <v>0</v>
      </c>
      <c r="BY482" s="11">
        <f t="shared" si="1281"/>
        <v>0</v>
      </c>
      <c r="BZ482" s="11">
        <f t="shared" si="1281"/>
        <v>0</v>
      </c>
      <c r="CA482" s="38">
        <f t="shared" si="1281"/>
        <v>278203</v>
      </c>
      <c r="CB482" s="38">
        <f t="shared" si="1281"/>
        <v>67040</v>
      </c>
    </row>
    <row r="483" spans="1:80" ht="33.6" hidden="1">
      <c r="A483" s="57" t="s">
        <v>10</v>
      </c>
      <c r="B483" s="14">
        <f t="shared" si="1269"/>
        <v>912</v>
      </c>
      <c r="C483" s="14" t="s">
        <v>7</v>
      </c>
      <c r="D483" s="14" t="s">
        <v>87</v>
      </c>
      <c r="E483" s="14" t="s">
        <v>42</v>
      </c>
      <c r="F483" s="14"/>
      <c r="G483" s="18">
        <f>G484</f>
        <v>185244</v>
      </c>
      <c r="H483" s="18">
        <f t="shared" ref="H483:R483" si="1282">H484</f>
        <v>0</v>
      </c>
      <c r="I483" s="11">
        <f t="shared" si="1282"/>
        <v>0</v>
      </c>
      <c r="J483" s="11">
        <f t="shared" si="1282"/>
        <v>0</v>
      </c>
      <c r="K483" s="11">
        <f t="shared" si="1282"/>
        <v>0</v>
      </c>
      <c r="L483" s="11">
        <f t="shared" si="1282"/>
        <v>0</v>
      </c>
      <c r="M483" s="18">
        <f t="shared" si="1282"/>
        <v>185244</v>
      </c>
      <c r="N483" s="18">
        <f t="shared" si="1282"/>
        <v>0</v>
      </c>
      <c r="O483" s="11">
        <f t="shared" si="1282"/>
        <v>0</v>
      </c>
      <c r="P483" s="11">
        <f t="shared" si="1282"/>
        <v>0</v>
      </c>
      <c r="Q483" s="11">
        <f t="shared" si="1282"/>
        <v>0</v>
      </c>
      <c r="R483" s="11">
        <f t="shared" si="1282"/>
        <v>0</v>
      </c>
      <c r="S483" s="18">
        <f t="shared" ref="S483:AH485" si="1283">S484</f>
        <v>185244</v>
      </c>
      <c r="T483" s="18">
        <f t="shared" si="1283"/>
        <v>0</v>
      </c>
      <c r="U483" s="11">
        <f t="shared" si="1283"/>
        <v>0</v>
      </c>
      <c r="V483" s="11">
        <f t="shared" si="1283"/>
        <v>0</v>
      </c>
      <c r="W483" s="11">
        <f t="shared" si="1283"/>
        <v>0</v>
      </c>
      <c r="X483" s="11">
        <f t="shared" si="1283"/>
        <v>0</v>
      </c>
      <c r="Y483" s="18">
        <f t="shared" si="1283"/>
        <v>185244</v>
      </c>
      <c r="Z483" s="18">
        <f t="shared" si="1283"/>
        <v>0</v>
      </c>
      <c r="AA483" s="11">
        <f t="shared" si="1283"/>
        <v>0</v>
      </c>
      <c r="AB483" s="11">
        <f t="shared" si="1283"/>
        <v>0</v>
      </c>
      <c r="AC483" s="11">
        <f t="shared" si="1283"/>
        <v>0</v>
      </c>
      <c r="AD483" s="11">
        <f t="shared" si="1283"/>
        <v>0</v>
      </c>
      <c r="AE483" s="18">
        <f t="shared" si="1283"/>
        <v>185244</v>
      </c>
      <c r="AF483" s="18">
        <f t="shared" si="1283"/>
        <v>0</v>
      </c>
      <c r="AG483" s="11">
        <f t="shared" si="1283"/>
        <v>0</v>
      </c>
      <c r="AH483" s="11">
        <f t="shared" si="1283"/>
        <v>0</v>
      </c>
      <c r="AI483" s="11">
        <f t="shared" ref="AG483:AV485" si="1284">AI484</f>
        <v>0</v>
      </c>
      <c r="AJ483" s="11">
        <f t="shared" si="1284"/>
        <v>0</v>
      </c>
      <c r="AK483" s="84">
        <f t="shared" si="1284"/>
        <v>185244</v>
      </c>
      <c r="AL483" s="84">
        <f t="shared" si="1284"/>
        <v>0</v>
      </c>
      <c r="AM483" s="11">
        <f t="shared" si="1284"/>
        <v>0</v>
      </c>
      <c r="AN483" s="11">
        <f t="shared" si="1284"/>
        <v>0</v>
      </c>
      <c r="AO483" s="11">
        <f t="shared" si="1284"/>
        <v>0</v>
      </c>
      <c r="AP483" s="11">
        <f t="shared" si="1284"/>
        <v>0</v>
      </c>
      <c r="AQ483" s="18">
        <f t="shared" si="1284"/>
        <v>185244</v>
      </c>
      <c r="AR483" s="18">
        <f t="shared" si="1284"/>
        <v>0</v>
      </c>
      <c r="AS483" s="11">
        <f t="shared" si="1284"/>
        <v>0</v>
      </c>
      <c r="AT483" s="11">
        <f t="shared" si="1284"/>
        <v>0</v>
      </c>
      <c r="AU483" s="11">
        <f t="shared" si="1284"/>
        <v>0</v>
      </c>
      <c r="AV483" s="11">
        <f t="shared" si="1284"/>
        <v>0</v>
      </c>
      <c r="AW483" s="18">
        <f t="shared" ref="AS483:BH485" si="1285">AW484</f>
        <v>185244</v>
      </c>
      <c r="AX483" s="18">
        <f t="shared" si="1285"/>
        <v>0</v>
      </c>
      <c r="AY483" s="78">
        <f t="shared" si="1285"/>
        <v>0</v>
      </c>
      <c r="AZ483" s="78">
        <f t="shared" si="1285"/>
        <v>0</v>
      </c>
      <c r="BA483" s="78">
        <f t="shared" si="1285"/>
        <v>0</v>
      </c>
      <c r="BB483" s="78">
        <f t="shared" si="1285"/>
        <v>0</v>
      </c>
      <c r="BC483" s="84">
        <f t="shared" si="1285"/>
        <v>185244</v>
      </c>
      <c r="BD483" s="84">
        <f t="shared" si="1285"/>
        <v>0</v>
      </c>
      <c r="BE483" s="11">
        <f t="shared" si="1285"/>
        <v>0</v>
      </c>
      <c r="BF483" s="11">
        <f t="shared" si="1285"/>
        <v>0</v>
      </c>
      <c r="BG483" s="11">
        <f t="shared" si="1285"/>
        <v>0</v>
      </c>
      <c r="BH483" s="11">
        <f t="shared" si="1285"/>
        <v>0</v>
      </c>
      <c r="BI483" s="143">
        <f t="shared" ref="BE483:BT485" si="1286">BI484</f>
        <v>185244</v>
      </c>
      <c r="BJ483" s="143">
        <f t="shared" si="1286"/>
        <v>0</v>
      </c>
      <c r="BK483" s="78">
        <f t="shared" si="1286"/>
        <v>-76</v>
      </c>
      <c r="BL483" s="78">
        <f t="shared" si="1286"/>
        <v>0</v>
      </c>
      <c r="BM483" s="78">
        <f t="shared" si="1286"/>
        <v>24382</v>
      </c>
      <c r="BN483" s="78">
        <f t="shared" si="1286"/>
        <v>0</v>
      </c>
      <c r="BO483" s="84">
        <f t="shared" si="1286"/>
        <v>209550</v>
      </c>
      <c r="BP483" s="84">
        <f t="shared" si="1286"/>
        <v>0</v>
      </c>
      <c r="BQ483" s="11">
        <f t="shared" si="1286"/>
        <v>0</v>
      </c>
      <c r="BR483" s="11">
        <f t="shared" si="1286"/>
        <v>0</v>
      </c>
      <c r="BS483" s="11">
        <f t="shared" si="1286"/>
        <v>0</v>
      </c>
      <c r="BT483" s="11">
        <f t="shared" si="1286"/>
        <v>0</v>
      </c>
      <c r="BU483" s="18">
        <f t="shared" ref="BQ483:CB485" si="1287">BU484</f>
        <v>209550</v>
      </c>
      <c r="BV483" s="18">
        <f t="shared" si="1287"/>
        <v>0</v>
      </c>
      <c r="BW483" s="11">
        <f t="shared" si="1287"/>
        <v>0</v>
      </c>
      <c r="BX483" s="11">
        <f t="shared" si="1287"/>
        <v>0</v>
      </c>
      <c r="BY483" s="11">
        <f t="shared" si="1287"/>
        <v>0</v>
      </c>
      <c r="BZ483" s="11">
        <f t="shared" si="1287"/>
        <v>0</v>
      </c>
      <c r="CA483" s="18">
        <f t="shared" si="1287"/>
        <v>209550</v>
      </c>
      <c r="CB483" s="18">
        <f t="shared" si="1287"/>
        <v>0</v>
      </c>
    </row>
    <row r="484" spans="1:80" hidden="1">
      <c r="A484" s="57" t="s">
        <v>11</v>
      </c>
      <c r="B484" s="14">
        <f t="shared" si="1269"/>
        <v>912</v>
      </c>
      <c r="C484" s="14" t="s">
        <v>7</v>
      </c>
      <c r="D484" s="14" t="s">
        <v>87</v>
      </c>
      <c r="E484" s="14" t="s">
        <v>43</v>
      </c>
      <c r="F484" s="14"/>
      <c r="G484" s="18">
        <f t="shared" ref="G484:R485" si="1288">G485</f>
        <v>185244</v>
      </c>
      <c r="H484" s="18">
        <f t="shared" si="1288"/>
        <v>0</v>
      </c>
      <c r="I484" s="11">
        <f t="shared" si="1288"/>
        <v>0</v>
      </c>
      <c r="J484" s="11">
        <f t="shared" si="1288"/>
        <v>0</v>
      </c>
      <c r="K484" s="11">
        <f t="shared" si="1288"/>
        <v>0</v>
      </c>
      <c r="L484" s="11">
        <f t="shared" si="1288"/>
        <v>0</v>
      </c>
      <c r="M484" s="18">
        <f t="shared" si="1288"/>
        <v>185244</v>
      </c>
      <c r="N484" s="18">
        <f t="shared" si="1288"/>
        <v>0</v>
      </c>
      <c r="O484" s="11">
        <f t="shared" si="1288"/>
        <v>0</v>
      </c>
      <c r="P484" s="11">
        <f t="shared" si="1288"/>
        <v>0</v>
      </c>
      <c r="Q484" s="11">
        <f t="shared" si="1288"/>
        <v>0</v>
      </c>
      <c r="R484" s="11">
        <f t="shared" si="1288"/>
        <v>0</v>
      </c>
      <c r="S484" s="18">
        <f t="shared" si="1283"/>
        <v>185244</v>
      </c>
      <c r="T484" s="18">
        <f t="shared" si="1283"/>
        <v>0</v>
      </c>
      <c r="U484" s="11">
        <f t="shared" si="1283"/>
        <v>0</v>
      </c>
      <c r="V484" s="11">
        <f t="shared" si="1283"/>
        <v>0</v>
      </c>
      <c r="W484" s="11">
        <f t="shared" si="1283"/>
        <v>0</v>
      </c>
      <c r="X484" s="11">
        <f t="shared" si="1283"/>
        <v>0</v>
      </c>
      <c r="Y484" s="18">
        <f t="shared" si="1283"/>
        <v>185244</v>
      </c>
      <c r="Z484" s="18">
        <f t="shared" si="1283"/>
        <v>0</v>
      </c>
      <c r="AA484" s="11">
        <f t="shared" si="1283"/>
        <v>0</v>
      </c>
      <c r="AB484" s="11">
        <f t="shared" si="1283"/>
        <v>0</v>
      </c>
      <c r="AC484" s="11">
        <f t="shared" si="1283"/>
        <v>0</v>
      </c>
      <c r="AD484" s="11">
        <f t="shared" si="1283"/>
        <v>0</v>
      </c>
      <c r="AE484" s="18">
        <f t="shared" si="1283"/>
        <v>185244</v>
      </c>
      <c r="AF484" s="18">
        <f t="shared" si="1283"/>
        <v>0</v>
      </c>
      <c r="AG484" s="11">
        <f t="shared" si="1284"/>
        <v>0</v>
      </c>
      <c r="AH484" s="11">
        <f t="shared" si="1284"/>
        <v>0</v>
      </c>
      <c r="AI484" s="11">
        <f t="shared" si="1284"/>
        <v>0</v>
      </c>
      <c r="AJ484" s="11">
        <f t="shared" si="1284"/>
        <v>0</v>
      </c>
      <c r="AK484" s="84">
        <f t="shared" si="1284"/>
        <v>185244</v>
      </c>
      <c r="AL484" s="84">
        <f t="shared" si="1284"/>
        <v>0</v>
      </c>
      <c r="AM484" s="11">
        <f t="shared" si="1284"/>
        <v>0</v>
      </c>
      <c r="AN484" s="11">
        <f t="shared" si="1284"/>
        <v>0</v>
      </c>
      <c r="AO484" s="11">
        <f t="shared" si="1284"/>
        <v>0</v>
      </c>
      <c r="AP484" s="11">
        <f t="shared" si="1284"/>
        <v>0</v>
      </c>
      <c r="AQ484" s="18">
        <f t="shared" si="1284"/>
        <v>185244</v>
      </c>
      <c r="AR484" s="18">
        <f t="shared" si="1284"/>
        <v>0</v>
      </c>
      <c r="AS484" s="11">
        <f t="shared" si="1285"/>
        <v>0</v>
      </c>
      <c r="AT484" s="11">
        <f t="shared" si="1285"/>
        <v>0</v>
      </c>
      <c r="AU484" s="11">
        <f t="shared" si="1285"/>
        <v>0</v>
      </c>
      <c r="AV484" s="11">
        <f t="shared" si="1285"/>
        <v>0</v>
      </c>
      <c r="AW484" s="18">
        <f t="shared" si="1285"/>
        <v>185244</v>
      </c>
      <c r="AX484" s="18">
        <f t="shared" si="1285"/>
        <v>0</v>
      </c>
      <c r="AY484" s="78">
        <f t="shared" si="1285"/>
        <v>0</v>
      </c>
      <c r="AZ484" s="78">
        <f t="shared" si="1285"/>
        <v>0</v>
      </c>
      <c r="BA484" s="78">
        <f t="shared" si="1285"/>
        <v>0</v>
      </c>
      <c r="BB484" s="78">
        <f t="shared" si="1285"/>
        <v>0</v>
      </c>
      <c r="BC484" s="84">
        <f t="shared" si="1285"/>
        <v>185244</v>
      </c>
      <c r="BD484" s="84">
        <f t="shared" si="1285"/>
        <v>0</v>
      </c>
      <c r="BE484" s="11">
        <f t="shared" si="1286"/>
        <v>0</v>
      </c>
      <c r="BF484" s="11">
        <f t="shared" si="1286"/>
        <v>0</v>
      </c>
      <c r="BG484" s="11">
        <f t="shared" si="1286"/>
        <v>0</v>
      </c>
      <c r="BH484" s="11">
        <f t="shared" si="1286"/>
        <v>0</v>
      </c>
      <c r="BI484" s="143">
        <f t="shared" si="1286"/>
        <v>185244</v>
      </c>
      <c r="BJ484" s="143">
        <f t="shared" si="1286"/>
        <v>0</v>
      </c>
      <c r="BK484" s="78">
        <f t="shared" si="1286"/>
        <v>-76</v>
      </c>
      <c r="BL484" s="78">
        <f t="shared" si="1286"/>
        <v>0</v>
      </c>
      <c r="BM484" s="78">
        <f t="shared" si="1286"/>
        <v>24382</v>
      </c>
      <c r="BN484" s="78">
        <f t="shared" si="1286"/>
        <v>0</v>
      </c>
      <c r="BO484" s="84">
        <f t="shared" si="1286"/>
        <v>209550</v>
      </c>
      <c r="BP484" s="84">
        <f t="shared" si="1286"/>
        <v>0</v>
      </c>
      <c r="BQ484" s="11">
        <f t="shared" si="1287"/>
        <v>0</v>
      </c>
      <c r="BR484" s="11">
        <f t="shared" si="1287"/>
        <v>0</v>
      </c>
      <c r="BS484" s="11">
        <f t="shared" si="1287"/>
        <v>0</v>
      </c>
      <c r="BT484" s="11">
        <f t="shared" si="1287"/>
        <v>0</v>
      </c>
      <c r="BU484" s="18">
        <f t="shared" si="1287"/>
        <v>209550</v>
      </c>
      <c r="BV484" s="18">
        <f t="shared" si="1287"/>
        <v>0</v>
      </c>
      <c r="BW484" s="11">
        <f t="shared" si="1287"/>
        <v>0</v>
      </c>
      <c r="BX484" s="11">
        <f t="shared" si="1287"/>
        <v>0</v>
      </c>
      <c r="BY484" s="11">
        <f t="shared" si="1287"/>
        <v>0</v>
      </c>
      <c r="BZ484" s="11">
        <f t="shared" si="1287"/>
        <v>0</v>
      </c>
      <c r="CA484" s="18">
        <f t="shared" si="1287"/>
        <v>209550</v>
      </c>
      <c r="CB484" s="18">
        <f t="shared" si="1287"/>
        <v>0</v>
      </c>
    </row>
    <row r="485" spans="1:80" ht="33.6" hidden="1">
      <c r="A485" s="57" t="s">
        <v>12</v>
      </c>
      <c r="B485" s="14">
        <f t="shared" si="1269"/>
        <v>912</v>
      </c>
      <c r="C485" s="14" t="s">
        <v>7</v>
      </c>
      <c r="D485" s="14" t="s">
        <v>87</v>
      </c>
      <c r="E485" s="14" t="s">
        <v>43</v>
      </c>
      <c r="F485" s="14" t="s">
        <v>13</v>
      </c>
      <c r="G485" s="11">
        <f t="shared" si="1288"/>
        <v>185244</v>
      </c>
      <c r="H485" s="11">
        <f t="shared" si="1288"/>
        <v>0</v>
      </c>
      <c r="I485" s="11">
        <f t="shared" si="1288"/>
        <v>0</v>
      </c>
      <c r="J485" s="11">
        <f t="shared" si="1288"/>
        <v>0</v>
      </c>
      <c r="K485" s="11">
        <f t="shared" si="1288"/>
        <v>0</v>
      </c>
      <c r="L485" s="11">
        <f t="shared" si="1288"/>
        <v>0</v>
      </c>
      <c r="M485" s="11">
        <f t="shared" si="1288"/>
        <v>185244</v>
      </c>
      <c r="N485" s="11">
        <f t="shared" si="1288"/>
        <v>0</v>
      </c>
      <c r="O485" s="11">
        <f t="shared" si="1288"/>
        <v>0</v>
      </c>
      <c r="P485" s="11">
        <f t="shared" si="1288"/>
        <v>0</v>
      </c>
      <c r="Q485" s="11">
        <f t="shared" si="1288"/>
        <v>0</v>
      </c>
      <c r="R485" s="11">
        <f t="shared" si="1288"/>
        <v>0</v>
      </c>
      <c r="S485" s="11">
        <f t="shared" si="1283"/>
        <v>185244</v>
      </c>
      <c r="T485" s="11">
        <f t="shared" si="1283"/>
        <v>0</v>
      </c>
      <c r="U485" s="11">
        <f t="shared" si="1283"/>
        <v>0</v>
      </c>
      <c r="V485" s="11">
        <f t="shared" si="1283"/>
        <v>0</v>
      </c>
      <c r="W485" s="11">
        <f t="shared" si="1283"/>
        <v>0</v>
      </c>
      <c r="X485" s="11">
        <f t="shared" si="1283"/>
        <v>0</v>
      </c>
      <c r="Y485" s="11">
        <f t="shared" si="1283"/>
        <v>185244</v>
      </c>
      <c r="Z485" s="11">
        <f t="shared" si="1283"/>
        <v>0</v>
      </c>
      <c r="AA485" s="11">
        <f t="shared" si="1283"/>
        <v>0</v>
      </c>
      <c r="AB485" s="11">
        <f t="shared" si="1283"/>
        <v>0</v>
      </c>
      <c r="AC485" s="11">
        <f t="shared" si="1283"/>
        <v>0</v>
      </c>
      <c r="AD485" s="11">
        <f t="shared" si="1283"/>
        <v>0</v>
      </c>
      <c r="AE485" s="11">
        <f t="shared" si="1283"/>
        <v>185244</v>
      </c>
      <c r="AF485" s="11">
        <f t="shared" si="1283"/>
        <v>0</v>
      </c>
      <c r="AG485" s="11">
        <f t="shared" si="1284"/>
        <v>0</v>
      </c>
      <c r="AH485" s="11">
        <f t="shared" si="1284"/>
        <v>0</v>
      </c>
      <c r="AI485" s="11">
        <f t="shared" si="1284"/>
        <v>0</v>
      </c>
      <c r="AJ485" s="11">
        <f t="shared" si="1284"/>
        <v>0</v>
      </c>
      <c r="AK485" s="78">
        <f t="shared" si="1284"/>
        <v>185244</v>
      </c>
      <c r="AL485" s="78">
        <f t="shared" si="1284"/>
        <v>0</v>
      </c>
      <c r="AM485" s="11">
        <f t="shared" si="1284"/>
        <v>0</v>
      </c>
      <c r="AN485" s="11">
        <f t="shared" si="1284"/>
        <v>0</v>
      </c>
      <c r="AO485" s="11">
        <f t="shared" si="1284"/>
        <v>0</v>
      </c>
      <c r="AP485" s="11">
        <f t="shared" si="1284"/>
        <v>0</v>
      </c>
      <c r="AQ485" s="11">
        <f t="shared" si="1284"/>
        <v>185244</v>
      </c>
      <c r="AR485" s="11">
        <f t="shared" si="1284"/>
        <v>0</v>
      </c>
      <c r="AS485" s="11">
        <f t="shared" si="1285"/>
        <v>0</v>
      </c>
      <c r="AT485" s="11">
        <f t="shared" si="1285"/>
        <v>0</v>
      </c>
      <c r="AU485" s="11">
        <f t="shared" si="1285"/>
        <v>0</v>
      </c>
      <c r="AV485" s="11">
        <f t="shared" si="1285"/>
        <v>0</v>
      </c>
      <c r="AW485" s="11">
        <f t="shared" si="1285"/>
        <v>185244</v>
      </c>
      <c r="AX485" s="11">
        <f t="shared" si="1285"/>
        <v>0</v>
      </c>
      <c r="AY485" s="78">
        <f t="shared" si="1285"/>
        <v>0</v>
      </c>
      <c r="AZ485" s="78">
        <f t="shared" si="1285"/>
        <v>0</v>
      </c>
      <c r="BA485" s="78">
        <f t="shared" si="1285"/>
        <v>0</v>
      </c>
      <c r="BB485" s="78">
        <f t="shared" si="1285"/>
        <v>0</v>
      </c>
      <c r="BC485" s="78">
        <f t="shared" si="1285"/>
        <v>185244</v>
      </c>
      <c r="BD485" s="78">
        <f t="shared" si="1285"/>
        <v>0</v>
      </c>
      <c r="BE485" s="11">
        <f t="shared" si="1286"/>
        <v>0</v>
      </c>
      <c r="BF485" s="11">
        <f t="shared" si="1286"/>
        <v>0</v>
      </c>
      <c r="BG485" s="11">
        <f t="shared" si="1286"/>
        <v>0</v>
      </c>
      <c r="BH485" s="11">
        <f t="shared" si="1286"/>
        <v>0</v>
      </c>
      <c r="BI485" s="141">
        <f t="shared" si="1286"/>
        <v>185244</v>
      </c>
      <c r="BJ485" s="141">
        <f t="shared" si="1286"/>
        <v>0</v>
      </c>
      <c r="BK485" s="78">
        <f t="shared" si="1286"/>
        <v>-76</v>
      </c>
      <c r="BL485" s="78">
        <f t="shared" si="1286"/>
        <v>0</v>
      </c>
      <c r="BM485" s="78">
        <f t="shared" si="1286"/>
        <v>24382</v>
      </c>
      <c r="BN485" s="78">
        <f t="shared" si="1286"/>
        <v>0</v>
      </c>
      <c r="BO485" s="78">
        <f t="shared" si="1286"/>
        <v>209550</v>
      </c>
      <c r="BP485" s="78">
        <f t="shared" si="1286"/>
        <v>0</v>
      </c>
      <c r="BQ485" s="11">
        <f t="shared" si="1287"/>
        <v>0</v>
      </c>
      <c r="BR485" s="11">
        <f t="shared" si="1287"/>
        <v>0</v>
      </c>
      <c r="BS485" s="11">
        <f t="shared" si="1287"/>
        <v>0</v>
      </c>
      <c r="BT485" s="11">
        <f t="shared" si="1287"/>
        <v>0</v>
      </c>
      <c r="BU485" s="11">
        <f t="shared" si="1287"/>
        <v>209550</v>
      </c>
      <c r="BV485" s="11">
        <f t="shared" si="1287"/>
        <v>0</v>
      </c>
      <c r="BW485" s="11">
        <f t="shared" si="1287"/>
        <v>0</v>
      </c>
      <c r="BX485" s="11">
        <f t="shared" si="1287"/>
        <v>0</v>
      </c>
      <c r="BY485" s="11">
        <f t="shared" si="1287"/>
        <v>0</v>
      </c>
      <c r="BZ485" s="11">
        <f t="shared" si="1287"/>
        <v>0</v>
      </c>
      <c r="CA485" s="11">
        <f t="shared" si="1287"/>
        <v>209550</v>
      </c>
      <c r="CB485" s="11">
        <f t="shared" si="1287"/>
        <v>0</v>
      </c>
    </row>
    <row r="486" spans="1:80" hidden="1">
      <c r="A486" s="57" t="s">
        <v>14</v>
      </c>
      <c r="B486" s="14">
        <f>B485</f>
        <v>912</v>
      </c>
      <c r="C486" s="14" t="s">
        <v>7</v>
      </c>
      <c r="D486" s="14" t="s">
        <v>87</v>
      </c>
      <c r="E486" s="14" t="s">
        <v>43</v>
      </c>
      <c r="F486" s="11">
        <v>610</v>
      </c>
      <c r="G486" s="11">
        <f>252284-67040</f>
        <v>185244</v>
      </c>
      <c r="H486" s="16"/>
      <c r="I486" s="11"/>
      <c r="J486" s="11"/>
      <c r="K486" s="11"/>
      <c r="L486" s="11"/>
      <c r="M486" s="11">
        <f>G486+I486+J486+K486+L486</f>
        <v>185244</v>
      </c>
      <c r="N486" s="11">
        <f>H486+J486</f>
        <v>0</v>
      </c>
      <c r="O486" s="11"/>
      <c r="P486" s="11"/>
      <c r="Q486" s="11"/>
      <c r="R486" s="11"/>
      <c r="S486" s="11">
        <f>M486+O486+P486+Q486+R486</f>
        <v>185244</v>
      </c>
      <c r="T486" s="11">
        <f>N486+P486</f>
        <v>0</v>
      </c>
      <c r="U486" s="11"/>
      <c r="V486" s="11"/>
      <c r="W486" s="11"/>
      <c r="X486" s="11"/>
      <c r="Y486" s="11">
        <f>S486+U486+V486+W486+X486</f>
        <v>185244</v>
      </c>
      <c r="Z486" s="11">
        <f>T486+V486</f>
        <v>0</v>
      </c>
      <c r="AA486" s="11"/>
      <c r="AB486" s="11"/>
      <c r="AC486" s="11"/>
      <c r="AD486" s="11"/>
      <c r="AE486" s="11">
        <f>Y486+AA486+AB486+AC486+AD486</f>
        <v>185244</v>
      </c>
      <c r="AF486" s="11">
        <f>Z486+AB486</f>
        <v>0</v>
      </c>
      <c r="AG486" s="11"/>
      <c r="AH486" s="11"/>
      <c r="AI486" s="11"/>
      <c r="AJ486" s="11"/>
      <c r="AK486" s="78">
        <f>AE486+AG486+AH486+AI486+AJ486</f>
        <v>185244</v>
      </c>
      <c r="AL486" s="78">
        <f>AF486+AH486</f>
        <v>0</v>
      </c>
      <c r="AM486" s="11"/>
      <c r="AN486" s="11"/>
      <c r="AO486" s="11"/>
      <c r="AP486" s="11"/>
      <c r="AQ486" s="11">
        <f>AK486+AM486+AN486+AO486+AP486</f>
        <v>185244</v>
      </c>
      <c r="AR486" s="11">
        <f>AL486+AN486</f>
        <v>0</v>
      </c>
      <c r="AS486" s="11"/>
      <c r="AT486" s="11"/>
      <c r="AU486" s="11"/>
      <c r="AV486" s="11"/>
      <c r="AW486" s="11">
        <f>AQ486+AS486+AT486+AU486+AV486</f>
        <v>185244</v>
      </c>
      <c r="AX486" s="11">
        <f>AR486+AT486</f>
        <v>0</v>
      </c>
      <c r="AY486" s="78"/>
      <c r="AZ486" s="78"/>
      <c r="BA486" s="78"/>
      <c r="BB486" s="78"/>
      <c r="BC486" s="78">
        <f>AW486+AY486+AZ486+BA486+BB486</f>
        <v>185244</v>
      </c>
      <c r="BD486" s="78">
        <f>AX486+AZ486</f>
        <v>0</v>
      </c>
      <c r="BE486" s="11"/>
      <c r="BF486" s="11"/>
      <c r="BG486" s="11"/>
      <c r="BH486" s="11"/>
      <c r="BI486" s="141">
        <f>BC486+BE486+BF486+BG486+BH486</f>
        <v>185244</v>
      </c>
      <c r="BJ486" s="141">
        <f>BD486+BF486</f>
        <v>0</v>
      </c>
      <c r="BK486" s="78">
        <v>-76</v>
      </c>
      <c r="BL486" s="78"/>
      <c r="BM486" s="78">
        <v>24382</v>
      </c>
      <c r="BN486" s="78"/>
      <c r="BO486" s="78">
        <f>BI486+BK486+BL486+BM486+BN486</f>
        <v>209550</v>
      </c>
      <c r="BP486" s="78">
        <f>BJ486+BL486</f>
        <v>0</v>
      </c>
      <c r="BQ486" s="11"/>
      <c r="BR486" s="11"/>
      <c r="BS486" s="11"/>
      <c r="BT486" s="11"/>
      <c r="BU486" s="11">
        <f>BO486+BQ486+BR486+BS486+BT486</f>
        <v>209550</v>
      </c>
      <c r="BV486" s="11">
        <f>BP486+BR486</f>
        <v>0</v>
      </c>
      <c r="BW486" s="11"/>
      <c r="BX486" s="11"/>
      <c r="BY486" s="11"/>
      <c r="BZ486" s="11"/>
      <c r="CA486" s="11">
        <f>BU486+BW486+BX486+BY486+BZ486</f>
        <v>209550</v>
      </c>
      <c r="CB486" s="11">
        <f>BV486+BX486</f>
        <v>0</v>
      </c>
    </row>
    <row r="487" spans="1:80" hidden="1">
      <c r="A487" s="57" t="s">
        <v>15</v>
      </c>
      <c r="B487" s="14">
        <f>B485</f>
        <v>912</v>
      </c>
      <c r="C487" s="14" t="s">
        <v>7</v>
      </c>
      <c r="D487" s="14" t="s">
        <v>87</v>
      </c>
      <c r="E487" s="14" t="s">
        <v>44</v>
      </c>
      <c r="F487" s="14"/>
      <c r="G487" s="18">
        <f t="shared" ref="G487:R489" si="1289">G488</f>
        <v>474</v>
      </c>
      <c r="H487" s="18">
        <f t="shared" si="1289"/>
        <v>0</v>
      </c>
      <c r="I487" s="11">
        <f t="shared" si="1289"/>
        <v>0</v>
      </c>
      <c r="J487" s="11">
        <f t="shared" si="1289"/>
        <v>0</v>
      </c>
      <c r="K487" s="11">
        <f t="shared" si="1289"/>
        <v>0</v>
      </c>
      <c r="L487" s="11">
        <f t="shared" si="1289"/>
        <v>0</v>
      </c>
      <c r="M487" s="18">
        <f t="shared" si="1289"/>
        <v>474</v>
      </c>
      <c r="N487" s="18">
        <f t="shared" si="1289"/>
        <v>0</v>
      </c>
      <c r="O487" s="11">
        <f t="shared" si="1289"/>
        <v>0</v>
      </c>
      <c r="P487" s="11">
        <f t="shared" si="1289"/>
        <v>0</v>
      </c>
      <c r="Q487" s="11">
        <f t="shared" si="1289"/>
        <v>0</v>
      </c>
      <c r="R487" s="11">
        <f t="shared" si="1289"/>
        <v>0</v>
      </c>
      <c r="S487" s="18">
        <f t="shared" ref="S487:AH489" si="1290">S488</f>
        <v>474</v>
      </c>
      <c r="T487" s="18">
        <f t="shared" si="1290"/>
        <v>0</v>
      </c>
      <c r="U487" s="11">
        <f t="shared" si="1290"/>
        <v>0</v>
      </c>
      <c r="V487" s="11">
        <f t="shared" si="1290"/>
        <v>0</v>
      </c>
      <c r="W487" s="11">
        <f t="shared" si="1290"/>
        <v>0</v>
      </c>
      <c r="X487" s="11">
        <f t="shared" si="1290"/>
        <v>0</v>
      </c>
      <c r="Y487" s="18">
        <f t="shared" si="1290"/>
        <v>474</v>
      </c>
      <c r="Z487" s="18">
        <f t="shared" si="1290"/>
        <v>0</v>
      </c>
      <c r="AA487" s="11">
        <f t="shared" si="1290"/>
        <v>0</v>
      </c>
      <c r="AB487" s="11">
        <f t="shared" si="1290"/>
        <v>0</v>
      </c>
      <c r="AC487" s="11">
        <f t="shared" si="1290"/>
        <v>0</v>
      </c>
      <c r="AD487" s="11">
        <f t="shared" si="1290"/>
        <v>0</v>
      </c>
      <c r="AE487" s="18">
        <f t="shared" si="1290"/>
        <v>474</v>
      </c>
      <c r="AF487" s="18">
        <f t="shared" si="1290"/>
        <v>0</v>
      </c>
      <c r="AG487" s="11">
        <f t="shared" si="1290"/>
        <v>97</v>
      </c>
      <c r="AH487" s="11">
        <f t="shared" si="1290"/>
        <v>0</v>
      </c>
      <c r="AI487" s="11">
        <f t="shared" ref="AG487:AV489" si="1291">AI488</f>
        <v>0</v>
      </c>
      <c r="AJ487" s="11">
        <f t="shared" si="1291"/>
        <v>0</v>
      </c>
      <c r="AK487" s="84">
        <f t="shared" si="1291"/>
        <v>571</v>
      </c>
      <c r="AL487" s="84">
        <f t="shared" si="1291"/>
        <v>0</v>
      </c>
      <c r="AM487" s="11">
        <f t="shared" si="1291"/>
        <v>0</v>
      </c>
      <c r="AN487" s="11">
        <f t="shared" si="1291"/>
        <v>0</v>
      </c>
      <c r="AO487" s="11">
        <f t="shared" si="1291"/>
        <v>0</v>
      </c>
      <c r="AP487" s="11">
        <f t="shared" si="1291"/>
        <v>0</v>
      </c>
      <c r="AQ487" s="18">
        <f t="shared" si="1291"/>
        <v>571</v>
      </c>
      <c r="AR487" s="18">
        <f t="shared" si="1291"/>
        <v>0</v>
      </c>
      <c r="AS487" s="11">
        <f t="shared" si="1291"/>
        <v>0</v>
      </c>
      <c r="AT487" s="11">
        <f t="shared" si="1291"/>
        <v>0</v>
      </c>
      <c r="AU487" s="11">
        <f t="shared" si="1291"/>
        <v>0</v>
      </c>
      <c r="AV487" s="11">
        <f t="shared" si="1291"/>
        <v>0</v>
      </c>
      <c r="AW487" s="18">
        <f t="shared" ref="AS487:BH489" si="1292">AW488</f>
        <v>571</v>
      </c>
      <c r="AX487" s="18">
        <f t="shared" si="1292"/>
        <v>0</v>
      </c>
      <c r="AY487" s="78">
        <f t="shared" si="1292"/>
        <v>0</v>
      </c>
      <c r="AZ487" s="78">
        <f t="shared" si="1292"/>
        <v>0</v>
      </c>
      <c r="BA487" s="78">
        <f t="shared" si="1292"/>
        <v>0</v>
      </c>
      <c r="BB487" s="78">
        <f t="shared" si="1292"/>
        <v>0</v>
      </c>
      <c r="BC487" s="84">
        <f t="shared" si="1292"/>
        <v>571</v>
      </c>
      <c r="BD487" s="84">
        <f t="shared" si="1292"/>
        <v>0</v>
      </c>
      <c r="BE487" s="11">
        <f t="shared" si="1292"/>
        <v>-159</v>
      </c>
      <c r="BF487" s="11">
        <f t="shared" si="1292"/>
        <v>0</v>
      </c>
      <c r="BG487" s="11">
        <f t="shared" si="1292"/>
        <v>1125</v>
      </c>
      <c r="BH487" s="11">
        <f t="shared" si="1292"/>
        <v>0</v>
      </c>
      <c r="BI487" s="143">
        <f t="shared" ref="BE487:BT489" si="1293">BI488</f>
        <v>1537</v>
      </c>
      <c r="BJ487" s="143">
        <f t="shared" si="1293"/>
        <v>0</v>
      </c>
      <c r="BK487" s="78">
        <f t="shared" si="1293"/>
        <v>76</v>
      </c>
      <c r="BL487" s="78">
        <f t="shared" si="1293"/>
        <v>0</v>
      </c>
      <c r="BM487" s="78">
        <f t="shared" si="1293"/>
        <v>0</v>
      </c>
      <c r="BN487" s="78">
        <f t="shared" si="1293"/>
        <v>0</v>
      </c>
      <c r="BO487" s="84">
        <f t="shared" si="1293"/>
        <v>1613</v>
      </c>
      <c r="BP487" s="84">
        <f t="shared" si="1293"/>
        <v>0</v>
      </c>
      <c r="BQ487" s="11">
        <f t="shared" si="1293"/>
        <v>0</v>
      </c>
      <c r="BR487" s="11">
        <f t="shared" si="1293"/>
        <v>0</v>
      </c>
      <c r="BS487" s="11">
        <f t="shared" si="1293"/>
        <v>0</v>
      </c>
      <c r="BT487" s="11">
        <f t="shared" si="1293"/>
        <v>0</v>
      </c>
      <c r="BU487" s="18">
        <f t="shared" ref="BQ487:CB489" si="1294">BU488</f>
        <v>1613</v>
      </c>
      <c r="BV487" s="18">
        <f t="shared" si="1294"/>
        <v>0</v>
      </c>
      <c r="BW487" s="11">
        <f t="shared" si="1294"/>
        <v>0</v>
      </c>
      <c r="BX487" s="11">
        <f t="shared" si="1294"/>
        <v>0</v>
      </c>
      <c r="BY487" s="11">
        <f t="shared" si="1294"/>
        <v>0</v>
      </c>
      <c r="BZ487" s="11">
        <f t="shared" si="1294"/>
        <v>0</v>
      </c>
      <c r="CA487" s="18">
        <f t="shared" si="1294"/>
        <v>1613</v>
      </c>
      <c r="CB487" s="18">
        <f t="shared" si="1294"/>
        <v>0</v>
      </c>
    </row>
    <row r="488" spans="1:80" hidden="1">
      <c r="A488" s="57" t="s">
        <v>16</v>
      </c>
      <c r="B488" s="14">
        <f t="shared" si="1269"/>
        <v>912</v>
      </c>
      <c r="C488" s="14" t="s">
        <v>7</v>
      </c>
      <c r="D488" s="14" t="s">
        <v>87</v>
      </c>
      <c r="E488" s="14" t="s">
        <v>45</v>
      </c>
      <c r="F488" s="14"/>
      <c r="G488" s="18">
        <f t="shared" si="1289"/>
        <v>474</v>
      </c>
      <c r="H488" s="18">
        <f t="shared" si="1289"/>
        <v>0</v>
      </c>
      <c r="I488" s="11">
        <f t="shared" si="1289"/>
        <v>0</v>
      </c>
      <c r="J488" s="11">
        <f t="shared" si="1289"/>
        <v>0</v>
      </c>
      <c r="K488" s="11">
        <f t="shared" si="1289"/>
        <v>0</v>
      </c>
      <c r="L488" s="11">
        <f t="shared" si="1289"/>
        <v>0</v>
      </c>
      <c r="M488" s="18">
        <f t="shared" si="1289"/>
        <v>474</v>
      </c>
      <c r="N488" s="18">
        <f t="shared" si="1289"/>
        <v>0</v>
      </c>
      <c r="O488" s="11">
        <f t="shared" si="1289"/>
        <v>0</v>
      </c>
      <c r="P488" s="11">
        <f t="shared" si="1289"/>
        <v>0</v>
      </c>
      <c r="Q488" s="11">
        <f t="shared" si="1289"/>
        <v>0</v>
      </c>
      <c r="R488" s="11">
        <f t="shared" si="1289"/>
        <v>0</v>
      </c>
      <c r="S488" s="18">
        <f t="shared" si="1290"/>
        <v>474</v>
      </c>
      <c r="T488" s="18">
        <f t="shared" si="1290"/>
        <v>0</v>
      </c>
      <c r="U488" s="11">
        <f t="shared" si="1290"/>
        <v>0</v>
      </c>
      <c r="V488" s="11">
        <f t="shared" si="1290"/>
        <v>0</v>
      </c>
      <c r="W488" s="11">
        <f t="shared" si="1290"/>
        <v>0</v>
      </c>
      <c r="X488" s="11">
        <f t="shared" si="1290"/>
        <v>0</v>
      </c>
      <c r="Y488" s="18">
        <f t="shared" si="1290"/>
        <v>474</v>
      </c>
      <c r="Z488" s="18">
        <f t="shared" si="1290"/>
        <v>0</v>
      </c>
      <c r="AA488" s="11">
        <f t="shared" si="1290"/>
        <v>0</v>
      </c>
      <c r="AB488" s="11">
        <f t="shared" si="1290"/>
        <v>0</v>
      </c>
      <c r="AC488" s="11">
        <f t="shared" si="1290"/>
        <v>0</v>
      </c>
      <c r="AD488" s="11">
        <f t="shared" si="1290"/>
        <v>0</v>
      </c>
      <c r="AE488" s="18">
        <f t="shared" si="1290"/>
        <v>474</v>
      </c>
      <c r="AF488" s="18">
        <f t="shared" si="1290"/>
        <v>0</v>
      </c>
      <c r="AG488" s="11">
        <f t="shared" si="1291"/>
        <v>97</v>
      </c>
      <c r="AH488" s="11">
        <f t="shared" si="1291"/>
        <v>0</v>
      </c>
      <c r="AI488" s="11">
        <f t="shared" si="1291"/>
        <v>0</v>
      </c>
      <c r="AJ488" s="11">
        <f t="shared" si="1291"/>
        <v>0</v>
      </c>
      <c r="AK488" s="84">
        <f t="shared" si="1291"/>
        <v>571</v>
      </c>
      <c r="AL488" s="84">
        <f t="shared" si="1291"/>
        <v>0</v>
      </c>
      <c r="AM488" s="11">
        <f t="shared" si="1291"/>
        <v>0</v>
      </c>
      <c r="AN488" s="11">
        <f t="shared" si="1291"/>
        <v>0</v>
      </c>
      <c r="AO488" s="11">
        <f t="shared" si="1291"/>
        <v>0</v>
      </c>
      <c r="AP488" s="11">
        <f t="shared" si="1291"/>
        <v>0</v>
      </c>
      <c r="AQ488" s="18">
        <f t="shared" si="1291"/>
        <v>571</v>
      </c>
      <c r="AR488" s="18">
        <f t="shared" si="1291"/>
        <v>0</v>
      </c>
      <c r="AS488" s="11">
        <f t="shared" si="1292"/>
        <v>0</v>
      </c>
      <c r="AT488" s="11">
        <f t="shared" si="1292"/>
        <v>0</v>
      </c>
      <c r="AU488" s="11">
        <f t="shared" si="1292"/>
        <v>0</v>
      </c>
      <c r="AV488" s="11">
        <f t="shared" si="1292"/>
        <v>0</v>
      </c>
      <c r="AW488" s="18">
        <f t="shared" si="1292"/>
        <v>571</v>
      </c>
      <c r="AX488" s="18">
        <f t="shared" si="1292"/>
        <v>0</v>
      </c>
      <c r="AY488" s="78">
        <f t="shared" si="1292"/>
        <v>0</v>
      </c>
      <c r="AZ488" s="78">
        <f t="shared" si="1292"/>
        <v>0</v>
      </c>
      <c r="BA488" s="78">
        <f t="shared" si="1292"/>
        <v>0</v>
      </c>
      <c r="BB488" s="78">
        <f t="shared" si="1292"/>
        <v>0</v>
      </c>
      <c r="BC488" s="84">
        <f t="shared" si="1292"/>
        <v>571</v>
      </c>
      <c r="BD488" s="84">
        <f t="shared" si="1292"/>
        <v>0</v>
      </c>
      <c r="BE488" s="11">
        <f t="shared" si="1293"/>
        <v>-159</v>
      </c>
      <c r="BF488" s="11">
        <f t="shared" si="1293"/>
        <v>0</v>
      </c>
      <c r="BG488" s="11">
        <f t="shared" si="1293"/>
        <v>1125</v>
      </c>
      <c r="BH488" s="11">
        <f t="shared" si="1293"/>
        <v>0</v>
      </c>
      <c r="BI488" s="143">
        <f t="shared" si="1293"/>
        <v>1537</v>
      </c>
      <c r="BJ488" s="143">
        <f t="shared" si="1293"/>
        <v>0</v>
      </c>
      <c r="BK488" s="78">
        <f t="shared" si="1293"/>
        <v>76</v>
      </c>
      <c r="BL488" s="78">
        <f t="shared" si="1293"/>
        <v>0</v>
      </c>
      <c r="BM488" s="78">
        <f t="shared" si="1293"/>
        <v>0</v>
      </c>
      <c r="BN488" s="78">
        <f t="shared" si="1293"/>
        <v>0</v>
      </c>
      <c r="BO488" s="84">
        <f t="shared" si="1293"/>
        <v>1613</v>
      </c>
      <c r="BP488" s="84">
        <f t="shared" si="1293"/>
        <v>0</v>
      </c>
      <c r="BQ488" s="11">
        <f t="shared" si="1294"/>
        <v>0</v>
      </c>
      <c r="BR488" s="11">
        <f t="shared" si="1294"/>
        <v>0</v>
      </c>
      <c r="BS488" s="11">
        <f t="shared" si="1294"/>
        <v>0</v>
      </c>
      <c r="BT488" s="11">
        <f t="shared" si="1294"/>
        <v>0</v>
      </c>
      <c r="BU488" s="18">
        <f t="shared" si="1294"/>
        <v>1613</v>
      </c>
      <c r="BV488" s="18">
        <f t="shared" si="1294"/>
        <v>0</v>
      </c>
      <c r="BW488" s="11">
        <f t="shared" si="1294"/>
        <v>0</v>
      </c>
      <c r="BX488" s="11">
        <f t="shared" si="1294"/>
        <v>0</v>
      </c>
      <c r="BY488" s="11">
        <f t="shared" si="1294"/>
        <v>0</v>
      </c>
      <c r="BZ488" s="11">
        <f t="shared" si="1294"/>
        <v>0</v>
      </c>
      <c r="CA488" s="18">
        <f t="shared" si="1294"/>
        <v>1613</v>
      </c>
      <c r="CB488" s="18">
        <f t="shared" si="1294"/>
        <v>0</v>
      </c>
    </row>
    <row r="489" spans="1:80" ht="35.25" hidden="1" customHeight="1">
      <c r="A489" s="57" t="s">
        <v>12</v>
      </c>
      <c r="B489" s="14">
        <f t="shared" si="1269"/>
        <v>912</v>
      </c>
      <c r="C489" s="14" t="s">
        <v>7</v>
      </c>
      <c r="D489" s="14" t="s">
        <v>87</v>
      </c>
      <c r="E489" s="14" t="s">
        <v>45</v>
      </c>
      <c r="F489" s="14" t="s">
        <v>13</v>
      </c>
      <c r="G489" s="11">
        <f t="shared" si="1289"/>
        <v>474</v>
      </c>
      <c r="H489" s="11">
        <f t="shared" si="1289"/>
        <v>0</v>
      </c>
      <c r="I489" s="11">
        <f t="shared" si="1289"/>
        <v>0</v>
      </c>
      <c r="J489" s="11">
        <f t="shared" si="1289"/>
        <v>0</v>
      </c>
      <c r="K489" s="11">
        <f t="shared" si="1289"/>
        <v>0</v>
      </c>
      <c r="L489" s="11">
        <f t="shared" si="1289"/>
        <v>0</v>
      </c>
      <c r="M489" s="11">
        <f t="shared" si="1289"/>
        <v>474</v>
      </c>
      <c r="N489" s="11">
        <f t="shared" si="1289"/>
        <v>0</v>
      </c>
      <c r="O489" s="11">
        <f t="shared" si="1289"/>
        <v>0</v>
      </c>
      <c r="P489" s="11">
        <f t="shared" si="1289"/>
        <v>0</v>
      </c>
      <c r="Q489" s="11">
        <f t="shared" si="1289"/>
        <v>0</v>
      </c>
      <c r="R489" s="11">
        <f t="shared" si="1289"/>
        <v>0</v>
      </c>
      <c r="S489" s="11">
        <f t="shared" si="1290"/>
        <v>474</v>
      </c>
      <c r="T489" s="11">
        <f t="shared" si="1290"/>
        <v>0</v>
      </c>
      <c r="U489" s="11">
        <f t="shared" si="1290"/>
        <v>0</v>
      </c>
      <c r="V489" s="11">
        <f t="shared" si="1290"/>
        <v>0</v>
      </c>
      <c r="W489" s="11">
        <f t="shared" si="1290"/>
        <v>0</v>
      </c>
      <c r="X489" s="11">
        <f t="shared" si="1290"/>
        <v>0</v>
      </c>
      <c r="Y489" s="11">
        <f t="shared" si="1290"/>
        <v>474</v>
      </c>
      <c r="Z489" s="11">
        <f t="shared" si="1290"/>
        <v>0</v>
      </c>
      <c r="AA489" s="11">
        <f t="shared" si="1290"/>
        <v>0</v>
      </c>
      <c r="AB489" s="11">
        <f t="shared" si="1290"/>
        <v>0</v>
      </c>
      <c r="AC489" s="11">
        <f t="shared" si="1290"/>
        <v>0</v>
      </c>
      <c r="AD489" s="11">
        <f t="shared" si="1290"/>
        <v>0</v>
      </c>
      <c r="AE489" s="11">
        <f t="shared" si="1290"/>
        <v>474</v>
      </c>
      <c r="AF489" s="11">
        <f t="shared" si="1290"/>
        <v>0</v>
      </c>
      <c r="AG489" s="11">
        <f t="shared" si="1291"/>
        <v>97</v>
      </c>
      <c r="AH489" s="11">
        <f t="shared" si="1291"/>
        <v>0</v>
      </c>
      <c r="AI489" s="11">
        <f t="shared" si="1291"/>
        <v>0</v>
      </c>
      <c r="AJ489" s="11">
        <f t="shared" si="1291"/>
        <v>0</v>
      </c>
      <c r="AK489" s="78">
        <f t="shared" si="1291"/>
        <v>571</v>
      </c>
      <c r="AL489" s="78">
        <f t="shared" si="1291"/>
        <v>0</v>
      </c>
      <c r="AM489" s="11">
        <f t="shared" si="1291"/>
        <v>0</v>
      </c>
      <c r="AN489" s="11">
        <f t="shared" si="1291"/>
        <v>0</v>
      </c>
      <c r="AO489" s="11">
        <f t="shared" si="1291"/>
        <v>0</v>
      </c>
      <c r="AP489" s="11">
        <f t="shared" si="1291"/>
        <v>0</v>
      </c>
      <c r="AQ489" s="11">
        <f t="shared" si="1291"/>
        <v>571</v>
      </c>
      <c r="AR489" s="11">
        <f t="shared" si="1291"/>
        <v>0</v>
      </c>
      <c r="AS489" s="11">
        <f t="shared" si="1292"/>
        <v>0</v>
      </c>
      <c r="AT489" s="11">
        <f t="shared" si="1292"/>
        <v>0</v>
      </c>
      <c r="AU489" s="11">
        <f t="shared" si="1292"/>
        <v>0</v>
      </c>
      <c r="AV489" s="11">
        <f t="shared" si="1292"/>
        <v>0</v>
      </c>
      <c r="AW489" s="11">
        <f t="shared" si="1292"/>
        <v>571</v>
      </c>
      <c r="AX489" s="11">
        <f t="shared" si="1292"/>
        <v>0</v>
      </c>
      <c r="AY489" s="78">
        <f t="shared" si="1292"/>
        <v>0</v>
      </c>
      <c r="AZ489" s="78">
        <f t="shared" si="1292"/>
        <v>0</v>
      </c>
      <c r="BA489" s="78">
        <f t="shared" si="1292"/>
        <v>0</v>
      </c>
      <c r="BB489" s="78">
        <f t="shared" si="1292"/>
        <v>0</v>
      </c>
      <c r="BC489" s="78">
        <f t="shared" si="1292"/>
        <v>571</v>
      </c>
      <c r="BD489" s="78">
        <f t="shared" si="1292"/>
        <v>0</v>
      </c>
      <c r="BE489" s="11">
        <f t="shared" si="1293"/>
        <v>-159</v>
      </c>
      <c r="BF489" s="11">
        <f t="shared" si="1293"/>
        <v>0</v>
      </c>
      <c r="BG489" s="11">
        <f t="shared" si="1293"/>
        <v>1125</v>
      </c>
      <c r="BH489" s="11">
        <f t="shared" si="1293"/>
        <v>0</v>
      </c>
      <c r="BI489" s="141">
        <f t="shared" si="1293"/>
        <v>1537</v>
      </c>
      <c r="BJ489" s="141">
        <f t="shared" si="1293"/>
        <v>0</v>
      </c>
      <c r="BK489" s="78">
        <f t="shared" si="1293"/>
        <v>76</v>
      </c>
      <c r="BL489" s="78">
        <f t="shared" si="1293"/>
        <v>0</v>
      </c>
      <c r="BM489" s="78">
        <f t="shared" si="1293"/>
        <v>0</v>
      </c>
      <c r="BN489" s="78">
        <f t="shared" si="1293"/>
        <v>0</v>
      </c>
      <c r="BO489" s="78">
        <f t="shared" si="1293"/>
        <v>1613</v>
      </c>
      <c r="BP489" s="78">
        <f t="shared" si="1293"/>
        <v>0</v>
      </c>
      <c r="BQ489" s="11">
        <f t="shared" si="1294"/>
        <v>0</v>
      </c>
      <c r="BR489" s="11">
        <f t="shared" si="1294"/>
        <v>0</v>
      </c>
      <c r="BS489" s="11">
        <f t="shared" si="1294"/>
        <v>0</v>
      </c>
      <c r="BT489" s="11">
        <f t="shared" si="1294"/>
        <v>0</v>
      </c>
      <c r="BU489" s="11">
        <f t="shared" si="1294"/>
        <v>1613</v>
      </c>
      <c r="BV489" s="11">
        <f t="shared" si="1294"/>
        <v>0</v>
      </c>
      <c r="BW489" s="11">
        <f t="shared" si="1294"/>
        <v>0</v>
      </c>
      <c r="BX489" s="11">
        <f t="shared" si="1294"/>
        <v>0</v>
      </c>
      <c r="BY489" s="11">
        <f t="shared" si="1294"/>
        <v>0</v>
      </c>
      <c r="BZ489" s="11">
        <f t="shared" si="1294"/>
        <v>0</v>
      </c>
      <c r="CA489" s="11">
        <f t="shared" si="1294"/>
        <v>1613</v>
      </c>
      <c r="CB489" s="11">
        <f t="shared" si="1294"/>
        <v>0</v>
      </c>
    </row>
    <row r="490" spans="1:80" hidden="1">
      <c r="A490" s="57" t="s">
        <v>14</v>
      </c>
      <c r="B490" s="14">
        <f t="shared" si="1269"/>
        <v>912</v>
      </c>
      <c r="C490" s="14" t="s">
        <v>7</v>
      </c>
      <c r="D490" s="14" t="s">
        <v>87</v>
      </c>
      <c r="E490" s="14" t="s">
        <v>45</v>
      </c>
      <c r="F490" s="11">
        <v>610</v>
      </c>
      <c r="G490" s="11">
        <v>474</v>
      </c>
      <c r="H490" s="16"/>
      <c r="I490" s="11"/>
      <c r="J490" s="11"/>
      <c r="K490" s="11"/>
      <c r="L490" s="11"/>
      <c r="M490" s="11">
        <f>G490+I490+J490+K490+L490</f>
        <v>474</v>
      </c>
      <c r="N490" s="11">
        <f>H490+J490</f>
        <v>0</v>
      </c>
      <c r="O490" s="11"/>
      <c r="P490" s="11"/>
      <c r="Q490" s="11"/>
      <c r="R490" s="11"/>
      <c r="S490" s="11">
        <f>M490+O490+P490+Q490+R490</f>
        <v>474</v>
      </c>
      <c r="T490" s="11">
        <f>N490+P490</f>
        <v>0</v>
      </c>
      <c r="U490" s="11"/>
      <c r="V490" s="11"/>
      <c r="W490" s="11"/>
      <c r="X490" s="11"/>
      <c r="Y490" s="11">
        <f>S490+U490+V490+W490+X490</f>
        <v>474</v>
      </c>
      <c r="Z490" s="11">
        <f>T490+V490</f>
        <v>0</v>
      </c>
      <c r="AA490" s="11"/>
      <c r="AB490" s="11"/>
      <c r="AC490" s="11"/>
      <c r="AD490" s="11"/>
      <c r="AE490" s="11">
        <f>Y490+AA490+AB490+AC490+AD490</f>
        <v>474</v>
      </c>
      <c r="AF490" s="11">
        <f>Z490+AB490</f>
        <v>0</v>
      </c>
      <c r="AG490" s="11">
        <v>97</v>
      </c>
      <c r="AH490" s="11"/>
      <c r="AI490" s="11"/>
      <c r="AJ490" s="11"/>
      <c r="AK490" s="78">
        <f>AE490+AG490+AH490+AI490+AJ490</f>
        <v>571</v>
      </c>
      <c r="AL490" s="78">
        <f>AF490+AH490</f>
        <v>0</v>
      </c>
      <c r="AM490" s="11"/>
      <c r="AN490" s="11"/>
      <c r="AO490" s="11"/>
      <c r="AP490" s="11"/>
      <c r="AQ490" s="11">
        <f>AK490+AM490+AN490+AO490+AP490</f>
        <v>571</v>
      </c>
      <c r="AR490" s="11">
        <f>AL490+AN490</f>
        <v>0</v>
      </c>
      <c r="AS490" s="11"/>
      <c r="AT490" s="11"/>
      <c r="AU490" s="11"/>
      <c r="AV490" s="11"/>
      <c r="AW490" s="11">
        <f>AQ490+AS490+AT490+AU490+AV490</f>
        <v>571</v>
      </c>
      <c r="AX490" s="11">
        <f>AR490+AT490</f>
        <v>0</v>
      </c>
      <c r="AY490" s="78"/>
      <c r="AZ490" s="78"/>
      <c r="BA490" s="78"/>
      <c r="BB490" s="78"/>
      <c r="BC490" s="78">
        <f>AW490+AY490+AZ490+BA490+BB490</f>
        <v>571</v>
      </c>
      <c r="BD490" s="78">
        <f>AX490+AZ490</f>
        <v>0</v>
      </c>
      <c r="BE490" s="11">
        <v>-159</v>
      </c>
      <c r="BF490" s="11"/>
      <c r="BG490" s="11">
        <v>1125</v>
      </c>
      <c r="BH490" s="11"/>
      <c r="BI490" s="141">
        <f>BC490+BE490+BF490+BG490+BH490</f>
        <v>1537</v>
      </c>
      <c r="BJ490" s="141">
        <f>BD490+BF490</f>
        <v>0</v>
      </c>
      <c r="BK490" s="78">
        <v>76</v>
      </c>
      <c r="BL490" s="78"/>
      <c r="BM490" s="78"/>
      <c r="BN490" s="78"/>
      <c r="BO490" s="78">
        <f>BI490+BK490+BL490+BM490+BN490</f>
        <v>1613</v>
      </c>
      <c r="BP490" s="78">
        <f>BJ490+BL490</f>
        <v>0</v>
      </c>
      <c r="BQ490" s="11"/>
      <c r="BR490" s="11"/>
      <c r="BS490" s="11"/>
      <c r="BT490" s="11"/>
      <c r="BU490" s="11">
        <f>BO490+BQ490+BR490+BS490+BT490</f>
        <v>1613</v>
      </c>
      <c r="BV490" s="11">
        <f>BP490+BR490</f>
        <v>0</v>
      </c>
      <c r="BW490" s="11"/>
      <c r="BX490" s="11"/>
      <c r="BY490" s="11"/>
      <c r="BZ490" s="11"/>
      <c r="CA490" s="11">
        <f>BU490+BW490+BX490+BY490+BZ490</f>
        <v>1613</v>
      </c>
      <c r="CB490" s="11">
        <f>BV490+BX490</f>
        <v>0</v>
      </c>
    </row>
    <row r="491" spans="1:80" ht="33.6" hidden="1">
      <c r="A491" s="61" t="s">
        <v>456</v>
      </c>
      <c r="B491" s="14">
        <f t="shared" si="1269"/>
        <v>912</v>
      </c>
      <c r="C491" s="14" t="s">
        <v>7</v>
      </c>
      <c r="D491" s="14" t="s">
        <v>87</v>
      </c>
      <c r="E491" s="14" t="s">
        <v>459</v>
      </c>
      <c r="F491" s="14"/>
      <c r="G491" s="11">
        <f t="shared" ref="G491:R493" si="1295">G492</f>
        <v>67040</v>
      </c>
      <c r="H491" s="11">
        <f t="shared" si="1295"/>
        <v>67040</v>
      </c>
      <c r="I491" s="11">
        <f t="shared" si="1295"/>
        <v>0</v>
      </c>
      <c r="J491" s="11">
        <f t="shared" si="1295"/>
        <v>0</v>
      </c>
      <c r="K491" s="11">
        <f t="shared" si="1295"/>
        <v>0</v>
      </c>
      <c r="L491" s="11">
        <f t="shared" si="1295"/>
        <v>0</v>
      </c>
      <c r="M491" s="11">
        <f t="shared" si="1295"/>
        <v>67040</v>
      </c>
      <c r="N491" s="11">
        <f t="shared" si="1295"/>
        <v>67040</v>
      </c>
      <c r="O491" s="11">
        <f t="shared" si="1295"/>
        <v>0</v>
      </c>
      <c r="P491" s="11">
        <f t="shared" si="1295"/>
        <v>0</v>
      </c>
      <c r="Q491" s="11">
        <f t="shared" si="1295"/>
        <v>0</v>
      </c>
      <c r="R491" s="11">
        <f t="shared" si="1295"/>
        <v>0</v>
      </c>
      <c r="S491" s="11">
        <f t="shared" ref="S491:AH493" si="1296">S492</f>
        <v>67040</v>
      </c>
      <c r="T491" s="11">
        <f t="shared" si="1296"/>
        <v>67040</v>
      </c>
      <c r="U491" s="11">
        <f t="shared" si="1296"/>
        <v>0</v>
      </c>
      <c r="V491" s="11">
        <f t="shared" si="1296"/>
        <v>0</v>
      </c>
      <c r="W491" s="11">
        <f t="shared" si="1296"/>
        <v>0</v>
      </c>
      <c r="X491" s="11">
        <f t="shared" si="1296"/>
        <v>0</v>
      </c>
      <c r="Y491" s="11">
        <f t="shared" si="1296"/>
        <v>67040</v>
      </c>
      <c r="Z491" s="11">
        <f t="shared" si="1296"/>
        <v>67040</v>
      </c>
      <c r="AA491" s="11">
        <f t="shared" si="1296"/>
        <v>0</v>
      </c>
      <c r="AB491" s="11">
        <f t="shared" si="1296"/>
        <v>0</v>
      </c>
      <c r="AC491" s="11">
        <f t="shared" si="1296"/>
        <v>0</v>
      </c>
      <c r="AD491" s="11">
        <f t="shared" si="1296"/>
        <v>0</v>
      </c>
      <c r="AE491" s="11">
        <f t="shared" si="1296"/>
        <v>67040</v>
      </c>
      <c r="AF491" s="11">
        <f t="shared" si="1296"/>
        <v>67040</v>
      </c>
      <c r="AG491" s="11">
        <f t="shared" si="1296"/>
        <v>0</v>
      </c>
      <c r="AH491" s="11">
        <f t="shared" si="1296"/>
        <v>0</v>
      </c>
      <c r="AI491" s="11">
        <f t="shared" ref="AG491:AV493" si="1297">AI492</f>
        <v>0</v>
      </c>
      <c r="AJ491" s="11">
        <f t="shared" si="1297"/>
        <v>0</v>
      </c>
      <c r="AK491" s="78">
        <f t="shared" si="1297"/>
        <v>67040</v>
      </c>
      <c r="AL491" s="78">
        <f t="shared" si="1297"/>
        <v>67040</v>
      </c>
      <c r="AM491" s="11">
        <f t="shared" si="1297"/>
        <v>0</v>
      </c>
      <c r="AN491" s="11">
        <f t="shared" si="1297"/>
        <v>0</v>
      </c>
      <c r="AO491" s="11">
        <f t="shared" si="1297"/>
        <v>0</v>
      </c>
      <c r="AP491" s="11">
        <f t="shared" si="1297"/>
        <v>0</v>
      </c>
      <c r="AQ491" s="11">
        <f t="shared" si="1297"/>
        <v>67040</v>
      </c>
      <c r="AR491" s="11">
        <f t="shared" si="1297"/>
        <v>67040</v>
      </c>
      <c r="AS491" s="11">
        <f t="shared" si="1297"/>
        <v>0</v>
      </c>
      <c r="AT491" s="11">
        <f t="shared" si="1297"/>
        <v>0</v>
      </c>
      <c r="AU491" s="11">
        <f t="shared" si="1297"/>
        <v>0</v>
      </c>
      <c r="AV491" s="11">
        <f t="shared" si="1297"/>
        <v>0</v>
      </c>
      <c r="AW491" s="11">
        <f t="shared" ref="AS491:BH493" si="1298">AW492</f>
        <v>67040</v>
      </c>
      <c r="AX491" s="11">
        <f t="shared" si="1298"/>
        <v>67040</v>
      </c>
      <c r="AY491" s="78">
        <f t="shared" si="1298"/>
        <v>0</v>
      </c>
      <c r="AZ491" s="78">
        <f t="shared" si="1298"/>
        <v>0</v>
      </c>
      <c r="BA491" s="78">
        <f t="shared" si="1298"/>
        <v>0</v>
      </c>
      <c r="BB491" s="78">
        <f t="shared" si="1298"/>
        <v>0</v>
      </c>
      <c r="BC491" s="78">
        <f t="shared" si="1298"/>
        <v>67040</v>
      </c>
      <c r="BD491" s="78">
        <f t="shared" si="1298"/>
        <v>67040</v>
      </c>
      <c r="BE491" s="11">
        <f t="shared" si="1298"/>
        <v>0</v>
      </c>
      <c r="BF491" s="11">
        <f t="shared" si="1298"/>
        <v>0</v>
      </c>
      <c r="BG491" s="11">
        <f t="shared" si="1298"/>
        <v>0</v>
      </c>
      <c r="BH491" s="11">
        <f t="shared" si="1298"/>
        <v>0</v>
      </c>
      <c r="BI491" s="141">
        <f t="shared" ref="BE491:BT493" si="1299">BI492</f>
        <v>67040</v>
      </c>
      <c r="BJ491" s="141">
        <f t="shared" si="1299"/>
        <v>67040</v>
      </c>
      <c r="BK491" s="78">
        <f t="shared" si="1299"/>
        <v>0</v>
      </c>
      <c r="BL491" s="78">
        <f t="shared" si="1299"/>
        <v>0</v>
      </c>
      <c r="BM491" s="78">
        <f t="shared" si="1299"/>
        <v>0</v>
      </c>
      <c r="BN491" s="78">
        <f t="shared" si="1299"/>
        <v>0</v>
      </c>
      <c r="BO491" s="78">
        <f t="shared" si="1299"/>
        <v>67040</v>
      </c>
      <c r="BP491" s="78">
        <f t="shared" si="1299"/>
        <v>67040</v>
      </c>
      <c r="BQ491" s="11">
        <f t="shared" si="1299"/>
        <v>0</v>
      </c>
      <c r="BR491" s="11">
        <f t="shared" si="1299"/>
        <v>0</v>
      </c>
      <c r="BS491" s="11">
        <f t="shared" si="1299"/>
        <v>0</v>
      </c>
      <c r="BT491" s="11">
        <f t="shared" si="1299"/>
        <v>0</v>
      </c>
      <c r="BU491" s="11">
        <f t="shared" ref="BQ491:CB493" si="1300">BU492</f>
        <v>67040</v>
      </c>
      <c r="BV491" s="11">
        <f t="shared" si="1300"/>
        <v>67040</v>
      </c>
      <c r="BW491" s="11">
        <f t="shared" si="1300"/>
        <v>0</v>
      </c>
      <c r="BX491" s="11">
        <f t="shared" si="1300"/>
        <v>0</v>
      </c>
      <c r="BY491" s="11">
        <f t="shared" si="1300"/>
        <v>0</v>
      </c>
      <c r="BZ491" s="11">
        <f t="shared" si="1300"/>
        <v>0</v>
      </c>
      <c r="CA491" s="11">
        <f t="shared" si="1300"/>
        <v>67040</v>
      </c>
      <c r="CB491" s="11">
        <f t="shared" si="1300"/>
        <v>67040</v>
      </c>
    </row>
    <row r="492" spans="1:80" ht="33.6" hidden="1">
      <c r="A492" s="61" t="s">
        <v>457</v>
      </c>
      <c r="B492" s="14">
        <f t="shared" si="1269"/>
        <v>912</v>
      </c>
      <c r="C492" s="14" t="s">
        <v>7</v>
      </c>
      <c r="D492" s="14" t="s">
        <v>87</v>
      </c>
      <c r="E492" s="14" t="s">
        <v>486</v>
      </c>
      <c r="F492" s="14"/>
      <c r="G492" s="11">
        <f t="shared" si="1295"/>
        <v>67040</v>
      </c>
      <c r="H492" s="11">
        <f t="shared" si="1295"/>
        <v>67040</v>
      </c>
      <c r="I492" s="11">
        <f t="shared" si="1295"/>
        <v>0</v>
      </c>
      <c r="J492" s="11">
        <f t="shared" si="1295"/>
        <v>0</v>
      </c>
      <c r="K492" s="11">
        <f t="shared" si="1295"/>
        <v>0</v>
      </c>
      <c r="L492" s="11">
        <f t="shared" si="1295"/>
        <v>0</v>
      </c>
      <c r="M492" s="11">
        <f t="shared" si="1295"/>
        <v>67040</v>
      </c>
      <c r="N492" s="11">
        <f t="shared" si="1295"/>
        <v>67040</v>
      </c>
      <c r="O492" s="11">
        <f t="shared" si="1295"/>
        <v>0</v>
      </c>
      <c r="P492" s="11">
        <f t="shared" si="1295"/>
        <v>0</v>
      </c>
      <c r="Q492" s="11">
        <f t="shared" si="1295"/>
        <v>0</v>
      </c>
      <c r="R492" s="11">
        <f t="shared" si="1295"/>
        <v>0</v>
      </c>
      <c r="S492" s="11">
        <f t="shared" si="1296"/>
        <v>67040</v>
      </c>
      <c r="T492" s="11">
        <f t="shared" si="1296"/>
        <v>67040</v>
      </c>
      <c r="U492" s="11">
        <f t="shared" si="1296"/>
        <v>0</v>
      </c>
      <c r="V492" s="11">
        <f t="shared" si="1296"/>
        <v>0</v>
      </c>
      <c r="W492" s="11">
        <f t="shared" si="1296"/>
        <v>0</v>
      </c>
      <c r="X492" s="11">
        <f t="shared" si="1296"/>
        <v>0</v>
      </c>
      <c r="Y492" s="11">
        <f t="shared" si="1296"/>
        <v>67040</v>
      </c>
      <c r="Z492" s="11">
        <f t="shared" si="1296"/>
        <v>67040</v>
      </c>
      <c r="AA492" s="11">
        <f t="shared" si="1296"/>
        <v>0</v>
      </c>
      <c r="AB492" s="11">
        <f t="shared" si="1296"/>
        <v>0</v>
      </c>
      <c r="AC492" s="11">
        <f t="shared" si="1296"/>
        <v>0</v>
      </c>
      <c r="AD492" s="11">
        <f t="shared" si="1296"/>
        <v>0</v>
      </c>
      <c r="AE492" s="11">
        <f t="shared" si="1296"/>
        <v>67040</v>
      </c>
      <c r="AF492" s="11">
        <f t="shared" si="1296"/>
        <v>67040</v>
      </c>
      <c r="AG492" s="11">
        <f t="shared" si="1297"/>
        <v>0</v>
      </c>
      <c r="AH492" s="11">
        <f t="shared" si="1297"/>
        <v>0</v>
      </c>
      <c r="AI492" s="11">
        <f t="shared" si="1297"/>
        <v>0</v>
      </c>
      <c r="AJ492" s="11">
        <f t="shared" si="1297"/>
        <v>0</v>
      </c>
      <c r="AK492" s="78">
        <f t="shared" si="1297"/>
        <v>67040</v>
      </c>
      <c r="AL492" s="78">
        <f t="shared" si="1297"/>
        <v>67040</v>
      </c>
      <c r="AM492" s="11">
        <f t="shared" si="1297"/>
        <v>0</v>
      </c>
      <c r="AN492" s="11">
        <f t="shared" si="1297"/>
        <v>0</v>
      </c>
      <c r="AO492" s="11">
        <f t="shared" si="1297"/>
        <v>0</v>
      </c>
      <c r="AP492" s="11">
        <f t="shared" si="1297"/>
        <v>0</v>
      </c>
      <c r="AQ492" s="11">
        <f t="shared" si="1297"/>
        <v>67040</v>
      </c>
      <c r="AR492" s="11">
        <f t="shared" si="1297"/>
        <v>67040</v>
      </c>
      <c r="AS492" s="11">
        <f t="shared" si="1298"/>
        <v>0</v>
      </c>
      <c r="AT492" s="11">
        <f t="shared" si="1298"/>
        <v>0</v>
      </c>
      <c r="AU492" s="11">
        <f t="shared" si="1298"/>
        <v>0</v>
      </c>
      <c r="AV492" s="11">
        <f t="shared" si="1298"/>
        <v>0</v>
      </c>
      <c r="AW492" s="11">
        <f t="shared" si="1298"/>
        <v>67040</v>
      </c>
      <c r="AX492" s="11">
        <f t="shared" si="1298"/>
        <v>67040</v>
      </c>
      <c r="AY492" s="78">
        <f t="shared" si="1298"/>
        <v>0</v>
      </c>
      <c r="AZ492" s="78">
        <f t="shared" si="1298"/>
        <v>0</v>
      </c>
      <c r="BA492" s="78">
        <f t="shared" si="1298"/>
        <v>0</v>
      </c>
      <c r="BB492" s="78">
        <f t="shared" si="1298"/>
        <v>0</v>
      </c>
      <c r="BC492" s="78">
        <f t="shared" si="1298"/>
        <v>67040</v>
      </c>
      <c r="BD492" s="78">
        <f t="shared" si="1298"/>
        <v>67040</v>
      </c>
      <c r="BE492" s="11">
        <f t="shared" si="1299"/>
        <v>0</v>
      </c>
      <c r="BF492" s="11">
        <f t="shared" si="1299"/>
        <v>0</v>
      </c>
      <c r="BG492" s="11">
        <f t="shared" si="1299"/>
        <v>0</v>
      </c>
      <c r="BH492" s="11">
        <f t="shared" si="1299"/>
        <v>0</v>
      </c>
      <c r="BI492" s="141">
        <f t="shared" si="1299"/>
        <v>67040</v>
      </c>
      <c r="BJ492" s="141">
        <f t="shared" si="1299"/>
        <v>67040</v>
      </c>
      <c r="BK492" s="78">
        <f t="shared" si="1299"/>
        <v>0</v>
      </c>
      <c r="BL492" s="78">
        <f t="shared" si="1299"/>
        <v>0</v>
      </c>
      <c r="BM492" s="78">
        <f t="shared" si="1299"/>
        <v>0</v>
      </c>
      <c r="BN492" s="78">
        <f t="shared" si="1299"/>
        <v>0</v>
      </c>
      <c r="BO492" s="78">
        <f t="shared" si="1299"/>
        <v>67040</v>
      </c>
      <c r="BP492" s="78">
        <f t="shared" si="1299"/>
        <v>67040</v>
      </c>
      <c r="BQ492" s="11">
        <f t="shared" si="1300"/>
        <v>0</v>
      </c>
      <c r="BR492" s="11">
        <f t="shared" si="1300"/>
        <v>0</v>
      </c>
      <c r="BS492" s="11">
        <f t="shared" si="1300"/>
        <v>0</v>
      </c>
      <c r="BT492" s="11">
        <f t="shared" si="1300"/>
        <v>0</v>
      </c>
      <c r="BU492" s="11">
        <f t="shared" si="1300"/>
        <v>67040</v>
      </c>
      <c r="BV492" s="11">
        <f t="shared" si="1300"/>
        <v>67040</v>
      </c>
      <c r="BW492" s="11">
        <f t="shared" si="1300"/>
        <v>0</v>
      </c>
      <c r="BX492" s="11">
        <f t="shared" si="1300"/>
        <v>0</v>
      </c>
      <c r="BY492" s="11">
        <f t="shared" si="1300"/>
        <v>0</v>
      </c>
      <c r="BZ492" s="11">
        <f t="shared" si="1300"/>
        <v>0</v>
      </c>
      <c r="CA492" s="11">
        <f t="shared" si="1300"/>
        <v>67040</v>
      </c>
      <c r="CB492" s="11">
        <f t="shared" si="1300"/>
        <v>67040</v>
      </c>
    </row>
    <row r="493" spans="1:80" ht="34.5" hidden="1" customHeight="1">
      <c r="A493" s="53" t="s">
        <v>12</v>
      </c>
      <c r="B493" s="14">
        <f t="shared" si="1269"/>
        <v>912</v>
      </c>
      <c r="C493" s="14" t="s">
        <v>7</v>
      </c>
      <c r="D493" s="14" t="s">
        <v>87</v>
      </c>
      <c r="E493" s="14" t="s">
        <v>486</v>
      </c>
      <c r="F493" s="14" t="s">
        <v>13</v>
      </c>
      <c r="G493" s="11">
        <f t="shared" si="1295"/>
        <v>67040</v>
      </c>
      <c r="H493" s="11">
        <f t="shared" si="1295"/>
        <v>67040</v>
      </c>
      <c r="I493" s="11">
        <f t="shared" si="1295"/>
        <v>0</v>
      </c>
      <c r="J493" s="11">
        <f t="shared" si="1295"/>
        <v>0</v>
      </c>
      <c r="K493" s="11">
        <f t="shared" si="1295"/>
        <v>0</v>
      </c>
      <c r="L493" s="11">
        <f t="shared" si="1295"/>
        <v>0</v>
      </c>
      <c r="M493" s="11">
        <f t="shared" si="1295"/>
        <v>67040</v>
      </c>
      <c r="N493" s="11">
        <f t="shared" si="1295"/>
        <v>67040</v>
      </c>
      <c r="O493" s="11">
        <f t="shared" si="1295"/>
        <v>0</v>
      </c>
      <c r="P493" s="11">
        <f t="shared" si="1295"/>
        <v>0</v>
      </c>
      <c r="Q493" s="11">
        <f t="shared" si="1295"/>
        <v>0</v>
      </c>
      <c r="R493" s="11">
        <f t="shared" si="1295"/>
        <v>0</v>
      </c>
      <c r="S493" s="11">
        <f t="shared" si="1296"/>
        <v>67040</v>
      </c>
      <c r="T493" s="11">
        <f t="shared" si="1296"/>
        <v>67040</v>
      </c>
      <c r="U493" s="11">
        <f t="shared" si="1296"/>
        <v>0</v>
      </c>
      <c r="V493" s="11">
        <f t="shared" si="1296"/>
        <v>0</v>
      </c>
      <c r="W493" s="11">
        <f t="shared" si="1296"/>
        <v>0</v>
      </c>
      <c r="X493" s="11">
        <f t="shared" si="1296"/>
        <v>0</v>
      </c>
      <c r="Y493" s="11">
        <f t="shared" si="1296"/>
        <v>67040</v>
      </c>
      <c r="Z493" s="11">
        <f t="shared" si="1296"/>
        <v>67040</v>
      </c>
      <c r="AA493" s="11">
        <f t="shared" si="1296"/>
        <v>0</v>
      </c>
      <c r="AB493" s="11">
        <f t="shared" si="1296"/>
        <v>0</v>
      </c>
      <c r="AC493" s="11">
        <f t="shared" si="1296"/>
        <v>0</v>
      </c>
      <c r="AD493" s="11">
        <f t="shared" si="1296"/>
        <v>0</v>
      </c>
      <c r="AE493" s="11">
        <f t="shared" si="1296"/>
        <v>67040</v>
      </c>
      <c r="AF493" s="11">
        <f t="shared" si="1296"/>
        <v>67040</v>
      </c>
      <c r="AG493" s="11">
        <f t="shared" si="1297"/>
        <v>0</v>
      </c>
      <c r="AH493" s="11">
        <f t="shared" si="1297"/>
        <v>0</v>
      </c>
      <c r="AI493" s="11">
        <f t="shared" si="1297"/>
        <v>0</v>
      </c>
      <c r="AJ493" s="11">
        <f t="shared" si="1297"/>
        <v>0</v>
      </c>
      <c r="AK493" s="78">
        <f t="shared" si="1297"/>
        <v>67040</v>
      </c>
      <c r="AL493" s="78">
        <f t="shared" si="1297"/>
        <v>67040</v>
      </c>
      <c r="AM493" s="11">
        <f t="shared" si="1297"/>
        <v>0</v>
      </c>
      <c r="AN493" s="11">
        <f t="shared" si="1297"/>
        <v>0</v>
      </c>
      <c r="AO493" s="11">
        <f t="shared" si="1297"/>
        <v>0</v>
      </c>
      <c r="AP493" s="11">
        <f t="shared" si="1297"/>
        <v>0</v>
      </c>
      <c r="AQ493" s="11">
        <f t="shared" si="1297"/>
        <v>67040</v>
      </c>
      <c r="AR493" s="11">
        <f t="shared" si="1297"/>
        <v>67040</v>
      </c>
      <c r="AS493" s="11">
        <f t="shared" si="1298"/>
        <v>0</v>
      </c>
      <c r="AT493" s="11">
        <f t="shared" si="1298"/>
        <v>0</v>
      </c>
      <c r="AU493" s="11">
        <f t="shared" si="1298"/>
        <v>0</v>
      </c>
      <c r="AV493" s="11">
        <f t="shared" si="1298"/>
        <v>0</v>
      </c>
      <c r="AW493" s="11">
        <f t="shared" si="1298"/>
        <v>67040</v>
      </c>
      <c r="AX493" s="11">
        <f t="shared" si="1298"/>
        <v>67040</v>
      </c>
      <c r="AY493" s="78">
        <f t="shared" si="1298"/>
        <v>0</v>
      </c>
      <c r="AZ493" s="78">
        <f t="shared" si="1298"/>
        <v>0</v>
      </c>
      <c r="BA493" s="78">
        <f t="shared" si="1298"/>
        <v>0</v>
      </c>
      <c r="BB493" s="78">
        <f t="shared" si="1298"/>
        <v>0</v>
      </c>
      <c r="BC493" s="78">
        <f t="shared" si="1298"/>
        <v>67040</v>
      </c>
      <c r="BD493" s="78">
        <f t="shared" si="1298"/>
        <v>67040</v>
      </c>
      <c r="BE493" s="11">
        <f t="shared" si="1299"/>
        <v>0</v>
      </c>
      <c r="BF493" s="11">
        <f t="shared" si="1299"/>
        <v>0</v>
      </c>
      <c r="BG493" s="11">
        <f t="shared" si="1299"/>
        <v>0</v>
      </c>
      <c r="BH493" s="11">
        <f t="shared" si="1299"/>
        <v>0</v>
      </c>
      <c r="BI493" s="141">
        <f t="shared" si="1299"/>
        <v>67040</v>
      </c>
      <c r="BJ493" s="141">
        <f t="shared" si="1299"/>
        <v>67040</v>
      </c>
      <c r="BK493" s="78">
        <f t="shared" si="1299"/>
        <v>0</v>
      </c>
      <c r="BL493" s="78">
        <f t="shared" si="1299"/>
        <v>0</v>
      </c>
      <c r="BM493" s="78">
        <f t="shared" si="1299"/>
        <v>0</v>
      </c>
      <c r="BN493" s="78">
        <f t="shared" si="1299"/>
        <v>0</v>
      </c>
      <c r="BO493" s="78">
        <f t="shared" si="1299"/>
        <v>67040</v>
      </c>
      <c r="BP493" s="78">
        <f t="shared" si="1299"/>
        <v>67040</v>
      </c>
      <c r="BQ493" s="11">
        <f t="shared" si="1300"/>
        <v>0</v>
      </c>
      <c r="BR493" s="11">
        <f t="shared" si="1300"/>
        <v>0</v>
      </c>
      <c r="BS493" s="11">
        <f t="shared" si="1300"/>
        <v>0</v>
      </c>
      <c r="BT493" s="11">
        <f t="shared" si="1300"/>
        <v>0</v>
      </c>
      <c r="BU493" s="11">
        <f t="shared" si="1300"/>
        <v>67040</v>
      </c>
      <c r="BV493" s="11">
        <f t="shared" si="1300"/>
        <v>67040</v>
      </c>
      <c r="BW493" s="11">
        <f t="shared" si="1300"/>
        <v>0</v>
      </c>
      <c r="BX493" s="11">
        <f t="shared" si="1300"/>
        <v>0</v>
      </c>
      <c r="BY493" s="11">
        <f t="shared" si="1300"/>
        <v>0</v>
      </c>
      <c r="BZ493" s="11">
        <f t="shared" si="1300"/>
        <v>0</v>
      </c>
      <c r="CA493" s="11">
        <f t="shared" si="1300"/>
        <v>67040</v>
      </c>
      <c r="CB493" s="11">
        <f t="shared" si="1300"/>
        <v>67040</v>
      </c>
    </row>
    <row r="494" spans="1:80" hidden="1">
      <c r="A494" s="53" t="s">
        <v>14</v>
      </c>
      <c r="B494" s="14">
        <f t="shared" si="1269"/>
        <v>912</v>
      </c>
      <c r="C494" s="14" t="s">
        <v>7</v>
      </c>
      <c r="D494" s="14" t="s">
        <v>87</v>
      </c>
      <c r="E494" s="14" t="s">
        <v>486</v>
      </c>
      <c r="F494" s="14" t="s">
        <v>37</v>
      </c>
      <c r="G494" s="11">
        <v>67040</v>
      </c>
      <c r="H494" s="11">
        <v>67040</v>
      </c>
      <c r="I494" s="11"/>
      <c r="J494" s="11"/>
      <c r="K494" s="11"/>
      <c r="L494" s="11"/>
      <c r="M494" s="11">
        <f>G494+I494+J494+K494+L494</f>
        <v>67040</v>
      </c>
      <c r="N494" s="11">
        <f>H494+J494</f>
        <v>67040</v>
      </c>
      <c r="O494" s="11"/>
      <c r="P494" s="11"/>
      <c r="Q494" s="11"/>
      <c r="R494" s="11"/>
      <c r="S494" s="11">
        <f>M494+O494+P494+Q494+R494</f>
        <v>67040</v>
      </c>
      <c r="T494" s="11">
        <f>N494+P494</f>
        <v>67040</v>
      </c>
      <c r="U494" s="11"/>
      <c r="V494" s="11"/>
      <c r="W494" s="11"/>
      <c r="X494" s="11"/>
      <c r="Y494" s="11">
        <f>S494+U494+V494+W494+X494</f>
        <v>67040</v>
      </c>
      <c r="Z494" s="11">
        <f>T494+V494</f>
        <v>67040</v>
      </c>
      <c r="AA494" s="11"/>
      <c r="AB494" s="11"/>
      <c r="AC494" s="11"/>
      <c r="AD494" s="11"/>
      <c r="AE494" s="11">
        <f>Y494+AA494+AB494+AC494+AD494</f>
        <v>67040</v>
      </c>
      <c r="AF494" s="11">
        <f>Z494+AB494</f>
        <v>67040</v>
      </c>
      <c r="AG494" s="11"/>
      <c r="AH494" s="11"/>
      <c r="AI494" s="11"/>
      <c r="AJ494" s="11"/>
      <c r="AK494" s="78">
        <f>AE494+AG494+AH494+AI494+AJ494</f>
        <v>67040</v>
      </c>
      <c r="AL494" s="78">
        <f>AF494+AH494</f>
        <v>67040</v>
      </c>
      <c r="AM494" s="11"/>
      <c r="AN494" s="11"/>
      <c r="AO494" s="11"/>
      <c r="AP494" s="11"/>
      <c r="AQ494" s="11">
        <f>AK494+AM494+AN494+AO494+AP494</f>
        <v>67040</v>
      </c>
      <c r="AR494" s="11">
        <f>AL494+AN494</f>
        <v>67040</v>
      </c>
      <c r="AS494" s="11"/>
      <c r="AT494" s="11"/>
      <c r="AU494" s="11"/>
      <c r="AV494" s="11"/>
      <c r="AW494" s="11">
        <f>AQ494+AS494+AT494+AU494+AV494</f>
        <v>67040</v>
      </c>
      <c r="AX494" s="11">
        <f>AR494+AT494</f>
        <v>67040</v>
      </c>
      <c r="AY494" s="78"/>
      <c r="AZ494" s="78"/>
      <c r="BA494" s="78"/>
      <c r="BB494" s="78"/>
      <c r="BC494" s="78">
        <f>AW494+AY494+AZ494+BA494+BB494</f>
        <v>67040</v>
      </c>
      <c r="BD494" s="78">
        <f>AX494+AZ494</f>
        <v>67040</v>
      </c>
      <c r="BE494" s="11"/>
      <c r="BF494" s="11"/>
      <c r="BG494" s="11"/>
      <c r="BH494" s="11"/>
      <c r="BI494" s="141">
        <f>BC494+BE494+BF494+BG494+BH494</f>
        <v>67040</v>
      </c>
      <c r="BJ494" s="141">
        <f>BD494+BF494</f>
        <v>67040</v>
      </c>
      <c r="BK494" s="78"/>
      <c r="BL494" s="78"/>
      <c r="BM494" s="78"/>
      <c r="BN494" s="78"/>
      <c r="BO494" s="78">
        <f>BI494+BK494+BL494+BM494+BN494</f>
        <v>67040</v>
      </c>
      <c r="BP494" s="78">
        <f>BJ494+BL494</f>
        <v>67040</v>
      </c>
      <c r="BQ494" s="11"/>
      <c r="BR494" s="11"/>
      <c r="BS494" s="11"/>
      <c r="BT494" s="11"/>
      <c r="BU494" s="11">
        <f>BO494+BQ494+BR494+BS494+BT494</f>
        <v>67040</v>
      </c>
      <c r="BV494" s="11">
        <f>BP494+BR494</f>
        <v>67040</v>
      </c>
      <c r="BW494" s="11"/>
      <c r="BX494" s="11"/>
      <c r="BY494" s="11"/>
      <c r="BZ494" s="11"/>
      <c r="CA494" s="11">
        <f>BU494+BW494+BX494+BY494+BZ494</f>
        <v>67040</v>
      </c>
      <c r="CB494" s="11">
        <f>BV494+BX494</f>
        <v>67040</v>
      </c>
    </row>
    <row r="495" spans="1:80" hidden="1">
      <c r="A495" s="53"/>
      <c r="B495" s="14"/>
      <c r="C495" s="14"/>
      <c r="D495" s="14"/>
      <c r="E495" s="14"/>
      <c r="F495" s="14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78"/>
      <c r="AL495" s="78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78"/>
      <c r="AZ495" s="78"/>
      <c r="BA495" s="78"/>
      <c r="BB495" s="78"/>
      <c r="BC495" s="78"/>
      <c r="BD495" s="78"/>
      <c r="BE495" s="11"/>
      <c r="BF495" s="11"/>
      <c r="BG495" s="11"/>
      <c r="BH495" s="11"/>
      <c r="BI495" s="141"/>
      <c r="BJ495" s="141"/>
      <c r="BK495" s="78"/>
      <c r="BL495" s="78"/>
      <c r="BM495" s="78"/>
      <c r="BN495" s="78"/>
      <c r="BO495" s="78"/>
      <c r="BP495" s="78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</row>
    <row r="496" spans="1:80" ht="17.399999999999999" hidden="1">
      <c r="A496" s="56" t="s">
        <v>701</v>
      </c>
      <c r="B496" s="12">
        <v>912</v>
      </c>
      <c r="C496" s="12" t="s">
        <v>7</v>
      </c>
      <c r="D496" s="12" t="s">
        <v>17</v>
      </c>
      <c r="E496" s="12"/>
      <c r="F496" s="12"/>
      <c r="G496" s="37">
        <f>G497</f>
        <v>58968</v>
      </c>
      <c r="H496" s="37">
        <f t="shared" ref="H496:R496" si="1301">H497</f>
        <v>0</v>
      </c>
      <c r="I496" s="11">
        <f t="shared" si="1301"/>
        <v>0</v>
      </c>
      <c r="J496" s="11">
        <f t="shared" si="1301"/>
        <v>0</v>
      </c>
      <c r="K496" s="11">
        <f t="shared" si="1301"/>
        <v>0</v>
      </c>
      <c r="L496" s="11">
        <f t="shared" si="1301"/>
        <v>0</v>
      </c>
      <c r="M496" s="37">
        <f t="shared" si="1301"/>
        <v>58968</v>
      </c>
      <c r="N496" s="37">
        <f t="shared" si="1301"/>
        <v>0</v>
      </c>
      <c r="O496" s="11">
        <f t="shared" si="1301"/>
        <v>0</v>
      </c>
      <c r="P496" s="11">
        <f t="shared" si="1301"/>
        <v>0</v>
      </c>
      <c r="Q496" s="11">
        <f t="shared" si="1301"/>
        <v>0</v>
      </c>
      <c r="R496" s="11">
        <f t="shared" si="1301"/>
        <v>0</v>
      </c>
      <c r="S496" s="37">
        <f t="shared" ref="S496:CB496" si="1302">S497</f>
        <v>58968</v>
      </c>
      <c r="T496" s="37">
        <f t="shared" si="1302"/>
        <v>0</v>
      </c>
      <c r="U496" s="11">
        <f t="shared" si="1302"/>
        <v>0</v>
      </c>
      <c r="V496" s="11">
        <f t="shared" si="1302"/>
        <v>0</v>
      </c>
      <c r="W496" s="11">
        <f t="shared" si="1302"/>
        <v>0</v>
      </c>
      <c r="X496" s="11">
        <f t="shared" si="1302"/>
        <v>0</v>
      </c>
      <c r="Y496" s="37">
        <f t="shared" si="1302"/>
        <v>58968</v>
      </c>
      <c r="Z496" s="37">
        <f t="shared" si="1302"/>
        <v>0</v>
      </c>
      <c r="AA496" s="11">
        <f t="shared" si="1302"/>
        <v>0</v>
      </c>
      <c r="AB496" s="11">
        <f t="shared" si="1302"/>
        <v>0</v>
      </c>
      <c r="AC496" s="11">
        <f t="shared" si="1302"/>
        <v>0</v>
      </c>
      <c r="AD496" s="11">
        <f t="shared" si="1302"/>
        <v>0</v>
      </c>
      <c r="AE496" s="37">
        <f t="shared" si="1302"/>
        <v>58968</v>
      </c>
      <c r="AF496" s="37">
        <f t="shared" si="1302"/>
        <v>0</v>
      </c>
      <c r="AG496" s="11">
        <f t="shared" si="1302"/>
        <v>0</v>
      </c>
      <c r="AH496" s="11">
        <f t="shared" si="1302"/>
        <v>0</v>
      </c>
      <c r="AI496" s="11">
        <f t="shared" si="1302"/>
        <v>0</v>
      </c>
      <c r="AJ496" s="11">
        <f t="shared" si="1302"/>
        <v>0</v>
      </c>
      <c r="AK496" s="90">
        <f t="shared" si="1302"/>
        <v>58968</v>
      </c>
      <c r="AL496" s="90">
        <f t="shared" si="1302"/>
        <v>0</v>
      </c>
      <c r="AM496" s="11">
        <f t="shared" si="1302"/>
        <v>0</v>
      </c>
      <c r="AN496" s="11">
        <f t="shared" si="1302"/>
        <v>0</v>
      </c>
      <c r="AO496" s="11">
        <f t="shared" si="1302"/>
        <v>0</v>
      </c>
      <c r="AP496" s="11">
        <f t="shared" si="1302"/>
        <v>0</v>
      </c>
      <c r="AQ496" s="37">
        <f t="shared" si="1302"/>
        <v>58968</v>
      </c>
      <c r="AR496" s="37">
        <f t="shared" si="1302"/>
        <v>0</v>
      </c>
      <c r="AS496" s="11">
        <f t="shared" si="1302"/>
        <v>0</v>
      </c>
      <c r="AT496" s="11">
        <f t="shared" si="1302"/>
        <v>0</v>
      </c>
      <c r="AU496" s="11">
        <f t="shared" si="1302"/>
        <v>0</v>
      </c>
      <c r="AV496" s="11">
        <f t="shared" si="1302"/>
        <v>0</v>
      </c>
      <c r="AW496" s="37">
        <f t="shared" si="1302"/>
        <v>58968</v>
      </c>
      <c r="AX496" s="37">
        <f t="shared" si="1302"/>
        <v>0</v>
      </c>
      <c r="AY496" s="78">
        <f t="shared" si="1302"/>
        <v>0</v>
      </c>
      <c r="AZ496" s="78">
        <f t="shared" si="1302"/>
        <v>0</v>
      </c>
      <c r="BA496" s="78">
        <f t="shared" si="1302"/>
        <v>0</v>
      </c>
      <c r="BB496" s="78">
        <f t="shared" si="1302"/>
        <v>0</v>
      </c>
      <c r="BC496" s="90">
        <f t="shared" si="1302"/>
        <v>58968</v>
      </c>
      <c r="BD496" s="90">
        <f t="shared" si="1302"/>
        <v>0</v>
      </c>
      <c r="BE496" s="11">
        <f t="shared" si="1302"/>
        <v>0</v>
      </c>
      <c r="BF496" s="11">
        <f t="shared" si="1302"/>
        <v>0</v>
      </c>
      <c r="BG496" s="11">
        <f t="shared" si="1302"/>
        <v>0</v>
      </c>
      <c r="BH496" s="11">
        <f t="shared" si="1302"/>
        <v>0</v>
      </c>
      <c r="BI496" s="149">
        <f t="shared" si="1302"/>
        <v>58968</v>
      </c>
      <c r="BJ496" s="149">
        <f t="shared" si="1302"/>
        <v>0</v>
      </c>
      <c r="BK496" s="78">
        <f t="shared" si="1302"/>
        <v>0</v>
      </c>
      <c r="BL496" s="78">
        <f t="shared" si="1302"/>
        <v>0</v>
      </c>
      <c r="BM496" s="78">
        <f t="shared" si="1302"/>
        <v>2674</v>
      </c>
      <c r="BN496" s="78">
        <f t="shared" si="1302"/>
        <v>0</v>
      </c>
      <c r="BO496" s="90">
        <f t="shared" si="1302"/>
        <v>61642</v>
      </c>
      <c r="BP496" s="90">
        <f t="shared" si="1302"/>
        <v>0</v>
      </c>
      <c r="BQ496" s="11">
        <f t="shared" si="1302"/>
        <v>0</v>
      </c>
      <c r="BR496" s="11">
        <f t="shared" si="1302"/>
        <v>0</v>
      </c>
      <c r="BS496" s="11">
        <f t="shared" si="1302"/>
        <v>0</v>
      </c>
      <c r="BT496" s="11">
        <f t="shared" si="1302"/>
        <v>0</v>
      </c>
      <c r="BU496" s="37">
        <f t="shared" si="1302"/>
        <v>61642</v>
      </c>
      <c r="BV496" s="37">
        <f t="shared" si="1302"/>
        <v>0</v>
      </c>
      <c r="BW496" s="11">
        <f t="shared" si="1302"/>
        <v>0</v>
      </c>
      <c r="BX496" s="11">
        <f t="shared" si="1302"/>
        <v>0</v>
      </c>
      <c r="BY496" s="11">
        <f t="shared" si="1302"/>
        <v>0</v>
      </c>
      <c r="BZ496" s="11">
        <f t="shared" si="1302"/>
        <v>0</v>
      </c>
      <c r="CA496" s="37">
        <f t="shared" si="1302"/>
        <v>61642</v>
      </c>
      <c r="CB496" s="37">
        <f t="shared" si="1302"/>
        <v>0</v>
      </c>
    </row>
    <row r="497" spans="1:80" ht="33.6" hidden="1">
      <c r="A497" s="57" t="s">
        <v>9</v>
      </c>
      <c r="B497" s="14">
        <f t="shared" si="1269"/>
        <v>912</v>
      </c>
      <c r="C497" s="14" t="s">
        <v>7</v>
      </c>
      <c r="D497" s="14" t="s">
        <v>17</v>
      </c>
      <c r="E497" s="14" t="s">
        <v>41</v>
      </c>
      <c r="F497" s="14"/>
      <c r="G497" s="38">
        <f>G498+G502</f>
        <v>58968</v>
      </c>
      <c r="H497" s="38">
        <f t="shared" ref="H497:N497" si="1303">H498+H502</f>
        <v>0</v>
      </c>
      <c r="I497" s="11">
        <f t="shared" si="1303"/>
        <v>0</v>
      </c>
      <c r="J497" s="11">
        <f t="shared" si="1303"/>
        <v>0</v>
      </c>
      <c r="K497" s="11">
        <f t="shared" si="1303"/>
        <v>0</v>
      </c>
      <c r="L497" s="11">
        <f t="shared" si="1303"/>
        <v>0</v>
      </c>
      <c r="M497" s="38">
        <f t="shared" si="1303"/>
        <v>58968</v>
      </c>
      <c r="N497" s="38">
        <f t="shared" si="1303"/>
        <v>0</v>
      </c>
      <c r="O497" s="11">
        <f t="shared" ref="O497:T497" si="1304">O498+O502</f>
        <v>0</v>
      </c>
      <c r="P497" s="11">
        <f t="shared" si="1304"/>
        <v>0</v>
      </c>
      <c r="Q497" s="11">
        <f t="shared" si="1304"/>
        <v>0</v>
      </c>
      <c r="R497" s="11">
        <f t="shared" si="1304"/>
        <v>0</v>
      </c>
      <c r="S497" s="38">
        <f t="shared" si="1304"/>
        <v>58968</v>
      </c>
      <c r="T497" s="38">
        <f t="shared" si="1304"/>
        <v>0</v>
      </c>
      <c r="U497" s="11">
        <f t="shared" ref="U497:Z497" si="1305">U498+U502</f>
        <v>0</v>
      </c>
      <c r="V497" s="11">
        <f t="shared" si="1305"/>
        <v>0</v>
      </c>
      <c r="W497" s="11">
        <f t="shared" si="1305"/>
        <v>0</v>
      </c>
      <c r="X497" s="11">
        <f t="shared" si="1305"/>
        <v>0</v>
      </c>
      <c r="Y497" s="38">
        <f t="shared" si="1305"/>
        <v>58968</v>
      </c>
      <c r="Z497" s="38">
        <f t="shared" si="1305"/>
        <v>0</v>
      </c>
      <c r="AA497" s="11">
        <f t="shared" ref="AA497:AF497" si="1306">AA498+AA502</f>
        <v>0</v>
      </c>
      <c r="AB497" s="11">
        <f t="shared" si="1306"/>
        <v>0</v>
      </c>
      <c r="AC497" s="11">
        <f t="shared" si="1306"/>
        <v>0</v>
      </c>
      <c r="AD497" s="11">
        <f t="shared" si="1306"/>
        <v>0</v>
      </c>
      <c r="AE497" s="38">
        <f t="shared" si="1306"/>
        <v>58968</v>
      </c>
      <c r="AF497" s="38">
        <f t="shared" si="1306"/>
        <v>0</v>
      </c>
      <c r="AG497" s="11">
        <f t="shared" ref="AG497:AL497" si="1307">AG498+AG502</f>
        <v>0</v>
      </c>
      <c r="AH497" s="11">
        <f t="shared" si="1307"/>
        <v>0</v>
      </c>
      <c r="AI497" s="11">
        <f t="shared" si="1307"/>
        <v>0</v>
      </c>
      <c r="AJ497" s="11">
        <f t="shared" si="1307"/>
        <v>0</v>
      </c>
      <c r="AK497" s="91">
        <f t="shared" si="1307"/>
        <v>58968</v>
      </c>
      <c r="AL497" s="91">
        <f t="shared" si="1307"/>
        <v>0</v>
      </c>
      <c r="AM497" s="11">
        <f t="shared" ref="AM497:AR497" si="1308">AM498+AM502</f>
        <v>0</v>
      </c>
      <c r="AN497" s="11">
        <f t="shared" si="1308"/>
        <v>0</v>
      </c>
      <c r="AO497" s="11">
        <f t="shared" si="1308"/>
        <v>0</v>
      </c>
      <c r="AP497" s="11">
        <f t="shared" si="1308"/>
        <v>0</v>
      </c>
      <c r="AQ497" s="38">
        <f t="shared" si="1308"/>
        <v>58968</v>
      </c>
      <c r="AR497" s="38">
        <f t="shared" si="1308"/>
        <v>0</v>
      </c>
      <c r="AS497" s="11">
        <f t="shared" ref="AS497:AX497" si="1309">AS498+AS502</f>
        <v>0</v>
      </c>
      <c r="AT497" s="11">
        <f t="shared" si="1309"/>
        <v>0</v>
      </c>
      <c r="AU497" s="11">
        <f t="shared" si="1309"/>
        <v>0</v>
      </c>
      <c r="AV497" s="11">
        <f t="shared" si="1309"/>
        <v>0</v>
      </c>
      <c r="AW497" s="38">
        <f t="shared" si="1309"/>
        <v>58968</v>
      </c>
      <c r="AX497" s="38">
        <f t="shared" si="1309"/>
        <v>0</v>
      </c>
      <c r="AY497" s="78">
        <f t="shared" ref="AY497:BD497" si="1310">AY498+AY502</f>
        <v>0</v>
      </c>
      <c r="AZ497" s="78">
        <f t="shared" si="1310"/>
        <v>0</v>
      </c>
      <c r="BA497" s="78">
        <f t="shared" si="1310"/>
        <v>0</v>
      </c>
      <c r="BB497" s="78">
        <f t="shared" si="1310"/>
        <v>0</v>
      </c>
      <c r="BC497" s="91">
        <f t="shared" si="1310"/>
        <v>58968</v>
      </c>
      <c r="BD497" s="91">
        <f t="shared" si="1310"/>
        <v>0</v>
      </c>
      <c r="BE497" s="11">
        <f t="shared" ref="BE497:BJ497" si="1311">BE498+BE502</f>
        <v>0</v>
      </c>
      <c r="BF497" s="11">
        <f t="shared" si="1311"/>
        <v>0</v>
      </c>
      <c r="BG497" s="11">
        <f t="shared" si="1311"/>
        <v>0</v>
      </c>
      <c r="BH497" s="11">
        <f t="shared" si="1311"/>
        <v>0</v>
      </c>
      <c r="BI497" s="150">
        <f t="shared" si="1311"/>
        <v>58968</v>
      </c>
      <c r="BJ497" s="150">
        <f t="shared" si="1311"/>
        <v>0</v>
      </c>
      <c r="BK497" s="78">
        <f t="shared" ref="BK497:BP497" si="1312">BK498+BK502</f>
        <v>0</v>
      </c>
      <c r="BL497" s="78">
        <f t="shared" si="1312"/>
        <v>0</v>
      </c>
      <c r="BM497" s="78">
        <f t="shared" si="1312"/>
        <v>2674</v>
      </c>
      <c r="BN497" s="78">
        <f t="shared" si="1312"/>
        <v>0</v>
      </c>
      <c r="BO497" s="91">
        <f t="shared" si="1312"/>
        <v>61642</v>
      </c>
      <c r="BP497" s="91">
        <f t="shared" si="1312"/>
        <v>0</v>
      </c>
      <c r="BQ497" s="11">
        <f t="shared" ref="BQ497:BV497" si="1313">BQ498+BQ502</f>
        <v>0</v>
      </c>
      <c r="BR497" s="11">
        <f t="shared" si="1313"/>
        <v>0</v>
      </c>
      <c r="BS497" s="11">
        <f t="shared" si="1313"/>
        <v>0</v>
      </c>
      <c r="BT497" s="11">
        <f t="shared" si="1313"/>
        <v>0</v>
      </c>
      <c r="BU497" s="38">
        <f t="shared" si="1313"/>
        <v>61642</v>
      </c>
      <c r="BV497" s="38">
        <f t="shared" si="1313"/>
        <v>0</v>
      </c>
      <c r="BW497" s="11">
        <f t="shared" ref="BW497:CB497" si="1314">BW498+BW502</f>
        <v>0</v>
      </c>
      <c r="BX497" s="11">
        <f t="shared" si="1314"/>
        <v>0</v>
      </c>
      <c r="BY497" s="11">
        <f t="shared" si="1314"/>
        <v>0</v>
      </c>
      <c r="BZ497" s="11">
        <f t="shared" si="1314"/>
        <v>0</v>
      </c>
      <c r="CA497" s="38">
        <f t="shared" si="1314"/>
        <v>61642</v>
      </c>
      <c r="CB497" s="38">
        <f t="shared" si="1314"/>
        <v>0</v>
      </c>
    </row>
    <row r="498" spans="1:80" ht="33.6" hidden="1">
      <c r="A498" s="57" t="s">
        <v>10</v>
      </c>
      <c r="B498" s="14">
        <f t="shared" si="1269"/>
        <v>912</v>
      </c>
      <c r="C498" s="14" t="s">
        <v>7</v>
      </c>
      <c r="D498" s="14" t="s">
        <v>17</v>
      </c>
      <c r="E498" s="14" t="s">
        <v>42</v>
      </c>
      <c r="F498" s="14"/>
      <c r="G498" s="18">
        <f t="shared" ref="G498:R500" si="1315">G499</f>
        <v>57233</v>
      </c>
      <c r="H498" s="18">
        <f t="shared" si="1315"/>
        <v>0</v>
      </c>
      <c r="I498" s="11">
        <f t="shared" si="1315"/>
        <v>0</v>
      </c>
      <c r="J498" s="11">
        <f t="shared" si="1315"/>
        <v>0</v>
      </c>
      <c r="K498" s="11">
        <f t="shared" si="1315"/>
        <v>0</v>
      </c>
      <c r="L498" s="11">
        <f t="shared" si="1315"/>
        <v>0</v>
      </c>
      <c r="M498" s="18">
        <f t="shared" si="1315"/>
        <v>57233</v>
      </c>
      <c r="N498" s="18">
        <f t="shared" si="1315"/>
        <v>0</v>
      </c>
      <c r="O498" s="11">
        <f t="shared" si="1315"/>
        <v>0</v>
      </c>
      <c r="P498" s="11">
        <f t="shared" si="1315"/>
        <v>0</v>
      </c>
      <c r="Q498" s="11">
        <f t="shared" si="1315"/>
        <v>0</v>
      </c>
      <c r="R498" s="11">
        <f t="shared" si="1315"/>
        <v>0</v>
      </c>
      <c r="S498" s="18">
        <f t="shared" ref="S498:AH500" si="1316">S499</f>
        <v>57233</v>
      </c>
      <c r="T498" s="18">
        <f t="shared" si="1316"/>
        <v>0</v>
      </c>
      <c r="U498" s="11">
        <f t="shared" si="1316"/>
        <v>0</v>
      </c>
      <c r="V498" s="11">
        <f t="shared" si="1316"/>
        <v>0</v>
      </c>
      <c r="W498" s="11">
        <f t="shared" si="1316"/>
        <v>0</v>
      </c>
      <c r="X498" s="11">
        <f t="shared" si="1316"/>
        <v>0</v>
      </c>
      <c r="Y498" s="18">
        <f t="shared" si="1316"/>
        <v>57233</v>
      </c>
      <c r="Z498" s="18">
        <f t="shared" si="1316"/>
        <v>0</v>
      </c>
      <c r="AA498" s="11">
        <f t="shared" si="1316"/>
        <v>0</v>
      </c>
      <c r="AB498" s="11">
        <f t="shared" si="1316"/>
        <v>0</v>
      </c>
      <c r="AC498" s="11">
        <f t="shared" si="1316"/>
        <v>0</v>
      </c>
      <c r="AD498" s="11">
        <f t="shared" si="1316"/>
        <v>0</v>
      </c>
      <c r="AE498" s="18">
        <f t="shared" si="1316"/>
        <v>57233</v>
      </c>
      <c r="AF498" s="18">
        <f t="shared" si="1316"/>
        <v>0</v>
      </c>
      <c r="AG498" s="11">
        <f t="shared" si="1316"/>
        <v>0</v>
      </c>
      <c r="AH498" s="11">
        <f t="shared" si="1316"/>
        <v>0</v>
      </c>
      <c r="AI498" s="11">
        <f t="shared" ref="AG498:AV500" si="1317">AI499</f>
        <v>0</v>
      </c>
      <c r="AJ498" s="11">
        <f t="shared" si="1317"/>
        <v>0</v>
      </c>
      <c r="AK498" s="84">
        <f t="shared" si="1317"/>
        <v>57233</v>
      </c>
      <c r="AL498" s="84">
        <f t="shared" si="1317"/>
        <v>0</v>
      </c>
      <c r="AM498" s="11">
        <f t="shared" si="1317"/>
        <v>0</v>
      </c>
      <c r="AN498" s="11">
        <f t="shared" si="1317"/>
        <v>0</v>
      </c>
      <c r="AO498" s="11">
        <f t="shared" si="1317"/>
        <v>0</v>
      </c>
      <c r="AP498" s="11">
        <f t="shared" si="1317"/>
        <v>0</v>
      </c>
      <c r="AQ498" s="18">
        <f t="shared" si="1317"/>
        <v>57233</v>
      </c>
      <c r="AR498" s="18">
        <f t="shared" si="1317"/>
        <v>0</v>
      </c>
      <c r="AS498" s="11">
        <f t="shared" si="1317"/>
        <v>0</v>
      </c>
      <c r="AT498" s="11">
        <f t="shared" si="1317"/>
        <v>0</v>
      </c>
      <c r="AU498" s="11">
        <f t="shared" si="1317"/>
        <v>0</v>
      </c>
      <c r="AV498" s="11">
        <f t="shared" si="1317"/>
        <v>0</v>
      </c>
      <c r="AW498" s="18">
        <f t="shared" ref="AS498:BH500" si="1318">AW499</f>
        <v>57233</v>
      </c>
      <c r="AX498" s="18">
        <f t="shared" si="1318"/>
        <v>0</v>
      </c>
      <c r="AY498" s="78">
        <f t="shared" si="1318"/>
        <v>0</v>
      </c>
      <c r="AZ498" s="78">
        <f t="shared" si="1318"/>
        <v>0</v>
      </c>
      <c r="BA498" s="78">
        <f t="shared" si="1318"/>
        <v>0</v>
      </c>
      <c r="BB498" s="78">
        <f t="shared" si="1318"/>
        <v>0</v>
      </c>
      <c r="BC498" s="84">
        <f t="shared" si="1318"/>
        <v>57233</v>
      </c>
      <c r="BD498" s="84">
        <f t="shared" si="1318"/>
        <v>0</v>
      </c>
      <c r="BE498" s="11">
        <f t="shared" si="1318"/>
        <v>0</v>
      </c>
      <c r="BF498" s="11">
        <f t="shared" si="1318"/>
        <v>0</v>
      </c>
      <c r="BG498" s="11">
        <f t="shared" si="1318"/>
        <v>0</v>
      </c>
      <c r="BH498" s="11">
        <f t="shared" si="1318"/>
        <v>0</v>
      </c>
      <c r="BI498" s="143">
        <f t="shared" ref="BE498:BT500" si="1319">BI499</f>
        <v>57233</v>
      </c>
      <c r="BJ498" s="143">
        <f t="shared" si="1319"/>
        <v>0</v>
      </c>
      <c r="BK498" s="78">
        <f t="shared" si="1319"/>
        <v>0</v>
      </c>
      <c r="BL498" s="78">
        <f t="shared" si="1319"/>
        <v>0</v>
      </c>
      <c r="BM498" s="78">
        <f t="shared" si="1319"/>
        <v>2674</v>
      </c>
      <c r="BN498" s="78">
        <f t="shared" si="1319"/>
        <v>0</v>
      </c>
      <c r="BO498" s="84">
        <f t="shared" si="1319"/>
        <v>59907</v>
      </c>
      <c r="BP498" s="84">
        <f t="shared" si="1319"/>
        <v>0</v>
      </c>
      <c r="BQ498" s="11">
        <f t="shared" si="1319"/>
        <v>0</v>
      </c>
      <c r="BR498" s="11">
        <f t="shared" si="1319"/>
        <v>0</v>
      </c>
      <c r="BS498" s="11">
        <f t="shared" si="1319"/>
        <v>0</v>
      </c>
      <c r="BT498" s="11">
        <f t="shared" si="1319"/>
        <v>0</v>
      </c>
      <c r="BU498" s="18">
        <f t="shared" ref="BQ498:CB500" si="1320">BU499</f>
        <v>59907</v>
      </c>
      <c r="BV498" s="18">
        <f t="shared" si="1320"/>
        <v>0</v>
      </c>
      <c r="BW498" s="11">
        <f t="shared" si="1320"/>
        <v>0</v>
      </c>
      <c r="BX498" s="11">
        <f t="shared" si="1320"/>
        <v>0</v>
      </c>
      <c r="BY498" s="11">
        <f t="shared" si="1320"/>
        <v>0</v>
      </c>
      <c r="BZ498" s="11">
        <f t="shared" si="1320"/>
        <v>0</v>
      </c>
      <c r="CA498" s="18">
        <f t="shared" si="1320"/>
        <v>59907</v>
      </c>
      <c r="CB498" s="18">
        <f t="shared" si="1320"/>
        <v>0</v>
      </c>
    </row>
    <row r="499" spans="1:80" hidden="1">
      <c r="A499" s="57" t="s">
        <v>18</v>
      </c>
      <c r="B499" s="14">
        <f t="shared" si="1269"/>
        <v>912</v>
      </c>
      <c r="C499" s="14" t="s">
        <v>7</v>
      </c>
      <c r="D499" s="14" t="s">
        <v>17</v>
      </c>
      <c r="E499" s="14" t="s">
        <v>46</v>
      </c>
      <c r="F499" s="14"/>
      <c r="G499" s="18">
        <f t="shared" si="1315"/>
        <v>57233</v>
      </c>
      <c r="H499" s="18">
        <f t="shared" si="1315"/>
        <v>0</v>
      </c>
      <c r="I499" s="11">
        <f t="shared" si="1315"/>
        <v>0</v>
      </c>
      <c r="J499" s="11">
        <f t="shared" si="1315"/>
        <v>0</v>
      </c>
      <c r="K499" s="11">
        <f t="shared" si="1315"/>
        <v>0</v>
      </c>
      <c r="L499" s="11">
        <f t="shared" si="1315"/>
        <v>0</v>
      </c>
      <c r="M499" s="18">
        <f t="shared" si="1315"/>
        <v>57233</v>
      </c>
      <c r="N499" s="18">
        <f t="shared" si="1315"/>
        <v>0</v>
      </c>
      <c r="O499" s="11">
        <f t="shared" si="1315"/>
        <v>0</v>
      </c>
      <c r="P499" s="11">
        <f t="shared" si="1315"/>
        <v>0</v>
      </c>
      <c r="Q499" s="11">
        <f t="shared" si="1315"/>
        <v>0</v>
      </c>
      <c r="R499" s="11">
        <f t="shared" si="1315"/>
        <v>0</v>
      </c>
      <c r="S499" s="18">
        <f t="shared" si="1316"/>
        <v>57233</v>
      </c>
      <c r="T499" s="18">
        <f t="shared" si="1316"/>
        <v>0</v>
      </c>
      <c r="U499" s="11">
        <f t="shared" si="1316"/>
        <v>0</v>
      </c>
      <c r="V499" s="11">
        <f t="shared" si="1316"/>
        <v>0</v>
      </c>
      <c r="W499" s="11">
        <f t="shared" si="1316"/>
        <v>0</v>
      </c>
      <c r="X499" s="11">
        <f t="shared" si="1316"/>
        <v>0</v>
      </c>
      <c r="Y499" s="18">
        <f t="shared" si="1316"/>
        <v>57233</v>
      </c>
      <c r="Z499" s="18">
        <f t="shared" si="1316"/>
        <v>0</v>
      </c>
      <c r="AA499" s="11">
        <f t="shared" si="1316"/>
        <v>0</v>
      </c>
      <c r="AB499" s="11">
        <f t="shared" si="1316"/>
        <v>0</v>
      </c>
      <c r="AC499" s="11">
        <f t="shared" si="1316"/>
        <v>0</v>
      </c>
      <c r="AD499" s="11">
        <f t="shared" si="1316"/>
        <v>0</v>
      </c>
      <c r="AE499" s="18">
        <f t="shared" si="1316"/>
        <v>57233</v>
      </c>
      <c r="AF499" s="18">
        <f t="shared" si="1316"/>
        <v>0</v>
      </c>
      <c r="AG499" s="11">
        <f t="shared" si="1317"/>
        <v>0</v>
      </c>
      <c r="AH499" s="11">
        <f t="shared" si="1317"/>
        <v>0</v>
      </c>
      <c r="AI499" s="11">
        <f t="shared" si="1317"/>
        <v>0</v>
      </c>
      <c r="AJ499" s="11">
        <f t="shared" si="1317"/>
        <v>0</v>
      </c>
      <c r="AK499" s="84">
        <f t="shared" si="1317"/>
        <v>57233</v>
      </c>
      <c r="AL499" s="84">
        <f t="shared" si="1317"/>
        <v>0</v>
      </c>
      <c r="AM499" s="11">
        <f t="shared" si="1317"/>
        <v>0</v>
      </c>
      <c r="AN499" s="11">
        <f t="shared" si="1317"/>
        <v>0</v>
      </c>
      <c r="AO499" s="11">
        <f t="shared" si="1317"/>
        <v>0</v>
      </c>
      <c r="AP499" s="11">
        <f t="shared" si="1317"/>
        <v>0</v>
      </c>
      <c r="AQ499" s="18">
        <f t="shared" si="1317"/>
        <v>57233</v>
      </c>
      <c r="AR499" s="18">
        <f t="shared" si="1317"/>
        <v>0</v>
      </c>
      <c r="AS499" s="11">
        <f t="shared" si="1318"/>
        <v>0</v>
      </c>
      <c r="AT499" s="11">
        <f t="shared" si="1318"/>
        <v>0</v>
      </c>
      <c r="AU499" s="11">
        <f t="shared" si="1318"/>
        <v>0</v>
      </c>
      <c r="AV499" s="11">
        <f t="shared" si="1318"/>
        <v>0</v>
      </c>
      <c r="AW499" s="18">
        <f t="shared" si="1318"/>
        <v>57233</v>
      </c>
      <c r="AX499" s="18">
        <f t="shared" si="1318"/>
        <v>0</v>
      </c>
      <c r="AY499" s="78">
        <f t="shared" si="1318"/>
        <v>0</v>
      </c>
      <c r="AZ499" s="78">
        <f t="shared" si="1318"/>
        <v>0</v>
      </c>
      <c r="BA499" s="78">
        <f t="shared" si="1318"/>
        <v>0</v>
      </c>
      <c r="BB499" s="78">
        <f t="shared" si="1318"/>
        <v>0</v>
      </c>
      <c r="BC499" s="84">
        <f t="shared" si="1318"/>
        <v>57233</v>
      </c>
      <c r="BD499" s="84">
        <f t="shared" si="1318"/>
        <v>0</v>
      </c>
      <c r="BE499" s="11">
        <f t="shared" si="1319"/>
        <v>0</v>
      </c>
      <c r="BF499" s="11">
        <f t="shared" si="1319"/>
        <v>0</v>
      </c>
      <c r="BG499" s="11">
        <f t="shared" si="1319"/>
        <v>0</v>
      </c>
      <c r="BH499" s="11">
        <f t="shared" si="1319"/>
        <v>0</v>
      </c>
      <c r="BI499" s="143">
        <f t="shared" si="1319"/>
        <v>57233</v>
      </c>
      <c r="BJ499" s="143">
        <f t="shared" si="1319"/>
        <v>0</v>
      </c>
      <c r="BK499" s="78">
        <f t="shared" si="1319"/>
        <v>0</v>
      </c>
      <c r="BL499" s="78">
        <f t="shared" si="1319"/>
        <v>0</v>
      </c>
      <c r="BM499" s="78">
        <f t="shared" si="1319"/>
        <v>2674</v>
      </c>
      <c r="BN499" s="78">
        <f t="shared" si="1319"/>
        <v>0</v>
      </c>
      <c r="BO499" s="84">
        <f t="shared" si="1319"/>
        <v>59907</v>
      </c>
      <c r="BP499" s="84">
        <f t="shared" si="1319"/>
        <v>0</v>
      </c>
      <c r="BQ499" s="11">
        <f t="shared" si="1320"/>
        <v>0</v>
      </c>
      <c r="BR499" s="11">
        <f t="shared" si="1320"/>
        <v>0</v>
      </c>
      <c r="BS499" s="11">
        <f t="shared" si="1320"/>
        <v>0</v>
      </c>
      <c r="BT499" s="11">
        <f t="shared" si="1320"/>
        <v>0</v>
      </c>
      <c r="BU499" s="18">
        <f t="shared" si="1320"/>
        <v>59907</v>
      </c>
      <c r="BV499" s="18">
        <f t="shared" si="1320"/>
        <v>0</v>
      </c>
      <c r="BW499" s="11">
        <f t="shared" si="1320"/>
        <v>0</v>
      </c>
      <c r="BX499" s="11">
        <f t="shared" si="1320"/>
        <v>0</v>
      </c>
      <c r="BY499" s="11">
        <f t="shared" si="1320"/>
        <v>0</v>
      </c>
      <c r="BZ499" s="11">
        <f t="shared" si="1320"/>
        <v>0</v>
      </c>
      <c r="CA499" s="18">
        <f t="shared" si="1320"/>
        <v>59907</v>
      </c>
      <c r="CB499" s="18">
        <f t="shared" si="1320"/>
        <v>0</v>
      </c>
    </row>
    <row r="500" spans="1:80" ht="33.6" hidden="1">
      <c r="A500" s="57" t="s">
        <v>12</v>
      </c>
      <c r="B500" s="14">
        <f t="shared" si="1269"/>
        <v>912</v>
      </c>
      <c r="C500" s="14" t="s">
        <v>7</v>
      </c>
      <c r="D500" s="14" t="s">
        <v>17</v>
      </c>
      <c r="E500" s="14" t="s">
        <v>46</v>
      </c>
      <c r="F500" s="14" t="s">
        <v>13</v>
      </c>
      <c r="G500" s="11">
        <f t="shared" si="1315"/>
        <v>57233</v>
      </c>
      <c r="H500" s="11">
        <f t="shared" si="1315"/>
        <v>0</v>
      </c>
      <c r="I500" s="11">
        <f t="shared" si="1315"/>
        <v>0</v>
      </c>
      <c r="J500" s="11">
        <f t="shared" si="1315"/>
        <v>0</v>
      </c>
      <c r="K500" s="11">
        <f t="shared" si="1315"/>
        <v>0</v>
      </c>
      <c r="L500" s="11">
        <f t="shared" si="1315"/>
        <v>0</v>
      </c>
      <c r="M500" s="11">
        <f t="shared" si="1315"/>
        <v>57233</v>
      </c>
      <c r="N500" s="11">
        <f t="shared" si="1315"/>
        <v>0</v>
      </c>
      <c r="O500" s="11">
        <f t="shared" si="1315"/>
        <v>0</v>
      </c>
      <c r="P500" s="11">
        <f t="shared" si="1315"/>
        <v>0</v>
      </c>
      <c r="Q500" s="11">
        <f t="shared" si="1315"/>
        <v>0</v>
      </c>
      <c r="R500" s="11">
        <f t="shared" si="1315"/>
        <v>0</v>
      </c>
      <c r="S500" s="11">
        <f t="shared" si="1316"/>
        <v>57233</v>
      </c>
      <c r="T500" s="11">
        <f t="shared" si="1316"/>
        <v>0</v>
      </c>
      <c r="U500" s="11">
        <f t="shared" si="1316"/>
        <v>0</v>
      </c>
      <c r="V500" s="11">
        <f t="shared" si="1316"/>
        <v>0</v>
      </c>
      <c r="W500" s="11">
        <f t="shared" si="1316"/>
        <v>0</v>
      </c>
      <c r="X500" s="11">
        <f t="shared" si="1316"/>
        <v>0</v>
      </c>
      <c r="Y500" s="11">
        <f t="shared" si="1316"/>
        <v>57233</v>
      </c>
      <c r="Z500" s="11">
        <f t="shared" si="1316"/>
        <v>0</v>
      </c>
      <c r="AA500" s="11">
        <f t="shared" si="1316"/>
        <v>0</v>
      </c>
      <c r="AB500" s="11">
        <f t="shared" si="1316"/>
        <v>0</v>
      </c>
      <c r="AC500" s="11">
        <f t="shared" si="1316"/>
        <v>0</v>
      </c>
      <c r="AD500" s="11">
        <f t="shared" si="1316"/>
        <v>0</v>
      </c>
      <c r="AE500" s="11">
        <f t="shared" si="1316"/>
        <v>57233</v>
      </c>
      <c r="AF500" s="11">
        <f t="shared" si="1316"/>
        <v>0</v>
      </c>
      <c r="AG500" s="11">
        <f t="shared" si="1317"/>
        <v>0</v>
      </c>
      <c r="AH500" s="11">
        <f t="shared" si="1317"/>
        <v>0</v>
      </c>
      <c r="AI500" s="11">
        <f t="shared" si="1317"/>
        <v>0</v>
      </c>
      <c r="AJ500" s="11">
        <f t="shared" si="1317"/>
        <v>0</v>
      </c>
      <c r="AK500" s="78">
        <f t="shared" si="1317"/>
        <v>57233</v>
      </c>
      <c r="AL500" s="78">
        <f t="shared" si="1317"/>
        <v>0</v>
      </c>
      <c r="AM500" s="11">
        <f t="shared" si="1317"/>
        <v>0</v>
      </c>
      <c r="AN500" s="11">
        <f t="shared" si="1317"/>
        <v>0</v>
      </c>
      <c r="AO500" s="11">
        <f t="shared" si="1317"/>
        <v>0</v>
      </c>
      <c r="AP500" s="11">
        <f t="shared" si="1317"/>
        <v>0</v>
      </c>
      <c r="AQ500" s="11">
        <f t="shared" si="1317"/>
        <v>57233</v>
      </c>
      <c r="AR500" s="11">
        <f t="shared" si="1317"/>
        <v>0</v>
      </c>
      <c r="AS500" s="11">
        <f t="shared" si="1318"/>
        <v>0</v>
      </c>
      <c r="AT500" s="11">
        <f t="shared" si="1318"/>
        <v>0</v>
      </c>
      <c r="AU500" s="11">
        <f t="shared" si="1318"/>
        <v>0</v>
      </c>
      <c r="AV500" s="11">
        <f t="shared" si="1318"/>
        <v>0</v>
      </c>
      <c r="AW500" s="11">
        <f t="shared" si="1318"/>
        <v>57233</v>
      </c>
      <c r="AX500" s="11">
        <f t="shared" si="1318"/>
        <v>0</v>
      </c>
      <c r="AY500" s="78">
        <f t="shared" si="1318"/>
        <v>0</v>
      </c>
      <c r="AZ500" s="78">
        <f t="shared" si="1318"/>
        <v>0</v>
      </c>
      <c r="BA500" s="78">
        <f t="shared" si="1318"/>
        <v>0</v>
      </c>
      <c r="BB500" s="78">
        <f t="shared" si="1318"/>
        <v>0</v>
      </c>
      <c r="BC500" s="78">
        <f t="shared" si="1318"/>
        <v>57233</v>
      </c>
      <c r="BD500" s="78">
        <f t="shared" si="1318"/>
        <v>0</v>
      </c>
      <c r="BE500" s="11">
        <f t="shared" si="1319"/>
        <v>0</v>
      </c>
      <c r="BF500" s="11">
        <f t="shared" si="1319"/>
        <v>0</v>
      </c>
      <c r="BG500" s="11">
        <f t="shared" si="1319"/>
        <v>0</v>
      </c>
      <c r="BH500" s="11">
        <f t="shared" si="1319"/>
        <v>0</v>
      </c>
      <c r="BI500" s="141">
        <f t="shared" si="1319"/>
        <v>57233</v>
      </c>
      <c r="BJ500" s="141">
        <f t="shared" si="1319"/>
        <v>0</v>
      </c>
      <c r="BK500" s="78">
        <f t="shared" si="1319"/>
        <v>0</v>
      </c>
      <c r="BL500" s="78">
        <f t="shared" si="1319"/>
        <v>0</v>
      </c>
      <c r="BM500" s="78">
        <f t="shared" si="1319"/>
        <v>2674</v>
      </c>
      <c r="BN500" s="78">
        <f t="shared" si="1319"/>
        <v>0</v>
      </c>
      <c r="BO500" s="78">
        <f t="shared" si="1319"/>
        <v>59907</v>
      </c>
      <c r="BP500" s="78">
        <f t="shared" si="1319"/>
        <v>0</v>
      </c>
      <c r="BQ500" s="11">
        <f t="shared" si="1320"/>
        <v>0</v>
      </c>
      <c r="BR500" s="11">
        <f t="shared" si="1320"/>
        <v>0</v>
      </c>
      <c r="BS500" s="11">
        <f t="shared" si="1320"/>
        <v>0</v>
      </c>
      <c r="BT500" s="11">
        <f t="shared" si="1320"/>
        <v>0</v>
      </c>
      <c r="BU500" s="11">
        <f t="shared" si="1320"/>
        <v>59907</v>
      </c>
      <c r="BV500" s="11">
        <f t="shared" si="1320"/>
        <v>0</v>
      </c>
      <c r="BW500" s="11">
        <f t="shared" si="1320"/>
        <v>0</v>
      </c>
      <c r="BX500" s="11">
        <f t="shared" si="1320"/>
        <v>0</v>
      </c>
      <c r="BY500" s="11">
        <f t="shared" si="1320"/>
        <v>0</v>
      </c>
      <c r="BZ500" s="11">
        <f t="shared" si="1320"/>
        <v>0</v>
      </c>
      <c r="CA500" s="11">
        <f t="shared" si="1320"/>
        <v>59907</v>
      </c>
      <c r="CB500" s="11">
        <f t="shared" si="1320"/>
        <v>0</v>
      </c>
    </row>
    <row r="501" spans="1:80" hidden="1">
      <c r="A501" s="57" t="s">
        <v>14</v>
      </c>
      <c r="B501" s="14">
        <f t="shared" si="1269"/>
        <v>912</v>
      </c>
      <c r="C501" s="14" t="s">
        <v>7</v>
      </c>
      <c r="D501" s="14" t="s">
        <v>17</v>
      </c>
      <c r="E501" s="14" t="s">
        <v>46</v>
      </c>
      <c r="F501" s="11">
        <v>610</v>
      </c>
      <c r="G501" s="11">
        <v>57233</v>
      </c>
      <c r="H501" s="11"/>
      <c r="I501" s="11"/>
      <c r="J501" s="11"/>
      <c r="K501" s="11"/>
      <c r="L501" s="11"/>
      <c r="M501" s="11">
        <f>G501+I501+J501+K501+L501</f>
        <v>57233</v>
      </c>
      <c r="N501" s="11">
        <f>H501+J501</f>
        <v>0</v>
      </c>
      <c r="O501" s="11"/>
      <c r="P501" s="11"/>
      <c r="Q501" s="11"/>
      <c r="R501" s="11"/>
      <c r="S501" s="11">
        <f>M501+O501+P501+Q501+R501</f>
        <v>57233</v>
      </c>
      <c r="T501" s="11">
        <f>N501+P501</f>
        <v>0</v>
      </c>
      <c r="U501" s="11"/>
      <c r="V501" s="11"/>
      <c r="W501" s="11"/>
      <c r="X501" s="11"/>
      <c r="Y501" s="11">
        <f>S501+U501+V501+W501+X501</f>
        <v>57233</v>
      </c>
      <c r="Z501" s="11">
        <f>T501+V501</f>
        <v>0</v>
      </c>
      <c r="AA501" s="11"/>
      <c r="AB501" s="11"/>
      <c r="AC501" s="11"/>
      <c r="AD501" s="11"/>
      <c r="AE501" s="11">
        <f>Y501+AA501+AB501+AC501+AD501</f>
        <v>57233</v>
      </c>
      <c r="AF501" s="11">
        <f>Z501+AB501</f>
        <v>0</v>
      </c>
      <c r="AG501" s="11"/>
      <c r="AH501" s="11"/>
      <c r="AI501" s="11"/>
      <c r="AJ501" s="11"/>
      <c r="AK501" s="78">
        <f>AE501+AG501+AH501+AI501+AJ501</f>
        <v>57233</v>
      </c>
      <c r="AL501" s="78">
        <f>AF501+AH501</f>
        <v>0</v>
      </c>
      <c r="AM501" s="11"/>
      <c r="AN501" s="11"/>
      <c r="AO501" s="11"/>
      <c r="AP501" s="11"/>
      <c r="AQ501" s="11">
        <f>AK501+AM501+AN501+AO501+AP501</f>
        <v>57233</v>
      </c>
      <c r="AR501" s="11">
        <f>AL501+AN501</f>
        <v>0</v>
      </c>
      <c r="AS501" s="11"/>
      <c r="AT501" s="11"/>
      <c r="AU501" s="11"/>
      <c r="AV501" s="11"/>
      <c r="AW501" s="11">
        <f>AQ501+AS501+AT501+AU501+AV501</f>
        <v>57233</v>
      </c>
      <c r="AX501" s="11">
        <f>AR501+AT501</f>
        <v>0</v>
      </c>
      <c r="AY501" s="78"/>
      <c r="AZ501" s="78"/>
      <c r="BA501" s="78"/>
      <c r="BB501" s="78"/>
      <c r="BC501" s="78">
        <f>AW501+AY501+AZ501+BA501+BB501</f>
        <v>57233</v>
      </c>
      <c r="BD501" s="78">
        <f>AX501+AZ501</f>
        <v>0</v>
      </c>
      <c r="BE501" s="11"/>
      <c r="BF501" s="11"/>
      <c r="BG501" s="11"/>
      <c r="BH501" s="11"/>
      <c r="BI501" s="141">
        <f>BC501+BE501+BF501+BG501+BH501</f>
        <v>57233</v>
      </c>
      <c r="BJ501" s="141">
        <f>BD501+BF501</f>
        <v>0</v>
      </c>
      <c r="BK501" s="78"/>
      <c r="BL501" s="78"/>
      <c r="BM501" s="78">
        <v>2674</v>
      </c>
      <c r="BN501" s="78"/>
      <c r="BO501" s="78">
        <f>BI501+BK501+BL501+BM501+BN501</f>
        <v>59907</v>
      </c>
      <c r="BP501" s="78">
        <f>BJ501+BL501</f>
        <v>0</v>
      </c>
      <c r="BQ501" s="11"/>
      <c r="BR501" s="11"/>
      <c r="BS501" s="11"/>
      <c r="BT501" s="11"/>
      <c r="BU501" s="11">
        <f>BO501+BQ501+BR501+BS501+BT501</f>
        <v>59907</v>
      </c>
      <c r="BV501" s="11">
        <f>BP501+BR501</f>
        <v>0</v>
      </c>
      <c r="BW501" s="11"/>
      <c r="BX501" s="11"/>
      <c r="BY501" s="11"/>
      <c r="BZ501" s="11"/>
      <c r="CA501" s="11">
        <f>BU501+BW501+BX501+BY501+BZ501</f>
        <v>59907</v>
      </c>
      <c r="CB501" s="11">
        <f>BV501+BX501</f>
        <v>0</v>
      </c>
    </row>
    <row r="502" spans="1:80" hidden="1">
      <c r="A502" s="57" t="s">
        <v>15</v>
      </c>
      <c r="B502" s="14">
        <f>B500</f>
        <v>912</v>
      </c>
      <c r="C502" s="14" t="s">
        <v>7</v>
      </c>
      <c r="D502" s="14" t="s">
        <v>17</v>
      </c>
      <c r="E502" s="14" t="s">
        <v>44</v>
      </c>
      <c r="F502" s="14"/>
      <c r="G502" s="18">
        <f>G503</f>
        <v>1735</v>
      </c>
      <c r="H502" s="18">
        <f t="shared" ref="H502:R502" si="1321">H503</f>
        <v>0</v>
      </c>
      <c r="I502" s="11">
        <f t="shared" si="1321"/>
        <v>0</v>
      </c>
      <c r="J502" s="11">
        <f t="shared" si="1321"/>
        <v>0</v>
      </c>
      <c r="K502" s="11">
        <f t="shared" si="1321"/>
        <v>0</v>
      </c>
      <c r="L502" s="11">
        <f t="shared" si="1321"/>
        <v>0</v>
      </c>
      <c r="M502" s="18">
        <f t="shared" si="1321"/>
        <v>1735</v>
      </c>
      <c r="N502" s="18">
        <f t="shared" si="1321"/>
        <v>0</v>
      </c>
      <c r="O502" s="11">
        <f t="shared" si="1321"/>
        <v>0</v>
      </c>
      <c r="P502" s="11">
        <f t="shared" si="1321"/>
        <v>0</v>
      </c>
      <c r="Q502" s="11">
        <f t="shared" si="1321"/>
        <v>0</v>
      </c>
      <c r="R502" s="11">
        <f t="shared" si="1321"/>
        <v>0</v>
      </c>
      <c r="S502" s="18">
        <f t="shared" ref="S502:AH504" si="1322">S503</f>
        <v>1735</v>
      </c>
      <c r="T502" s="18">
        <f t="shared" si="1322"/>
        <v>0</v>
      </c>
      <c r="U502" s="11">
        <f t="shared" si="1322"/>
        <v>0</v>
      </c>
      <c r="V502" s="11">
        <f t="shared" si="1322"/>
        <v>0</v>
      </c>
      <c r="W502" s="11">
        <f t="shared" si="1322"/>
        <v>0</v>
      </c>
      <c r="X502" s="11">
        <f t="shared" si="1322"/>
        <v>0</v>
      </c>
      <c r="Y502" s="18">
        <f t="shared" si="1322"/>
        <v>1735</v>
      </c>
      <c r="Z502" s="18">
        <f t="shared" si="1322"/>
        <v>0</v>
      </c>
      <c r="AA502" s="11">
        <f t="shared" si="1322"/>
        <v>0</v>
      </c>
      <c r="AB502" s="11">
        <f t="shared" si="1322"/>
        <v>0</v>
      </c>
      <c r="AC502" s="11">
        <f t="shared" si="1322"/>
        <v>0</v>
      </c>
      <c r="AD502" s="11">
        <f t="shared" si="1322"/>
        <v>0</v>
      </c>
      <c r="AE502" s="18">
        <f t="shared" si="1322"/>
        <v>1735</v>
      </c>
      <c r="AF502" s="18">
        <f t="shared" si="1322"/>
        <v>0</v>
      </c>
      <c r="AG502" s="11">
        <f t="shared" si="1322"/>
        <v>0</v>
      </c>
      <c r="AH502" s="11">
        <f t="shared" si="1322"/>
        <v>0</v>
      </c>
      <c r="AI502" s="11">
        <f t="shared" ref="AG502:AV504" si="1323">AI503</f>
        <v>0</v>
      </c>
      <c r="AJ502" s="11">
        <f t="shared" si="1323"/>
        <v>0</v>
      </c>
      <c r="AK502" s="84">
        <f t="shared" si="1323"/>
        <v>1735</v>
      </c>
      <c r="AL502" s="84">
        <f t="shared" si="1323"/>
        <v>0</v>
      </c>
      <c r="AM502" s="11">
        <f t="shared" si="1323"/>
        <v>0</v>
      </c>
      <c r="AN502" s="11">
        <f t="shared" si="1323"/>
        <v>0</v>
      </c>
      <c r="AO502" s="11">
        <f t="shared" si="1323"/>
        <v>0</v>
      </c>
      <c r="AP502" s="11">
        <f t="shared" si="1323"/>
        <v>0</v>
      </c>
      <c r="AQ502" s="18">
        <f t="shared" si="1323"/>
        <v>1735</v>
      </c>
      <c r="AR502" s="18">
        <f t="shared" si="1323"/>
        <v>0</v>
      </c>
      <c r="AS502" s="11">
        <f t="shared" si="1323"/>
        <v>0</v>
      </c>
      <c r="AT502" s="11">
        <f t="shared" si="1323"/>
        <v>0</v>
      </c>
      <c r="AU502" s="11">
        <f t="shared" si="1323"/>
        <v>0</v>
      </c>
      <c r="AV502" s="11">
        <f t="shared" si="1323"/>
        <v>0</v>
      </c>
      <c r="AW502" s="18">
        <f t="shared" ref="AS502:BH504" si="1324">AW503</f>
        <v>1735</v>
      </c>
      <c r="AX502" s="18">
        <f t="shared" si="1324"/>
        <v>0</v>
      </c>
      <c r="AY502" s="78">
        <f t="shared" si="1324"/>
        <v>0</v>
      </c>
      <c r="AZ502" s="78">
        <f t="shared" si="1324"/>
        <v>0</v>
      </c>
      <c r="BA502" s="78">
        <f t="shared" si="1324"/>
        <v>0</v>
      </c>
      <c r="BB502" s="78">
        <f t="shared" si="1324"/>
        <v>0</v>
      </c>
      <c r="BC502" s="84">
        <f t="shared" si="1324"/>
        <v>1735</v>
      </c>
      <c r="BD502" s="84">
        <f t="shared" si="1324"/>
        <v>0</v>
      </c>
      <c r="BE502" s="11">
        <f t="shared" si="1324"/>
        <v>0</v>
      </c>
      <c r="BF502" s="11">
        <f t="shared" si="1324"/>
        <v>0</v>
      </c>
      <c r="BG502" s="11">
        <f t="shared" si="1324"/>
        <v>0</v>
      </c>
      <c r="BH502" s="11">
        <f t="shared" si="1324"/>
        <v>0</v>
      </c>
      <c r="BI502" s="143">
        <f t="shared" ref="BE502:BT504" si="1325">BI503</f>
        <v>1735</v>
      </c>
      <c r="BJ502" s="143">
        <f t="shared" si="1325"/>
        <v>0</v>
      </c>
      <c r="BK502" s="78">
        <f t="shared" si="1325"/>
        <v>0</v>
      </c>
      <c r="BL502" s="78">
        <f t="shared" si="1325"/>
        <v>0</v>
      </c>
      <c r="BM502" s="78">
        <f t="shared" si="1325"/>
        <v>0</v>
      </c>
      <c r="BN502" s="78">
        <f t="shared" si="1325"/>
        <v>0</v>
      </c>
      <c r="BO502" s="84">
        <f t="shared" si="1325"/>
        <v>1735</v>
      </c>
      <c r="BP502" s="84">
        <f t="shared" si="1325"/>
        <v>0</v>
      </c>
      <c r="BQ502" s="11">
        <f t="shared" si="1325"/>
        <v>0</v>
      </c>
      <c r="BR502" s="11">
        <f t="shared" si="1325"/>
        <v>0</v>
      </c>
      <c r="BS502" s="11">
        <f t="shared" si="1325"/>
        <v>0</v>
      </c>
      <c r="BT502" s="11">
        <f t="shared" si="1325"/>
        <v>0</v>
      </c>
      <c r="BU502" s="18">
        <f t="shared" ref="BQ502:CB504" si="1326">BU503</f>
        <v>1735</v>
      </c>
      <c r="BV502" s="18">
        <f t="shared" si="1326"/>
        <v>0</v>
      </c>
      <c r="BW502" s="11">
        <f t="shared" si="1326"/>
        <v>0</v>
      </c>
      <c r="BX502" s="11">
        <f t="shared" si="1326"/>
        <v>0</v>
      </c>
      <c r="BY502" s="11">
        <f t="shared" si="1326"/>
        <v>0</v>
      </c>
      <c r="BZ502" s="11">
        <f t="shared" si="1326"/>
        <v>0</v>
      </c>
      <c r="CA502" s="18">
        <f t="shared" si="1326"/>
        <v>1735</v>
      </c>
      <c r="CB502" s="18">
        <f t="shared" si="1326"/>
        <v>0</v>
      </c>
    </row>
    <row r="503" spans="1:80" hidden="1">
      <c r="A503" s="57" t="s">
        <v>19</v>
      </c>
      <c r="B503" s="14">
        <f t="shared" si="1269"/>
        <v>912</v>
      </c>
      <c r="C503" s="14" t="s">
        <v>7</v>
      </c>
      <c r="D503" s="14" t="s">
        <v>17</v>
      </c>
      <c r="E503" s="14" t="s">
        <v>47</v>
      </c>
      <c r="F503" s="14"/>
      <c r="G503" s="18">
        <f t="shared" ref="G503:R504" si="1327">G504</f>
        <v>1735</v>
      </c>
      <c r="H503" s="18">
        <f t="shared" si="1327"/>
        <v>0</v>
      </c>
      <c r="I503" s="11">
        <f t="shared" si="1327"/>
        <v>0</v>
      </c>
      <c r="J503" s="11">
        <f t="shared" si="1327"/>
        <v>0</v>
      </c>
      <c r="K503" s="11">
        <f t="shared" si="1327"/>
        <v>0</v>
      </c>
      <c r="L503" s="11">
        <f t="shared" si="1327"/>
        <v>0</v>
      </c>
      <c r="M503" s="18">
        <f t="shared" si="1327"/>
        <v>1735</v>
      </c>
      <c r="N503" s="18">
        <f t="shared" si="1327"/>
        <v>0</v>
      </c>
      <c r="O503" s="11">
        <f t="shared" si="1327"/>
        <v>0</v>
      </c>
      <c r="P503" s="11">
        <f t="shared" si="1327"/>
        <v>0</v>
      </c>
      <c r="Q503" s="11">
        <f t="shared" si="1327"/>
        <v>0</v>
      </c>
      <c r="R503" s="11">
        <f t="shared" si="1327"/>
        <v>0</v>
      </c>
      <c r="S503" s="18">
        <f t="shared" si="1322"/>
        <v>1735</v>
      </c>
      <c r="T503" s="18">
        <f t="shared" si="1322"/>
        <v>0</v>
      </c>
      <c r="U503" s="11">
        <f t="shared" si="1322"/>
        <v>0</v>
      </c>
      <c r="V503" s="11">
        <f t="shared" si="1322"/>
        <v>0</v>
      </c>
      <c r="W503" s="11">
        <f t="shared" si="1322"/>
        <v>0</v>
      </c>
      <c r="X503" s="11">
        <f t="shared" si="1322"/>
        <v>0</v>
      </c>
      <c r="Y503" s="18">
        <f t="shared" si="1322"/>
        <v>1735</v>
      </c>
      <c r="Z503" s="18">
        <f t="shared" si="1322"/>
        <v>0</v>
      </c>
      <c r="AA503" s="11">
        <f t="shared" si="1322"/>
        <v>0</v>
      </c>
      <c r="AB503" s="11">
        <f t="shared" si="1322"/>
        <v>0</v>
      </c>
      <c r="AC503" s="11">
        <f t="shared" si="1322"/>
        <v>0</v>
      </c>
      <c r="AD503" s="11">
        <f t="shared" si="1322"/>
        <v>0</v>
      </c>
      <c r="AE503" s="18">
        <f t="shared" si="1322"/>
        <v>1735</v>
      </c>
      <c r="AF503" s="18">
        <f t="shared" si="1322"/>
        <v>0</v>
      </c>
      <c r="AG503" s="11">
        <f t="shared" si="1323"/>
        <v>0</v>
      </c>
      <c r="AH503" s="11">
        <f t="shared" si="1323"/>
        <v>0</v>
      </c>
      <c r="AI503" s="11">
        <f t="shared" si="1323"/>
        <v>0</v>
      </c>
      <c r="AJ503" s="11">
        <f t="shared" si="1323"/>
        <v>0</v>
      </c>
      <c r="AK503" s="84">
        <f t="shared" si="1323"/>
        <v>1735</v>
      </c>
      <c r="AL503" s="84">
        <f t="shared" si="1323"/>
        <v>0</v>
      </c>
      <c r="AM503" s="11">
        <f t="shared" si="1323"/>
        <v>0</v>
      </c>
      <c r="AN503" s="11">
        <f t="shared" si="1323"/>
        <v>0</v>
      </c>
      <c r="AO503" s="11">
        <f t="shared" si="1323"/>
        <v>0</v>
      </c>
      <c r="AP503" s="11">
        <f t="shared" si="1323"/>
        <v>0</v>
      </c>
      <c r="AQ503" s="18">
        <f t="shared" si="1323"/>
        <v>1735</v>
      </c>
      <c r="AR503" s="18">
        <f t="shared" si="1323"/>
        <v>0</v>
      </c>
      <c r="AS503" s="11">
        <f t="shared" si="1324"/>
        <v>0</v>
      </c>
      <c r="AT503" s="11">
        <f t="shared" si="1324"/>
        <v>0</v>
      </c>
      <c r="AU503" s="11">
        <f t="shared" si="1324"/>
        <v>0</v>
      </c>
      <c r="AV503" s="11">
        <f t="shared" si="1324"/>
        <v>0</v>
      </c>
      <c r="AW503" s="18">
        <f t="shared" si="1324"/>
        <v>1735</v>
      </c>
      <c r="AX503" s="18">
        <f t="shared" si="1324"/>
        <v>0</v>
      </c>
      <c r="AY503" s="78">
        <f t="shared" si="1324"/>
        <v>0</v>
      </c>
      <c r="AZ503" s="78">
        <f t="shared" si="1324"/>
        <v>0</v>
      </c>
      <c r="BA503" s="78">
        <f t="shared" si="1324"/>
        <v>0</v>
      </c>
      <c r="BB503" s="78">
        <f t="shared" si="1324"/>
        <v>0</v>
      </c>
      <c r="BC503" s="84">
        <f t="shared" si="1324"/>
        <v>1735</v>
      </c>
      <c r="BD503" s="84">
        <f t="shared" si="1324"/>
        <v>0</v>
      </c>
      <c r="BE503" s="11">
        <f t="shared" si="1325"/>
        <v>0</v>
      </c>
      <c r="BF503" s="11">
        <f t="shared" si="1325"/>
        <v>0</v>
      </c>
      <c r="BG503" s="11">
        <f t="shared" si="1325"/>
        <v>0</v>
      </c>
      <c r="BH503" s="11">
        <f t="shared" si="1325"/>
        <v>0</v>
      </c>
      <c r="BI503" s="143">
        <f t="shared" si="1325"/>
        <v>1735</v>
      </c>
      <c r="BJ503" s="143">
        <f t="shared" si="1325"/>
        <v>0</v>
      </c>
      <c r="BK503" s="78">
        <f t="shared" si="1325"/>
        <v>0</v>
      </c>
      <c r="BL503" s="78">
        <f t="shared" si="1325"/>
        <v>0</v>
      </c>
      <c r="BM503" s="78">
        <f t="shared" si="1325"/>
        <v>0</v>
      </c>
      <c r="BN503" s="78">
        <f t="shared" si="1325"/>
        <v>0</v>
      </c>
      <c r="BO503" s="84">
        <f t="shared" si="1325"/>
        <v>1735</v>
      </c>
      <c r="BP503" s="84">
        <f t="shared" si="1325"/>
        <v>0</v>
      </c>
      <c r="BQ503" s="11">
        <f t="shared" si="1326"/>
        <v>0</v>
      </c>
      <c r="BR503" s="11">
        <f t="shared" si="1326"/>
        <v>0</v>
      </c>
      <c r="BS503" s="11">
        <f t="shared" si="1326"/>
        <v>0</v>
      </c>
      <c r="BT503" s="11">
        <f t="shared" si="1326"/>
        <v>0</v>
      </c>
      <c r="BU503" s="18">
        <f t="shared" si="1326"/>
        <v>1735</v>
      </c>
      <c r="BV503" s="18">
        <f t="shared" si="1326"/>
        <v>0</v>
      </c>
      <c r="BW503" s="11">
        <f t="shared" si="1326"/>
        <v>0</v>
      </c>
      <c r="BX503" s="11">
        <f t="shared" si="1326"/>
        <v>0</v>
      </c>
      <c r="BY503" s="11">
        <f t="shared" si="1326"/>
        <v>0</v>
      </c>
      <c r="BZ503" s="11">
        <f t="shared" si="1326"/>
        <v>0</v>
      </c>
      <c r="CA503" s="18">
        <f t="shared" si="1326"/>
        <v>1735</v>
      </c>
      <c r="CB503" s="18">
        <f t="shared" si="1326"/>
        <v>0</v>
      </c>
    </row>
    <row r="504" spans="1:80" ht="35.25" hidden="1" customHeight="1">
      <c r="A504" s="57" t="s">
        <v>12</v>
      </c>
      <c r="B504" s="14">
        <f t="shared" si="1269"/>
        <v>912</v>
      </c>
      <c r="C504" s="14" t="s">
        <v>7</v>
      </c>
      <c r="D504" s="14" t="s">
        <v>17</v>
      </c>
      <c r="E504" s="14" t="s">
        <v>47</v>
      </c>
      <c r="F504" s="14" t="s">
        <v>13</v>
      </c>
      <c r="G504" s="11">
        <f t="shared" si="1327"/>
        <v>1735</v>
      </c>
      <c r="H504" s="11">
        <f t="shared" si="1327"/>
        <v>0</v>
      </c>
      <c r="I504" s="11">
        <f t="shared" si="1327"/>
        <v>0</v>
      </c>
      <c r="J504" s="11">
        <f t="shared" si="1327"/>
        <v>0</v>
      </c>
      <c r="K504" s="11">
        <f t="shared" si="1327"/>
        <v>0</v>
      </c>
      <c r="L504" s="11">
        <f t="shared" si="1327"/>
        <v>0</v>
      </c>
      <c r="M504" s="11">
        <f t="shared" si="1327"/>
        <v>1735</v>
      </c>
      <c r="N504" s="11">
        <f t="shared" si="1327"/>
        <v>0</v>
      </c>
      <c r="O504" s="11">
        <f t="shared" si="1327"/>
        <v>0</v>
      </c>
      <c r="P504" s="11">
        <f t="shared" si="1327"/>
        <v>0</v>
      </c>
      <c r="Q504" s="11">
        <f t="shared" si="1327"/>
        <v>0</v>
      </c>
      <c r="R504" s="11">
        <f t="shared" si="1327"/>
        <v>0</v>
      </c>
      <c r="S504" s="11">
        <f t="shared" si="1322"/>
        <v>1735</v>
      </c>
      <c r="T504" s="11">
        <f t="shared" si="1322"/>
        <v>0</v>
      </c>
      <c r="U504" s="11">
        <f t="shared" si="1322"/>
        <v>0</v>
      </c>
      <c r="V504" s="11">
        <f t="shared" si="1322"/>
        <v>0</v>
      </c>
      <c r="W504" s="11">
        <f t="shared" si="1322"/>
        <v>0</v>
      </c>
      <c r="X504" s="11">
        <f t="shared" si="1322"/>
        <v>0</v>
      </c>
      <c r="Y504" s="11">
        <f t="shared" si="1322"/>
        <v>1735</v>
      </c>
      <c r="Z504" s="11">
        <f t="shared" si="1322"/>
        <v>0</v>
      </c>
      <c r="AA504" s="11">
        <f t="shared" si="1322"/>
        <v>0</v>
      </c>
      <c r="AB504" s="11">
        <f t="shared" si="1322"/>
        <v>0</v>
      </c>
      <c r="AC504" s="11">
        <f t="shared" si="1322"/>
        <v>0</v>
      </c>
      <c r="AD504" s="11">
        <f t="shared" si="1322"/>
        <v>0</v>
      </c>
      <c r="AE504" s="11">
        <f t="shared" si="1322"/>
        <v>1735</v>
      </c>
      <c r="AF504" s="11">
        <f t="shared" si="1322"/>
        <v>0</v>
      </c>
      <c r="AG504" s="11">
        <f t="shared" si="1323"/>
        <v>0</v>
      </c>
      <c r="AH504" s="11">
        <f t="shared" si="1323"/>
        <v>0</v>
      </c>
      <c r="AI504" s="11">
        <f t="shared" si="1323"/>
        <v>0</v>
      </c>
      <c r="AJ504" s="11">
        <f t="shared" si="1323"/>
        <v>0</v>
      </c>
      <c r="AK504" s="78">
        <f t="shared" si="1323"/>
        <v>1735</v>
      </c>
      <c r="AL504" s="78">
        <f t="shared" si="1323"/>
        <v>0</v>
      </c>
      <c r="AM504" s="11">
        <f t="shared" si="1323"/>
        <v>0</v>
      </c>
      <c r="AN504" s="11">
        <f t="shared" si="1323"/>
        <v>0</v>
      </c>
      <c r="AO504" s="11">
        <f t="shared" si="1323"/>
        <v>0</v>
      </c>
      <c r="AP504" s="11">
        <f t="shared" si="1323"/>
        <v>0</v>
      </c>
      <c r="AQ504" s="11">
        <f t="shared" si="1323"/>
        <v>1735</v>
      </c>
      <c r="AR504" s="11">
        <f t="shared" si="1323"/>
        <v>0</v>
      </c>
      <c r="AS504" s="11">
        <f t="shared" si="1324"/>
        <v>0</v>
      </c>
      <c r="AT504" s="11">
        <f t="shared" si="1324"/>
        <v>0</v>
      </c>
      <c r="AU504" s="11">
        <f t="shared" si="1324"/>
        <v>0</v>
      </c>
      <c r="AV504" s="11">
        <f t="shared" si="1324"/>
        <v>0</v>
      </c>
      <c r="AW504" s="11">
        <f t="shared" si="1324"/>
        <v>1735</v>
      </c>
      <c r="AX504" s="11">
        <f t="shared" si="1324"/>
        <v>0</v>
      </c>
      <c r="AY504" s="78">
        <f t="shared" si="1324"/>
        <v>0</v>
      </c>
      <c r="AZ504" s="78">
        <f t="shared" si="1324"/>
        <v>0</v>
      </c>
      <c r="BA504" s="78">
        <f t="shared" si="1324"/>
        <v>0</v>
      </c>
      <c r="BB504" s="78">
        <f t="shared" si="1324"/>
        <v>0</v>
      </c>
      <c r="BC504" s="78">
        <f t="shared" si="1324"/>
        <v>1735</v>
      </c>
      <c r="BD504" s="78">
        <f t="shared" si="1324"/>
        <v>0</v>
      </c>
      <c r="BE504" s="11">
        <f t="shared" si="1325"/>
        <v>0</v>
      </c>
      <c r="BF504" s="11">
        <f t="shared" si="1325"/>
        <v>0</v>
      </c>
      <c r="BG504" s="11">
        <f t="shared" si="1325"/>
        <v>0</v>
      </c>
      <c r="BH504" s="11">
        <f t="shared" si="1325"/>
        <v>0</v>
      </c>
      <c r="BI504" s="141">
        <f t="shared" si="1325"/>
        <v>1735</v>
      </c>
      <c r="BJ504" s="141">
        <f t="shared" si="1325"/>
        <v>0</v>
      </c>
      <c r="BK504" s="78">
        <f t="shared" si="1325"/>
        <v>0</v>
      </c>
      <c r="BL504" s="78">
        <f t="shared" si="1325"/>
        <v>0</v>
      </c>
      <c r="BM504" s="78">
        <f t="shared" si="1325"/>
        <v>0</v>
      </c>
      <c r="BN504" s="78">
        <f t="shared" si="1325"/>
        <v>0</v>
      </c>
      <c r="BO504" s="78">
        <f t="shared" si="1325"/>
        <v>1735</v>
      </c>
      <c r="BP504" s="78">
        <f t="shared" si="1325"/>
        <v>0</v>
      </c>
      <c r="BQ504" s="11">
        <f t="shared" si="1326"/>
        <v>0</v>
      </c>
      <c r="BR504" s="11">
        <f t="shared" si="1326"/>
        <v>0</v>
      </c>
      <c r="BS504" s="11">
        <f t="shared" si="1326"/>
        <v>0</v>
      </c>
      <c r="BT504" s="11">
        <f t="shared" si="1326"/>
        <v>0</v>
      </c>
      <c r="BU504" s="11">
        <f t="shared" si="1326"/>
        <v>1735</v>
      </c>
      <c r="BV504" s="11">
        <f t="shared" si="1326"/>
        <v>0</v>
      </c>
      <c r="BW504" s="11">
        <f t="shared" si="1326"/>
        <v>0</v>
      </c>
      <c r="BX504" s="11">
        <f t="shared" si="1326"/>
        <v>0</v>
      </c>
      <c r="BY504" s="11">
        <f t="shared" si="1326"/>
        <v>0</v>
      </c>
      <c r="BZ504" s="11">
        <f t="shared" si="1326"/>
        <v>0</v>
      </c>
      <c r="CA504" s="11">
        <f t="shared" si="1326"/>
        <v>1735</v>
      </c>
      <c r="CB504" s="11">
        <f t="shared" si="1326"/>
        <v>0</v>
      </c>
    </row>
    <row r="505" spans="1:80" hidden="1">
      <c r="A505" s="57" t="s">
        <v>14</v>
      </c>
      <c r="B505" s="14">
        <f t="shared" si="1269"/>
        <v>912</v>
      </c>
      <c r="C505" s="14" t="s">
        <v>7</v>
      </c>
      <c r="D505" s="14" t="s">
        <v>17</v>
      </c>
      <c r="E505" s="14" t="s">
        <v>47</v>
      </c>
      <c r="F505" s="11">
        <v>610</v>
      </c>
      <c r="G505" s="11">
        <v>1735</v>
      </c>
      <c r="H505" s="11"/>
      <c r="I505" s="11"/>
      <c r="J505" s="11"/>
      <c r="K505" s="11"/>
      <c r="L505" s="11"/>
      <c r="M505" s="11">
        <f>G505+I505+J505+K505+L505</f>
        <v>1735</v>
      </c>
      <c r="N505" s="11">
        <f>H505+J505</f>
        <v>0</v>
      </c>
      <c r="O505" s="11"/>
      <c r="P505" s="11"/>
      <c r="Q505" s="11"/>
      <c r="R505" s="11"/>
      <c r="S505" s="11">
        <f>M505+O505+P505+Q505+R505</f>
        <v>1735</v>
      </c>
      <c r="T505" s="11">
        <f>N505+P505</f>
        <v>0</v>
      </c>
      <c r="U505" s="11"/>
      <c r="V505" s="11"/>
      <c r="W505" s="11"/>
      <c r="X505" s="11"/>
      <c r="Y505" s="11">
        <f>S505+U505+V505+W505+X505</f>
        <v>1735</v>
      </c>
      <c r="Z505" s="11">
        <f>T505+V505</f>
        <v>0</v>
      </c>
      <c r="AA505" s="11"/>
      <c r="AB505" s="11"/>
      <c r="AC505" s="11"/>
      <c r="AD505" s="11"/>
      <c r="AE505" s="11">
        <f>Y505+AA505+AB505+AC505+AD505</f>
        <v>1735</v>
      </c>
      <c r="AF505" s="11">
        <f>Z505+AB505</f>
        <v>0</v>
      </c>
      <c r="AG505" s="11"/>
      <c r="AH505" s="11"/>
      <c r="AI505" s="11"/>
      <c r="AJ505" s="11"/>
      <c r="AK505" s="78">
        <f>AE505+AG505+AH505+AI505+AJ505</f>
        <v>1735</v>
      </c>
      <c r="AL505" s="78">
        <f>AF505+AH505</f>
        <v>0</v>
      </c>
      <c r="AM505" s="11"/>
      <c r="AN505" s="11"/>
      <c r="AO505" s="11"/>
      <c r="AP505" s="11"/>
      <c r="AQ505" s="11">
        <f>AK505+AM505+AN505+AO505+AP505</f>
        <v>1735</v>
      </c>
      <c r="AR505" s="11">
        <f>AL505+AN505</f>
        <v>0</v>
      </c>
      <c r="AS505" s="11"/>
      <c r="AT505" s="11"/>
      <c r="AU505" s="11"/>
      <c r="AV505" s="11"/>
      <c r="AW505" s="11">
        <f>AQ505+AS505+AT505+AU505+AV505</f>
        <v>1735</v>
      </c>
      <c r="AX505" s="11">
        <f>AR505+AT505</f>
        <v>0</v>
      </c>
      <c r="AY505" s="78"/>
      <c r="AZ505" s="78"/>
      <c r="BA505" s="78"/>
      <c r="BB505" s="78"/>
      <c r="BC505" s="78">
        <f>AW505+AY505+AZ505+BA505+BB505</f>
        <v>1735</v>
      </c>
      <c r="BD505" s="78">
        <f>AX505+AZ505</f>
        <v>0</v>
      </c>
      <c r="BE505" s="11"/>
      <c r="BF505" s="11"/>
      <c r="BG505" s="11"/>
      <c r="BH505" s="11"/>
      <c r="BI505" s="141">
        <f>BC505+BE505+BF505+BG505+BH505</f>
        <v>1735</v>
      </c>
      <c r="BJ505" s="141">
        <f>BD505+BF505</f>
        <v>0</v>
      </c>
      <c r="BK505" s="78"/>
      <c r="BL505" s="78"/>
      <c r="BM505" s="78"/>
      <c r="BN505" s="78"/>
      <c r="BO505" s="78">
        <f>BI505+BK505+BL505+BM505+BN505</f>
        <v>1735</v>
      </c>
      <c r="BP505" s="78">
        <f>BJ505+BL505</f>
        <v>0</v>
      </c>
      <c r="BQ505" s="11"/>
      <c r="BR505" s="11"/>
      <c r="BS505" s="11"/>
      <c r="BT505" s="11"/>
      <c r="BU505" s="11">
        <f>BO505+BQ505+BR505+BS505+BT505</f>
        <v>1735</v>
      </c>
      <c r="BV505" s="11">
        <f>BP505+BR505</f>
        <v>0</v>
      </c>
      <c r="BW505" s="11"/>
      <c r="BX505" s="11"/>
      <c r="BY505" s="11"/>
      <c r="BZ505" s="11"/>
      <c r="CA505" s="11">
        <f>BU505+BW505+BX505+BY505+BZ505</f>
        <v>1735</v>
      </c>
      <c r="CB505" s="11">
        <f>BV505+BX505</f>
        <v>0</v>
      </c>
    </row>
    <row r="506" spans="1:80" hidden="1">
      <c r="A506" s="57"/>
      <c r="B506" s="14"/>
      <c r="C506" s="14"/>
      <c r="D506" s="14"/>
      <c r="E506" s="14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78"/>
      <c r="AL506" s="78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78"/>
      <c r="AZ506" s="78"/>
      <c r="BA506" s="78"/>
      <c r="BB506" s="78"/>
      <c r="BC506" s="78"/>
      <c r="BD506" s="78"/>
      <c r="BE506" s="11"/>
      <c r="BF506" s="11"/>
      <c r="BG506" s="11"/>
      <c r="BH506" s="11"/>
      <c r="BI506" s="141"/>
      <c r="BJ506" s="141"/>
      <c r="BK506" s="78"/>
      <c r="BL506" s="78"/>
      <c r="BM506" s="78"/>
      <c r="BN506" s="78"/>
      <c r="BO506" s="78"/>
      <c r="BP506" s="78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</row>
    <row r="507" spans="1:80" ht="17.399999999999999" hidden="1">
      <c r="A507" s="56" t="s">
        <v>20</v>
      </c>
      <c r="B507" s="12">
        <v>912</v>
      </c>
      <c r="C507" s="12" t="s">
        <v>21</v>
      </c>
      <c r="D507" s="12" t="s">
        <v>22</v>
      </c>
      <c r="E507" s="12"/>
      <c r="F507" s="12"/>
      <c r="G507" s="37">
        <f>G508</f>
        <v>360122</v>
      </c>
      <c r="H507" s="37">
        <f t="shared" ref="H507:R507" si="1328">H508</f>
        <v>81442</v>
      </c>
      <c r="I507" s="11">
        <f t="shared" si="1328"/>
        <v>0</v>
      </c>
      <c r="J507" s="11">
        <f t="shared" si="1328"/>
        <v>0</v>
      </c>
      <c r="K507" s="11">
        <f t="shared" si="1328"/>
        <v>0</v>
      </c>
      <c r="L507" s="11">
        <f t="shared" si="1328"/>
        <v>0</v>
      </c>
      <c r="M507" s="37">
        <f t="shared" si="1328"/>
        <v>360122</v>
      </c>
      <c r="N507" s="37">
        <f t="shared" si="1328"/>
        <v>81442</v>
      </c>
      <c r="O507" s="11">
        <f t="shared" si="1328"/>
        <v>0</v>
      </c>
      <c r="P507" s="11">
        <f t="shared" si="1328"/>
        <v>0</v>
      </c>
      <c r="Q507" s="11">
        <f t="shared" si="1328"/>
        <v>0</v>
      </c>
      <c r="R507" s="11">
        <f t="shared" si="1328"/>
        <v>0</v>
      </c>
      <c r="S507" s="37">
        <f t="shared" ref="S507:AF507" si="1329">S508</f>
        <v>360122</v>
      </c>
      <c r="T507" s="37">
        <f t="shared" si="1329"/>
        <v>81442</v>
      </c>
      <c r="U507" s="11">
        <f t="shared" si="1329"/>
        <v>0</v>
      </c>
      <c r="V507" s="11">
        <f t="shared" si="1329"/>
        <v>0</v>
      </c>
      <c r="W507" s="11">
        <f t="shared" si="1329"/>
        <v>0</v>
      </c>
      <c r="X507" s="11">
        <f t="shared" si="1329"/>
        <v>0</v>
      </c>
      <c r="Y507" s="37">
        <f t="shared" si="1329"/>
        <v>360122</v>
      </c>
      <c r="Z507" s="37">
        <f t="shared" si="1329"/>
        <v>81442</v>
      </c>
      <c r="AA507" s="11">
        <f t="shared" si="1329"/>
        <v>0</v>
      </c>
      <c r="AB507" s="30">
        <f t="shared" si="1329"/>
        <v>47106</v>
      </c>
      <c r="AC507" s="30">
        <f t="shared" si="1329"/>
        <v>2258</v>
      </c>
      <c r="AD507" s="30">
        <f t="shared" si="1329"/>
        <v>0</v>
      </c>
      <c r="AE507" s="30">
        <f t="shared" si="1329"/>
        <v>409486</v>
      </c>
      <c r="AF507" s="30">
        <f t="shared" si="1329"/>
        <v>128548</v>
      </c>
      <c r="AG507" s="30">
        <f t="shared" ref="AG507:AL507" si="1330">AG508+AG564</f>
        <v>-97</v>
      </c>
      <c r="AH507" s="30">
        <f t="shared" si="1330"/>
        <v>0</v>
      </c>
      <c r="AI507" s="30">
        <f t="shared" si="1330"/>
        <v>8242</v>
      </c>
      <c r="AJ507" s="30">
        <f t="shared" si="1330"/>
        <v>0</v>
      </c>
      <c r="AK507" s="88">
        <f t="shared" si="1330"/>
        <v>417631</v>
      </c>
      <c r="AL507" s="88">
        <f t="shared" si="1330"/>
        <v>128548</v>
      </c>
      <c r="AM507" s="30">
        <f t="shared" ref="AM507:AR507" si="1331">AM508+AM564</f>
        <v>-112</v>
      </c>
      <c r="AN507" s="30">
        <f t="shared" si="1331"/>
        <v>-2146</v>
      </c>
      <c r="AO507" s="30">
        <f t="shared" si="1331"/>
        <v>0</v>
      </c>
      <c r="AP507" s="30">
        <f t="shared" si="1331"/>
        <v>0</v>
      </c>
      <c r="AQ507" s="30">
        <f t="shared" si="1331"/>
        <v>415373</v>
      </c>
      <c r="AR507" s="30">
        <f t="shared" si="1331"/>
        <v>126402</v>
      </c>
      <c r="AS507" s="30">
        <f t="shared" ref="AS507:AX507" si="1332">AS508+AS564</f>
        <v>0</v>
      </c>
      <c r="AT507" s="30">
        <f t="shared" si="1332"/>
        <v>0</v>
      </c>
      <c r="AU507" s="30">
        <f t="shared" si="1332"/>
        <v>695</v>
      </c>
      <c r="AV507" s="30">
        <f t="shared" si="1332"/>
        <v>0</v>
      </c>
      <c r="AW507" s="30">
        <f t="shared" si="1332"/>
        <v>416068</v>
      </c>
      <c r="AX507" s="30">
        <f t="shared" si="1332"/>
        <v>126402</v>
      </c>
      <c r="AY507" s="88">
        <f t="shared" ref="AY507:BD507" si="1333">AY508+AY564</f>
        <v>0</v>
      </c>
      <c r="AZ507" s="88">
        <f t="shared" si="1333"/>
        <v>0</v>
      </c>
      <c r="BA507" s="88">
        <f t="shared" si="1333"/>
        <v>41806</v>
      </c>
      <c r="BB507" s="88">
        <f t="shared" si="1333"/>
        <v>0</v>
      </c>
      <c r="BC507" s="88">
        <f t="shared" si="1333"/>
        <v>457874</v>
      </c>
      <c r="BD507" s="88">
        <f t="shared" si="1333"/>
        <v>126402</v>
      </c>
      <c r="BE507" s="30">
        <f t="shared" ref="BE507:BJ507" si="1334">BE508+BE564</f>
        <v>159</v>
      </c>
      <c r="BF507" s="30">
        <f t="shared" si="1334"/>
        <v>0</v>
      </c>
      <c r="BG507" s="30">
        <f t="shared" si="1334"/>
        <v>331</v>
      </c>
      <c r="BH507" s="30">
        <f t="shared" si="1334"/>
        <v>0</v>
      </c>
      <c r="BI507" s="147">
        <f t="shared" si="1334"/>
        <v>458364</v>
      </c>
      <c r="BJ507" s="147">
        <f t="shared" si="1334"/>
        <v>126402</v>
      </c>
      <c r="BK507" s="88">
        <f t="shared" ref="BK507:BP507" si="1335">BK508+BK564</f>
        <v>0</v>
      </c>
      <c r="BL507" s="88">
        <f t="shared" si="1335"/>
        <v>0</v>
      </c>
      <c r="BM507" s="88">
        <f t="shared" si="1335"/>
        <v>489</v>
      </c>
      <c r="BN507" s="88">
        <f t="shared" si="1335"/>
        <v>0</v>
      </c>
      <c r="BO507" s="88">
        <f t="shared" si="1335"/>
        <v>458853</v>
      </c>
      <c r="BP507" s="88">
        <f t="shared" si="1335"/>
        <v>126402</v>
      </c>
      <c r="BQ507" s="30">
        <f t="shared" ref="BQ507:BV507" si="1336">BQ508+BQ564</f>
        <v>0</v>
      </c>
      <c r="BR507" s="30">
        <f t="shared" si="1336"/>
        <v>0</v>
      </c>
      <c r="BS507" s="30">
        <f t="shared" si="1336"/>
        <v>0</v>
      </c>
      <c r="BT507" s="30">
        <f t="shared" si="1336"/>
        <v>0</v>
      </c>
      <c r="BU507" s="30">
        <f t="shared" si="1336"/>
        <v>458853</v>
      </c>
      <c r="BV507" s="30">
        <f t="shared" si="1336"/>
        <v>126402</v>
      </c>
      <c r="BW507" s="30">
        <f t="shared" ref="BW507:CB507" si="1337">BW508+BW564</f>
        <v>0</v>
      </c>
      <c r="BX507" s="30">
        <f t="shared" si="1337"/>
        <v>0</v>
      </c>
      <c r="BY507" s="30">
        <f t="shared" si="1337"/>
        <v>0</v>
      </c>
      <c r="BZ507" s="30">
        <f t="shared" si="1337"/>
        <v>0</v>
      </c>
      <c r="CA507" s="30">
        <f t="shared" si="1337"/>
        <v>458853</v>
      </c>
      <c r="CB507" s="30">
        <f t="shared" si="1337"/>
        <v>126402</v>
      </c>
    </row>
    <row r="508" spans="1:80" ht="33.6" hidden="1">
      <c r="A508" s="57" t="s">
        <v>9</v>
      </c>
      <c r="B508" s="14">
        <f t="shared" ref="B508:B543" si="1338">B507</f>
        <v>912</v>
      </c>
      <c r="C508" s="14" t="s">
        <v>21</v>
      </c>
      <c r="D508" s="14" t="s">
        <v>22</v>
      </c>
      <c r="E508" s="14" t="s">
        <v>41</v>
      </c>
      <c r="F508" s="14"/>
      <c r="G508" s="38">
        <f>G509+G527+G549+G545</f>
        <v>360122</v>
      </c>
      <c r="H508" s="38">
        <f t="shared" ref="H508:N508" si="1339">H509+H527+H549+H545</f>
        <v>81442</v>
      </c>
      <c r="I508" s="11">
        <f t="shared" si="1339"/>
        <v>0</v>
      </c>
      <c r="J508" s="11">
        <f t="shared" si="1339"/>
        <v>0</v>
      </c>
      <c r="K508" s="11">
        <f t="shared" si="1339"/>
        <v>0</v>
      </c>
      <c r="L508" s="11">
        <f t="shared" si="1339"/>
        <v>0</v>
      </c>
      <c r="M508" s="38">
        <f t="shared" si="1339"/>
        <v>360122</v>
      </c>
      <c r="N508" s="38">
        <f t="shared" si="1339"/>
        <v>81442</v>
      </c>
      <c r="O508" s="11">
        <f t="shared" ref="O508:T508" si="1340">O509+O527+O549+O545</f>
        <v>0</v>
      </c>
      <c r="P508" s="11">
        <f t="shared" si="1340"/>
        <v>0</v>
      </c>
      <c r="Q508" s="11">
        <f t="shared" si="1340"/>
        <v>0</v>
      </c>
      <c r="R508" s="11">
        <f t="shared" si="1340"/>
        <v>0</v>
      </c>
      <c r="S508" s="38">
        <f t="shared" si="1340"/>
        <v>360122</v>
      </c>
      <c r="T508" s="38">
        <f t="shared" si="1340"/>
        <v>81442</v>
      </c>
      <c r="U508" s="11">
        <f t="shared" ref="U508:Z508" si="1341">U509+U527+U549+U545</f>
        <v>0</v>
      </c>
      <c r="V508" s="11">
        <f t="shared" si="1341"/>
        <v>0</v>
      </c>
      <c r="W508" s="11">
        <f t="shared" si="1341"/>
        <v>0</v>
      </c>
      <c r="X508" s="11">
        <f t="shared" si="1341"/>
        <v>0</v>
      </c>
      <c r="Y508" s="38">
        <f t="shared" si="1341"/>
        <v>360122</v>
      </c>
      <c r="Z508" s="38">
        <f t="shared" si="1341"/>
        <v>81442</v>
      </c>
      <c r="AA508" s="11">
        <f t="shared" ref="AA508:AF508" si="1342">AA509+AA527+AA549+AA545+AA554</f>
        <v>0</v>
      </c>
      <c r="AB508" s="11">
        <f t="shared" si="1342"/>
        <v>47106</v>
      </c>
      <c r="AC508" s="11">
        <f t="shared" si="1342"/>
        <v>2258</v>
      </c>
      <c r="AD508" s="11">
        <f t="shared" si="1342"/>
        <v>0</v>
      </c>
      <c r="AE508" s="11">
        <f>AE509+AE527+AE549+AE545+AE554+AE561</f>
        <v>409486</v>
      </c>
      <c r="AF508" s="11">
        <f t="shared" si="1342"/>
        <v>128548</v>
      </c>
      <c r="AG508" s="11">
        <f>AG509+AG527+AG549+AG545+AG554</f>
        <v>-97</v>
      </c>
      <c r="AH508" s="11">
        <f>AH509+AH527+AH549+AH545+AH554</f>
        <v>0</v>
      </c>
      <c r="AI508" s="11">
        <f>AI509+AI527+AI549+AI545+AI554</f>
        <v>7466</v>
      </c>
      <c r="AJ508" s="11">
        <f>AJ509+AJ527+AJ549+AJ545+AJ554</f>
        <v>0</v>
      </c>
      <c r="AK508" s="78">
        <f>AK509+AK527+AK549+AK545+AK554+AK561</f>
        <v>416855</v>
      </c>
      <c r="AL508" s="78">
        <f>AL509+AL527+AL549+AL545+AL554</f>
        <v>128548</v>
      </c>
      <c r="AM508" s="11">
        <f>AM509+AM527+AM549+AM545+AM554+AM561</f>
        <v>-112</v>
      </c>
      <c r="AN508" s="11">
        <f>AN509+AN527+AN549+AN545+AN554</f>
        <v>-2146</v>
      </c>
      <c r="AO508" s="11">
        <f>AO509+AO527+AO549+AO545+AO554</f>
        <v>0</v>
      </c>
      <c r="AP508" s="11">
        <f>AP509+AP527+AP549+AP545+AP554</f>
        <v>0</v>
      </c>
      <c r="AQ508" s="11">
        <f>AQ509+AQ527+AQ549+AQ545+AQ554+AQ561</f>
        <v>414597</v>
      </c>
      <c r="AR508" s="11">
        <f>AR509+AR527+AR549+AR545+AR554</f>
        <v>126402</v>
      </c>
      <c r="AS508" s="11">
        <f>AS509+AS527+AS549+AS545+AS554+AS561</f>
        <v>0</v>
      </c>
      <c r="AT508" s="11">
        <f>AT509+AT527+AT549+AT545+AT554</f>
        <v>0</v>
      </c>
      <c r="AU508" s="11">
        <f>AU509+AU527+AU549+AU545+AU554</f>
        <v>695</v>
      </c>
      <c r="AV508" s="11">
        <f>AV509+AV527+AV549+AV545+AV554</f>
        <v>0</v>
      </c>
      <c r="AW508" s="11">
        <f>AW509+AW527+AW549+AW545+AW554+AW561</f>
        <v>415292</v>
      </c>
      <c r="AX508" s="11">
        <f>AX509+AX527+AX549+AX545+AX554</f>
        <v>126402</v>
      </c>
      <c r="AY508" s="78">
        <f>AY509+AY527+AY549+AY545+AY554+AY561</f>
        <v>0</v>
      </c>
      <c r="AZ508" s="78">
        <f>AZ509+AZ527+AZ549+AZ545+AZ554</f>
        <v>0</v>
      </c>
      <c r="BA508" s="78">
        <f>BA509+BA527+BA549+BA545+BA554</f>
        <v>41806</v>
      </c>
      <c r="BB508" s="78">
        <f>BB509+BB527+BB549+BB545+BB554</f>
        <v>0</v>
      </c>
      <c r="BC508" s="78">
        <f>BC509+BC527+BC549+BC545+BC554+BC561</f>
        <v>457098</v>
      </c>
      <c r="BD508" s="78">
        <f>BD509+BD527+BD549+BD545+BD554</f>
        <v>126402</v>
      </c>
      <c r="BE508" s="11">
        <f>BE509+BE527+BE549+BE545+BE554+BE561</f>
        <v>159</v>
      </c>
      <c r="BF508" s="11">
        <f>BF509+BF527+BF549+BF545+BF554</f>
        <v>0</v>
      </c>
      <c r="BG508" s="11">
        <f>BG509+BG527+BG549+BG545+BG554</f>
        <v>331</v>
      </c>
      <c r="BH508" s="11">
        <f>BH509+BH527+BH549+BH545+BH554</f>
        <v>0</v>
      </c>
      <c r="BI508" s="141">
        <f>BI509+BI527+BI549+BI545+BI554+BI561</f>
        <v>457588</v>
      </c>
      <c r="BJ508" s="141">
        <f>BJ509+BJ527+BJ549+BJ545+BJ554</f>
        <v>126402</v>
      </c>
      <c r="BK508" s="78">
        <f>BK509+BK527+BK549+BK545+BK554+BK561</f>
        <v>0</v>
      </c>
      <c r="BL508" s="78">
        <f>BL509+BL527+BL549+BL545+BL554</f>
        <v>0</v>
      </c>
      <c r="BM508" s="78">
        <f>BM509+BM527+BM549+BM545+BM554</f>
        <v>489</v>
      </c>
      <c r="BN508" s="78">
        <f>BN509+BN527+BN549+BN545+BN554</f>
        <v>0</v>
      </c>
      <c r="BO508" s="78">
        <f>BO509+BO527+BO549+BO545+BO554+BO561</f>
        <v>458077</v>
      </c>
      <c r="BP508" s="78">
        <f>BP509+BP527+BP549+BP545+BP554</f>
        <v>126402</v>
      </c>
      <c r="BQ508" s="11">
        <f>BQ509+BQ527+BQ549+BQ545+BQ554+BQ561</f>
        <v>0</v>
      </c>
      <c r="BR508" s="11">
        <f>BR509+BR527+BR549+BR545+BR554</f>
        <v>0</v>
      </c>
      <c r="BS508" s="11">
        <f>BS509+BS527+BS549+BS545+BS554</f>
        <v>0</v>
      </c>
      <c r="BT508" s="11">
        <f>BT509+BT527+BT549+BT545+BT554</f>
        <v>0</v>
      </c>
      <c r="BU508" s="11">
        <f>BU509+BU527+BU549+BU545+BU554+BU561</f>
        <v>458077</v>
      </c>
      <c r="BV508" s="11">
        <f>BV509+BV527+BV549+BV545+BV554</f>
        <v>126402</v>
      </c>
      <c r="BW508" s="11">
        <f>BW509+BW527+BW549+BW545+BW554+BW561</f>
        <v>0</v>
      </c>
      <c r="BX508" s="11">
        <f>BX509+BX527+BX549+BX545+BX554</f>
        <v>0</v>
      </c>
      <c r="BY508" s="11">
        <f>BY509+BY527+BY549+BY545+BY554</f>
        <v>0</v>
      </c>
      <c r="BZ508" s="11">
        <f>BZ509+BZ527+BZ549+BZ545+BZ554</f>
        <v>0</v>
      </c>
      <c r="CA508" s="11">
        <f>CA509+CA527+CA549+CA545+CA554+CA561</f>
        <v>458077</v>
      </c>
      <c r="CB508" s="11">
        <f>CB509+CB527+CB549+CB545+CB554</f>
        <v>126402</v>
      </c>
    </row>
    <row r="509" spans="1:80" ht="33.6" hidden="1">
      <c r="A509" s="57" t="s">
        <v>10</v>
      </c>
      <c r="B509" s="14">
        <f t="shared" si="1338"/>
        <v>912</v>
      </c>
      <c r="C509" s="14" t="s">
        <v>21</v>
      </c>
      <c r="D509" s="14" t="s">
        <v>22</v>
      </c>
      <c r="E509" s="14" t="s">
        <v>42</v>
      </c>
      <c r="F509" s="14"/>
      <c r="G509" s="18">
        <f>G513++G517+G520+G523+G510</f>
        <v>271215</v>
      </c>
      <c r="H509" s="18">
        <f t="shared" ref="H509:N509" si="1343">H513++H517+H520+H523+H510</f>
        <v>0</v>
      </c>
      <c r="I509" s="11">
        <f t="shared" si="1343"/>
        <v>0</v>
      </c>
      <c r="J509" s="11">
        <f t="shared" si="1343"/>
        <v>0</v>
      </c>
      <c r="K509" s="11">
        <f t="shared" si="1343"/>
        <v>0</v>
      </c>
      <c r="L509" s="11">
        <f t="shared" si="1343"/>
        <v>0</v>
      </c>
      <c r="M509" s="18">
        <f t="shared" si="1343"/>
        <v>271215</v>
      </c>
      <c r="N509" s="18">
        <f t="shared" si="1343"/>
        <v>0</v>
      </c>
      <c r="O509" s="11">
        <f t="shared" ref="O509:T509" si="1344">O513++O517+O520+O523+O510</f>
        <v>0</v>
      </c>
      <c r="P509" s="11">
        <f t="shared" si="1344"/>
        <v>0</v>
      </c>
      <c r="Q509" s="11">
        <f t="shared" si="1344"/>
        <v>0</v>
      </c>
      <c r="R509" s="11">
        <f t="shared" si="1344"/>
        <v>0</v>
      </c>
      <c r="S509" s="18">
        <f t="shared" si="1344"/>
        <v>271215</v>
      </c>
      <c r="T509" s="18">
        <f t="shared" si="1344"/>
        <v>0</v>
      </c>
      <c r="U509" s="11">
        <f t="shared" ref="U509:Z509" si="1345">U513++U517+U520+U523+U510</f>
        <v>0</v>
      </c>
      <c r="V509" s="11">
        <f t="shared" si="1345"/>
        <v>0</v>
      </c>
      <c r="W509" s="11">
        <f t="shared" si="1345"/>
        <v>0</v>
      </c>
      <c r="X509" s="11">
        <f t="shared" si="1345"/>
        <v>0</v>
      </c>
      <c r="Y509" s="18">
        <f t="shared" si="1345"/>
        <v>271215</v>
      </c>
      <c r="Z509" s="18">
        <f t="shared" si="1345"/>
        <v>0</v>
      </c>
      <c r="AA509" s="11">
        <f t="shared" ref="AA509:AF509" si="1346">AA513++AA517+AA520+AA523+AA510</f>
        <v>0</v>
      </c>
      <c r="AB509" s="11">
        <f t="shared" si="1346"/>
        <v>0</v>
      </c>
      <c r="AC509" s="11">
        <f t="shared" si="1346"/>
        <v>0</v>
      </c>
      <c r="AD509" s="11">
        <f t="shared" si="1346"/>
        <v>0</v>
      </c>
      <c r="AE509" s="18">
        <f t="shared" si="1346"/>
        <v>271215</v>
      </c>
      <c r="AF509" s="18">
        <f t="shared" si="1346"/>
        <v>0</v>
      </c>
      <c r="AG509" s="11">
        <f t="shared" ref="AG509:AL509" si="1347">AG513++AG517+AG520+AG523+AG510</f>
        <v>0</v>
      </c>
      <c r="AH509" s="11">
        <f t="shared" si="1347"/>
        <v>0</v>
      </c>
      <c r="AI509" s="11">
        <f t="shared" si="1347"/>
        <v>7466</v>
      </c>
      <c r="AJ509" s="11">
        <f t="shared" si="1347"/>
        <v>0</v>
      </c>
      <c r="AK509" s="84">
        <f t="shared" si="1347"/>
        <v>278681</v>
      </c>
      <c r="AL509" s="84">
        <f t="shared" si="1347"/>
        <v>0</v>
      </c>
      <c r="AM509" s="11">
        <f t="shared" ref="AM509:AR509" si="1348">AM513++AM517+AM520+AM523+AM510</f>
        <v>0</v>
      </c>
      <c r="AN509" s="11">
        <f t="shared" si="1348"/>
        <v>0</v>
      </c>
      <c r="AO509" s="11">
        <f t="shared" si="1348"/>
        <v>0</v>
      </c>
      <c r="AP509" s="11">
        <f t="shared" si="1348"/>
        <v>0</v>
      </c>
      <c r="AQ509" s="18">
        <f t="shared" si="1348"/>
        <v>278681</v>
      </c>
      <c r="AR509" s="18">
        <f t="shared" si="1348"/>
        <v>0</v>
      </c>
      <c r="AS509" s="11">
        <f t="shared" ref="AS509:AX509" si="1349">AS513++AS517+AS520+AS523+AS510</f>
        <v>0</v>
      </c>
      <c r="AT509" s="11">
        <f t="shared" si="1349"/>
        <v>0</v>
      </c>
      <c r="AU509" s="11">
        <f t="shared" si="1349"/>
        <v>0</v>
      </c>
      <c r="AV509" s="11">
        <f t="shared" si="1349"/>
        <v>0</v>
      </c>
      <c r="AW509" s="18">
        <f t="shared" si="1349"/>
        <v>278681</v>
      </c>
      <c r="AX509" s="18">
        <f t="shared" si="1349"/>
        <v>0</v>
      </c>
      <c r="AY509" s="78">
        <f t="shared" ref="AY509:BD509" si="1350">AY513++AY517+AY520+AY523+AY510</f>
        <v>0</v>
      </c>
      <c r="AZ509" s="78">
        <f t="shared" si="1350"/>
        <v>0</v>
      </c>
      <c r="BA509" s="78">
        <f t="shared" si="1350"/>
        <v>41806</v>
      </c>
      <c r="BB509" s="78">
        <f t="shared" si="1350"/>
        <v>0</v>
      </c>
      <c r="BC509" s="84">
        <f t="shared" si="1350"/>
        <v>320487</v>
      </c>
      <c r="BD509" s="84">
        <f t="shared" si="1350"/>
        <v>0</v>
      </c>
      <c r="BE509" s="11">
        <f t="shared" ref="BE509:BJ509" si="1351">BE513++BE517+BE520+BE523+BE510</f>
        <v>0</v>
      </c>
      <c r="BF509" s="11">
        <f t="shared" si="1351"/>
        <v>0</v>
      </c>
      <c r="BG509" s="11">
        <f t="shared" si="1351"/>
        <v>0</v>
      </c>
      <c r="BH509" s="11">
        <f t="shared" si="1351"/>
        <v>0</v>
      </c>
      <c r="BI509" s="143">
        <f t="shared" si="1351"/>
        <v>320487</v>
      </c>
      <c r="BJ509" s="143">
        <f t="shared" si="1351"/>
        <v>0</v>
      </c>
      <c r="BK509" s="78">
        <f t="shared" ref="BK509:BP509" si="1352">BK513++BK517+BK520+BK523+BK510</f>
        <v>76</v>
      </c>
      <c r="BL509" s="78">
        <f t="shared" si="1352"/>
        <v>0</v>
      </c>
      <c r="BM509" s="78">
        <f t="shared" si="1352"/>
        <v>0</v>
      </c>
      <c r="BN509" s="78">
        <f t="shared" si="1352"/>
        <v>0</v>
      </c>
      <c r="BO509" s="84">
        <f t="shared" si="1352"/>
        <v>320563</v>
      </c>
      <c r="BP509" s="84">
        <f t="shared" si="1352"/>
        <v>0</v>
      </c>
      <c r="BQ509" s="11">
        <f t="shared" ref="BQ509:BV509" si="1353">BQ513++BQ517+BQ520+BQ523+BQ510</f>
        <v>0</v>
      </c>
      <c r="BR509" s="11">
        <f t="shared" si="1353"/>
        <v>0</v>
      </c>
      <c r="BS509" s="11">
        <f t="shared" si="1353"/>
        <v>0</v>
      </c>
      <c r="BT509" s="11">
        <f t="shared" si="1353"/>
        <v>0</v>
      </c>
      <c r="BU509" s="18">
        <f t="shared" si="1353"/>
        <v>320563</v>
      </c>
      <c r="BV509" s="18">
        <f t="shared" si="1353"/>
        <v>0</v>
      </c>
      <c r="BW509" s="11">
        <f t="shared" ref="BW509:CB509" si="1354">BW513++BW517+BW520+BW523+BW510</f>
        <v>0</v>
      </c>
      <c r="BX509" s="11">
        <f t="shared" si="1354"/>
        <v>0</v>
      </c>
      <c r="BY509" s="11">
        <f t="shared" si="1354"/>
        <v>0</v>
      </c>
      <c r="BZ509" s="11">
        <f t="shared" si="1354"/>
        <v>0</v>
      </c>
      <c r="CA509" s="18">
        <f t="shared" si="1354"/>
        <v>320563</v>
      </c>
      <c r="CB509" s="18">
        <f t="shared" si="1354"/>
        <v>0</v>
      </c>
    </row>
    <row r="510" spans="1:80" hidden="1">
      <c r="A510" s="57" t="s">
        <v>497</v>
      </c>
      <c r="B510" s="14">
        <f>B508</f>
        <v>912</v>
      </c>
      <c r="C510" s="14" t="s">
        <v>21</v>
      </c>
      <c r="D510" s="14" t="s">
        <v>22</v>
      </c>
      <c r="E510" s="14" t="s">
        <v>495</v>
      </c>
      <c r="F510" s="14"/>
      <c r="G510" s="18">
        <f>G511</f>
        <v>14931</v>
      </c>
      <c r="H510" s="18">
        <f t="shared" ref="H510:R511" si="1355">H511</f>
        <v>0</v>
      </c>
      <c r="I510" s="11">
        <f t="shared" si="1355"/>
        <v>0</v>
      </c>
      <c r="J510" s="11">
        <f t="shared" si="1355"/>
        <v>0</v>
      </c>
      <c r="K510" s="11">
        <f t="shared" si="1355"/>
        <v>0</v>
      </c>
      <c r="L510" s="11">
        <f t="shared" si="1355"/>
        <v>0</v>
      </c>
      <c r="M510" s="18">
        <f t="shared" si="1355"/>
        <v>14931</v>
      </c>
      <c r="N510" s="18">
        <f t="shared" si="1355"/>
        <v>0</v>
      </c>
      <c r="O510" s="11">
        <f t="shared" si="1355"/>
        <v>0</v>
      </c>
      <c r="P510" s="11">
        <f t="shared" si="1355"/>
        <v>0</v>
      </c>
      <c r="Q510" s="11">
        <f t="shared" si="1355"/>
        <v>0</v>
      </c>
      <c r="R510" s="11">
        <f t="shared" si="1355"/>
        <v>0</v>
      </c>
      <c r="S510" s="18">
        <f>S511</f>
        <v>14931</v>
      </c>
      <c r="T510" s="18">
        <f>T511</f>
        <v>0</v>
      </c>
      <c r="U510" s="11">
        <f t="shared" ref="U510:X511" si="1356">U511</f>
        <v>0</v>
      </c>
      <c r="V510" s="11">
        <f t="shared" si="1356"/>
        <v>0</v>
      </c>
      <c r="W510" s="11">
        <f t="shared" si="1356"/>
        <v>0</v>
      </c>
      <c r="X510" s="11">
        <f t="shared" si="1356"/>
        <v>0</v>
      </c>
      <c r="Y510" s="18">
        <f>Y511</f>
        <v>14931</v>
      </c>
      <c r="Z510" s="18">
        <f>Z511</f>
        <v>0</v>
      </c>
      <c r="AA510" s="11">
        <f t="shared" ref="AA510:AD511" si="1357">AA511</f>
        <v>0</v>
      </c>
      <c r="AB510" s="11">
        <f t="shared" si="1357"/>
        <v>0</v>
      </c>
      <c r="AC510" s="11">
        <f t="shared" si="1357"/>
        <v>0</v>
      </c>
      <c r="AD510" s="11">
        <f t="shared" si="1357"/>
        <v>0</v>
      </c>
      <c r="AE510" s="18">
        <f>AE511</f>
        <v>14931</v>
      </c>
      <c r="AF510" s="18">
        <f>AF511</f>
        <v>0</v>
      </c>
      <c r="AG510" s="11">
        <f t="shared" ref="AG510:AJ511" si="1358">AG511</f>
        <v>0</v>
      </c>
      <c r="AH510" s="11">
        <f t="shared" si="1358"/>
        <v>0</v>
      </c>
      <c r="AI510" s="11">
        <f t="shared" si="1358"/>
        <v>7466</v>
      </c>
      <c r="AJ510" s="11">
        <f t="shared" si="1358"/>
        <v>0</v>
      </c>
      <c r="AK510" s="84">
        <f>AK511</f>
        <v>22397</v>
      </c>
      <c r="AL510" s="84">
        <f>AL511</f>
        <v>0</v>
      </c>
      <c r="AM510" s="11">
        <f t="shared" ref="AM510:AP511" si="1359">AM511</f>
        <v>0</v>
      </c>
      <c r="AN510" s="11">
        <f t="shared" si="1359"/>
        <v>0</v>
      </c>
      <c r="AO510" s="11">
        <f t="shared" si="1359"/>
        <v>0</v>
      </c>
      <c r="AP510" s="11">
        <f t="shared" si="1359"/>
        <v>0</v>
      </c>
      <c r="AQ510" s="18">
        <f>AQ511</f>
        <v>22397</v>
      </c>
      <c r="AR510" s="18">
        <f>AR511</f>
        <v>0</v>
      </c>
      <c r="AS510" s="11">
        <f t="shared" ref="AS510:AV511" si="1360">AS511</f>
        <v>0</v>
      </c>
      <c r="AT510" s="11">
        <f t="shared" si="1360"/>
        <v>0</v>
      </c>
      <c r="AU510" s="11">
        <f t="shared" si="1360"/>
        <v>0</v>
      </c>
      <c r="AV510" s="11">
        <f t="shared" si="1360"/>
        <v>0</v>
      </c>
      <c r="AW510" s="18">
        <f>AW511</f>
        <v>22397</v>
      </c>
      <c r="AX510" s="18">
        <f>AX511</f>
        <v>0</v>
      </c>
      <c r="AY510" s="78">
        <f t="shared" ref="AY510:BB511" si="1361">AY511</f>
        <v>0</v>
      </c>
      <c r="AZ510" s="78">
        <f t="shared" si="1361"/>
        <v>0</v>
      </c>
      <c r="BA510" s="78">
        <f t="shared" si="1361"/>
        <v>1442</v>
      </c>
      <c r="BB510" s="78">
        <f t="shared" si="1361"/>
        <v>0</v>
      </c>
      <c r="BC510" s="84">
        <f>BC511</f>
        <v>23839</v>
      </c>
      <c r="BD510" s="84">
        <f>BD511</f>
        <v>0</v>
      </c>
      <c r="BE510" s="11">
        <f t="shared" ref="BE510:BH511" si="1362">BE511</f>
        <v>0</v>
      </c>
      <c r="BF510" s="11">
        <f t="shared" si="1362"/>
        <v>0</v>
      </c>
      <c r="BG510" s="11">
        <f t="shared" si="1362"/>
        <v>0</v>
      </c>
      <c r="BH510" s="11">
        <f t="shared" si="1362"/>
        <v>0</v>
      </c>
      <c r="BI510" s="143">
        <f>BI511</f>
        <v>23839</v>
      </c>
      <c r="BJ510" s="143">
        <f>BJ511</f>
        <v>0</v>
      </c>
      <c r="BK510" s="78">
        <f t="shared" ref="BK510:BN511" si="1363">BK511</f>
        <v>0</v>
      </c>
      <c r="BL510" s="78">
        <f t="shared" si="1363"/>
        <v>0</v>
      </c>
      <c r="BM510" s="78">
        <f t="shared" si="1363"/>
        <v>0</v>
      </c>
      <c r="BN510" s="78">
        <f t="shared" si="1363"/>
        <v>0</v>
      </c>
      <c r="BO510" s="84">
        <f>BO511</f>
        <v>23839</v>
      </c>
      <c r="BP510" s="84">
        <f>BP511</f>
        <v>0</v>
      </c>
      <c r="BQ510" s="11">
        <f t="shared" ref="BQ510:BT511" si="1364">BQ511</f>
        <v>0</v>
      </c>
      <c r="BR510" s="11">
        <f t="shared" si="1364"/>
        <v>0</v>
      </c>
      <c r="BS510" s="11">
        <f t="shared" si="1364"/>
        <v>0</v>
      </c>
      <c r="BT510" s="11">
        <f t="shared" si="1364"/>
        <v>0</v>
      </c>
      <c r="BU510" s="18">
        <f>BU511</f>
        <v>23839</v>
      </c>
      <c r="BV510" s="18">
        <f>BV511</f>
        <v>0</v>
      </c>
      <c r="BW510" s="11">
        <f t="shared" ref="BW510:BZ511" si="1365">BW511</f>
        <v>0</v>
      </c>
      <c r="BX510" s="11">
        <f t="shared" si="1365"/>
        <v>0</v>
      </c>
      <c r="BY510" s="11">
        <f t="shared" si="1365"/>
        <v>0</v>
      </c>
      <c r="BZ510" s="11">
        <f t="shared" si="1365"/>
        <v>0</v>
      </c>
      <c r="CA510" s="18">
        <f>CA511</f>
        <v>23839</v>
      </c>
      <c r="CB510" s="18">
        <f>CB511</f>
        <v>0</v>
      </c>
    </row>
    <row r="511" spans="1:80" ht="33.6" hidden="1">
      <c r="A511" s="57" t="s">
        <v>12</v>
      </c>
      <c r="B511" s="14">
        <f>B509</f>
        <v>912</v>
      </c>
      <c r="C511" s="14" t="s">
        <v>21</v>
      </c>
      <c r="D511" s="14" t="s">
        <v>22</v>
      </c>
      <c r="E511" s="14" t="s">
        <v>495</v>
      </c>
      <c r="F511" s="14" t="s">
        <v>13</v>
      </c>
      <c r="G511" s="18">
        <f>G512</f>
        <v>14931</v>
      </c>
      <c r="H511" s="18">
        <f t="shared" si="1355"/>
        <v>0</v>
      </c>
      <c r="I511" s="11">
        <f t="shared" si="1355"/>
        <v>0</v>
      </c>
      <c r="J511" s="11">
        <f t="shared" si="1355"/>
        <v>0</v>
      </c>
      <c r="K511" s="11">
        <f t="shared" si="1355"/>
        <v>0</v>
      </c>
      <c r="L511" s="11">
        <f t="shared" si="1355"/>
        <v>0</v>
      </c>
      <c r="M511" s="18">
        <f t="shared" si="1355"/>
        <v>14931</v>
      </c>
      <c r="N511" s="18">
        <f t="shared" si="1355"/>
        <v>0</v>
      </c>
      <c r="O511" s="11">
        <f t="shared" si="1355"/>
        <v>0</v>
      </c>
      <c r="P511" s="11">
        <f t="shared" si="1355"/>
        <v>0</v>
      </c>
      <c r="Q511" s="11">
        <f t="shared" si="1355"/>
        <v>0</v>
      </c>
      <c r="R511" s="11">
        <f t="shared" si="1355"/>
        <v>0</v>
      </c>
      <c r="S511" s="18">
        <f>S512</f>
        <v>14931</v>
      </c>
      <c r="T511" s="18">
        <f>T512</f>
        <v>0</v>
      </c>
      <c r="U511" s="11">
        <f t="shared" si="1356"/>
        <v>0</v>
      </c>
      <c r="V511" s="11">
        <f t="shared" si="1356"/>
        <v>0</v>
      </c>
      <c r="W511" s="11">
        <f t="shared" si="1356"/>
        <v>0</v>
      </c>
      <c r="X511" s="11">
        <f t="shared" si="1356"/>
        <v>0</v>
      </c>
      <c r="Y511" s="18">
        <f>Y512</f>
        <v>14931</v>
      </c>
      <c r="Z511" s="18">
        <f>Z512</f>
        <v>0</v>
      </c>
      <c r="AA511" s="11">
        <f t="shared" si="1357"/>
        <v>0</v>
      </c>
      <c r="AB511" s="11">
        <f t="shared" si="1357"/>
        <v>0</v>
      </c>
      <c r="AC511" s="11">
        <f t="shared" si="1357"/>
        <v>0</v>
      </c>
      <c r="AD511" s="11">
        <f t="shared" si="1357"/>
        <v>0</v>
      </c>
      <c r="AE511" s="18">
        <f>AE512</f>
        <v>14931</v>
      </c>
      <c r="AF511" s="18">
        <f>AF512</f>
        <v>0</v>
      </c>
      <c r="AG511" s="11">
        <f t="shared" si="1358"/>
        <v>0</v>
      </c>
      <c r="AH511" s="11">
        <f t="shared" si="1358"/>
        <v>0</v>
      </c>
      <c r="AI511" s="11">
        <f t="shared" si="1358"/>
        <v>7466</v>
      </c>
      <c r="AJ511" s="11">
        <f t="shared" si="1358"/>
        <v>0</v>
      </c>
      <c r="AK511" s="84">
        <f>AK512</f>
        <v>22397</v>
      </c>
      <c r="AL511" s="84">
        <f>AL512</f>
        <v>0</v>
      </c>
      <c r="AM511" s="11">
        <f t="shared" si="1359"/>
        <v>0</v>
      </c>
      <c r="AN511" s="11">
        <f t="shared" si="1359"/>
        <v>0</v>
      </c>
      <c r="AO511" s="11">
        <f t="shared" si="1359"/>
        <v>0</v>
      </c>
      <c r="AP511" s="11">
        <f t="shared" si="1359"/>
        <v>0</v>
      </c>
      <c r="AQ511" s="18">
        <f>AQ512</f>
        <v>22397</v>
      </c>
      <c r="AR511" s="18">
        <f>AR512</f>
        <v>0</v>
      </c>
      <c r="AS511" s="11">
        <f t="shared" si="1360"/>
        <v>0</v>
      </c>
      <c r="AT511" s="11">
        <f t="shared" si="1360"/>
        <v>0</v>
      </c>
      <c r="AU511" s="11">
        <f t="shared" si="1360"/>
        <v>0</v>
      </c>
      <c r="AV511" s="11">
        <f t="shared" si="1360"/>
        <v>0</v>
      </c>
      <c r="AW511" s="18">
        <f>AW512</f>
        <v>22397</v>
      </c>
      <c r="AX511" s="18">
        <f>AX512</f>
        <v>0</v>
      </c>
      <c r="AY511" s="78">
        <f t="shared" si="1361"/>
        <v>0</v>
      </c>
      <c r="AZ511" s="78">
        <f t="shared" si="1361"/>
        <v>0</v>
      </c>
      <c r="BA511" s="78">
        <f t="shared" si="1361"/>
        <v>1442</v>
      </c>
      <c r="BB511" s="78">
        <f t="shared" si="1361"/>
        <v>0</v>
      </c>
      <c r="BC511" s="84">
        <f>BC512</f>
        <v>23839</v>
      </c>
      <c r="BD511" s="84">
        <f>BD512</f>
        <v>0</v>
      </c>
      <c r="BE511" s="11">
        <f t="shared" si="1362"/>
        <v>0</v>
      </c>
      <c r="BF511" s="11">
        <f t="shared" si="1362"/>
        <v>0</v>
      </c>
      <c r="BG511" s="11">
        <f t="shared" si="1362"/>
        <v>0</v>
      </c>
      <c r="BH511" s="11">
        <f t="shared" si="1362"/>
        <v>0</v>
      </c>
      <c r="BI511" s="143">
        <f>BI512</f>
        <v>23839</v>
      </c>
      <c r="BJ511" s="143">
        <f>BJ512</f>
        <v>0</v>
      </c>
      <c r="BK511" s="78">
        <f t="shared" si="1363"/>
        <v>0</v>
      </c>
      <c r="BL511" s="78">
        <f t="shared" si="1363"/>
        <v>0</v>
      </c>
      <c r="BM511" s="78">
        <f t="shared" si="1363"/>
        <v>0</v>
      </c>
      <c r="BN511" s="78">
        <f t="shared" si="1363"/>
        <v>0</v>
      </c>
      <c r="BO511" s="84">
        <f>BO512</f>
        <v>23839</v>
      </c>
      <c r="BP511" s="84">
        <f>BP512</f>
        <v>0</v>
      </c>
      <c r="BQ511" s="11">
        <f t="shared" si="1364"/>
        <v>0</v>
      </c>
      <c r="BR511" s="11">
        <f t="shared" si="1364"/>
        <v>0</v>
      </c>
      <c r="BS511" s="11">
        <f t="shared" si="1364"/>
        <v>0</v>
      </c>
      <c r="BT511" s="11">
        <f t="shared" si="1364"/>
        <v>0</v>
      </c>
      <c r="BU511" s="18">
        <f>BU512</f>
        <v>23839</v>
      </c>
      <c r="BV511" s="18">
        <f>BV512</f>
        <v>0</v>
      </c>
      <c r="BW511" s="11">
        <f t="shared" si="1365"/>
        <v>0</v>
      </c>
      <c r="BX511" s="11">
        <f t="shared" si="1365"/>
        <v>0</v>
      </c>
      <c r="BY511" s="11">
        <f t="shared" si="1365"/>
        <v>0</v>
      </c>
      <c r="BZ511" s="11">
        <f t="shared" si="1365"/>
        <v>0</v>
      </c>
      <c r="CA511" s="18">
        <f>CA512</f>
        <v>23839</v>
      </c>
      <c r="CB511" s="18">
        <f>CB512</f>
        <v>0</v>
      </c>
    </row>
    <row r="512" spans="1:80" hidden="1">
      <c r="A512" s="57" t="s">
        <v>24</v>
      </c>
      <c r="B512" s="14">
        <f t="shared" si="1338"/>
        <v>912</v>
      </c>
      <c r="C512" s="14" t="s">
        <v>21</v>
      </c>
      <c r="D512" s="14" t="s">
        <v>22</v>
      </c>
      <c r="E512" s="14" t="s">
        <v>495</v>
      </c>
      <c r="F512" s="14" t="s">
        <v>38</v>
      </c>
      <c r="G512" s="11">
        <v>14931</v>
      </c>
      <c r="H512" s="11"/>
      <c r="I512" s="11"/>
      <c r="J512" s="11"/>
      <c r="K512" s="11"/>
      <c r="L512" s="11"/>
      <c r="M512" s="11">
        <f>G512+I512+J512+K512+L512</f>
        <v>14931</v>
      </c>
      <c r="N512" s="11">
        <f>H512+J512</f>
        <v>0</v>
      </c>
      <c r="O512" s="11"/>
      <c r="P512" s="11"/>
      <c r="Q512" s="11"/>
      <c r="R512" s="11"/>
      <c r="S512" s="11">
        <f>M512+O512+P512+Q512+R512</f>
        <v>14931</v>
      </c>
      <c r="T512" s="11">
        <f>N512+P512</f>
        <v>0</v>
      </c>
      <c r="U512" s="11"/>
      <c r="V512" s="11"/>
      <c r="W512" s="11"/>
      <c r="X512" s="11"/>
      <c r="Y512" s="11">
        <f>S512+U512+V512+W512+X512</f>
        <v>14931</v>
      </c>
      <c r="Z512" s="11">
        <f>T512+V512</f>
        <v>0</v>
      </c>
      <c r="AA512" s="11"/>
      <c r="AB512" s="11"/>
      <c r="AC512" s="11"/>
      <c r="AD512" s="11"/>
      <c r="AE512" s="11">
        <f>Y512+AA512+AB512+AC512+AD512</f>
        <v>14931</v>
      </c>
      <c r="AF512" s="11">
        <f>Z512+AB512</f>
        <v>0</v>
      </c>
      <c r="AG512" s="11"/>
      <c r="AH512" s="11"/>
      <c r="AI512" s="11">
        <v>7466</v>
      </c>
      <c r="AJ512" s="11"/>
      <c r="AK512" s="78">
        <f>AE512+AG512+AH512+AI512+AJ512</f>
        <v>22397</v>
      </c>
      <c r="AL512" s="78">
        <f>AF512+AH512</f>
        <v>0</v>
      </c>
      <c r="AM512" s="11"/>
      <c r="AN512" s="11"/>
      <c r="AO512" s="11"/>
      <c r="AP512" s="11"/>
      <c r="AQ512" s="11">
        <f>AK512+AM512+AN512+AO512+AP512</f>
        <v>22397</v>
      </c>
      <c r="AR512" s="11">
        <f>AL512+AN512</f>
        <v>0</v>
      </c>
      <c r="AS512" s="11"/>
      <c r="AT512" s="11"/>
      <c r="AU512" s="11"/>
      <c r="AV512" s="11"/>
      <c r="AW512" s="11">
        <f>AQ512+AS512+AT512+AU512+AV512</f>
        <v>22397</v>
      </c>
      <c r="AX512" s="11">
        <f>AR512+AT512</f>
        <v>0</v>
      </c>
      <c r="AY512" s="78"/>
      <c r="AZ512" s="78"/>
      <c r="BA512" s="78">
        <v>1442</v>
      </c>
      <c r="BB512" s="78"/>
      <c r="BC512" s="78">
        <f>AW512+AY512+AZ512+BA512+BB512</f>
        <v>23839</v>
      </c>
      <c r="BD512" s="78">
        <f>AX512+AZ512</f>
        <v>0</v>
      </c>
      <c r="BE512" s="11"/>
      <c r="BF512" s="11"/>
      <c r="BG512" s="11"/>
      <c r="BH512" s="11"/>
      <c r="BI512" s="141">
        <f>BC512+BE512+BF512+BG512+BH512</f>
        <v>23839</v>
      </c>
      <c r="BJ512" s="141">
        <f>BD512+BF512</f>
        <v>0</v>
      </c>
      <c r="BK512" s="78"/>
      <c r="BL512" s="78"/>
      <c r="BM512" s="78"/>
      <c r="BN512" s="78"/>
      <c r="BO512" s="78">
        <f>BI512+BK512+BL512+BM512+BN512</f>
        <v>23839</v>
      </c>
      <c r="BP512" s="78">
        <f>BJ512+BL512</f>
        <v>0</v>
      </c>
      <c r="BQ512" s="11"/>
      <c r="BR512" s="11"/>
      <c r="BS512" s="11"/>
      <c r="BT512" s="11"/>
      <c r="BU512" s="11">
        <f>BO512+BQ512+BR512+BS512+BT512</f>
        <v>23839</v>
      </c>
      <c r="BV512" s="11">
        <f>BP512+BR512</f>
        <v>0</v>
      </c>
      <c r="BW512" s="11"/>
      <c r="BX512" s="11"/>
      <c r="BY512" s="11"/>
      <c r="BZ512" s="11"/>
      <c r="CA512" s="11">
        <f>BU512+BW512+BX512+BY512+BZ512</f>
        <v>23839</v>
      </c>
      <c r="CB512" s="11">
        <f>BV512+BX512</f>
        <v>0</v>
      </c>
    </row>
    <row r="513" spans="1:80" hidden="1">
      <c r="A513" s="57" t="s">
        <v>23</v>
      </c>
      <c r="B513" s="14">
        <f>B509</f>
        <v>912</v>
      </c>
      <c r="C513" s="14" t="s">
        <v>21</v>
      </c>
      <c r="D513" s="14" t="s">
        <v>22</v>
      </c>
      <c r="E513" s="14" t="s">
        <v>48</v>
      </c>
      <c r="F513" s="14"/>
      <c r="G513" s="18">
        <f>G514</f>
        <v>47177</v>
      </c>
      <c r="H513" s="18">
        <f t="shared" ref="H513:R513" si="1366">H514</f>
        <v>0</v>
      </c>
      <c r="I513" s="11">
        <f t="shared" si="1366"/>
        <v>0</v>
      </c>
      <c r="J513" s="11">
        <f t="shared" si="1366"/>
        <v>0</v>
      </c>
      <c r="K513" s="11">
        <f t="shared" si="1366"/>
        <v>0</v>
      </c>
      <c r="L513" s="11">
        <f t="shared" si="1366"/>
        <v>0</v>
      </c>
      <c r="M513" s="18">
        <f t="shared" si="1366"/>
        <v>47177</v>
      </c>
      <c r="N513" s="18">
        <f t="shared" si="1366"/>
        <v>0</v>
      </c>
      <c r="O513" s="11">
        <f t="shared" si="1366"/>
        <v>0</v>
      </c>
      <c r="P513" s="11">
        <f t="shared" si="1366"/>
        <v>0</v>
      </c>
      <c r="Q513" s="11">
        <f t="shared" si="1366"/>
        <v>0</v>
      </c>
      <c r="R513" s="11">
        <f t="shared" si="1366"/>
        <v>0</v>
      </c>
      <c r="S513" s="18">
        <f t="shared" ref="S513:CB513" si="1367">S514</f>
        <v>47177</v>
      </c>
      <c r="T513" s="18">
        <f t="shared" si="1367"/>
        <v>0</v>
      </c>
      <c r="U513" s="11">
        <f t="shared" si="1367"/>
        <v>0</v>
      </c>
      <c r="V513" s="11">
        <f t="shared" si="1367"/>
        <v>0</v>
      </c>
      <c r="W513" s="11">
        <f t="shared" si="1367"/>
        <v>0</v>
      </c>
      <c r="X513" s="11">
        <f t="shared" si="1367"/>
        <v>0</v>
      </c>
      <c r="Y513" s="18">
        <f t="shared" si="1367"/>
        <v>47177</v>
      </c>
      <c r="Z513" s="18">
        <f t="shared" si="1367"/>
        <v>0</v>
      </c>
      <c r="AA513" s="11">
        <f t="shared" si="1367"/>
        <v>0</v>
      </c>
      <c r="AB513" s="11">
        <f t="shared" si="1367"/>
        <v>0</v>
      </c>
      <c r="AC513" s="11">
        <f t="shared" si="1367"/>
        <v>0</v>
      </c>
      <c r="AD513" s="11">
        <f t="shared" si="1367"/>
        <v>0</v>
      </c>
      <c r="AE513" s="18">
        <f t="shared" si="1367"/>
        <v>47177</v>
      </c>
      <c r="AF513" s="18">
        <f t="shared" si="1367"/>
        <v>0</v>
      </c>
      <c r="AG513" s="11">
        <f t="shared" si="1367"/>
        <v>0</v>
      </c>
      <c r="AH513" s="11">
        <f t="shared" si="1367"/>
        <v>0</v>
      </c>
      <c r="AI513" s="11">
        <f t="shared" si="1367"/>
        <v>0</v>
      </c>
      <c r="AJ513" s="11">
        <f t="shared" si="1367"/>
        <v>0</v>
      </c>
      <c r="AK513" s="84">
        <f t="shared" si="1367"/>
        <v>47177</v>
      </c>
      <c r="AL513" s="84">
        <f t="shared" si="1367"/>
        <v>0</v>
      </c>
      <c r="AM513" s="11">
        <f t="shared" si="1367"/>
        <v>0</v>
      </c>
      <c r="AN513" s="11">
        <f t="shared" si="1367"/>
        <v>0</v>
      </c>
      <c r="AO513" s="11">
        <f t="shared" si="1367"/>
        <v>0</v>
      </c>
      <c r="AP513" s="11">
        <f t="shared" si="1367"/>
        <v>0</v>
      </c>
      <c r="AQ513" s="18">
        <f t="shared" si="1367"/>
        <v>47177</v>
      </c>
      <c r="AR513" s="18">
        <f t="shared" si="1367"/>
        <v>0</v>
      </c>
      <c r="AS513" s="11">
        <f t="shared" si="1367"/>
        <v>0</v>
      </c>
      <c r="AT513" s="11">
        <f t="shared" si="1367"/>
        <v>0</v>
      </c>
      <c r="AU513" s="11">
        <f t="shared" si="1367"/>
        <v>0</v>
      </c>
      <c r="AV513" s="11">
        <f t="shared" si="1367"/>
        <v>0</v>
      </c>
      <c r="AW513" s="18">
        <f t="shared" si="1367"/>
        <v>47177</v>
      </c>
      <c r="AX513" s="18">
        <f t="shared" si="1367"/>
        <v>0</v>
      </c>
      <c r="AY513" s="78">
        <f t="shared" si="1367"/>
        <v>0</v>
      </c>
      <c r="AZ513" s="78">
        <f t="shared" si="1367"/>
        <v>0</v>
      </c>
      <c r="BA513" s="78">
        <f t="shared" si="1367"/>
        <v>4344</v>
      </c>
      <c r="BB513" s="78">
        <f t="shared" si="1367"/>
        <v>0</v>
      </c>
      <c r="BC513" s="84">
        <f t="shared" si="1367"/>
        <v>51521</v>
      </c>
      <c r="BD513" s="84">
        <f t="shared" si="1367"/>
        <v>0</v>
      </c>
      <c r="BE513" s="11">
        <f t="shared" si="1367"/>
        <v>0</v>
      </c>
      <c r="BF513" s="11">
        <f t="shared" si="1367"/>
        <v>0</v>
      </c>
      <c r="BG513" s="11">
        <f t="shared" si="1367"/>
        <v>0</v>
      </c>
      <c r="BH513" s="11">
        <f t="shared" si="1367"/>
        <v>0</v>
      </c>
      <c r="BI513" s="143">
        <f t="shared" si="1367"/>
        <v>51521</v>
      </c>
      <c r="BJ513" s="143">
        <f t="shared" si="1367"/>
        <v>0</v>
      </c>
      <c r="BK513" s="78">
        <f t="shared" si="1367"/>
        <v>0</v>
      </c>
      <c r="BL513" s="78">
        <f t="shared" si="1367"/>
        <v>0</v>
      </c>
      <c r="BM513" s="78">
        <f t="shared" si="1367"/>
        <v>0</v>
      </c>
      <c r="BN513" s="78">
        <f t="shared" si="1367"/>
        <v>0</v>
      </c>
      <c r="BO513" s="84">
        <f t="shared" si="1367"/>
        <v>51521</v>
      </c>
      <c r="BP513" s="84">
        <f t="shared" si="1367"/>
        <v>0</v>
      </c>
      <c r="BQ513" s="11">
        <f t="shared" si="1367"/>
        <v>0</v>
      </c>
      <c r="BR513" s="11">
        <f t="shared" si="1367"/>
        <v>0</v>
      </c>
      <c r="BS513" s="11">
        <f t="shared" si="1367"/>
        <v>0</v>
      </c>
      <c r="BT513" s="11">
        <f t="shared" si="1367"/>
        <v>0</v>
      </c>
      <c r="BU513" s="18">
        <f t="shared" si="1367"/>
        <v>51521</v>
      </c>
      <c r="BV513" s="18">
        <f t="shared" si="1367"/>
        <v>0</v>
      </c>
      <c r="BW513" s="11">
        <f t="shared" si="1367"/>
        <v>0</v>
      </c>
      <c r="BX513" s="11">
        <f t="shared" si="1367"/>
        <v>0</v>
      </c>
      <c r="BY513" s="11">
        <f t="shared" si="1367"/>
        <v>0</v>
      </c>
      <c r="BZ513" s="11">
        <f t="shared" si="1367"/>
        <v>0</v>
      </c>
      <c r="CA513" s="18">
        <f t="shared" si="1367"/>
        <v>51521</v>
      </c>
      <c r="CB513" s="18">
        <f t="shared" si="1367"/>
        <v>0</v>
      </c>
    </row>
    <row r="514" spans="1:80" ht="33.6" hidden="1">
      <c r="A514" s="57" t="s">
        <v>12</v>
      </c>
      <c r="B514" s="14">
        <f t="shared" si="1338"/>
        <v>912</v>
      </c>
      <c r="C514" s="14" t="s">
        <v>21</v>
      </c>
      <c r="D514" s="14" t="s">
        <v>22</v>
      </c>
      <c r="E514" s="14" t="s">
        <v>48</v>
      </c>
      <c r="F514" s="14" t="s">
        <v>13</v>
      </c>
      <c r="G514" s="11">
        <f>G515+G516</f>
        <v>47177</v>
      </c>
      <c r="H514" s="11">
        <f t="shared" ref="H514:N514" si="1368">H515+H516</f>
        <v>0</v>
      </c>
      <c r="I514" s="11">
        <f t="shared" si="1368"/>
        <v>0</v>
      </c>
      <c r="J514" s="11">
        <f t="shared" si="1368"/>
        <v>0</v>
      </c>
      <c r="K514" s="11">
        <f t="shared" si="1368"/>
        <v>0</v>
      </c>
      <c r="L514" s="11">
        <f t="shared" si="1368"/>
        <v>0</v>
      </c>
      <c r="M514" s="11">
        <f t="shared" si="1368"/>
        <v>47177</v>
      </c>
      <c r="N514" s="11">
        <f t="shared" si="1368"/>
        <v>0</v>
      </c>
      <c r="O514" s="11">
        <f t="shared" ref="O514:T514" si="1369">O515+O516</f>
        <v>0</v>
      </c>
      <c r="P514" s="11">
        <f t="shared" si="1369"/>
        <v>0</v>
      </c>
      <c r="Q514" s="11">
        <f t="shared" si="1369"/>
        <v>0</v>
      </c>
      <c r="R514" s="11">
        <f t="shared" si="1369"/>
        <v>0</v>
      </c>
      <c r="S514" s="11">
        <f t="shared" si="1369"/>
        <v>47177</v>
      </c>
      <c r="T514" s="11">
        <f t="shared" si="1369"/>
        <v>0</v>
      </c>
      <c r="U514" s="11">
        <f t="shared" ref="U514:Z514" si="1370">U515+U516</f>
        <v>0</v>
      </c>
      <c r="V514" s="11">
        <f t="shared" si="1370"/>
        <v>0</v>
      </c>
      <c r="W514" s="11">
        <f t="shared" si="1370"/>
        <v>0</v>
      </c>
      <c r="X514" s="11">
        <f t="shared" si="1370"/>
        <v>0</v>
      </c>
      <c r="Y514" s="11">
        <f t="shared" si="1370"/>
        <v>47177</v>
      </c>
      <c r="Z514" s="11">
        <f t="shared" si="1370"/>
        <v>0</v>
      </c>
      <c r="AA514" s="11">
        <f t="shared" ref="AA514:AF514" si="1371">AA515+AA516</f>
        <v>0</v>
      </c>
      <c r="AB514" s="11">
        <f t="shared" si="1371"/>
        <v>0</v>
      </c>
      <c r="AC514" s="11">
        <f t="shared" si="1371"/>
        <v>0</v>
      </c>
      <c r="AD514" s="11">
        <f t="shared" si="1371"/>
        <v>0</v>
      </c>
      <c r="AE514" s="11">
        <f t="shared" si="1371"/>
        <v>47177</v>
      </c>
      <c r="AF514" s="11">
        <f t="shared" si="1371"/>
        <v>0</v>
      </c>
      <c r="AG514" s="11">
        <f t="shared" ref="AG514:AL514" si="1372">AG515+AG516</f>
        <v>0</v>
      </c>
      <c r="AH514" s="11">
        <f t="shared" si="1372"/>
        <v>0</v>
      </c>
      <c r="AI514" s="11">
        <f t="shared" si="1372"/>
        <v>0</v>
      </c>
      <c r="AJ514" s="11">
        <f t="shared" si="1372"/>
        <v>0</v>
      </c>
      <c r="AK514" s="78">
        <f t="shared" si="1372"/>
        <v>47177</v>
      </c>
      <c r="AL514" s="78">
        <f t="shared" si="1372"/>
        <v>0</v>
      </c>
      <c r="AM514" s="11">
        <f t="shared" ref="AM514:AR514" si="1373">AM515+AM516</f>
        <v>0</v>
      </c>
      <c r="AN514" s="11">
        <f t="shared" si="1373"/>
        <v>0</v>
      </c>
      <c r="AO514" s="11">
        <f t="shared" si="1373"/>
        <v>0</v>
      </c>
      <c r="AP514" s="11">
        <f t="shared" si="1373"/>
        <v>0</v>
      </c>
      <c r="AQ514" s="11">
        <f t="shared" si="1373"/>
        <v>47177</v>
      </c>
      <c r="AR514" s="11">
        <f t="shared" si="1373"/>
        <v>0</v>
      </c>
      <c r="AS514" s="11">
        <f t="shared" ref="AS514:AX514" si="1374">AS515+AS516</f>
        <v>0</v>
      </c>
      <c r="AT514" s="11">
        <f t="shared" si="1374"/>
        <v>0</v>
      </c>
      <c r="AU514" s="11">
        <f t="shared" si="1374"/>
        <v>0</v>
      </c>
      <c r="AV514" s="11">
        <f t="shared" si="1374"/>
        <v>0</v>
      </c>
      <c r="AW514" s="11">
        <f t="shared" si="1374"/>
        <v>47177</v>
      </c>
      <c r="AX514" s="11">
        <f t="shared" si="1374"/>
        <v>0</v>
      </c>
      <c r="AY514" s="78">
        <f t="shared" ref="AY514:BD514" si="1375">AY515+AY516</f>
        <v>0</v>
      </c>
      <c r="AZ514" s="78">
        <f t="shared" si="1375"/>
        <v>0</v>
      </c>
      <c r="BA514" s="78">
        <f t="shared" si="1375"/>
        <v>4344</v>
      </c>
      <c r="BB514" s="78">
        <f t="shared" si="1375"/>
        <v>0</v>
      </c>
      <c r="BC514" s="78">
        <f t="shared" si="1375"/>
        <v>51521</v>
      </c>
      <c r="BD514" s="78">
        <f t="shared" si="1375"/>
        <v>0</v>
      </c>
      <c r="BE514" s="11">
        <f t="shared" ref="BE514:BJ514" si="1376">BE515+BE516</f>
        <v>0</v>
      </c>
      <c r="BF514" s="11">
        <f t="shared" si="1376"/>
        <v>0</v>
      </c>
      <c r="BG514" s="11">
        <f t="shared" si="1376"/>
        <v>0</v>
      </c>
      <c r="BH514" s="11">
        <f t="shared" si="1376"/>
        <v>0</v>
      </c>
      <c r="BI514" s="141">
        <f t="shared" si="1376"/>
        <v>51521</v>
      </c>
      <c r="BJ514" s="141">
        <f t="shared" si="1376"/>
        <v>0</v>
      </c>
      <c r="BK514" s="78">
        <f t="shared" ref="BK514:BP514" si="1377">BK515+BK516</f>
        <v>0</v>
      </c>
      <c r="BL514" s="78">
        <f t="shared" si="1377"/>
        <v>0</v>
      </c>
      <c r="BM514" s="78">
        <f t="shared" si="1377"/>
        <v>0</v>
      </c>
      <c r="BN514" s="78">
        <f t="shared" si="1377"/>
        <v>0</v>
      </c>
      <c r="BO514" s="78">
        <f t="shared" si="1377"/>
        <v>51521</v>
      </c>
      <c r="BP514" s="78">
        <f t="shared" si="1377"/>
        <v>0</v>
      </c>
      <c r="BQ514" s="11">
        <f t="shared" ref="BQ514:BV514" si="1378">BQ515+BQ516</f>
        <v>0</v>
      </c>
      <c r="BR514" s="11">
        <f t="shared" si="1378"/>
        <v>0</v>
      </c>
      <c r="BS514" s="11">
        <f t="shared" si="1378"/>
        <v>0</v>
      </c>
      <c r="BT514" s="11">
        <f t="shared" si="1378"/>
        <v>0</v>
      </c>
      <c r="BU514" s="11">
        <f t="shared" si="1378"/>
        <v>51521</v>
      </c>
      <c r="BV514" s="11">
        <f t="shared" si="1378"/>
        <v>0</v>
      </c>
      <c r="BW514" s="11">
        <f t="shared" ref="BW514:CB514" si="1379">BW515+BW516</f>
        <v>0</v>
      </c>
      <c r="BX514" s="11">
        <f t="shared" si="1379"/>
        <v>0</v>
      </c>
      <c r="BY514" s="11">
        <f t="shared" si="1379"/>
        <v>0</v>
      </c>
      <c r="BZ514" s="11">
        <f t="shared" si="1379"/>
        <v>0</v>
      </c>
      <c r="CA514" s="11">
        <f t="shared" si="1379"/>
        <v>51521</v>
      </c>
      <c r="CB514" s="11">
        <f t="shared" si="1379"/>
        <v>0</v>
      </c>
    </row>
    <row r="515" spans="1:80" hidden="1">
      <c r="A515" s="57" t="s">
        <v>14</v>
      </c>
      <c r="B515" s="14">
        <f t="shared" si="1338"/>
        <v>912</v>
      </c>
      <c r="C515" s="14" t="s">
        <v>21</v>
      </c>
      <c r="D515" s="14" t="s">
        <v>22</v>
      </c>
      <c r="E515" s="14" t="s">
        <v>48</v>
      </c>
      <c r="F515" s="11">
        <v>610</v>
      </c>
      <c r="G515" s="11">
        <f>13062-3740</f>
        <v>9322</v>
      </c>
      <c r="H515" s="11"/>
      <c r="I515" s="11"/>
      <c r="J515" s="11"/>
      <c r="K515" s="11"/>
      <c r="L515" s="11"/>
      <c r="M515" s="11">
        <f>G515+I515+J515+K515+L515</f>
        <v>9322</v>
      </c>
      <c r="N515" s="11">
        <f>H515+J515</f>
        <v>0</v>
      </c>
      <c r="O515" s="11"/>
      <c r="P515" s="11"/>
      <c r="Q515" s="11"/>
      <c r="R515" s="11"/>
      <c r="S515" s="11">
        <f>M515+O515+P515+Q515+R515</f>
        <v>9322</v>
      </c>
      <c r="T515" s="11">
        <f>N515+P515</f>
        <v>0</v>
      </c>
      <c r="U515" s="11"/>
      <c r="V515" s="11"/>
      <c r="W515" s="11"/>
      <c r="X515" s="11"/>
      <c r="Y515" s="11">
        <f>S515+U515+V515+W515+X515</f>
        <v>9322</v>
      </c>
      <c r="Z515" s="11">
        <f>T515+V515</f>
        <v>0</v>
      </c>
      <c r="AA515" s="11"/>
      <c r="AB515" s="11"/>
      <c r="AC515" s="11"/>
      <c r="AD515" s="11"/>
      <c r="AE515" s="11">
        <f>Y515+AA515+AB515+AC515+AD515</f>
        <v>9322</v>
      </c>
      <c r="AF515" s="11">
        <f>Z515+AB515</f>
        <v>0</v>
      </c>
      <c r="AG515" s="11"/>
      <c r="AH515" s="11"/>
      <c r="AI515" s="11"/>
      <c r="AJ515" s="11"/>
      <c r="AK515" s="78">
        <f>AE515+AG515+AH515+AI515+AJ515</f>
        <v>9322</v>
      </c>
      <c r="AL515" s="78">
        <f>AF515+AH515</f>
        <v>0</v>
      </c>
      <c r="AM515" s="11"/>
      <c r="AN515" s="11"/>
      <c r="AO515" s="11"/>
      <c r="AP515" s="11"/>
      <c r="AQ515" s="11">
        <f>AK515+AM515+AN515+AO515+AP515</f>
        <v>9322</v>
      </c>
      <c r="AR515" s="11">
        <f>AL515+AN515</f>
        <v>0</v>
      </c>
      <c r="AS515" s="11"/>
      <c r="AT515" s="11"/>
      <c r="AU515" s="11"/>
      <c r="AV515" s="11"/>
      <c r="AW515" s="11">
        <f>AQ515+AS515+AT515+AU515+AV515</f>
        <v>9322</v>
      </c>
      <c r="AX515" s="11">
        <f>AR515+AT515</f>
        <v>0</v>
      </c>
      <c r="AY515" s="78"/>
      <c r="AZ515" s="78"/>
      <c r="BA515" s="78">
        <v>1257</v>
      </c>
      <c r="BB515" s="78"/>
      <c r="BC515" s="78">
        <f>AW515+AY515+AZ515+BA515+BB515</f>
        <v>10579</v>
      </c>
      <c r="BD515" s="78">
        <f>AX515+AZ515</f>
        <v>0</v>
      </c>
      <c r="BE515" s="11"/>
      <c r="BF515" s="11"/>
      <c r="BG515" s="11"/>
      <c r="BH515" s="11"/>
      <c r="BI515" s="141">
        <f>BC515+BE515+BF515+BG515+BH515</f>
        <v>10579</v>
      </c>
      <c r="BJ515" s="141">
        <f>BD515+BF515</f>
        <v>0</v>
      </c>
      <c r="BK515" s="78"/>
      <c r="BL515" s="78"/>
      <c r="BM515" s="78"/>
      <c r="BN515" s="78"/>
      <c r="BO515" s="78">
        <f>BI515+BK515+BL515+BM515+BN515</f>
        <v>10579</v>
      </c>
      <c r="BP515" s="78">
        <f>BJ515+BL515</f>
        <v>0</v>
      </c>
      <c r="BQ515" s="11"/>
      <c r="BR515" s="11"/>
      <c r="BS515" s="11"/>
      <c r="BT515" s="11"/>
      <c r="BU515" s="11">
        <f>BO515+BQ515+BR515+BS515+BT515</f>
        <v>10579</v>
      </c>
      <c r="BV515" s="11">
        <f>BP515+BR515</f>
        <v>0</v>
      </c>
      <c r="BW515" s="11"/>
      <c r="BX515" s="11"/>
      <c r="BY515" s="11"/>
      <c r="BZ515" s="11"/>
      <c r="CA515" s="11">
        <f>BU515+BW515+BX515+BY515+BZ515</f>
        <v>10579</v>
      </c>
      <c r="CB515" s="11">
        <f>BV515+BX515</f>
        <v>0</v>
      </c>
    </row>
    <row r="516" spans="1:80" hidden="1">
      <c r="A516" s="57" t="s">
        <v>24</v>
      </c>
      <c r="B516" s="14">
        <f>B515</f>
        <v>912</v>
      </c>
      <c r="C516" s="14" t="s">
        <v>21</v>
      </c>
      <c r="D516" s="14" t="s">
        <v>22</v>
      </c>
      <c r="E516" s="14" t="s">
        <v>48</v>
      </c>
      <c r="F516" s="11">
        <v>620</v>
      </c>
      <c r="G516" s="11">
        <f>48916-11061</f>
        <v>37855</v>
      </c>
      <c r="H516" s="11"/>
      <c r="I516" s="11"/>
      <c r="J516" s="11"/>
      <c r="K516" s="11"/>
      <c r="L516" s="11"/>
      <c r="M516" s="11">
        <f>48916-11061</f>
        <v>37855</v>
      </c>
      <c r="N516" s="11"/>
      <c r="O516" s="11"/>
      <c r="P516" s="11"/>
      <c r="Q516" s="11"/>
      <c r="R516" s="11"/>
      <c r="S516" s="11">
        <f>48916-11061</f>
        <v>37855</v>
      </c>
      <c r="T516" s="11"/>
      <c r="U516" s="11"/>
      <c r="V516" s="11"/>
      <c r="W516" s="11"/>
      <c r="X516" s="11"/>
      <c r="Y516" s="11">
        <f>48916-11061</f>
        <v>37855</v>
      </c>
      <c r="Z516" s="11"/>
      <c r="AA516" s="11"/>
      <c r="AB516" s="11"/>
      <c r="AC516" s="11"/>
      <c r="AD516" s="11"/>
      <c r="AE516" s="11">
        <f>48916-11061</f>
        <v>37855</v>
      </c>
      <c r="AF516" s="11"/>
      <c r="AG516" s="11"/>
      <c r="AH516" s="11"/>
      <c r="AI516" s="11"/>
      <c r="AJ516" s="11"/>
      <c r="AK516" s="78">
        <f>48916-11061</f>
        <v>37855</v>
      </c>
      <c r="AL516" s="78"/>
      <c r="AM516" s="11"/>
      <c r="AN516" s="11"/>
      <c r="AO516" s="11"/>
      <c r="AP516" s="11"/>
      <c r="AQ516" s="11">
        <f>48916-11061</f>
        <v>37855</v>
      </c>
      <c r="AR516" s="11"/>
      <c r="AS516" s="11"/>
      <c r="AT516" s="11"/>
      <c r="AU516" s="11"/>
      <c r="AV516" s="11"/>
      <c r="AW516" s="11">
        <f>48916-11061</f>
        <v>37855</v>
      </c>
      <c r="AX516" s="11"/>
      <c r="AY516" s="78"/>
      <c r="AZ516" s="78"/>
      <c r="BA516" s="78">
        <v>3087</v>
      </c>
      <c r="BB516" s="78"/>
      <c r="BC516" s="78">
        <f>AW516+AY516+AZ516+BA516+BB516</f>
        <v>40942</v>
      </c>
      <c r="BD516" s="78">
        <f>AX516+AZ516</f>
        <v>0</v>
      </c>
      <c r="BE516" s="11"/>
      <c r="BF516" s="11"/>
      <c r="BG516" s="11"/>
      <c r="BH516" s="11"/>
      <c r="BI516" s="141">
        <f>BC516+BE516+BF516+BG516+BH516</f>
        <v>40942</v>
      </c>
      <c r="BJ516" s="141">
        <f>BD516+BF516</f>
        <v>0</v>
      </c>
      <c r="BK516" s="78"/>
      <c r="BL516" s="78"/>
      <c r="BM516" s="78"/>
      <c r="BN516" s="78"/>
      <c r="BO516" s="78">
        <f>BI516+BK516+BL516+BM516+BN516</f>
        <v>40942</v>
      </c>
      <c r="BP516" s="78">
        <f>BJ516+BL516</f>
        <v>0</v>
      </c>
      <c r="BQ516" s="11"/>
      <c r="BR516" s="11"/>
      <c r="BS516" s="11"/>
      <c r="BT516" s="11"/>
      <c r="BU516" s="11">
        <f>BO516+BQ516+BR516+BS516+BT516</f>
        <v>40942</v>
      </c>
      <c r="BV516" s="11">
        <f>BP516+BR516</f>
        <v>0</v>
      </c>
      <c r="BW516" s="11"/>
      <c r="BX516" s="11"/>
      <c r="BY516" s="11"/>
      <c r="BZ516" s="11"/>
      <c r="CA516" s="11">
        <f>BU516+BW516+BX516+BY516+BZ516</f>
        <v>40942</v>
      </c>
      <c r="CB516" s="11">
        <f>BV516+BX516</f>
        <v>0</v>
      </c>
    </row>
    <row r="517" spans="1:80" hidden="1">
      <c r="A517" s="57" t="s">
        <v>25</v>
      </c>
      <c r="B517" s="14">
        <f>B515</f>
        <v>912</v>
      </c>
      <c r="C517" s="14" t="s">
        <v>21</v>
      </c>
      <c r="D517" s="14" t="s">
        <v>22</v>
      </c>
      <c r="E517" s="14" t="s">
        <v>49</v>
      </c>
      <c r="F517" s="14"/>
      <c r="G517" s="18">
        <f>G518</f>
        <v>19133</v>
      </c>
      <c r="H517" s="18">
        <f t="shared" ref="H517:R518" si="1380">H518</f>
        <v>0</v>
      </c>
      <c r="I517" s="11">
        <f t="shared" si="1380"/>
        <v>0</v>
      </c>
      <c r="J517" s="11">
        <f t="shared" si="1380"/>
        <v>0</v>
      </c>
      <c r="K517" s="11">
        <f t="shared" si="1380"/>
        <v>0</v>
      </c>
      <c r="L517" s="11">
        <f t="shared" si="1380"/>
        <v>0</v>
      </c>
      <c r="M517" s="18">
        <f t="shared" si="1380"/>
        <v>19133</v>
      </c>
      <c r="N517" s="18">
        <f t="shared" si="1380"/>
        <v>0</v>
      </c>
      <c r="O517" s="11">
        <f t="shared" si="1380"/>
        <v>0</v>
      </c>
      <c r="P517" s="11">
        <f t="shared" si="1380"/>
        <v>0</v>
      </c>
      <c r="Q517" s="11">
        <f t="shared" si="1380"/>
        <v>0</v>
      </c>
      <c r="R517" s="11">
        <f t="shared" si="1380"/>
        <v>0</v>
      </c>
      <c r="S517" s="18">
        <f>S518</f>
        <v>19133</v>
      </c>
      <c r="T517" s="18">
        <f>T518</f>
        <v>0</v>
      </c>
      <c r="U517" s="11">
        <f t="shared" ref="U517:X518" si="1381">U518</f>
        <v>0</v>
      </c>
      <c r="V517" s="11">
        <f t="shared" si="1381"/>
        <v>0</v>
      </c>
      <c r="W517" s="11">
        <f t="shared" si="1381"/>
        <v>0</v>
      </c>
      <c r="X517" s="11">
        <f t="shared" si="1381"/>
        <v>0</v>
      </c>
      <c r="Y517" s="18">
        <f>Y518</f>
        <v>19133</v>
      </c>
      <c r="Z517" s="18">
        <f>Z518</f>
        <v>0</v>
      </c>
      <c r="AA517" s="11">
        <f t="shared" ref="AA517:AD518" si="1382">AA518</f>
        <v>0</v>
      </c>
      <c r="AB517" s="11">
        <f t="shared" si="1382"/>
        <v>0</v>
      </c>
      <c r="AC517" s="11">
        <f t="shared" si="1382"/>
        <v>0</v>
      </c>
      <c r="AD517" s="11">
        <f t="shared" si="1382"/>
        <v>0</v>
      </c>
      <c r="AE517" s="18">
        <f>AE518</f>
        <v>19133</v>
      </c>
      <c r="AF517" s="18">
        <f>AF518</f>
        <v>0</v>
      </c>
      <c r="AG517" s="11">
        <f t="shared" ref="AG517:AJ518" si="1383">AG518</f>
        <v>0</v>
      </c>
      <c r="AH517" s="11">
        <f t="shared" si="1383"/>
        <v>0</v>
      </c>
      <c r="AI517" s="11">
        <f t="shared" si="1383"/>
        <v>0</v>
      </c>
      <c r="AJ517" s="11">
        <f t="shared" si="1383"/>
        <v>0</v>
      </c>
      <c r="AK517" s="84">
        <f>AK518</f>
        <v>19133</v>
      </c>
      <c r="AL517" s="84">
        <f>AL518</f>
        <v>0</v>
      </c>
      <c r="AM517" s="11">
        <f t="shared" ref="AM517:AP518" si="1384">AM518</f>
        <v>0</v>
      </c>
      <c r="AN517" s="11">
        <f t="shared" si="1384"/>
        <v>0</v>
      </c>
      <c r="AO517" s="11">
        <f t="shared" si="1384"/>
        <v>0</v>
      </c>
      <c r="AP517" s="11">
        <f t="shared" si="1384"/>
        <v>0</v>
      </c>
      <c r="AQ517" s="18">
        <f>AQ518</f>
        <v>19133</v>
      </c>
      <c r="AR517" s="18">
        <f>AR518</f>
        <v>0</v>
      </c>
      <c r="AS517" s="11">
        <f t="shared" ref="AS517:AV518" si="1385">AS518</f>
        <v>0</v>
      </c>
      <c r="AT517" s="11">
        <f t="shared" si="1385"/>
        <v>0</v>
      </c>
      <c r="AU517" s="11">
        <f t="shared" si="1385"/>
        <v>0</v>
      </c>
      <c r="AV517" s="11">
        <f t="shared" si="1385"/>
        <v>0</v>
      </c>
      <c r="AW517" s="18">
        <f>AW518</f>
        <v>19133</v>
      </c>
      <c r="AX517" s="18">
        <f>AX518</f>
        <v>0</v>
      </c>
      <c r="AY517" s="78">
        <f t="shared" ref="AY517:BB518" si="1386">AY518</f>
        <v>0</v>
      </c>
      <c r="AZ517" s="78">
        <f t="shared" si="1386"/>
        <v>0</v>
      </c>
      <c r="BA517" s="78">
        <f t="shared" si="1386"/>
        <v>2942</v>
      </c>
      <c r="BB517" s="78">
        <f t="shared" si="1386"/>
        <v>0</v>
      </c>
      <c r="BC517" s="84">
        <f>BC518</f>
        <v>22075</v>
      </c>
      <c r="BD517" s="84">
        <f>BD518</f>
        <v>0</v>
      </c>
      <c r="BE517" s="11">
        <f t="shared" ref="BE517:BH518" si="1387">BE518</f>
        <v>0</v>
      </c>
      <c r="BF517" s="11">
        <f t="shared" si="1387"/>
        <v>0</v>
      </c>
      <c r="BG517" s="11">
        <f t="shared" si="1387"/>
        <v>0</v>
      </c>
      <c r="BH517" s="11">
        <f t="shared" si="1387"/>
        <v>0</v>
      </c>
      <c r="BI517" s="143">
        <f>BI518</f>
        <v>22075</v>
      </c>
      <c r="BJ517" s="143">
        <f>BJ518</f>
        <v>0</v>
      </c>
      <c r="BK517" s="78">
        <f t="shared" ref="BK517:BN518" si="1388">BK518</f>
        <v>0</v>
      </c>
      <c r="BL517" s="78">
        <f t="shared" si="1388"/>
        <v>0</v>
      </c>
      <c r="BM517" s="78">
        <f t="shared" si="1388"/>
        <v>0</v>
      </c>
      <c r="BN517" s="78">
        <f t="shared" si="1388"/>
        <v>0</v>
      </c>
      <c r="BO517" s="84">
        <f>BO518</f>
        <v>22075</v>
      </c>
      <c r="BP517" s="84">
        <f>BP518</f>
        <v>0</v>
      </c>
      <c r="BQ517" s="11">
        <f t="shared" ref="BQ517:BT518" si="1389">BQ518</f>
        <v>0</v>
      </c>
      <c r="BR517" s="11">
        <f t="shared" si="1389"/>
        <v>0</v>
      </c>
      <c r="BS517" s="11">
        <f t="shared" si="1389"/>
        <v>0</v>
      </c>
      <c r="BT517" s="11">
        <f t="shared" si="1389"/>
        <v>0</v>
      </c>
      <c r="BU517" s="18">
        <f>BU518</f>
        <v>22075</v>
      </c>
      <c r="BV517" s="18">
        <f>BV518</f>
        <v>0</v>
      </c>
      <c r="BW517" s="11">
        <f t="shared" ref="BW517:BZ518" si="1390">BW518</f>
        <v>0</v>
      </c>
      <c r="BX517" s="11">
        <f t="shared" si="1390"/>
        <v>0</v>
      </c>
      <c r="BY517" s="11">
        <f t="shared" si="1390"/>
        <v>0</v>
      </c>
      <c r="BZ517" s="11">
        <f t="shared" si="1390"/>
        <v>0</v>
      </c>
      <c r="CA517" s="18">
        <f>CA518</f>
        <v>22075</v>
      </c>
      <c r="CB517" s="18">
        <f>CB518</f>
        <v>0</v>
      </c>
    </row>
    <row r="518" spans="1:80" ht="33.6" hidden="1">
      <c r="A518" s="57" t="s">
        <v>12</v>
      </c>
      <c r="B518" s="14">
        <f t="shared" si="1338"/>
        <v>912</v>
      </c>
      <c r="C518" s="14" t="s">
        <v>21</v>
      </c>
      <c r="D518" s="14" t="s">
        <v>22</v>
      </c>
      <c r="E518" s="14" t="s">
        <v>49</v>
      </c>
      <c r="F518" s="14" t="s">
        <v>13</v>
      </c>
      <c r="G518" s="11">
        <f>G519</f>
        <v>19133</v>
      </c>
      <c r="H518" s="11">
        <f t="shared" si="1380"/>
        <v>0</v>
      </c>
      <c r="I518" s="11">
        <f t="shared" si="1380"/>
        <v>0</v>
      </c>
      <c r="J518" s="11">
        <f t="shared" si="1380"/>
        <v>0</v>
      </c>
      <c r="K518" s="11">
        <f t="shared" si="1380"/>
        <v>0</v>
      </c>
      <c r="L518" s="11">
        <f t="shared" si="1380"/>
        <v>0</v>
      </c>
      <c r="M518" s="11">
        <f t="shared" si="1380"/>
        <v>19133</v>
      </c>
      <c r="N518" s="11">
        <f t="shared" si="1380"/>
        <v>0</v>
      </c>
      <c r="O518" s="11">
        <f t="shared" si="1380"/>
        <v>0</v>
      </c>
      <c r="P518" s="11">
        <f t="shared" si="1380"/>
        <v>0</v>
      </c>
      <c r="Q518" s="11">
        <f t="shared" si="1380"/>
        <v>0</v>
      </c>
      <c r="R518" s="11">
        <f t="shared" si="1380"/>
        <v>0</v>
      </c>
      <c r="S518" s="11">
        <f>S519</f>
        <v>19133</v>
      </c>
      <c r="T518" s="11">
        <f>T519</f>
        <v>0</v>
      </c>
      <c r="U518" s="11">
        <f t="shared" si="1381"/>
        <v>0</v>
      </c>
      <c r="V518" s="11">
        <f t="shared" si="1381"/>
        <v>0</v>
      </c>
      <c r="W518" s="11">
        <f t="shared" si="1381"/>
        <v>0</v>
      </c>
      <c r="X518" s="11">
        <f t="shared" si="1381"/>
        <v>0</v>
      </c>
      <c r="Y518" s="11">
        <f>Y519</f>
        <v>19133</v>
      </c>
      <c r="Z518" s="11">
        <f>Z519</f>
        <v>0</v>
      </c>
      <c r="AA518" s="11">
        <f t="shared" si="1382"/>
        <v>0</v>
      </c>
      <c r="AB518" s="11">
        <f t="shared" si="1382"/>
        <v>0</v>
      </c>
      <c r="AC518" s="11">
        <f t="shared" si="1382"/>
        <v>0</v>
      </c>
      <c r="AD518" s="11">
        <f t="shared" si="1382"/>
        <v>0</v>
      </c>
      <c r="AE518" s="11">
        <f>AE519</f>
        <v>19133</v>
      </c>
      <c r="AF518" s="11">
        <f>AF519</f>
        <v>0</v>
      </c>
      <c r="AG518" s="11">
        <f t="shared" si="1383"/>
        <v>0</v>
      </c>
      <c r="AH518" s="11">
        <f t="shared" si="1383"/>
        <v>0</v>
      </c>
      <c r="AI518" s="11">
        <f t="shared" si="1383"/>
        <v>0</v>
      </c>
      <c r="AJ518" s="11">
        <f t="shared" si="1383"/>
        <v>0</v>
      </c>
      <c r="AK518" s="78">
        <f>AK519</f>
        <v>19133</v>
      </c>
      <c r="AL518" s="78">
        <f>AL519</f>
        <v>0</v>
      </c>
      <c r="AM518" s="11">
        <f t="shared" si="1384"/>
        <v>0</v>
      </c>
      <c r="AN518" s="11">
        <f t="shared" si="1384"/>
        <v>0</v>
      </c>
      <c r="AO518" s="11">
        <f t="shared" si="1384"/>
        <v>0</v>
      </c>
      <c r="AP518" s="11">
        <f t="shared" si="1384"/>
        <v>0</v>
      </c>
      <c r="AQ518" s="11">
        <f>AQ519</f>
        <v>19133</v>
      </c>
      <c r="AR518" s="11">
        <f>AR519</f>
        <v>0</v>
      </c>
      <c r="AS518" s="11">
        <f t="shared" si="1385"/>
        <v>0</v>
      </c>
      <c r="AT518" s="11">
        <f t="shared" si="1385"/>
        <v>0</v>
      </c>
      <c r="AU518" s="11">
        <f t="shared" si="1385"/>
        <v>0</v>
      </c>
      <c r="AV518" s="11">
        <f t="shared" si="1385"/>
        <v>0</v>
      </c>
      <c r="AW518" s="11">
        <f>AW519</f>
        <v>19133</v>
      </c>
      <c r="AX518" s="11">
        <f>AX519</f>
        <v>0</v>
      </c>
      <c r="AY518" s="78">
        <f t="shared" si="1386"/>
        <v>0</v>
      </c>
      <c r="AZ518" s="78">
        <f t="shared" si="1386"/>
        <v>0</v>
      </c>
      <c r="BA518" s="78">
        <f t="shared" si="1386"/>
        <v>2942</v>
      </c>
      <c r="BB518" s="78">
        <f t="shared" si="1386"/>
        <v>0</v>
      </c>
      <c r="BC518" s="78">
        <f>BC519</f>
        <v>22075</v>
      </c>
      <c r="BD518" s="78">
        <f>BD519</f>
        <v>0</v>
      </c>
      <c r="BE518" s="11">
        <f t="shared" si="1387"/>
        <v>0</v>
      </c>
      <c r="BF518" s="11">
        <f t="shared" si="1387"/>
        <v>0</v>
      </c>
      <c r="BG518" s="11">
        <f t="shared" si="1387"/>
        <v>0</v>
      </c>
      <c r="BH518" s="11">
        <f t="shared" si="1387"/>
        <v>0</v>
      </c>
      <c r="BI518" s="141">
        <f>BI519</f>
        <v>22075</v>
      </c>
      <c r="BJ518" s="141">
        <f>BJ519</f>
        <v>0</v>
      </c>
      <c r="BK518" s="78">
        <f t="shared" si="1388"/>
        <v>0</v>
      </c>
      <c r="BL518" s="78">
        <f t="shared" si="1388"/>
        <v>0</v>
      </c>
      <c r="BM518" s="78">
        <f t="shared" si="1388"/>
        <v>0</v>
      </c>
      <c r="BN518" s="78">
        <f t="shared" si="1388"/>
        <v>0</v>
      </c>
      <c r="BO518" s="78">
        <f>BO519</f>
        <v>22075</v>
      </c>
      <c r="BP518" s="78">
        <f>BP519</f>
        <v>0</v>
      </c>
      <c r="BQ518" s="11">
        <f t="shared" si="1389"/>
        <v>0</v>
      </c>
      <c r="BR518" s="11">
        <f t="shared" si="1389"/>
        <v>0</v>
      </c>
      <c r="BS518" s="11">
        <f t="shared" si="1389"/>
        <v>0</v>
      </c>
      <c r="BT518" s="11">
        <f t="shared" si="1389"/>
        <v>0</v>
      </c>
      <c r="BU518" s="11">
        <f>BU519</f>
        <v>22075</v>
      </c>
      <c r="BV518" s="11">
        <f>BV519</f>
        <v>0</v>
      </c>
      <c r="BW518" s="11">
        <f t="shared" si="1390"/>
        <v>0</v>
      </c>
      <c r="BX518" s="11">
        <f t="shared" si="1390"/>
        <v>0</v>
      </c>
      <c r="BY518" s="11">
        <f t="shared" si="1390"/>
        <v>0</v>
      </c>
      <c r="BZ518" s="11">
        <f t="shared" si="1390"/>
        <v>0</v>
      </c>
      <c r="CA518" s="11">
        <f>CA519</f>
        <v>22075</v>
      </c>
      <c r="CB518" s="11">
        <f>CB519</f>
        <v>0</v>
      </c>
    </row>
    <row r="519" spans="1:80" hidden="1">
      <c r="A519" s="57" t="s">
        <v>14</v>
      </c>
      <c r="B519" s="14">
        <f t="shared" si="1338"/>
        <v>912</v>
      </c>
      <c r="C519" s="14" t="s">
        <v>21</v>
      </c>
      <c r="D519" s="14" t="s">
        <v>22</v>
      </c>
      <c r="E519" s="14" t="s">
        <v>49</v>
      </c>
      <c r="F519" s="11">
        <v>610</v>
      </c>
      <c r="G519" s="11">
        <f>25811-6678</f>
        <v>19133</v>
      </c>
      <c r="H519" s="11"/>
      <c r="I519" s="11"/>
      <c r="J519" s="11"/>
      <c r="K519" s="11"/>
      <c r="L519" s="11"/>
      <c r="M519" s="11">
        <f>G519+I519+J519+K519+L519</f>
        <v>19133</v>
      </c>
      <c r="N519" s="11">
        <f>H519+J519</f>
        <v>0</v>
      </c>
      <c r="O519" s="11"/>
      <c r="P519" s="11"/>
      <c r="Q519" s="11"/>
      <c r="R519" s="11"/>
      <c r="S519" s="11">
        <f>M519+O519+P519+Q519+R519</f>
        <v>19133</v>
      </c>
      <c r="T519" s="11">
        <f>N519+P519</f>
        <v>0</v>
      </c>
      <c r="U519" s="11"/>
      <c r="V519" s="11"/>
      <c r="W519" s="11"/>
      <c r="X519" s="11"/>
      <c r="Y519" s="11">
        <f>S519+U519+V519+W519+X519</f>
        <v>19133</v>
      </c>
      <c r="Z519" s="11">
        <f>T519+V519</f>
        <v>0</v>
      </c>
      <c r="AA519" s="11"/>
      <c r="AB519" s="11"/>
      <c r="AC519" s="11"/>
      <c r="AD519" s="11"/>
      <c r="AE519" s="11">
        <f>Y519+AA519+AB519+AC519+AD519</f>
        <v>19133</v>
      </c>
      <c r="AF519" s="11">
        <f>Z519+AB519</f>
        <v>0</v>
      </c>
      <c r="AG519" s="11"/>
      <c r="AH519" s="11"/>
      <c r="AI519" s="11"/>
      <c r="AJ519" s="11"/>
      <c r="AK519" s="78">
        <f>AE519+AG519+AH519+AI519+AJ519</f>
        <v>19133</v>
      </c>
      <c r="AL519" s="78">
        <f>AF519+AH519</f>
        <v>0</v>
      </c>
      <c r="AM519" s="11"/>
      <c r="AN519" s="11"/>
      <c r="AO519" s="11"/>
      <c r="AP519" s="11"/>
      <c r="AQ519" s="11">
        <f>AK519+AM519+AN519+AO519+AP519</f>
        <v>19133</v>
      </c>
      <c r="AR519" s="11">
        <f>AL519+AN519</f>
        <v>0</v>
      </c>
      <c r="AS519" s="11"/>
      <c r="AT519" s="11"/>
      <c r="AU519" s="11"/>
      <c r="AV519" s="11"/>
      <c r="AW519" s="11">
        <f>AQ519+AS519+AT519+AU519+AV519</f>
        <v>19133</v>
      </c>
      <c r="AX519" s="11">
        <f>AR519+AT519</f>
        <v>0</v>
      </c>
      <c r="AY519" s="78"/>
      <c r="AZ519" s="78"/>
      <c r="BA519" s="78">
        <v>2942</v>
      </c>
      <c r="BB519" s="78"/>
      <c r="BC519" s="78">
        <f>AW519+AY519+AZ519+BA519+BB519</f>
        <v>22075</v>
      </c>
      <c r="BD519" s="78">
        <f>AX519+AZ519</f>
        <v>0</v>
      </c>
      <c r="BE519" s="11"/>
      <c r="BF519" s="11"/>
      <c r="BG519" s="11"/>
      <c r="BH519" s="11"/>
      <c r="BI519" s="141">
        <f>BC519+BE519+BF519+BG519+BH519</f>
        <v>22075</v>
      </c>
      <c r="BJ519" s="141">
        <f>BD519+BF519</f>
        <v>0</v>
      </c>
      <c r="BK519" s="78"/>
      <c r="BL519" s="78"/>
      <c r="BM519" s="78"/>
      <c r="BN519" s="78"/>
      <c r="BO519" s="78">
        <f>BI519+BK519+BL519+BM519+BN519</f>
        <v>22075</v>
      </c>
      <c r="BP519" s="78">
        <f>BJ519+BL519</f>
        <v>0</v>
      </c>
      <c r="BQ519" s="11"/>
      <c r="BR519" s="11"/>
      <c r="BS519" s="11"/>
      <c r="BT519" s="11"/>
      <c r="BU519" s="11">
        <f>BO519+BQ519+BR519+BS519+BT519</f>
        <v>22075</v>
      </c>
      <c r="BV519" s="11">
        <f>BP519+BR519</f>
        <v>0</v>
      </c>
      <c r="BW519" s="11"/>
      <c r="BX519" s="11"/>
      <c r="BY519" s="11"/>
      <c r="BZ519" s="11"/>
      <c r="CA519" s="11">
        <f>BU519+BW519+BX519+BY519+BZ519</f>
        <v>22075</v>
      </c>
      <c r="CB519" s="11">
        <f>BV519+BX519</f>
        <v>0</v>
      </c>
    </row>
    <row r="520" spans="1:80" hidden="1">
      <c r="A520" s="57" t="s">
        <v>26</v>
      </c>
      <c r="B520" s="14">
        <f t="shared" si="1338"/>
        <v>912</v>
      </c>
      <c r="C520" s="14" t="s">
        <v>21</v>
      </c>
      <c r="D520" s="14" t="s">
        <v>22</v>
      </c>
      <c r="E520" s="14" t="s">
        <v>50</v>
      </c>
      <c r="F520" s="14"/>
      <c r="G520" s="18">
        <f>G521</f>
        <v>97444</v>
      </c>
      <c r="H520" s="18">
        <f t="shared" ref="H520:R521" si="1391">H521</f>
        <v>0</v>
      </c>
      <c r="I520" s="11">
        <f t="shared" si="1391"/>
        <v>0</v>
      </c>
      <c r="J520" s="11">
        <f t="shared" si="1391"/>
        <v>0</v>
      </c>
      <c r="K520" s="11">
        <f t="shared" si="1391"/>
        <v>0</v>
      </c>
      <c r="L520" s="11">
        <f t="shared" si="1391"/>
        <v>0</v>
      </c>
      <c r="M520" s="18">
        <f t="shared" si="1391"/>
        <v>97444</v>
      </c>
      <c r="N520" s="18">
        <f t="shared" si="1391"/>
        <v>0</v>
      </c>
      <c r="O520" s="11">
        <f t="shared" si="1391"/>
        <v>0</v>
      </c>
      <c r="P520" s="11">
        <f t="shared" si="1391"/>
        <v>0</v>
      </c>
      <c r="Q520" s="11">
        <f t="shared" si="1391"/>
        <v>0</v>
      </c>
      <c r="R520" s="11">
        <f t="shared" si="1391"/>
        <v>0</v>
      </c>
      <c r="S520" s="18">
        <f>S521</f>
        <v>97444</v>
      </c>
      <c r="T520" s="18">
        <f>T521</f>
        <v>0</v>
      </c>
      <c r="U520" s="11">
        <f t="shared" ref="U520:X521" si="1392">U521</f>
        <v>0</v>
      </c>
      <c r="V520" s="11">
        <f t="shared" si="1392"/>
        <v>0</v>
      </c>
      <c r="W520" s="11">
        <f t="shared" si="1392"/>
        <v>0</v>
      </c>
      <c r="X520" s="11">
        <f t="shared" si="1392"/>
        <v>0</v>
      </c>
      <c r="Y520" s="18">
        <f>Y521</f>
        <v>97444</v>
      </c>
      <c r="Z520" s="18">
        <f>Z521</f>
        <v>0</v>
      </c>
      <c r="AA520" s="11">
        <f t="shared" ref="AA520:AD521" si="1393">AA521</f>
        <v>0</v>
      </c>
      <c r="AB520" s="11">
        <f t="shared" si="1393"/>
        <v>0</v>
      </c>
      <c r="AC520" s="11">
        <f t="shared" si="1393"/>
        <v>0</v>
      </c>
      <c r="AD520" s="11">
        <f t="shared" si="1393"/>
        <v>0</v>
      </c>
      <c r="AE520" s="18">
        <f>AE521</f>
        <v>97444</v>
      </c>
      <c r="AF520" s="18">
        <f>AF521</f>
        <v>0</v>
      </c>
      <c r="AG520" s="11">
        <f t="shared" ref="AG520:AJ521" si="1394">AG521</f>
        <v>0</v>
      </c>
      <c r="AH520" s="11">
        <f t="shared" si="1394"/>
        <v>0</v>
      </c>
      <c r="AI520" s="11">
        <f t="shared" si="1394"/>
        <v>0</v>
      </c>
      <c r="AJ520" s="11">
        <f t="shared" si="1394"/>
        <v>0</v>
      </c>
      <c r="AK520" s="84">
        <f>AK521</f>
        <v>97444</v>
      </c>
      <c r="AL520" s="84">
        <f>AL521</f>
        <v>0</v>
      </c>
      <c r="AM520" s="11">
        <f t="shared" ref="AM520:AP521" si="1395">AM521</f>
        <v>0</v>
      </c>
      <c r="AN520" s="11">
        <f t="shared" si="1395"/>
        <v>0</v>
      </c>
      <c r="AO520" s="11">
        <f t="shared" si="1395"/>
        <v>0</v>
      </c>
      <c r="AP520" s="11">
        <f t="shared" si="1395"/>
        <v>0</v>
      </c>
      <c r="AQ520" s="18">
        <f>AQ521</f>
        <v>97444</v>
      </c>
      <c r="AR520" s="18">
        <f>AR521</f>
        <v>0</v>
      </c>
      <c r="AS520" s="11">
        <f t="shared" ref="AS520:AV521" si="1396">AS521</f>
        <v>0</v>
      </c>
      <c r="AT520" s="11">
        <f t="shared" si="1396"/>
        <v>0</v>
      </c>
      <c r="AU520" s="11">
        <f t="shared" si="1396"/>
        <v>0</v>
      </c>
      <c r="AV520" s="11">
        <f t="shared" si="1396"/>
        <v>0</v>
      </c>
      <c r="AW520" s="18">
        <f>AW521</f>
        <v>97444</v>
      </c>
      <c r="AX520" s="18">
        <f>AX521</f>
        <v>0</v>
      </c>
      <c r="AY520" s="78">
        <f t="shared" ref="AY520:BB521" si="1397">AY521</f>
        <v>0</v>
      </c>
      <c r="AZ520" s="78">
        <f t="shared" si="1397"/>
        <v>0</v>
      </c>
      <c r="BA520" s="78">
        <f t="shared" si="1397"/>
        <v>16127</v>
      </c>
      <c r="BB520" s="78">
        <f t="shared" si="1397"/>
        <v>0</v>
      </c>
      <c r="BC520" s="84">
        <f>BC521</f>
        <v>113571</v>
      </c>
      <c r="BD520" s="84">
        <f>BD521</f>
        <v>0</v>
      </c>
      <c r="BE520" s="11">
        <f t="shared" ref="BE520:BH521" si="1398">BE521</f>
        <v>0</v>
      </c>
      <c r="BF520" s="11">
        <f t="shared" si="1398"/>
        <v>0</v>
      </c>
      <c r="BG520" s="11">
        <f t="shared" si="1398"/>
        <v>0</v>
      </c>
      <c r="BH520" s="11">
        <f t="shared" si="1398"/>
        <v>0</v>
      </c>
      <c r="BI520" s="143">
        <f>BI521</f>
        <v>113571</v>
      </c>
      <c r="BJ520" s="143">
        <f>BJ521</f>
        <v>0</v>
      </c>
      <c r="BK520" s="78">
        <f t="shared" ref="BK520:BN521" si="1399">BK521</f>
        <v>76</v>
      </c>
      <c r="BL520" s="78">
        <f t="shared" si="1399"/>
        <v>0</v>
      </c>
      <c r="BM520" s="78">
        <f t="shared" si="1399"/>
        <v>0</v>
      </c>
      <c r="BN520" s="78">
        <f t="shared" si="1399"/>
        <v>0</v>
      </c>
      <c r="BO520" s="84">
        <f>BO521</f>
        <v>113647</v>
      </c>
      <c r="BP520" s="84">
        <f>BP521</f>
        <v>0</v>
      </c>
      <c r="BQ520" s="11">
        <f t="shared" ref="BQ520:BT521" si="1400">BQ521</f>
        <v>0</v>
      </c>
      <c r="BR520" s="11">
        <f t="shared" si="1400"/>
        <v>0</v>
      </c>
      <c r="BS520" s="11">
        <f t="shared" si="1400"/>
        <v>0</v>
      </c>
      <c r="BT520" s="11">
        <f t="shared" si="1400"/>
        <v>0</v>
      </c>
      <c r="BU520" s="18">
        <f>BU521</f>
        <v>113647</v>
      </c>
      <c r="BV520" s="18">
        <f>BV521</f>
        <v>0</v>
      </c>
      <c r="BW520" s="11">
        <f t="shared" ref="BW520:BZ521" si="1401">BW521</f>
        <v>0</v>
      </c>
      <c r="BX520" s="11">
        <f t="shared" si="1401"/>
        <v>0</v>
      </c>
      <c r="BY520" s="11">
        <f t="shared" si="1401"/>
        <v>0</v>
      </c>
      <c r="BZ520" s="11">
        <f t="shared" si="1401"/>
        <v>0</v>
      </c>
      <c r="CA520" s="18">
        <f>CA521</f>
        <v>113647</v>
      </c>
      <c r="CB520" s="18">
        <f>CB521</f>
        <v>0</v>
      </c>
    </row>
    <row r="521" spans="1:80" ht="33.6" hidden="1">
      <c r="A521" s="57" t="s">
        <v>12</v>
      </c>
      <c r="B521" s="14">
        <f t="shared" si="1338"/>
        <v>912</v>
      </c>
      <c r="C521" s="14" t="s">
        <v>21</v>
      </c>
      <c r="D521" s="14" t="s">
        <v>22</v>
      </c>
      <c r="E521" s="14" t="s">
        <v>50</v>
      </c>
      <c r="F521" s="14" t="s">
        <v>13</v>
      </c>
      <c r="G521" s="11">
        <f>G522</f>
        <v>97444</v>
      </c>
      <c r="H521" s="11">
        <f t="shared" si="1391"/>
        <v>0</v>
      </c>
      <c r="I521" s="11">
        <f t="shared" si="1391"/>
        <v>0</v>
      </c>
      <c r="J521" s="11">
        <f t="shared" si="1391"/>
        <v>0</v>
      </c>
      <c r="K521" s="11">
        <f t="shared" si="1391"/>
        <v>0</v>
      </c>
      <c r="L521" s="11">
        <f t="shared" si="1391"/>
        <v>0</v>
      </c>
      <c r="M521" s="11">
        <f t="shared" si="1391"/>
        <v>97444</v>
      </c>
      <c r="N521" s="11">
        <f t="shared" si="1391"/>
        <v>0</v>
      </c>
      <c r="O521" s="11">
        <f t="shared" si="1391"/>
        <v>0</v>
      </c>
      <c r="P521" s="11">
        <f t="shared" si="1391"/>
        <v>0</v>
      </c>
      <c r="Q521" s="11">
        <f t="shared" si="1391"/>
        <v>0</v>
      </c>
      <c r="R521" s="11">
        <f t="shared" si="1391"/>
        <v>0</v>
      </c>
      <c r="S521" s="11">
        <f>S522</f>
        <v>97444</v>
      </c>
      <c r="T521" s="11">
        <f>T522</f>
        <v>0</v>
      </c>
      <c r="U521" s="11">
        <f t="shared" si="1392"/>
        <v>0</v>
      </c>
      <c r="V521" s="11">
        <f t="shared" si="1392"/>
        <v>0</v>
      </c>
      <c r="W521" s="11">
        <f t="shared" si="1392"/>
        <v>0</v>
      </c>
      <c r="X521" s="11">
        <f t="shared" si="1392"/>
        <v>0</v>
      </c>
      <c r="Y521" s="11">
        <f>Y522</f>
        <v>97444</v>
      </c>
      <c r="Z521" s="11">
        <f>Z522</f>
        <v>0</v>
      </c>
      <c r="AA521" s="11">
        <f t="shared" si="1393"/>
        <v>0</v>
      </c>
      <c r="AB521" s="11">
        <f t="shared" si="1393"/>
        <v>0</v>
      </c>
      <c r="AC521" s="11">
        <f t="shared" si="1393"/>
        <v>0</v>
      </c>
      <c r="AD521" s="11">
        <f t="shared" si="1393"/>
        <v>0</v>
      </c>
      <c r="AE521" s="11">
        <f>AE522</f>
        <v>97444</v>
      </c>
      <c r="AF521" s="11">
        <f>AF522</f>
        <v>0</v>
      </c>
      <c r="AG521" s="11">
        <f t="shared" si="1394"/>
        <v>0</v>
      </c>
      <c r="AH521" s="11">
        <f t="shared" si="1394"/>
        <v>0</v>
      </c>
      <c r="AI521" s="11">
        <f t="shared" si="1394"/>
        <v>0</v>
      </c>
      <c r="AJ521" s="11">
        <f t="shared" si="1394"/>
        <v>0</v>
      </c>
      <c r="AK521" s="78">
        <f>AK522</f>
        <v>97444</v>
      </c>
      <c r="AL521" s="78">
        <f>AL522</f>
        <v>0</v>
      </c>
      <c r="AM521" s="11">
        <f t="shared" si="1395"/>
        <v>0</v>
      </c>
      <c r="AN521" s="11">
        <f t="shared" si="1395"/>
        <v>0</v>
      </c>
      <c r="AO521" s="11">
        <f t="shared" si="1395"/>
        <v>0</v>
      </c>
      <c r="AP521" s="11">
        <f t="shared" si="1395"/>
        <v>0</v>
      </c>
      <c r="AQ521" s="11">
        <f>AQ522</f>
        <v>97444</v>
      </c>
      <c r="AR521" s="11">
        <f>AR522</f>
        <v>0</v>
      </c>
      <c r="AS521" s="11">
        <f t="shared" si="1396"/>
        <v>0</v>
      </c>
      <c r="AT521" s="11">
        <f t="shared" si="1396"/>
        <v>0</v>
      </c>
      <c r="AU521" s="11">
        <f t="shared" si="1396"/>
        <v>0</v>
      </c>
      <c r="AV521" s="11">
        <f t="shared" si="1396"/>
        <v>0</v>
      </c>
      <c r="AW521" s="11">
        <f>AW522</f>
        <v>97444</v>
      </c>
      <c r="AX521" s="11">
        <f>AX522</f>
        <v>0</v>
      </c>
      <c r="AY521" s="78">
        <f t="shared" si="1397"/>
        <v>0</v>
      </c>
      <c r="AZ521" s="78">
        <f t="shared" si="1397"/>
        <v>0</v>
      </c>
      <c r="BA521" s="78">
        <f t="shared" si="1397"/>
        <v>16127</v>
      </c>
      <c r="BB521" s="78">
        <f t="shared" si="1397"/>
        <v>0</v>
      </c>
      <c r="BC521" s="78">
        <f>BC522</f>
        <v>113571</v>
      </c>
      <c r="BD521" s="78">
        <f>BD522</f>
        <v>0</v>
      </c>
      <c r="BE521" s="11">
        <f t="shared" si="1398"/>
        <v>0</v>
      </c>
      <c r="BF521" s="11">
        <f t="shared" si="1398"/>
        <v>0</v>
      </c>
      <c r="BG521" s="11">
        <f t="shared" si="1398"/>
        <v>0</v>
      </c>
      <c r="BH521" s="11">
        <f t="shared" si="1398"/>
        <v>0</v>
      </c>
      <c r="BI521" s="141">
        <f>BI522</f>
        <v>113571</v>
      </c>
      <c r="BJ521" s="141">
        <f>BJ522</f>
        <v>0</v>
      </c>
      <c r="BK521" s="78">
        <f t="shared" si="1399"/>
        <v>76</v>
      </c>
      <c r="BL521" s="78">
        <f t="shared" si="1399"/>
        <v>0</v>
      </c>
      <c r="BM521" s="78">
        <f t="shared" si="1399"/>
        <v>0</v>
      </c>
      <c r="BN521" s="78">
        <f t="shared" si="1399"/>
        <v>0</v>
      </c>
      <c r="BO521" s="78">
        <f>BO522</f>
        <v>113647</v>
      </c>
      <c r="BP521" s="78">
        <f>BP522</f>
        <v>0</v>
      </c>
      <c r="BQ521" s="11">
        <f t="shared" si="1400"/>
        <v>0</v>
      </c>
      <c r="BR521" s="11">
        <f t="shared" si="1400"/>
        <v>0</v>
      </c>
      <c r="BS521" s="11">
        <f t="shared" si="1400"/>
        <v>0</v>
      </c>
      <c r="BT521" s="11">
        <f t="shared" si="1400"/>
        <v>0</v>
      </c>
      <c r="BU521" s="11">
        <f>BU522</f>
        <v>113647</v>
      </c>
      <c r="BV521" s="11">
        <f>BV522</f>
        <v>0</v>
      </c>
      <c r="BW521" s="11">
        <f t="shared" si="1401"/>
        <v>0</v>
      </c>
      <c r="BX521" s="11">
        <f t="shared" si="1401"/>
        <v>0</v>
      </c>
      <c r="BY521" s="11">
        <f t="shared" si="1401"/>
        <v>0</v>
      </c>
      <c r="BZ521" s="11">
        <f t="shared" si="1401"/>
        <v>0</v>
      </c>
      <c r="CA521" s="11">
        <f>CA522</f>
        <v>113647</v>
      </c>
      <c r="CB521" s="11">
        <f>CB522</f>
        <v>0</v>
      </c>
    </row>
    <row r="522" spans="1:80" hidden="1">
      <c r="A522" s="57" t="s">
        <v>14</v>
      </c>
      <c r="B522" s="14">
        <f t="shared" si="1338"/>
        <v>912</v>
      </c>
      <c r="C522" s="14" t="s">
        <v>21</v>
      </c>
      <c r="D522" s="14" t="s">
        <v>22</v>
      </c>
      <c r="E522" s="14" t="s">
        <v>50</v>
      </c>
      <c r="F522" s="11">
        <v>610</v>
      </c>
      <c r="G522" s="11">
        <f>118782-21338</f>
        <v>97444</v>
      </c>
      <c r="H522" s="11"/>
      <c r="I522" s="11"/>
      <c r="J522" s="11"/>
      <c r="K522" s="11"/>
      <c r="L522" s="11"/>
      <c r="M522" s="11">
        <f>G522+I522+J522+K522+L522</f>
        <v>97444</v>
      </c>
      <c r="N522" s="11">
        <f>H522+J522</f>
        <v>0</v>
      </c>
      <c r="O522" s="11"/>
      <c r="P522" s="11"/>
      <c r="Q522" s="11"/>
      <c r="R522" s="11"/>
      <c r="S522" s="11">
        <f>M522+O522+P522+Q522+R522</f>
        <v>97444</v>
      </c>
      <c r="T522" s="11">
        <f>N522+P522</f>
        <v>0</v>
      </c>
      <c r="U522" s="11"/>
      <c r="V522" s="11"/>
      <c r="W522" s="11"/>
      <c r="X522" s="11"/>
      <c r="Y522" s="11">
        <f>S522+U522+V522+W522+X522</f>
        <v>97444</v>
      </c>
      <c r="Z522" s="11">
        <f>T522+V522</f>
        <v>0</v>
      </c>
      <c r="AA522" s="11"/>
      <c r="AB522" s="11"/>
      <c r="AC522" s="11"/>
      <c r="AD522" s="11"/>
      <c r="AE522" s="11">
        <f>Y522+AA522+AB522+AC522+AD522</f>
        <v>97444</v>
      </c>
      <c r="AF522" s="11">
        <f>Z522+AB522</f>
        <v>0</v>
      </c>
      <c r="AG522" s="11"/>
      <c r="AH522" s="11"/>
      <c r="AI522" s="11"/>
      <c r="AJ522" s="11"/>
      <c r="AK522" s="78">
        <f>AE522+AG522+AH522+AI522+AJ522</f>
        <v>97444</v>
      </c>
      <c r="AL522" s="78">
        <f>AF522+AH522</f>
        <v>0</v>
      </c>
      <c r="AM522" s="11"/>
      <c r="AN522" s="11"/>
      <c r="AO522" s="11"/>
      <c r="AP522" s="11"/>
      <c r="AQ522" s="11">
        <f>AK522+AM522+AN522+AO522+AP522</f>
        <v>97444</v>
      </c>
      <c r="AR522" s="11">
        <f>AL522+AN522</f>
        <v>0</v>
      </c>
      <c r="AS522" s="11"/>
      <c r="AT522" s="11"/>
      <c r="AU522" s="11"/>
      <c r="AV522" s="11"/>
      <c r="AW522" s="11">
        <f>AQ522+AS522+AT522+AU522+AV522</f>
        <v>97444</v>
      </c>
      <c r="AX522" s="11">
        <f>AR522+AT522</f>
        <v>0</v>
      </c>
      <c r="AY522" s="78"/>
      <c r="AZ522" s="78"/>
      <c r="BA522" s="78">
        <v>16127</v>
      </c>
      <c r="BB522" s="78"/>
      <c r="BC522" s="78">
        <f>AW522+AY522+AZ522+BA522+BB522</f>
        <v>113571</v>
      </c>
      <c r="BD522" s="78">
        <f>AX522+AZ522</f>
        <v>0</v>
      </c>
      <c r="BE522" s="11"/>
      <c r="BF522" s="11"/>
      <c r="BG522" s="11"/>
      <c r="BH522" s="11"/>
      <c r="BI522" s="141">
        <f>BC522+BE522+BF522+BG522+BH522</f>
        <v>113571</v>
      </c>
      <c r="BJ522" s="141">
        <f>BD522+BF522</f>
        <v>0</v>
      </c>
      <c r="BK522" s="78">
        <v>76</v>
      </c>
      <c r="BL522" s="78"/>
      <c r="BM522" s="78"/>
      <c r="BN522" s="78"/>
      <c r="BO522" s="78">
        <f>BI522+BK522+BL522+BM522+BN522</f>
        <v>113647</v>
      </c>
      <c r="BP522" s="78">
        <f>BJ522+BL522</f>
        <v>0</v>
      </c>
      <c r="BQ522" s="11"/>
      <c r="BR522" s="11"/>
      <c r="BS522" s="11"/>
      <c r="BT522" s="11"/>
      <c r="BU522" s="11">
        <f>BO522+BQ522+BR522+BS522+BT522</f>
        <v>113647</v>
      </c>
      <c r="BV522" s="11">
        <f>BP522+BR522</f>
        <v>0</v>
      </c>
      <c r="BW522" s="11"/>
      <c r="BX522" s="11"/>
      <c r="BY522" s="11"/>
      <c r="BZ522" s="11"/>
      <c r="CA522" s="11">
        <f>BU522+BW522+BX522+BY522+BZ522</f>
        <v>113647</v>
      </c>
      <c r="CB522" s="11">
        <f>BV522+BX522</f>
        <v>0</v>
      </c>
    </row>
    <row r="523" spans="1:80" ht="33.6" hidden="1">
      <c r="A523" s="57" t="s">
        <v>27</v>
      </c>
      <c r="B523" s="14">
        <f t="shared" si="1338"/>
        <v>912</v>
      </c>
      <c r="C523" s="14" t="s">
        <v>21</v>
      </c>
      <c r="D523" s="14" t="s">
        <v>22</v>
      </c>
      <c r="E523" s="14" t="s">
        <v>51</v>
      </c>
      <c r="F523" s="14"/>
      <c r="G523" s="18">
        <f>G524</f>
        <v>92530</v>
      </c>
      <c r="H523" s="18">
        <f t="shared" ref="H523:R523" si="1402">H524</f>
        <v>0</v>
      </c>
      <c r="I523" s="11">
        <f t="shared" si="1402"/>
        <v>0</v>
      </c>
      <c r="J523" s="11">
        <f t="shared" si="1402"/>
        <v>0</v>
      </c>
      <c r="K523" s="11">
        <f t="shared" si="1402"/>
        <v>0</v>
      </c>
      <c r="L523" s="11">
        <f t="shared" si="1402"/>
        <v>0</v>
      </c>
      <c r="M523" s="18">
        <f t="shared" si="1402"/>
        <v>92530</v>
      </c>
      <c r="N523" s="18">
        <f t="shared" si="1402"/>
        <v>0</v>
      </c>
      <c r="O523" s="11">
        <f t="shared" si="1402"/>
        <v>0</v>
      </c>
      <c r="P523" s="11">
        <f t="shared" si="1402"/>
        <v>0</v>
      </c>
      <c r="Q523" s="11">
        <f t="shared" si="1402"/>
        <v>0</v>
      </c>
      <c r="R523" s="11">
        <f t="shared" si="1402"/>
        <v>0</v>
      </c>
      <c r="S523" s="18">
        <f t="shared" ref="S523:CB523" si="1403">S524</f>
        <v>92530</v>
      </c>
      <c r="T523" s="18">
        <f t="shared" si="1403"/>
        <v>0</v>
      </c>
      <c r="U523" s="11">
        <f t="shared" si="1403"/>
        <v>0</v>
      </c>
      <c r="V523" s="11">
        <f t="shared" si="1403"/>
        <v>0</v>
      </c>
      <c r="W523" s="11">
        <f t="shared" si="1403"/>
        <v>0</v>
      </c>
      <c r="X523" s="11">
        <f t="shared" si="1403"/>
        <v>0</v>
      </c>
      <c r="Y523" s="18">
        <f t="shared" si="1403"/>
        <v>92530</v>
      </c>
      <c r="Z523" s="18">
        <f t="shared" si="1403"/>
        <v>0</v>
      </c>
      <c r="AA523" s="11">
        <f t="shared" si="1403"/>
        <v>0</v>
      </c>
      <c r="AB523" s="11">
        <f t="shared" si="1403"/>
        <v>0</v>
      </c>
      <c r="AC523" s="11">
        <f t="shared" si="1403"/>
        <v>0</v>
      </c>
      <c r="AD523" s="11">
        <f t="shared" si="1403"/>
        <v>0</v>
      </c>
      <c r="AE523" s="18">
        <f t="shared" si="1403"/>
        <v>92530</v>
      </c>
      <c r="AF523" s="18">
        <f t="shared" si="1403"/>
        <v>0</v>
      </c>
      <c r="AG523" s="11">
        <f t="shared" si="1403"/>
        <v>0</v>
      </c>
      <c r="AH523" s="11">
        <f t="shared" si="1403"/>
        <v>0</v>
      </c>
      <c r="AI523" s="11">
        <f t="shared" si="1403"/>
        <v>0</v>
      </c>
      <c r="AJ523" s="11">
        <f t="shared" si="1403"/>
        <v>0</v>
      </c>
      <c r="AK523" s="84">
        <f t="shared" si="1403"/>
        <v>92530</v>
      </c>
      <c r="AL523" s="84">
        <f t="shared" si="1403"/>
        <v>0</v>
      </c>
      <c r="AM523" s="11">
        <f t="shared" si="1403"/>
        <v>0</v>
      </c>
      <c r="AN523" s="11">
        <f t="shared" si="1403"/>
        <v>0</v>
      </c>
      <c r="AO523" s="11">
        <f t="shared" si="1403"/>
        <v>0</v>
      </c>
      <c r="AP523" s="11">
        <f t="shared" si="1403"/>
        <v>0</v>
      </c>
      <c r="AQ523" s="18">
        <f t="shared" si="1403"/>
        <v>92530</v>
      </c>
      <c r="AR523" s="18">
        <f t="shared" si="1403"/>
        <v>0</v>
      </c>
      <c r="AS523" s="11">
        <f t="shared" si="1403"/>
        <v>0</v>
      </c>
      <c r="AT523" s="11">
        <f t="shared" si="1403"/>
        <v>0</v>
      </c>
      <c r="AU523" s="11">
        <f t="shared" si="1403"/>
        <v>0</v>
      </c>
      <c r="AV523" s="11">
        <f t="shared" si="1403"/>
        <v>0</v>
      </c>
      <c r="AW523" s="18">
        <f t="shared" si="1403"/>
        <v>92530</v>
      </c>
      <c r="AX523" s="18">
        <f t="shared" si="1403"/>
        <v>0</v>
      </c>
      <c r="AY523" s="78">
        <f t="shared" si="1403"/>
        <v>0</v>
      </c>
      <c r="AZ523" s="78">
        <f t="shared" si="1403"/>
        <v>0</v>
      </c>
      <c r="BA523" s="78">
        <f t="shared" si="1403"/>
        <v>16951</v>
      </c>
      <c r="BB523" s="78">
        <f t="shared" si="1403"/>
        <v>0</v>
      </c>
      <c r="BC523" s="84">
        <f t="shared" si="1403"/>
        <v>109481</v>
      </c>
      <c r="BD523" s="84">
        <f t="shared" si="1403"/>
        <v>0</v>
      </c>
      <c r="BE523" s="11">
        <f t="shared" si="1403"/>
        <v>0</v>
      </c>
      <c r="BF523" s="11">
        <f t="shared" si="1403"/>
        <v>0</v>
      </c>
      <c r="BG523" s="11">
        <f t="shared" si="1403"/>
        <v>0</v>
      </c>
      <c r="BH523" s="11">
        <f t="shared" si="1403"/>
        <v>0</v>
      </c>
      <c r="BI523" s="143">
        <f t="shared" si="1403"/>
        <v>109481</v>
      </c>
      <c r="BJ523" s="143">
        <f t="shared" si="1403"/>
        <v>0</v>
      </c>
      <c r="BK523" s="78">
        <f t="shared" si="1403"/>
        <v>0</v>
      </c>
      <c r="BL523" s="78">
        <f t="shared" si="1403"/>
        <v>0</v>
      </c>
      <c r="BM523" s="78">
        <f t="shared" si="1403"/>
        <v>0</v>
      </c>
      <c r="BN523" s="78">
        <f t="shared" si="1403"/>
        <v>0</v>
      </c>
      <c r="BO523" s="84">
        <f t="shared" si="1403"/>
        <v>109481</v>
      </c>
      <c r="BP523" s="84">
        <f t="shared" si="1403"/>
        <v>0</v>
      </c>
      <c r="BQ523" s="11">
        <f t="shared" si="1403"/>
        <v>0</v>
      </c>
      <c r="BR523" s="11">
        <f t="shared" si="1403"/>
        <v>0</v>
      </c>
      <c r="BS523" s="11">
        <f t="shared" si="1403"/>
        <v>0</v>
      </c>
      <c r="BT523" s="11">
        <f t="shared" si="1403"/>
        <v>0</v>
      </c>
      <c r="BU523" s="18">
        <f t="shared" si="1403"/>
        <v>109481</v>
      </c>
      <c r="BV523" s="18">
        <f t="shared" si="1403"/>
        <v>0</v>
      </c>
      <c r="BW523" s="11">
        <f t="shared" si="1403"/>
        <v>0</v>
      </c>
      <c r="BX523" s="11">
        <f t="shared" si="1403"/>
        <v>0</v>
      </c>
      <c r="BY523" s="11">
        <f t="shared" si="1403"/>
        <v>0</v>
      </c>
      <c r="BZ523" s="11">
        <f t="shared" si="1403"/>
        <v>0</v>
      </c>
      <c r="CA523" s="18">
        <f t="shared" si="1403"/>
        <v>109481</v>
      </c>
      <c r="CB523" s="18">
        <f t="shared" si="1403"/>
        <v>0</v>
      </c>
    </row>
    <row r="524" spans="1:80" ht="33.6" hidden="1">
      <c r="A524" s="57" t="s">
        <v>12</v>
      </c>
      <c r="B524" s="14">
        <f t="shared" si="1338"/>
        <v>912</v>
      </c>
      <c r="C524" s="14" t="s">
        <v>21</v>
      </c>
      <c r="D524" s="14" t="s">
        <v>22</v>
      </c>
      <c r="E524" s="14" t="s">
        <v>51</v>
      </c>
      <c r="F524" s="14" t="s">
        <v>13</v>
      </c>
      <c r="G524" s="11">
        <f>G525+G526</f>
        <v>92530</v>
      </c>
      <c r="H524" s="11">
        <f t="shared" ref="H524:N524" si="1404">H525+H526</f>
        <v>0</v>
      </c>
      <c r="I524" s="11">
        <f t="shared" si="1404"/>
        <v>0</v>
      </c>
      <c r="J524" s="11">
        <f t="shared" si="1404"/>
        <v>0</v>
      </c>
      <c r="K524" s="11">
        <f t="shared" si="1404"/>
        <v>0</v>
      </c>
      <c r="L524" s="11">
        <f t="shared" si="1404"/>
        <v>0</v>
      </c>
      <c r="M524" s="11">
        <f t="shared" si="1404"/>
        <v>92530</v>
      </c>
      <c r="N524" s="11">
        <f t="shared" si="1404"/>
        <v>0</v>
      </c>
      <c r="O524" s="11">
        <f t="shared" ref="O524:T524" si="1405">O525+O526</f>
        <v>0</v>
      </c>
      <c r="P524" s="11">
        <f t="shared" si="1405"/>
        <v>0</v>
      </c>
      <c r="Q524" s="11">
        <f t="shared" si="1405"/>
        <v>0</v>
      </c>
      <c r="R524" s="11">
        <f t="shared" si="1405"/>
        <v>0</v>
      </c>
      <c r="S524" s="11">
        <f t="shared" si="1405"/>
        <v>92530</v>
      </c>
      <c r="T524" s="11">
        <f t="shared" si="1405"/>
        <v>0</v>
      </c>
      <c r="U524" s="11">
        <f t="shared" ref="U524:Z524" si="1406">U525+U526</f>
        <v>0</v>
      </c>
      <c r="V524" s="11">
        <f t="shared" si="1406"/>
        <v>0</v>
      </c>
      <c r="W524" s="11">
        <f t="shared" si="1406"/>
        <v>0</v>
      </c>
      <c r="X524" s="11">
        <f t="shared" si="1406"/>
        <v>0</v>
      </c>
      <c r="Y524" s="11">
        <f t="shared" si="1406"/>
        <v>92530</v>
      </c>
      <c r="Z524" s="11">
        <f t="shared" si="1406"/>
        <v>0</v>
      </c>
      <c r="AA524" s="11">
        <f t="shared" ref="AA524:AF524" si="1407">AA525+AA526</f>
        <v>0</v>
      </c>
      <c r="AB524" s="11">
        <f t="shared" si="1407"/>
        <v>0</v>
      </c>
      <c r="AC524" s="11">
        <f t="shared" si="1407"/>
        <v>0</v>
      </c>
      <c r="AD524" s="11">
        <f t="shared" si="1407"/>
        <v>0</v>
      </c>
      <c r="AE524" s="11">
        <f t="shared" si="1407"/>
        <v>92530</v>
      </c>
      <c r="AF524" s="11">
        <f t="shared" si="1407"/>
        <v>0</v>
      </c>
      <c r="AG524" s="11">
        <f t="shared" ref="AG524:AL524" si="1408">AG525+AG526</f>
        <v>0</v>
      </c>
      <c r="AH524" s="11">
        <f t="shared" si="1408"/>
        <v>0</v>
      </c>
      <c r="AI524" s="11">
        <f t="shared" si="1408"/>
        <v>0</v>
      </c>
      <c r="AJ524" s="11">
        <f t="shared" si="1408"/>
        <v>0</v>
      </c>
      <c r="AK524" s="78">
        <f t="shared" si="1408"/>
        <v>92530</v>
      </c>
      <c r="AL524" s="78">
        <f t="shared" si="1408"/>
        <v>0</v>
      </c>
      <c r="AM524" s="11">
        <f t="shared" ref="AM524:AR524" si="1409">AM525+AM526</f>
        <v>0</v>
      </c>
      <c r="AN524" s="11">
        <f t="shared" si="1409"/>
        <v>0</v>
      </c>
      <c r="AO524" s="11">
        <f t="shared" si="1409"/>
        <v>0</v>
      </c>
      <c r="AP524" s="11">
        <f t="shared" si="1409"/>
        <v>0</v>
      </c>
      <c r="AQ524" s="11">
        <f t="shared" si="1409"/>
        <v>92530</v>
      </c>
      <c r="AR524" s="11">
        <f t="shared" si="1409"/>
        <v>0</v>
      </c>
      <c r="AS524" s="11">
        <f t="shared" ref="AS524:AX524" si="1410">AS525+AS526</f>
        <v>0</v>
      </c>
      <c r="AT524" s="11">
        <f t="shared" si="1410"/>
        <v>0</v>
      </c>
      <c r="AU524" s="11">
        <f t="shared" si="1410"/>
        <v>0</v>
      </c>
      <c r="AV524" s="11">
        <f t="shared" si="1410"/>
        <v>0</v>
      </c>
      <c r="AW524" s="11">
        <f t="shared" si="1410"/>
        <v>92530</v>
      </c>
      <c r="AX524" s="11">
        <f t="shared" si="1410"/>
        <v>0</v>
      </c>
      <c r="AY524" s="78">
        <f t="shared" ref="AY524:BD524" si="1411">AY525+AY526</f>
        <v>0</v>
      </c>
      <c r="AZ524" s="78">
        <f t="shared" si="1411"/>
        <v>0</v>
      </c>
      <c r="BA524" s="78">
        <f t="shared" si="1411"/>
        <v>16951</v>
      </c>
      <c r="BB524" s="78">
        <f t="shared" si="1411"/>
        <v>0</v>
      </c>
      <c r="BC524" s="78">
        <f t="shared" si="1411"/>
        <v>109481</v>
      </c>
      <c r="BD524" s="78">
        <f t="shared" si="1411"/>
        <v>0</v>
      </c>
      <c r="BE524" s="11">
        <f t="shared" ref="BE524:BJ524" si="1412">BE525+BE526</f>
        <v>0</v>
      </c>
      <c r="BF524" s="11">
        <f t="shared" si="1412"/>
        <v>0</v>
      </c>
      <c r="BG524" s="11">
        <f t="shared" si="1412"/>
        <v>0</v>
      </c>
      <c r="BH524" s="11">
        <f t="shared" si="1412"/>
        <v>0</v>
      </c>
      <c r="BI524" s="141">
        <f t="shared" si="1412"/>
        <v>109481</v>
      </c>
      <c r="BJ524" s="141">
        <f t="shared" si="1412"/>
        <v>0</v>
      </c>
      <c r="BK524" s="78">
        <f t="shared" ref="BK524:BP524" si="1413">BK525+BK526</f>
        <v>0</v>
      </c>
      <c r="BL524" s="78">
        <f t="shared" si="1413"/>
        <v>0</v>
      </c>
      <c r="BM524" s="78">
        <f t="shared" si="1413"/>
        <v>0</v>
      </c>
      <c r="BN524" s="78">
        <f t="shared" si="1413"/>
        <v>0</v>
      </c>
      <c r="BO524" s="78">
        <f t="shared" si="1413"/>
        <v>109481</v>
      </c>
      <c r="BP524" s="78">
        <f t="shared" si="1413"/>
        <v>0</v>
      </c>
      <c r="BQ524" s="11">
        <f t="shared" ref="BQ524:BV524" si="1414">BQ525+BQ526</f>
        <v>0</v>
      </c>
      <c r="BR524" s="11">
        <f t="shared" si="1414"/>
        <v>0</v>
      </c>
      <c r="BS524" s="11">
        <f t="shared" si="1414"/>
        <v>0</v>
      </c>
      <c r="BT524" s="11">
        <f t="shared" si="1414"/>
        <v>0</v>
      </c>
      <c r="BU524" s="11">
        <f t="shared" si="1414"/>
        <v>109481</v>
      </c>
      <c r="BV524" s="11">
        <f t="shared" si="1414"/>
        <v>0</v>
      </c>
      <c r="BW524" s="11">
        <f t="shared" ref="BW524:CB524" si="1415">BW525+BW526</f>
        <v>0</v>
      </c>
      <c r="BX524" s="11">
        <f t="shared" si="1415"/>
        <v>0</v>
      </c>
      <c r="BY524" s="11">
        <f t="shared" si="1415"/>
        <v>0</v>
      </c>
      <c r="BZ524" s="11">
        <f t="shared" si="1415"/>
        <v>0</v>
      </c>
      <c r="CA524" s="11">
        <f t="shared" si="1415"/>
        <v>109481</v>
      </c>
      <c r="CB524" s="11">
        <f t="shared" si="1415"/>
        <v>0</v>
      </c>
    </row>
    <row r="525" spans="1:80" hidden="1">
      <c r="A525" s="57" t="s">
        <v>14</v>
      </c>
      <c r="B525" s="14">
        <f t="shared" si="1338"/>
        <v>912</v>
      </c>
      <c r="C525" s="14" t="s">
        <v>21</v>
      </c>
      <c r="D525" s="14" t="s">
        <v>22</v>
      </c>
      <c r="E525" s="14" t="s">
        <v>51</v>
      </c>
      <c r="F525" s="11">
        <v>610</v>
      </c>
      <c r="G525" s="11">
        <f>83626-25089</f>
        <v>58537</v>
      </c>
      <c r="H525" s="11"/>
      <c r="I525" s="11"/>
      <c r="J525" s="11"/>
      <c r="K525" s="11"/>
      <c r="L525" s="11"/>
      <c r="M525" s="11">
        <f>G525+I525+J525+K525+L525</f>
        <v>58537</v>
      </c>
      <c r="N525" s="11">
        <f>H525+J525</f>
        <v>0</v>
      </c>
      <c r="O525" s="11"/>
      <c r="P525" s="11"/>
      <c r="Q525" s="11"/>
      <c r="R525" s="11"/>
      <c r="S525" s="11">
        <f>M525+O525+P525+Q525+R525</f>
        <v>58537</v>
      </c>
      <c r="T525" s="11">
        <f>N525+P525</f>
        <v>0</v>
      </c>
      <c r="U525" s="11"/>
      <c r="V525" s="11"/>
      <c r="W525" s="11"/>
      <c r="X525" s="11"/>
      <c r="Y525" s="11">
        <f>S525+U525+V525+W525+X525</f>
        <v>58537</v>
      </c>
      <c r="Z525" s="11">
        <f>T525+V525</f>
        <v>0</v>
      </c>
      <c r="AA525" s="11"/>
      <c r="AB525" s="11"/>
      <c r="AC525" s="11"/>
      <c r="AD525" s="11"/>
      <c r="AE525" s="11">
        <f>Y525+AA525+AB525+AC525+AD525</f>
        <v>58537</v>
      </c>
      <c r="AF525" s="11">
        <f>Z525+AB525</f>
        <v>0</v>
      </c>
      <c r="AG525" s="11"/>
      <c r="AH525" s="11"/>
      <c r="AI525" s="11"/>
      <c r="AJ525" s="11"/>
      <c r="AK525" s="78">
        <f>AE525+AG525+AH525+AI525+AJ525</f>
        <v>58537</v>
      </c>
      <c r="AL525" s="78">
        <f>AF525+AH525</f>
        <v>0</v>
      </c>
      <c r="AM525" s="11"/>
      <c r="AN525" s="11"/>
      <c r="AO525" s="11"/>
      <c r="AP525" s="11"/>
      <c r="AQ525" s="11">
        <f>AK525+AM525+AN525+AO525+AP525</f>
        <v>58537</v>
      </c>
      <c r="AR525" s="11">
        <f>AL525+AN525</f>
        <v>0</v>
      </c>
      <c r="AS525" s="11"/>
      <c r="AT525" s="11"/>
      <c r="AU525" s="11"/>
      <c r="AV525" s="11"/>
      <c r="AW525" s="11">
        <f>AQ525+AS525+AT525+AU525+AV525</f>
        <v>58537</v>
      </c>
      <c r="AX525" s="11">
        <f>AR525+AT525</f>
        <v>0</v>
      </c>
      <c r="AY525" s="78"/>
      <c r="AZ525" s="78"/>
      <c r="BA525" s="78">
        <v>11502</v>
      </c>
      <c r="BB525" s="78"/>
      <c r="BC525" s="78">
        <f>AW525+AY525+AZ525+BA525+BB525</f>
        <v>70039</v>
      </c>
      <c r="BD525" s="78">
        <f>AX525+AZ525</f>
        <v>0</v>
      </c>
      <c r="BE525" s="11"/>
      <c r="BF525" s="11"/>
      <c r="BG525" s="11"/>
      <c r="BH525" s="11"/>
      <c r="BI525" s="141">
        <f>BC525+BE525+BF525+BG525+BH525</f>
        <v>70039</v>
      </c>
      <c r="BJ525" s="141">
        <f>BD525+BF525</f>
        <v>0</v>
      </c>
      <c r="BK525" s="78"/>
      <c r="BL525" s="78"/>
      <c r="BM525" s="78"/>
      <c r="BN525" s="78"/>
      <c r="BO525" s="78">
        <f>BI525+BK525+BL525+BM525+BN525</f>
        <v>70039</v>
      </c>
      <c r="BP525" s="78">
        <f>BJ525+BL525</f>
        <v>0</v>
      </c>
      <c r="BQ525" s="11"/>
      <c r="BR525" s="11"/>
      <c r="BS525" s="11"/>
      <c r="BT525" s="11"/>
      <c r="BU525" s="11">
        <f>BO525+BQ525+BR525+BS525+BT525</f>
        <v>70039</v>
      </c>
      <c r="BV525" s="11">
        <f>BP525+BR525</f>
        <v>0</v>
      </c>
      <c r="BW525" s="11"/>
      <c r="BX525" s="11"/>
      <c r="BY525" s="11"/>
      <c r="BZ525" s="11"/>
      <c r="CA525" s="11">
        <f>BU525+BW525+BX525+BY525+BZ525</f>
        <v>70039</v>
      </c>
      <c r="CB525" s="11">
        <f>BV525+BX525</f>
        <v>0</v>
      </c>
    </row>
    <row r="526" spans="1:80" hidden="1">
      <c r="A526" s="57" t="s">
        <v>24</v>
      </c>
      <c r="B526" s="14">
        <f>B525</f>
        <v>912</v>
      </c>
      <c r="C526" s="14" t="s">
        <v>21</v>
      </c>
      <c r="D526" s="14" t="s">
        <v>22</v>
      </c>
      <c r="E526" s="14" t="s">
        <v>51</v>
      </c>
      <c r="F526" s="11">
        <v>620</v>
      </c>
      <c r="G526" s="11">
        <f>47529-13536</f>
        <v>33993</v>
      </c>
      <c r="H526" s="11"/>
      <c r="I526" s="11"/>
      <c r="J526" s="11"/>
      <c r="K526" s="11"/>
      <c r="L526" s="11"/>
      <c r="M526" s="11">
        <f>G526+I526+J526+K526+L526</f>
        <v>33993</v>
      </c>
      <c r="N526" s="11">
        <f>H526+J526</f>
        <v>0</v>
      </c>
      <c r="O526" s="11"/>
      <c r="P526" s="11"/>
      <c r="Q526" s="11"/>
      <c r="R526" s="11"/>
      <c r="S526" s="11">
        <f>M526+O526+P526+Q526+R526</f>
        <v>33993</v>
      </c>
      <c r="T526" s="11">
        <f>N526+P526</f>
        <v>0</v>
      </c>
      <c r="U526" s="11"/>
      <c r="V526" s="11"/>
      <c r="W526" s="11"/>
      <c r="X526" s="11"/>
      <c r="Y526" s="11">
        <f>S526+U526+V526+W526+X526</f>
        <v>33993</v>
      </c>
      <c r="Z526" s="11">
        <f>T526+V526</f>
        <v>0</v>
      </c>
      <c r="AA526" s="11"/>
      <c r="AB526" s="11"/>
      <c r="AC526" s="11"/>
      <c r="AD526" s="11"/>
      <c r="AE526" s="11">
        <f>Y526+AA526+AB526+AC526+AD526</f>
        <v>33993</v>
      </c>
      <c r="AF526" s="11">
        <f>Z526+AB526</f>
        <v>0</v>
      </c>
      <c r="AG526" s="11"/>
      <c r="AH526" s="11"/>
      <c r="AI526" s="11"/>
      <c r="AJ526" s="11"/>
      <c r="AK526" s="78">
        <f>AE526+AG526+AH526+AI526+AJ526</f>
        <v>33993</v>
      </c>
      <c r="AL526" s="78">
        <f>AF526+AH526</f>
        <v>0</v>
      </c>
      <c r="AM526" s="11"/>
      <c r="AN526" s="11"/>
      <c r="AO526" s="11"/>
      <c r="AP526" s="11"/>
      <c r="AQ526" s="11">
        <f>AK526+AM526+AN526+AO526+AP526</f>
        <v>33993</v>
      </c>
      <c r="AR526" s="11">
        <f>AL526+AN526</f>
        <v>0</v>
      </c>
      <c r="AS526" s="11"/>
      <c r="AT526" s="11"/>
      <c r="AU526" s="11"/>
      <c r="AV526" s="11"/>
      <c r="AW526" s="11">
        <f>AQ526+AS526+AT526+AU526+AV526</f>
        <v>33993</v>
      </c>
      <c r="AX526" s="11">
        <f>AR526+AT526</f>
        <v>0</v>
      </c>
      <c r="AY526" s="78"/>
      <c r="AZ526" s="78"/>
      <c r="BA526" s="78">
        <v>5449</v>
      </c>
      <c r="BB526" s="78"/>
      <c r="BC526" s="78">
        <f>AW526+AY526+AZ526+BA526+BB526</f>
        <v>39442</v>
      </c>
      <c r="BD526" s="78">
        <f>AX526+AZ526</f>
        <v>0</v>
      </c>
      <c r="BE526" s="11"/>
      <c r="BF526" s="11"/>
      <c r="BG526" s="11"/>
      <c r="BH526" s="11"/>
      <c r="BI526" s="141">
        <f>BC526+BE526+BF526+BG526+BH526</f>
        <v>39442</v>
      </c>
      <c r="BJ526" s="141">
        <f>BD526+BF526</f>
        <v>0</v>
      </c>
      <c r="BK526" s="78"/>
      <c r="BL526" s="78"/>
      <c r="BM526" s="78"/>
      <c r="BN526" s="78"/>
      <c r="BO526" s="78">
        <f>BI526+BK526+BL526+BM526+BN526</f>
        <v>39442</v>
      </c>
      <c r="BP526" s="78">
        <f>BJ526+BL526</f>
        <v>0</v>
      </c>
      <c r="BQ526" s="11"/>
      <c r="BR526" s="11"/>
      <c r="BS526" s="11"/>
      <c r="BT526" s="11"/>
      <c r="BU526" s="11">
        <f>BO526+BQ526+BR526+BS526+BT526</f>
        <v>39442</v>
      </c>
      <c r="BV526" s="11">
        <f>BP526+BR526</f>
        <v>0</v>
      </c>
      <c r="BW526" s="11"/>
      <c r="BX526" s="11"/>
      <c r="BY526" s="11"/>
      <c r="BZ526" s="11"/>
      <c r="CA526" s="11">
        <f>BU526+BW526+BX526+BY526+BZ526</f>
        <v>39442</v>
      </c>
      <c r="CB526" s="11">
        <f>BV526+BX526</f>
        <v>0</v>
      </c>
    </row>
    <row r="527" spans="1:80" hidden="1">
      <c r="A527" s="57" t="s">
        <v>15</v>
      </c>
      <c r="B527" s="14">
        <f>B525</f>
        <v>912</v>
      </c>
      <c r="C527" s="14" t="s">
        <v>21</v>
      </c>
      <c r="D527" s="14" t="s">
        <v>22</v>
      </c>
      <c r="E527" s="14" t="s">
        <v>44</v>
      </c>
      <c r="F527" s="14"/>
      <c r="G527" s="38">
        <f>G531+G535+G538+G541+G528</f>
        <v>5465</v>
      </c>
      <c r="H527" s="38">
        <f t="shared" ref="H527:N527" si="1416">H531+H535+H538+H541+H528</f>
        <v>0</v>
      </c>
      <c r="I527" s="11">
        <f t="shared" si="1416"/>
        <v>0</v>
      </c>
      <c r="J527" s="11">
        <f t="shared" si="1416"/>
        <v>0</v>
      </c>
      <c r="K527" s="11">
        <f t="shared" si="1416"/>
        <v>0</v>
      </c>
      <c r="L527" s="11">
        <f t="shared" si="1416"/>
        <v>0</v>
      </c>
      <c r="M527" s="38">
        <f t="shared" si="1416"/>
        <v>5465</v>
      </c>
      <c r="N527" s="38">
        <f t="shared" si="1416"/>
        <v>0</v>
      </c>
      <c r="O527" s="11">
        <f t="shared" ref="O527:T527" si="1417">O531+O535+O538+O541+O528</f>
        <v>0</v>
      </c>
      <c r="P527" s="11">
        <f t="shared" si="1417"/>
        <v>0</v>
      </c>
      <c r="Q527" s="11">
        <f t="shared" si="1417"/>
        <v>0</v>
      </c>
      <c r="R527" s="11">
        <f t="shared" si="1417"/>
        <v>0</v>
      </c>
      <c r="S527" s="38">
        <f t="shared" si="1417"/>
        <v>5465</v>
      </c>
      <c r="T527" s="38">
        <f t="shared" si="1417"/>
        <v>0</v>
      </c>
      <c r="U527" s="11">
        <f t="shared" ref="U527:Z527" si="1418">U531+U535+U538+U541+U528</f>
        <v>0</v>
      </c>
      <c r="V527" s="11">
        <f t="shared" si="1418"/>
        <v>0</v>
      </c>
      <c r="W527" s="11">
        <f t="shared" si="1418"/>
        <v>0</v>
      </c>
      <c r="X527" s="11">
        <f t="shared" si="1418"/>
        <v>0</v>
      </c>
      <c r="Y527" s="38">
        <f t="shared" si="1418"/>
        <v>5465</v>
      </c>
      <c r="Z527" s="38">
        <f t="shared" si="1418"/>
        <v>0</v>
      </c>
      <c r="AA527" s="11">
        <f t="shared" ref="AA527:AF527" si="1419">AA531+AA535+AA538+AA541+AA528</f>
        <v>0</v>
      </c>
      <c r="AB527" s="11">
        <f t="shared" si="1419"/>
        <v>0</v>
      </c>
      <c r="AC527" s="11">
        <f t="shared" si="1419"/>
        <v>0</v>
      </c>
      <c r="AD527" s="11">
        <f t="shared" si="1419"/>
        <v>0</v>
      </c>
      <c r="AE527" s="38">
        <f t="shared" si="1419"/>
        <v>5465</v>
      </c>
      <c r="AF527" s="38">
        <f t="shared" si="1419"/>
        <v>0</v>
      </c>
      <c r="AG527" s="11">
        <f t="shared" ref="AG527:AL527" si="1420">AG531+AG535+AG538+AG541+AG528</f>
        <v>-97</v>
      </c>
      <c r="AH527" s="11">
        <f t="shared" si="1420"/>
        <v>0</v>
      </c>
      <c r="AI527" s="11">
        <f t="shared" si="1420"/>
        <v>0</v>
      </c>
      <c r="AJ527" s="11">
        <f t="shared" si="1420"/>
        <v>0</v>
      </c>
      <c r="AK527" s="91">
        <f t="shared" si="1420"/>
        <v>5368</v>
      </c>
      <c r="AL527" s="91">
        <f t="shared" si="1420"/>
        <v>0</v>
      </c>
      <c r="AM527" s="11">
        <f t="shared" ref="AM527:AR527" si="1421">AM531+AM535+AM538+AM541+AM528</f>
        <v>0</v>
      </c>
      <c r="AN527" s="11">
        <f t="shared" si="1421"/>
        <v>0</v>
      </c>
      <c r="AO527" s="11">
        <f t="shared" si="1421"/>
        <v>0</v>
      </c>
      <c r="AP527" s="11">
        <f t="shared" si="1421"/>
        <v>0</v>
      </c>
      <c r="AQ527" s="38">
        <f t="shared" si="1421"/>
        <v>5368</v>
      </c>
      <c r="AR527" s="38">
        <f t="shared" si="1421"/>
        <v>0</v>
      </c>
      <c r="AS527" s="11">
        <f t="shared" ref="AS527:AX527" si="1422">AS531+AS535+AS538+AS541+AS528</f>
        <v>0</v>
      </c>
      <c r="AT527" s="11">
        <f t="shared" si="1422"/>
        <v>0</v>
      </c>
      <c r="AU527" s="11">
        <f t="shared" si="1422"/>
        <v>695</v>
      </c>
      <c r="AV527" s="11">
        <f t="shared" si="1422"/>
        <v>0</v>
      </c>
      <c r="AW527" s="38">
        <f t="shared" si="1422"/>
        <v>6063</v>
      </c>
      <c r="AX527" s="38">
        <f t="shared" si="1422"/>
        <v>0</v>
      </c>
      <c r="AY527" s="78">
        <f t="shared" ref="AY527:BD527" si="1423">AY531+AY535+AY538+AY541+AY528</f>
        <v>0</v>
      </c>
      <c r="AZ527" s="78">
        <f t="shared" si="1423"/>
        <v>0</v>
      </c>
      <c r="BA527" s="78">
        <f t="shared" si="1423"/>
        <v>0</v>
      </c>
      <c r="BB527" s="78">
        <f t="shared" si="1423"/>
        <v>0</v>
      </c>
      <c r="BC527" s="91">
        <f t="shared" si="1423"/>
        <v>6063</v>
      </c>
      <c r="BD527" s="91">
        <f t="shared" si="1423"/>
        <v>0</v>
      </c>
      <c r="BE527" s="11">
        <f t="shared" ref="BE527:BJ527" si="1424">BE531+BE535+BE538+BE541+BE528</f>
        <v>159</v>
      </c>
      <c r="BF527" s="11">
        <f t="shared" si="1424"/>
        <v>0</v>
      </c>
      <c r="BG527" s="11">
        <f t="shared" si="1424"/>
        <v>331</v>
      </c>
      <c r="BH527" s="11">
        <f t="shared" si="1424"/>
        <v>0</v>
      </c>
      <c r="BI527" s="150">
        <f t="shared" si="1424"/>
        <v>6553</v>
      </c>
      <c r="BJ527" s="150">
        <f t="shared" si="1424"/>
        <v>0</v>
      </c>
      <c r="BK527" s="78">
        <f t="shared" ref="BK527:BP527" si="1425">BK531+BK535+BK538+BK541+BK528</f>
        <v>-76</v>
      </c>
      <c r="BL527" s="78">
        <f t="shared" si="1425"/>
        <v>0</v>
      </c>
      <c r="BM527" s="78">
        <f t="shared" si="1425"/>
        <v>489</v>
      </c>
      <c r="BN527" s="78">
        <f t="shared" si="1425"/>
        <v>0</v>
      </c>
      <c r="BO527" s="91">
        <f t="shared" si="1425"/>
        <v>6966</v>
      </c>
      <c r="BP527" s="91">
        <f t="shared" si="1425"/>
        <v>0</v>
      </c>
      <c r="BQ527" s="11">
        <f t="shared" ref="BQ527:BV527" si="1426">BQ531+BQ535+BQ538+BQ541+BQ528</f>
        <v>0</v>
      </c>
      <c r="BR527" s="11">
        <f t="shared" si="1426"/>
        <v>0</v>
      </c>
      <c r="BS527" s="11">
        <f t="shared" si="1426"/>
        <v>0</v>
      </c>
      <c r="BT527" s="11">
        <f t="shared" si="1426"/>
        <v>0</v>
      </c>
      <c r="BU527" s="38">
        <f t="shared" si="1426"/>
        <v>6966</v>
      </c>
      <c r="BV527" s="38">
        <f t="shared" si="1426"/>
        <v>0</v>
      </c>
      <c r="BW527" s="11">
        <f t="shared" ref="BW527:CB527" si="1427">BW531+BW535+BW538+BW541+BW528</f>
        <v>0</v>
      </c>
      <c r="BX527" s="11">
        <f t="shared" si="1427"/>
        <v>0</v>
      </c>
      <c r="BY527" s="11">
        <f t="shared" si="1427"/>
        <v>0</v>
      </c>
      <c r="BZ527" s="11">
        <f t="shared" si="1427"/>
        <v>0</v>
      </c>
      <c r="CA527" s="38">
        <f t="shared" si="1427"/>
        <v>6966</v>
      </c>
      <c r="CB527" s="38">
        <f t="shared" si="1427"/>
        <v>0</v>
      </c>
    </row>
    <row r="528" spans="1:80" hidden="1">
      <c r="A528" s="57" t="s">
        <v>497</v>
      </c>
      <c r="B528" s="14">
        <f>B526</f>
        <v>912</v>
      </c>
      <c r="C528" s="14" t="s">
        <v>21</v>
      </c>
      <c r="D528" s="14" t="s">
        <v>22</v>
      </c>
      <c r="E528" s="14" t="s">
        <v>496</v>
      </c>
      <c r="F528" s="14"/>
      <c r="G528" s="38">
        <f>G529</f>
        <v>7</v>
      </c>
      <c r="H528" s="38">
        <f t="shared" ref="H528:R529" si="1428">H529</f>
        <v>0</v>
      </c>
      <c r="I528" s="11">
        <f t="shared" si="1428"/>
        <v>0</v>
      </c>
      <c r="J528" s="11">
        <f t="shared" si="1428"/>
        <v>0</v>
      </c>
      <c r="K528" s="11">
        <f t="shared" si="1428"/>
        <v>0</v>
      </c>
      <c r="L528" s="11">
        <f t="shared" si="1428"/>
        <v>0</v>
      </c>
      <c r="M528" s="38">
        <f t="shared" si="1428"/>
        <v>7</v>
      </c>
      <c r="N528" s="38">
        <f t="shared" si="1428"/>
        <v>0</v>
      </c>
      <c r="O528" s="11">
        <f t="shared" si="1428"/>
        <v>0</v>
      </c>
      <c r="P528" s="11">
        <f t="shared" si="1428"/>
        <v>0</v>
      </c>
      <c r="Q528" s="11">
        <f t="shared" si="1428"/>
        <v>0</v>
      </c>
      <c r="R528" s="11">
        <f t="shared" si="1428"/>
        <v>0</v>
      </c>
      <c r="S528" s="38">
        <f>S529</f>
        <v>7</v>
      </c>
      <c r="T528" s="38">
        <f>T529</f>
        <v>0</v>
      </c>
      <c r="U528" s="11">
        <f t="shared" ref="U528:X529" si="1429">U529</f>
        <v>0</v>
      </c>
      <c r="V528" s="11">
        <f t="shared" si="1429"/>
        <v>0</v>
      </c>
      <c r="W528" s="11">
        <f t="shared" si="1429"/>
        <v>0</v>
      </c>
      <c r="X528" s="11">
        <f t="shared" si="1429"/>
        <v>0</v>
      </c>
      <c r="Y528" s="38">
        <f>Y529</f>
        <v>7</v>
      </c>
      <c r="Z528" s="38">
        <f>Z529</f>
        <v>0</v>
      </c>
      <c r="AA528" s="11">
        <f t="shared" ref="AA528:AD529" si="1430">AA529</f>
        <v>0</v>
      </c>
      <c r="AB528" s="11">
        <f t="shared" si="1430"/>
        <v>0</v>
      </c>
      <c r="AC528" s="11">
        <f t="shared" si="1430"/>
        <v>0</v>
      </c>
      <c r="AD528" s="11">
        <f t="shared" si="1430"/>
        <v>0</v>
      </c>
      <c r="AE528" s="38">
        <f>AE529</f>
        <v>7</v>
      </c>
      <c r="AF528" s="38">
        <f>AF529</f>
        <v>0</v>
      </c>
      <c r="AG528" s="11">
        <f t="shared" ref="AG528:AJ529" si="1431">AG529</f>
        <v>0</v>
      </c>
      <c r="AH528" s="11">
        <f t="shared" si="1431"/>
        <v>0</v>
      </c>
      <c r="AI528" s="11">
        <f t="shared" si="1431"/>
        <v>0</v>
      </c>
      <c r="AJ528" s="11">
        <f t="shared" si="1431"/>
        <v>0</v>
      </c>
      <c r="AK528" s="91">
        <f>AK529</f>
        <v>7</v>
      </c>
      <c r="AL528" s="91">
        <f>AL529</f>
        <v>0</v>
      </c>
      <c r="AM528" s="11">
        <f t="shared" ref="AM528:AP529" si="1432">AM529</f>
        <v>0</v>
      </c>
      <c r="AN528" s="11">
        <f t="shared" si="1432"/>
        <v>0</v>
      </c>
      <c r="AO528" s="11">
        <f t="shared" si="1432"/>
        <v>0</v>
      </c>
      <c r="AP528" s="11">
        <f t="shared" si="1432"/>
        <v>0</v>
      </c>
      <c r="AQ528" s="38">
        <f>AQ529</f>
        <v>7</v>
      </c>
      <c r="AR528" s="38">
        <f>AR529</f>
        <v>0</v>
      </c>
      <c r="AS528" s="11">
        <f t="shared" ref="AS528:AV529" si="1433">AS529</f>
        <v>0</v>
      </c>
      <c r="AT528" s="11">
        <f t="shared" si="1433"/>
        <v>0</v>
      </c>
      <c r="AU528" s="11">
        <f t="shared" si="1433"/>
        <v>0</v>
      </c>
      <c r="AV528" s="11">
        <f t="shared" si="1433"/>
        <v>0</v>
      </c>
      <c r="AW528" s="38">
        <f>AW529</f>
        <v>7</v>
      </c>
      <c r="AX528" s="38">
        <f>AX529</f>
        <v>0</v>
      </c>
      <c r="AY528" s="78">
        <f t="shared" ref="AY528:BB529" si="1434">AY529</f>
        <v>0</v>
      </c>
      <c r="AZ528" s="78">
        <f t="shared" si="1434"/>
        <v>0</v>
      </c>
      <c r="BA528" s="78">
        <f t="shared" si="1434"/>
        <v>0</v>
      </c>
      <c r="BB528" s="78">
        <f t="shared" si="1434"/>
        <v>0</v>
      </c>
      <c r="BC528" s="91">
        <f>BC529</f>
        <v>7</v>
      </c>
      <c r="BD528" s="91">
        <f>BD529</f>
        <v>0</v>
      </c>
      <c r="BE528" s="11">
        <f t="shared" ref="BE528:BH529" si="1435">BE529</f>
        <v>0</v>
      </c>
      <c r="BF528" s="11">
        <f t="shared" si="1435"/>
        <v>0</v>
      </c>
      <c r="BG528" s="11">
        <f t="shared" si="1435"/>
        <v>0</v>
      </c>
      <c r="BH528" s="11">
        <f t="shared" si="1435"/>
        <v>0</v>
      </c>
      <c r="BI528" s="150">
        <f>BI529</f>
        <v>7</v>
      </c>
      <c r="BJ528" s="150">
        <f>BJ529</f>
        <v>0</v>
      </c>
      <c r="BK528" s="78">
        <f t="shared" ref="BK528:BN529" si="1436">BK529</f>
        <v>0</v>
      </c>
      <c r="BL528" s="78">
        <f t="shared" si="1436"/>
        <v>0</v>
      </c>
      <c r="BM528" s="78">
        <f t="shared" si="1436"/>
        <v>0</v>
      </c>
      <c r="BN528" s="78">
        <f t="shared" si="1436"/>
        <v>0</v>
      </c>
      <c r="BO528" s="91">
        <f>BO529</f>
        <v>7</v>
      </c>
      <c r="BP528" s="91">
        <f>BP529</f>
        <v>0</v>
      </c>
      <c r="BQ528" s="11">
        <f t="shared" ref="BQ528:BT529" si="1437">BQ529</f>
        <v>0</v>
      </c>
      <c r="BR528" s="11">
        <f t="shared" si="1437"/>
        <v>0</v>
      </c>
      <c r="BS528" s="11">
        <f t="shared" si="1437"/>
        <v>0</v>
      </c>
      <c r="BT528" s="11">
        <f t="shared" si="1437"/>
        <v>0</v>
      </c>
      <c r="BU528" s="38">
        <f>BU529</f>
        <v>7</v>
      </c>
      <c r="BV528" s="38">
        <f>BV529</f>
        <v>0</v>
      </c>
      <c r="BW528" s="11">
        <f t="shared" ref="BW528:BZ529" si="1438">BW529</f>
        <v>0</v>
      </c>
      <c r="BX528" s="11">
        <f t="shared" si="1438"/>
        <v>0</v>
      </c>
      <c r="BY528" s="11">
        <f t="shared" si="1438"/>
        <v>0</v>
      </c>
      <c r="BZ528" s="11">
        <f t="shared" si="1438"/>
        <v>0</v>
      </c>
      <c r="CA528" s="38">
        <f>CA529</f>
        <v>7</v>
      </c>
      <c r="CB528" s="38">
        <f>CB529</f>
        <v>0</v>
      </c>
    </row>
    <row r="529" spans="1:80" ht="33.6" hidden="1">
      <c r="A529" s="57" t="s">
        <v>12</v>
      </c>
      <c r="B529" s="14">
        <f>B527</f>
        <v>912</v>
      </c>
      <c r="C529" s="14" t="s">
        <v>21</v>
      </c>
      <c r="D529" s="14" t="s">
        <v>22</v>
      </c>
      <c r="E529" s="14" t="s">
        <v>496</v>
      </c>
      <c r="F529" s="14" t="s">
        <v>13</v>
      </c>
      <c r="G529" s="38">
        <f>G530</f>
        <v>7</v>
      </c>
      <c r="H529" s="38">
        <f t="shared" si="1428"/>
        <v>0</v>
      </c>
      <c r="I529" s="11">
        <f t="shared" si="1428"/>
        <v>0</v>
      </c>
      <c r="J529" s="11">
        <f t="shared" si="1428"/>
        <v>0</v>
      </c>
      <c r="K529" s="11">
        <f t="shared" si="1428"/>
        <v>0</v>
      </c>
      <c r="L529" s="11">
        <f t="shared" si="1428"/>
        <v>0</v>
      </c>
      <c r="M529" s="38">
        <f t="shared" si="1428"/>
        <v>7</v>
      </c>
      <c r="N529" s="38">
        <f t="shared" si="1428"/>
        <v>0</v>
      </c>
      <c r="O529" s="11">
        <f t="shared" si="1428"/>
        <v>0</v>
      </c>
      <c r="P529" s="11">
        <f t="shared" si="1428"/>
        <v>0</v>
      </c>
      <c r="Q529" s="11">
        <f t="shared" si="1428"/>
        <v>0</v>
      </c>
      <c r="R529" s="11">
        <f t="shared" si="1428"/>
        <v>0</v>
      </c>
      <c r="S529" s="38">
        <f>S530</f>
        <v>7</v>
      </c>
      <c r="T529" s="38">
        <f>T530</f>
        <v>0</v>
      </c>
      <c r="U529" s="11">
        <f t="shared" si="1429"/>
        <v>0</v>
      </c>
      <c r="V529" s="11">
        <f t="shared" si="1429"/>
        <v>0</v>
      </c>
      <c r="W529" s="11">
        <f t="shared" si="1429"/>
        <v>0</v>
      </c>
      <c r="X529" s="11">
        <f t="shared" si="1429"/>
        <v>0</v>
      </c>
      <c r="Y529" s="38">
        <f>Y530</f>
        <v>7</v>
      </c>
      <c r="Z529" s="38">
        <f>Z530</f>
        <v>0</v>
      </c>
      <c r="AA529" s="11">
        <f t="shared" si="1430"/>
        <v>0</v>
      </c>
      <c r="AB529" s="11">
        <f t="shared" si="1430"/>
        <v>0</v>
      </c>
      <c r="AC529" s="11">
        <f t="shared" si="1430"/>
        <v>0</v>
      </c>
      <c r="AD529" s="11">
        <f t="shared" si="1430"/>
        <v>0</v>
      </c>
      <c r="AE529" s="38">
        <f>AE530</f>
        <v>7</v>
      </c>
      <c r="AF529" s="38">
        <f>AF530</f>
        <v>0</v>
      </c>
      <c r="AG529" s="11">
        <f t="shared" si="1431"/>
        <v>0</v>
      </c>
      <c r="AH529" s="11">
        <f t="shared" si="1431"/>
        <v>0</v>
      </c>
      <c r="AI529" s="11">
        <f t="shared" si="1431"/>
        <v>0</v>
      </c>
      <c r="AJ529" s="11">
        <f t="shared" si="1431"/>
        <v>0</v>
      </c>
      <c r="AK529" s="91">
        <f>AK530</f>
        <v>7</v>
      </c>
      <c r="AL529" s="91">
        <f>AL530</f>
        <v>0</v>
      </c>
      <c r="AM529" s="11">
        <f t="shared" si="1432"/>
        <v>0</v>
      </c>
      <c r="AN529" s="11">
        <f t="shared" si="1432"/>
        <v>0</v>
      </c>
      <c r="AO529" s="11">
        <f t="shared" si="1432"/>
        <v>0</v>
      </c>
      <c r="AP529" s="11">
        <f t="shared" si="1432"/>
        <v>0</v>
      </c>
      <c r="AQ529" s="38">
        <f>AQ530</f>
        <v>7</v>
      </c>
      <c r="AR529" s="38">
        <f>AR530</f>
        <v>0</v>
      </c>
      <c r="AS529" s="11">
        <f t="shared" si="1433"/>
        <v>0</v>
      </c>
      <c r="AT529" s="11">
        <f t="shared" si="1433"/>
        <v>0</v>
      </c>
      <c r="AU529" s="11">
        <f t="shared" si="1433"/>
        <v>0</v>
      </c>
      <c r="AV529" s="11">
        <f t="shared" si="1433"/>
        <v>0</v>
      </c>
      <c r="AW529" s="38">
        <f>AW530</f>
        <v>7</v>
      </c>
      <c r="AX529" s="38">
        <f>AX530</f>
        <v>0</v>
      </c>
      <c r="AY529" s="78">
        <f t="shared" si="1434"/>
        <v>0</v>
      </c>
      <c r="AZ529" s="78">
        <f t="shared" si="1434"/>
        <v>0</v>
      </c>
      <c r="BA529" s="78">
        <f t="shared" si="1434"/>
        <v>0</v>
      </c>
      <c r="BB529" s="78">
        <f t="shared" si="1434"/>
        <v>0</v>
      </c>
      <c r="BC529" s="91">
        <f>BC530</f>
        <v>7</v>
      </c>
      <c r="BD529" s="91">
        <f>BD530</f>
        <v>0</v>
      </c>
      <c r="BE529" s="11">
        <f t="shared" si="1435"/>
        <v>0</v>
      </c>
      <c r="BF529" s="11">
        <f t="shared" si="1435"/>
        <v>0</v>
      </c>
      <c r="BG529" s="11">
        <f t="shared" si="1435"/>
        <v>0</v>
      </c>
      <c r="BH529" s="11">
        <f t="shared" si="1435"/>
        <v>0</v>
      </c>
      <c r="BI529" s="150">
        <f>BI530</f>
        <v>7</v>
      </c>
      <c r="BJ529" s="150">
        <f>BJ530</f>
        <v>0</v>
      </c>
      <c r="BK529" s="78">
        <f t="shared" si="1436"/>
        <v>0</v>
      </c>
      <c r="BL529" s="78">
        <f t="shared" si="1436"/>
        <v>0</v>
      </c>
      <c r="BM529" s="78">
        <f t="shared" si="1436"/>
        <v>0</v>
      </c>
      <c r="BN529" s="78">
        <f t="shared" si="1436"/>
        <v>0</v>
      </c>
      <c r="BO529" s="91">
        <f>BO530</f>
        <v>7</v>
      </c>
      <c r="BP529" s="91">
        <f>BP530</f>
        <v>0</v>
      </c>
      <c r="BQ529" s="11">
        <f t="shared" si="1437"/>
        <v>0</v>
      </c>
      <c r="BR529" s="11">
        <f t="shared" si="1437"/>
        <v>0</v>
      </c>
      <c r="BS529" s="11">
        <f t="shared" si="1437"/>
        <v>0</v>
      </c>
      <c r="BT529" s="11">
        <f t="shared" si="1437"/>
        <v>0</v>
      </c>
      <c r="BU529" s="38">
        <f>BU530</f>
        <v>7</v>
      </c>
      <c r="BV529" s="38">
        <f>BV530</f>
        <v>0</v>
      </c>
      <c r="BW529" s="11">
        <f t="shared" si="1438"/>
        <v>0</v>
      </c>
      <c r="BX529" s="11">
        <f t="shared" si="1438"/>
        <v>0</v>
      </c>
      <c r="BY529" s="11">
        <f t="shared" si="1438"/>
        <v>0</v>
      </c>
      <c r="BZ529" s="11">
        <f t="shared" si="1438"/>
        <v>0</v>
      </c>
      <c r="CA529" s="38">
        <f>CA530</f>
        <v>7</v>
      </c>
      <c r="CB529" s="38">
        <f>CB530</f>
        <v>0</v>
      </c>
    </row>
    <row r="530" spans="1:80" hidden="1">
      <c r="A530" s="57" t="s">
        <v>24</v>
      </c>
      <c r="B530" s="14">
        <v>912</v>
      </c>
      <c r="C530" s="14" t="s">
        <v>21</v>
      </c>
      <c r="D530" s="14" t="s">
        <v>22</v>
      </c>
      <c r="E530" s="14" t="s">
        <v>496</v>
      </c>
      <c r="F530" s="14" t="s">
        <v>38</v>
      </c>
      <c r="G530" s="11">
        <v>7</v>
      </c>
      <c r="H530" s="11"/>
      <c r="I530" s="11"/>
      <c r="J530" s="11"/>
      <c r="K530" s="11"/>
      <c r="L530" s="11"/>
      <c r="M530" s="11">
        <f>G530+I530+J530+K530+L530</f>
        <v>7</v>
      </c>
      <c r="N530" s="11">
        <f>H530+J530</f>
        <v>0</v>
      </c>
      <c r="O530" s="11"/>
      <c r="P530" s="11"/>
      <c r="Q530" s="11"/>
      <c r="R530" s="11"/>
      <c r="S530" s="11">
        <f>M530+O530+P530+Q530+R530</f>
        <v>7</v>
      </c>
      <c r="T530" s="11">
        <f>N530+P530</f>
        <v>0</v>
      </c>
      <c r="U530" s="11"/>
      <c r="V530" s="11"/>
      <c r="W530" s="11"/>
      <c r="X530" s="11"/>
      <c r="Y530" s="11">
        <f>S530+U530+V530+W530+X530</f>
        <v>7</v>
      </c>
      <c r="Z530" s="11">
        <f>T530+V530</f>
        <v>0</v>
      </c>
      <c r="AA530" s="11"/>
      <c r="AB530" s="11"/>
      <c r="AC530" s="11"/>
      <c r="AD530" s="11"/>
      <c r="AE530" s="11">
        <f>Y530+AA530+AB530+AC530+AD530</f>
        <v>7</v>
      </c>
      <c r="AF530" s="11">
        <f>Z530+AB530</f>
        <v>0</v>
      </c>
      <c r="AG530" s="11"/>
      <c r="AH530" s="11"/>
      <c r="AI530" s="11"/>
      <c r="AJ530" s="11"/>
      <c r="AK530" s="78">
        <f>AE530+AG530+AH530+AI530+AJ530</f>
        <v>7</v>
      </c>
      <c r="AL530" s="78">
        <f>AF530+AH530</f>
        <v>0</v>
      </c>
      <c r="AM530" s="11"/>
      <c r="AN530" s="11"/>
      <c r="AO530" s="11"/>
      <c r="AP530" s="11"/>
      <c r="AQ530" s="11">
        <f>AK530+AM530+AN530+AO530+AP530</f>
        <v>7</v>
      </c>
      <c r="AR530" s="11">
        <f>AL530+AN530</f>
        <v>0</v>
      </c>
      <c r="AS530" s="11"/>
      <c r="AT530" s="11"/>
      <c r="AU530" s="11"/>
      <c r="AV530" s="11"/>
      <c r="AW530" s="11">
        <f>AQ530+AS530+AT530+AU530+AV530</f>
        <v>7</v>
      </c>
      <c r="AX530" s="11">
        <f>AR530+AT530</f>
        <v>0</v>
      </c>
      <c r="AY530" s="78"/>
      <c r="AZ530" s="78"/>
      <c r="BA530" s="78"/>
      <c r="BB530" s="78"/>
      <c r="BC530" s="78">
        <f>AW530+AY530+AZ530+BA530+BB530</f>
        <v>7</v>
      </c>
      <c r="BD530" s="78">
        <f>AX530+AZ530</f>
        <v>0</v>
      </c>
      <c r="BE530" s="11"/>
      <c r="BF530" s="11"/>
      <c r="BG530" s="11"/>
      <c r="BH530" s="11"/>
      <c r="BI530" s="141">
        <f>BC530+BE530+BF530+BG530+BH530</f>
        <v>7</v>
      </c>
      <c r="BJ530" s="141">
        <f>BD530+BF530</f>
        <v>0</v>
      </c>
      <c r="BK530" s="78"/>
      <c r="BL530" s="78"/>
      <c r="BM530" s="78"/>
      <c r="BN530" s="78"/>
      <c r="BO530" s="78">
        <f>BI530+BK530+BL530+BM530+BN530</f>
        <v>7</v>
      </c>
      <c r="BP530" s="78">
        <f>BJ530+BL530</f>
        <v>0</v>
      </c>
      <c r="BQ530" s="11"/>
      <c r="BR530" s="11"/>
      <c r="BS530" s="11"/>
      <c r="BT530" s="11"/>
      <c r="BU530" s="11">
        <f>BO530+BQ530+BR530+BS530+BT530</f>
        <v>7</v>
      </c>
      <c r="BV530" s="11">
        <f>BP530+BR530</f>
        <v>0</v>
      </c>
      <c r="BW530" s="11"/>
      <c r="BX530" s="11"/>
      <c r="BY530" s="11"/>
      <c r="BZ530" s="11"/>
      <c r="CA530" s="11">
        <f>BU530+BW530+BX530+BY530+BZ530</f>
        <v>7</v>
      </c>
      <c r="CB530" s="11">
        <f>BV530+BX530</f>
        <v>0</v>
      </c>
    </row>
    <row r="531" spans="1:80" hidden="1">
      <c r="A531" s="57" t="s">
        <v>28</v>
      </c>
      <c r="B531" s="14">
        <f>B527</f>
        <v>912</v>
      </c>
      <c r="C531" s="14" t="s">
        <v>21</v>
      </c>
      <c r="D531" s="14" t="s">
        <v>22</v>
      </c>
      <c r="E531" s="14" t="s">
        <v>52</v>
      </c>
      <c r="F531" s="14"/>
      <c r="G531" s="18">
        <f>G532</f>
        <v>4426</v>
      </c>
      <c r="H531" s="18">
        <f t="shared" ref="H531:R531" si="1439">H532</f>
        <v>0</v>
      </c>
      <c r="I531" s="11">
        <f t="shared" si="1439"/>
        <v>0</v>
      </c>
      <c r="J531" s="11">
        <f t="shared" si="1439"/>
        <v>0</v>
      </c>
      <c r="K531" s="11">
        <f t="shared" si="1439"/>
        <v>0</v>
      </c>
      <c r="L531" s="11">
        <f t="shared" si="1439"/>
        <v>0</v>
      </c>
      <c r="M531" s="18">
        <f t="shared" si="1439"/>
        <v>4426</v>
      </c>
      <c r="N531" s="18">
        <f t="shared" si="1439"/>
        <v>0</v>
      </c>
      <c r="O531" s="11">
        <f t="shared" si="1439"/>
        <v>0</v>
      </c>
      <c r="P531" s="11">
        <f t="shared" si="1439"/>
        <v>0</v>
      </c>
      <c r="Q531" s="11">
        <f t="shared" si="1439"/>
        <v>0</v>
      </c>
      <c r="R531" s="11">
        <f t="shared" si="1439"/>
        <v>0</v>
      </c>
      <c r="S531" s="18">
        <f t="shared" ref="S531:CB531" si="1440">S532</f>
        <v>4426</v>
      </c>
      <c r="T531" s="18">
        <f t="shared" si="1440"/>
        <v>0</v>
      </c>
      <c r="U531" s="11">
        <f t="shared" si="1440"/>
        <v>0</v>
      </c>
      <c r="V531" s="11">
        <f t="shared" si="1440"/>
        <v>0</v>
      </c>
      <c r="W531" s="11">
        <f t="shared" si="1440"/>
        <v>0</v>
      </c>
      <c r="X531" s="11">
        <f t="shared" si="1440"/>
        <v>0</v>
      </c>
      <c r="Y531" s="18">
        <f t="shared" si="1440"/>
        <v>4426</v>
      </c>
      <c r="Z531" s="18">
        <f t="shared" si="1440"/>
        <v>0</v>
      </c>
      <c r="AA531" s="11">
        <f t="shared" si="1440"/>
        <v>0</v>
      </c>
      <c r="AB531" s="11">
        <f t="shared" si="1440"/>
        <v>0</v>
      </c>
      <c r="AC531" s="11">
        <f t="shared" si="1440"/>
        <v>0</v>
      </c>
      <c r="AD531" s="11">
        <f t="shared" si="1440"/>
        <v>0</v>
      </c>
      <c r="AE531" s="18">
        <f t="shared" si="1440"/>
        <v>4426</v>
      </c>
      <c r="AF531" s="18">
        <f t="shared" si="1440"/>
        <v>0</v>
      </c>
      <c r="AG531" s="11">
        <f t="shared" si="1440"/>
        <v>-86</v>
      </c>
      <c r="AH531" s="11">
        <f t="shared" si="1440"/>
        <v>0</v>
      </c>
      <c r="AI531" s="11">
        <f t="shared" si="1440"/>
        <v>0</v>
      </c>
      <c r="AJ531" s="11">
        <f t="shared" si="1440"/>
        <v>0</v>
      </c>
      <c r="AK531" s="84">
        <f t="shared" si="1440"/>
        <v>4340</v>
      </c>
      <c r="AL531" s="84">
        <f t="shared" si="1440"/>
        <v>0</v>
      </c>
      <c r="AM531" s="11">
        <f t="shared" si="1440"/>
        <v>0</v>
      </c>
      <c r="AN531" s="11">
        <f t="shared" si="1440"/>
        <v>0</v>
      </c>
      <c r="AO531" s="11">
        <f t="shared" si="1440"/>
        <v>0</v>
      </c>
      <c r="AP531" s="11">
        <f t="shared" si="1440"/>
        <v>0</v>
      </c>
      <c r="AQ531" s="18">
        <f t="shared" si="1440"/>
        <v>4340</v>
      </c>
      <c r="AR531" s="18">
        <f t="shared" si="1440"/>
        <v>0</v>
      </c>
      <c r="AS531" s="11">
        <f t="shared" si="1440"/>
        <v>0</v>
      </c>
      <c r="AT531" s="11">
        <f t="shared" si="1440"/>
        <v>0</v>
      </c>
      <c r="AU531" s="11">
        <f t="shared" si="1440"/>
        <v>695</v>
      </c>
      <c r="AV531" s="11">
        <f t="shared" si="1440"/>
        <v>0</v>
      </c>
      <c r="AW531" s="18">
        <f t="shared" si="1440"/>
        <v>5035</v>
      </c>
      <c r="AX531" s="18">
        <f t="shared" si="1440"/>
        <v>0</v>
      </c>
      <c r="AY531" s="78">
        <f t="shared" si="1440"/>
        <v>0</v>
      </c>
      <c r="AZ531" s="78">
        <f t="shared" si="1440"/>
        <v>0</v>
      </c>
      <c r="BA531" s="78">
        <f t="shared" si="1440"/>
        <v>0</v>
      </c>
      <c r="BB531" s="78">
        <f t="shared" si="1440"/>
        <v>0</v>
      </c>
      <c r="BC531" s="84">
        <f t="shared" si="1440"/>
        <v>5035</v>
      </c>
      <c r="BD531" s="84">
        <f t="shared" si="1440"/>
        <v>0</v>
      </c>
      <c r="BE531" s="11">
        <f t="shared" si="1440"/>
        <v>0</v>
      </c>
      <c r="BF531" s="11">
        <f t="shared" si="1440"/>
        <v>0</v>
      </c>
      <c r="BG531" s="11">
        <f t="shared" si="1440"/>
        <v>0</v>
      </c>
      <c r="BH531" s="11">
        <f t="shared" si="1440"/>
        <v>0</v>
      </c>
      <c r="BI531" s="143">
        <f t="shared" si="1440"/>
        <v>5035</v>
      </c>
      <c r="BJ531" s="143">
        <f t="shared" si="1440"/>
        <v>0</v>
      </c>
      <c r="BK531" s="78">
        <f t="shared" si="1440"/>
        <v>0</v>
      </c>
      <c r="BL531" s="78">
        <f t="shared" si="1440"/>
        <v>0</v>
      </c>
      <c r="BM531" s="78">
        <f t="shared" si="1440"/>
        <v>0</v>
      </c>
      <c r="BN531" s="78">
        <f t="shared" si="1440"/>
        <v>0</v>
      </c>
      <c r="BO531" s="84">
        <f t="shared" si="1440"/>
        <v>5035</v>
      </c>
      <c r="BP531" s="84">
        <f t="shared" si="1440"/>
        <v>0</v>
      </c>
      <c r="BQ531" s="11">
        <f t="shared" si="1440"/>
        <v>0</v>
      </c>
      <c r="BR531" s="11">
        <f t="shared" si="1440"/>
        <v>0</v>
      </c>
      <c r="BS531" s="11">
        <f t="shared" si="1440"/>
        <v>0</v>
      </c>
      <c r="BT531" s="11">
        <f t="shared" si="1440"/>
        <v>0</v>
      </c>
      <c r="BU531" s="18">
        <f t="shared" si="1440"/>
        <v>5035</v>
      </c>
      <c r="BV531" s="18">
        <f t="shared" si="1440"/>
        <v>0</v>
      </c>
      <c r="BW531" s="11">
        <f t="shared" si="1440"/>
        <v>0</v>
      </c>
      <c r="BX531" s="11">
        <f t="shared" si="1440"/>
        <v>0</v>
      </c>
      <c r="BY531" s="11">
        <f t="shared" si="1440"/>
        <v>0</v>
      </c>
      <c r="BZ531" s="11">
        <f t="shared" si="1440"/>
        <v>0</v>
      </c>
      <c r="CA531" s="18">
        <f t="shared" si="1440"/>
        <v>5035</v>
      </c>
      <c r="CB531" s="18">
        <f t="shared" si="1440"/>
        <v>0</v>
      </c>
    </row>
    <row r="532" spans="1:80" ht="33.6" hidden="1">
      <c r="A532" s="57" t="s">
        <v>12</v>
      </c>
      <c r="B532" s="14">
        <f t="shared" si="1338"/>
        <v>912</v>
      </c>
      <c r="C532" s="14" t="s">
        <v>21</v>
      </c>
      <c r="D532" s="14" t="s">
        <v>22</v>
      </c>
      <c r="E532" s="14" t="s">
        <v>52</v>
      </c>
      <c r="F532" s="14" t="s">
        <v>13</v>
      </c>
      <c r="G532" s="11">
        <f>G533+G534</f>
        <v>4426</v>
      </c>
      <c r="H532" s="11">
        <f t="shared" ref="H532:N532" si="1441">H533+H534</f>
        <v>0</v>
      </c>
      <c r="I532" s="11">
        <f t="shared" si="1441"/>
        <v>0</v>
      </c>
      <c r="J532" s="11">
        <f t="shared" si="1441"/>
        <v>0</v>
      </c>
      <c r="K532" s="11">
        <f t="shared" si="1441"/>
        <v>0</v>
      </c>
      <c r="L532" s="11">
        <f t="shared" si="1441"/>
        <v>0</v>
      </c>
      <c r="M532" s="11">
        <f t="shared" si="1441"/>
        <v>4426</v>
      </c>
      <c r="N532" s="11">
        <f t="shared" si="1441"/>
        <v>0</v>
      </c>
      <c r="O532" s="11">
        <f t="shared" ref="O532:T532" si="1442">O533+O534</f>
        <v>0</v>
      </c>
      <c r="P532" s="11">
        <f t="shared" si="1442"/>
        <v>0</v>
      </c>
      <c r="Q532" s="11">
        <f t="shared" si="1442"/>
        <v>0</v>
      </c>
      <c r="R532" s="11">
        <f t="shared" si="1442"/>
        <v>0</v>
      </c>
      <c r="S532" s="11">
        <f t="shared" si="1442"/>
        <v>4426</v>
      </c>
      <c r="T532" s="11">
        <f t="shared" si="1442"/>
        <v>0</v>
      </c>
      <c r="U532" s="11">
        <f t="shared" ref="U532:Z532" si="1443">U533+U534</f>
        <v>0</v>
      </c>
      <c r="V532" s="11">
        <f t="shared" si="1443"/>
        <v>0</v>
      </c>
      <c r="W532" s="11">
        <f t="shared" si="1443"/>
        <v>0</v>
      </c>
      <c r="X532" s="11">
        <f t="shared" si="1443"/>
        <v>0</v>
      </c>
      <c r="Y532" s="11">
        <f t="shared" si="1443"/>
        <v>4426</v>
      </c>
      <c r="Z532" s="11">
        <f t="shared" si="1443"/>
        <v>0</v>
      </c>
      <c r="AA532" s="11">
        <f t="shared" ref="AA532:AF532" si="1444">AA533+AA534</f>
        <v>0</v>
      </c>
      <c r="AB532" s="11">
        <f t="shared" si="1444"/>
        <v>0</v>
      </c>
      <c r="AC532" s="11">
        <f t="shared" si="1444"/>
        <v>0</v>
      </c>
      <c r="AD532" s="11">
        <f t="shared" si="1444"/>
        <v>0</v>
      </c>
      <c r="AE532" s="11">
        <f t="shared" si="1444"/>
        <v>4426</v>
      </c>
      <c r="AF532" s="11">
        <f t="shared" si="1444"/>
        <v>0</v>
      </c>
      <c r="AG532" s="11">
        <f t="shared" ref="AG532:AL532" si="1445">AG533+AG534</f>
        <v>-86</v>
      </c>
      <c r="AH532" s="11">
        <f t="shared" si="1445"/>
        <v>0</v>
      </c>
      <c r="AI532" s="11">
        <f t="shared" si="1445"/>
        <v>0</v>
      </c>
      <c r="AJ532" s="11">
        <f t="shared" si="1445"/>
        <v>0</v>
      </c>
      <c r="AK532" s="78">
        <f t="shared" si="1445"/>
        <v>4340</v>
      </c>
      <c r="AL532" s="78">
        <f t="shared" si="1445"/>
        <v>0</v>
      </c>
      <c r="AM532" s="11">
        <f t="shared" ref="AM532:AR532" si="1446">AM533+AM534</f>
        <v>0</v>
      </c>
      <c r="AN532" s="11">
        <f t="shared" si="1446"/>
        <v>0</v>
      </c>
      <c r="AO532" s="11">
        <f t="shared" si="1446"/>
        <v>0</v>
      </c>
      <c r="AP532" s="11">
        <f t="shared" si="1446"/>
        <v>0</v>
      </c>
      <c r="AQ532" s="11">
        <f t="shared" si="1446"/>
        <v>4340</v>
      </c>
      <c r="AR532" s="11">
        <f t="shared" si="1446"/>
        <v>0</v>
      </c>
      <c r="AS532" s="11">
        <f t="shared" ref="AS532:AX532" si="1447">AS533+AS534</f>
        <v>0</v>
      </c>
      <c r="AT532" s="11">
        <f t="shared" si="1447"/>
        <v>0</v>
      </c>
      <c r="AU532" s="11">
        <f t="shared" si="1447"/>
        <v>695</v>
      </c>
      <c r="AV532" s="11">
        <f t="shared" si="1447"/>
        <v>0</v>
      </c>
      <c r="AW532" s="11">
        <f t="shared" si="1447"/>
        <v>5035</v>
      </c>
      <c r="AX532" s="11">
        <f t="shared" si="1447"/>
        <v>0</v>
      </c>
      <c r="AY532" s="78">
        <f t="shared" ref="AY532:BD532" si="1448">AY533+AY534</f>
        <v>0</v>
      </c>
      <c r="AZ532" s="78">
        <f t="shared" si="1448"/>
        <v>0</v>
      </c>
      <c r="BA532" s="78">
        <f t="shared" si="1448"/>
        <v>0</v>
      </c>
      <c r="BB532" s="78">
        <f t="shared" si="1448"/>
        <v>0</v>
      </c>
      <c r="BC532" s="78">
        <f t="shared" si="1448"/>
        <v>5035</v>
      </c>
      <c r="BD532" s="78">
        <f t="shared" si="1448"/>
        <v>0</v>
      </c>
      <c r="BE532" s="11">
        <f t="shared" ref="BE532:BJ532" si="1449">BE533+BE534</f>
        <v>0</v>
      </c>
      <c r="BF532" s="11">
        <f t="shared" si="1449"/>
        <v>0</v>
      </c>
      <c r="BG532" s="11">
        <f t="shared" si="1449"/>
        <v>0</v>
      </c>
      <c r="BH532" s="11">
        <f t="shared" si="1449"/>
        <v>0</v>
      </c>
      <c r="BI532" s="141">
        <f t="shared" si="1449"/>
        <v>5035</v>
      </c>
      <c r="BJ532" s="141">
        <f t="shared" si="1449"/>
        <v>0</v>
      </c>
      <c r="BK532" s="78">
        <f t="shared" ref="BK532:BP532" si="1450">BK533+BK534</f>
        <v>0</v>
      </c>
      <c r="BL532" s="78">
        <f t="shared" si="1450"/>
        <v>0</v>
      </c>
      <c r="BM532" s="78">
        <f t="shared" si="1450"/>
        <v>0</v>
      </c>
      <c r="BN532" s="78">
        <f t="shared" si="1450"/>
        <v>0</v>
      </c>
      <c r="BO532" s="78">
        <f t="shared" si="1450"/>
        <v>5035</v>
      </c>
      <c r="BP532" s="78">
        <f t="shared" si="1450"/>
        <v>0</v>
      </c>
      <c r="BQ532" s="11">
        <f t="shared" ref="BQ532:BV532" si="1451">BQ533+BQ534</f>
        <v>0</v>
      </c>
      <c r="BR532" s="11">
        <f t="shared" si="1451"/>
        <v>0</v>
      </c>
      <c r="BS532" s="11">
        <f t="shared" si="1451"/>
        <v>0</v>
      </c>
      <c r="BT532" s="11">
        <f t="shared" si="1451"/>
        <v>0</v>
      </c>
      <c r="BU532" s="11">
        <f t="shared" si="1451"/>
        <v>5035</v>
      </c>
      <c r="BV532" s="11">
        <f t="shared" si="1451"/>
        <v>0</v>
      </c>
      <c r="BW532" s="11">
        <f t="shared" ref="BW532:CB532" si="1452">BW533+BW534</f>
        <v>0</v>
      </c>
      <c r="BX532" s="11">
        <f t="shared" si="1452"/>
        <v>0</v>
      </c>
      <c r="BY532" s="11">
        <f t="shared" si="1452"/>
        <v>0</v>
      </c>
      <c r="BZ532" s="11">
        <f t="shared" si="1452"/>
        <v>0</v>
      </c>
      <c r="CA532" s="11">
        <f t="shared" si="1452"/>
        <v>5035</v>
      </c>
      <c r="CB532" s="11">
        <f t="shared" si="1452"/>
        <v>0</v>
      </c>
    </row>
    <row r="533" spans="1:80" hidden="1">
      <c r="A533" s="57" t="s">
        <v>14</v>
      </c>
      <c r="B533" s="14">
        <f t="shared" si="1338"/>
        <v>912</v>
      </c>
      <c r="C533" s="14" t="s">
        <v>21</v>
      </c>
      <c r="D533" s="14" t="s">
        <v>22</v>
      </c>
      <c r="E533" s="14" t="s">
        <v>52</v>
      </c>
      <c r="F533" s="11">
        <v>610</v>
      </c>
      <c r="G533" s="11">
        <v>1017</v>
      </c>
      <c r="H533" s="11"/>
      <c r="I533" s="11"/>
      <c r="J533" s="11"/>
      <c r="K533" s="11"/>
      <c r="L533" s="11"/>
      <c r="M533" s="11">
        <f>G533+I533+J533+K533+L533</f>
        <v>1017</v>
      </c>
      <c r="N533" s="11">
        <f>H533+J533</f>
        <v>0</v>
      </c>
      <c r="O533" s="11"/>
      <c r="P533" s="11"/>
      <c r="Q533" s="11"/>
      <c r="R533" s="11"/>
      <c r="S533" s="11">
        <f>M533+O533+P533+Q533+R533</f>
        <v>1017</v>
      </c>
      <c r="T533" s="11">
        <f>N533+P533</f>
        <v>0</v>
      </c>
      <c r="U533" s="11"/>
      <c r="V533" s="11"/>
      <c r="W533" s="11"/>
      <c r="X533" s="11"/>
      <c r="Y533" s="11">
        <f>S533+U533+V533+W533+X533</f>
        <v>1017</v>
      </c>
      <c r="Z533" s="11">
        <f>T533+V533</f>
        <v>0</v>
      </c>
      <c r="AA533" s="11"/>
      <c r="AB533" s="11"/>
      <c r="AC533" s="11"/>
      <c r="AD533" s="11"/>
      <c r="AE533" s="11">
        <f>Y533+AA533+AB533+AC533+AD533</f>
        <v>1017</v>
      </c>
      <c r="AF533" s="11">
        <f>Z533+AB533</f>
        <v>0</v>
      </c>
      <c r="AG533" s="11"/>
      <c r="AH533" s="11"/>
      <c r="AI533" s="11"/>
      <c r="AJ533" s="11"/>
      <c r="AK533" s="78">
        <f>AE533+AG533+AH533+AI533+AJ533</f>
        <v>1017</v>
      </c>
      <c r="AL533" s="78">
        <f>AF533+AH533</f>
        <v>0</v>
      </c>
      <c r="AM533" s="11"/>
      <c r="AN533" s="11"/>
      <c r="AO533" s="11"/>
      <c r="AP533" s="11"/>
      <c r="AQ533" s="11">
        <f>AK533+AM533+AN533+AO533+AP533</f>
        <v>1017</v>
      </c>
      <c r="AR533" s="11">
        <f>AL533+AN533</f>
        <v>0</v>
      </c>
      <c r="AS533" s="11"/>
      <c r="AT533" s="11"/>
      <c r="AU533" s="11"/>
      <c r="AV533" s="11"/>
      <c r="AW533" s="11">
        <f>AQ533+AS533+AT533+AU533+AV533</f>
        <v>1017</v>
      </c>
      <c r="AX533" s="11">
        <f>AR533+AT533</f>
        <v>0</v>
      </c>
      <c r="AY533" s="78"/>
      <c r="AZ533" s="78"/>
      <c r="BA533" s="78"/>
      <c r="BB533" s="78"/>
      <c r="BC533" s="78">
        <f>AW533+AY533+AZ533+BA533+BB533</f>
        <v>1017</v>
      </c>
      <c r="BD533" s="78">
        <f>AX533+AZ533</f>
        <v>0</v>
      </c>
      <c r="BE533" s="11"/>
      <c r="BF533" s="11"/>
      <c r="BG533" s="11"/>
      <c r="BH533" s="11"/>
      <c r="BI533" s="141">
        <f>BC533+BE533+BF533+BG533+BH533</f>
        <v>1017</v>
      </c>
      <c r="BJ533" s="141">
        <f>BD533+BF533</f>
        <v>0</v>
      </c>
      <c r="BK533" s="78"/>
      <c r="BL533" s="78"/>
      <c r="BM533" s="78"/>
      <c r="BN533" s="78"/>
      <c r="BO533" s="78">
        <f>BI533+BK533+BL533+BM533+BN533</f>
        <v>1017</v>
      </c>
      <c r="BP533" s="78">
        <f>BJ533+BL533</f>
        <v>0</v>
      </c>
      <c r="BQ533" s="11"/>
      <c r="BR533" s="11"/>
      <c r="BS533" s="11"/>
      <c r="BT533" s="11"/>
      <c r="BU533" s="11">
        <f>BO533+BQ533+BR533+BS533+BT533</f>
        <v>1017</v>
      </c>
      <c r="BV533" s="11">
        <f>BP533+BR533</f>
        <v>0</v>
      </c>
      <c r="BW533" s="11"/>
      <c r="BX533" s="11"/>
      <c r="BY533" s="11"/>
      <c r="BZ533" s="11"/>
      <c r="CA533" s="11">
        <f>BU533+BW533+BX533+BY533+BZ533</f>
        <v>1017</v>
      </c>
      <c r="CB533" s="11">
        <f>BV533+BX533</f>
        <v>0</v>
      </c>
    </row>
    <row r="534" spans="1:80" hidden="1">
      <c r="A534" s="57" t="s">
        <v>24</v>
      </c>
      <c r="B534" s="14">
        <f>B533</f>
        <v>912</v>
      </c>
      <c r="C534" s="14" t="s">
        <v>21</v>
      </c>
      <c r="D534" s="14" t="s">
        <v>22</v>
      </c>
      <c r="E534" s="14" t="s">
        <v>52</v>
      </c>
      <c r="F534" s="11">
        <v>620</v>
      </c>
      <c r="G534" s="11">
        <v>3409</v>
      </c>
      <c r="H534" s="11"/>
      <c r="I534" s="11"/>
      <c r="J534" s="11"/>
      <c r="K534" s="11"/>
      <c r="L534" s="11"/>
      <c r="M534" s="11">
        <f>G534+I534+J534+K534+L534</f>
        <v>3409</v>
      </c>
      <c r="N534" s="11">
        <f>H534+J534</f>
        <v>0</v>
      </c>
      <c r="O534" s="11"/>
      <c r="P534" s="11"/>
      <c r="Q534" s="11"/>
      <c r="R534" s="11"/>
      <c r="S534" s="11">
        <f>M534+O534+P534+Q534+R534</f>
        <v>3409</v>
      </c>
      <c r="T534" s="11">
        <f>N534+P534</f>
        <v>0</v>
      </c>
      <c r="U534" s="11"/>
      <c r="V534" s="11"/>
      <c r="W534" s="11"/>
      <c r="X534" s="11"/>
      <c r="Y534" s="11">
        <f>S534+U534+V534+W534+X534</f>
        <v>3409</v>
      </c>
      <c r="Z534" s="11">
        <f>T534+V534</f>
        <v>0</v>
      </c>
      <c r="AA534" s="11"/>
      <c r="AB534" s="11"/>
      <c r="AC534" s="11"/>
      <c r="AD534" s="11"/>
      <c r="AE534" s="11">
        <f>Y534+AA534+AB534+AC534+AD534</f>
        <v>3409</v>
      </c>
      <c r="AF534" s="11">
        <f>Z534+AB534</f>
        <v>0</v>
      </c>
      <c r="AG534" s="11">
        <v>-86</v>
      </c>
      <c r="AH534" s="11"/>
      <c r="AI534" s="11"/>
      <c r="AJ534" s="11"/>
      <c r="AK534" s="78">
        <f>AE534+AG534+AH534+AI534+AJ534</f>
        <v>3323</v>
      </c>
      <c r="AL534" s="78">
        <f>AF534+AH534</f>
        <v>0</v>
      </c>
      <c r="AM534" s="11"/>
      <c r="AN534" s="11"/>
      <c r="AO534" s="11"/>
      <c r="AP534" s="11"/>
      <c r="AQ534" s="11">
        <f>AK534+AM534+AN534+AO534+AP534</f>
        <v>3323</v>
      </c>
      <c r="AR534" s="11">
        <f>AL534+AN534</f>
        <v>0</v>
      </c>
      <c r="AS534" s="11"/>
      <c r="AT534" s="11"/>
      <c r="AU534" s="11">
        <v>695</v>
      </c>
      <c r="AV534" s="11"/>
      <c r="AW534" s="11">
        <f>AQ534+AS534+AT534+AU534+AV534</f>
        <v>4018</v>
      </c>
      <c r="AX534" s="11">
        <f>AR534+AT534</f>
        <v>0</v>
      </c>
      <c r="AY534" s="78"/>
      <c r="AZ534" s="78"/>
      <c r="BA534" s="78"/>
      <c r="BB534" s="78"/>
      <c r="BC534" s="78">
        <f>AW534+AY534+AZ534+BA534+BB534</f>
        <v>4018</v>
      </c>
      <c r="BD534" s="78">
        <f>AX534+AZ534</f>
        <v>0</v>
      </c>
      <c r="BE534" s="11"/>
      <c r="BF534" s="11"/>
      <c r="BG534" s="11"/>
      <c r="BH534" s="11"/>
      <c r="BI534" s="141">
        <f>BC534+BE534+BF534+BG534+BH534</f>
        <v>4018</v>
      </c>
      <c r="BJ534" s="141">
        <f>BD534+BF534</f>
        <v>0</v>
      </c>
      <c r="BK534" s="78"/>
      <c r="BL534" s="78"/>
      <c r="BM534" s="78"/>
      <c r="BN534" s="78"/>
      <c r="BO534" s="78">
        <f>BI534+BK534+BL534+BM534+BN534</f>
        <v>4018</v>
      </c>
      <c r="BP534" s="78">
        <f>BJ534+BL534</f>
        <v>0</v>
      </c>
      <c r="BQ534" s="11"/>
      <c r="BR534" s="11"/>
      <c r="BS534" s="11"/>
      <c r="BT534" s="11"/>
      <c r="BU534" s="11">
        <f>BO534+BQ534+BR534+BS534+BT534</f>
        <v>4018</v>
      </c>
      <c r="BV534" s="11">
        <f>BP534+BR534</f>
        <v>0</v>
      </c>
      <c r="BW534" s="11"/>
      <c r="BX534" s="11"/>
      <c r="BY534" s="11"/>
      <c r="BZ534" s="11"/>
      <c r="CA534" s="11">
        <f>BU534+BW534+BX534+BY534+BZ534</f>
        <v>4018</v>
      </c>
      <c r="CB534" s="11">
        <f>BV534+BX534</f>
        <v>0</v>
      </c>
    </row>
    <row r="535" spans="1:80" hidden="1">
      <c r="A535" s="57" t="s">
        <v>25</v>
      </c>
      <c r="B535" s="14">
        <f>B533</f>
        <v>912</v>
      </c>
      <c r="C535" s="14" t="s">
        <v>21</v>
      </c>
      <c r="D535" s="14" t="s">
        <v>22</v>
      </c>
      <c r="E535" s="14" t="s">
        <v>53</v>
      </c>
      <c r="F535" s="14"/>
      <c r="G535" s="18">
        <f>G536</f>
        <v>638</v>
      </c>
      <c r="H535" s="18">
        <f t="shared" ref="H535:R536" si="1453">H536</f>
        <v>0</v>
      </c>
      <c r="I535" s="11">
        <f t="shared" si="1453"/>
        <v>0</v>
      </c>
      <c r="J535" s="11">
        <f t="shared" si="1453"/>
        <v>0</v>
      </c>
      <c r="K535" s="11">
        <f t="shared" si="1453"/>
        <v>0</v>
      </c>
      <c r="L535" s="11">
        <f t="shared" si="1453"/>
        <v>0</v>
      </c>
      <c r="M535" s="18">
        <f t="shared" si="1453"/>
        <v>638</v>
      </c>
      <c r="N535" s="18">
        <f t="shared" si="1453"/>
        <v>0</v>
      </c>
      <c r="O535" s="11">
        <f t="shared" si="1453"/>
        <v>0</v>
      </c>
      <c r="P535" s="11">
        <f t="shared" si="1453"/>
        <v>0</v>
      </c>
      <c r="Q535" s="11">
        <f t="shared" si="1453"/>
        <v>0</v>
      </c>
      <c r="R535" s="11">
        <f t="shared" si="1453"/>
        <v>0</v>
      </c>
      <c r="S535" s="18">
        <f>S536</f>
        <v>638</v>
      </c>
      <c r="T535" s="18">
        <f>T536</f>
        <v>0</v>
      </c>
      <c r="U535" s="11">
        <f t="shared" ref="U535:X536" si="1454">U536</f>
        <v>0</v>
      </c>
      <c r="V535" s="11">
        <f t="shared" si="1454"/>
        <v>0</v>
      </c>
      <c r="W535" s="11">
        <f t="shared" si="1454"/>
        <v>0</v>
      </c>
      <c r="X535" s="11">
        <f t="shared" si="1454"/>
        <v>0</v>
      </c>
      <c r="Y535" s="18">
        <f>Y536</f>
        <v>638</v>
      </c>
      <c r="Z535" s="18">
        <f>Z536</f>
        <v>0</v>
      </c>
      <c r="AA535" s="11">
        <f t="shared" ref="AA535:AD536" si="1455">AA536</f>
        <v>0</v>
      </c>
      <c r="AB535" s="11">
        <f t="shared" si="1455"/>
        <v>0</v>
      </c>
      <c r="AC535" s="11">
        <f t="shared" si="1455"/>
        <v>0</v>
      </c>
      <c r="AD535" s="11">
        <f t="shared" si="1455"/>
        <v>0</v>
      </c>
      <c r="AE535" s="18">
        <f>AE536</f>
        <v>638</v>
      </c>
      <c r="AF535" s="18">
        <f>AF536</f>
        <v>0</v>
      </c>
      <c r="AG535" s="11">
        <f t="shared" ref="AG535:AJ536" si="1456">AG536</f>
        <v>-83</v>
      </c>
      <c r="AH535" s="11">
        <f t="shared" si="1456"/>
        <v>0</v>
      </c>
      <c r="AI535" s="11">
        <f t="shared" si="1456"/>
        <v>0</v>
      </c>
      <c r="AJ535" s="11">
        <f t="shared" si="1456"/>
        <v>0</v>
      </c>
      <c r="AK535" s="84">
        <f>AK536</f>
        <v>555</v>
      </c>
      <c r="AL535" s="84">
        <f>AL536</f>
        <v>0</v>
      </c>
      <c r="AM535" s="11">
        <f t="shared" ref="AM535:AP536" si="1457">AM536</f>
        <v>0</v>
      </c>
      <c r="AN535" s="11">
        <f t="shared" si="1457"/>
        <v>0</v>
      </c>
      <c r="AO535" s="11">
        <f t="shared" si="1457"/>
        <v>0</v>
      </c>
      <c r="AP535" s="11">
        <f t="shared" si="1457"/>
        <v>0</v>
      </c>
      <c r="AQ535" s="18">
        <f>AQ536</f>
        <v>555</v>
      </c>
      <c r="AR535" s="18">
        <f>AR536</f>
        <v>0</v>
      </c>
      <c r="AS535" s="11">
        <f t="shared" ref="AS535:AV536" si="1458">AS536</f>
        <v>0</v>
      </c>
      <c r="AT535" s="11">
        <f t="shared" si="1458"/>
        <v>0</v>
      </c>
      <c r="AU535" s="11">
        <f t="shared" si="1458"/>
        <v>0</v>
      </c>
      <c r="AV535" s="11">
        <f t="shared" si="1458"/>
        <v>0</v>
      </c>
      <c r="AW535" s="18">
        <f>AW536</f>
        <v>555</v>
      </c>
      <c r="AX535" s="18">
        <f>AX536</f>
        <v>0</v>
      </c>
      <c r="AY535" s="78">
        <f t="shared" ref="AY535:BB536" si="1459">AY536</f>
        <v>0</v>
      </c>
      <c r="AZ535" s="78">
        <f t="shared" si="1459"/>
        <v>0</v>
      </c>
      <c r="BA535" s="78">
        <f t="shared" si="1459"/>
        <v>0</v>
      </c>
      <c r="BB535" s="78">
        <f t="shared" si="1459"/>
        <v>0</v>
      </c>
      <c r="BC535" s="84">
        <f>BC536</f>
        <v>555</v>
      </c>
      <c r="BD535" s="84">
        <f>BD536</f>
        <v>0</v>
      </c>
      <c r="BE535" s="11">
        <f t="shared" ref="BE535:BH536" si="1460">BE536</f>
        <v>0</v>
      </c>
      <c r="BF535" s="11">
        <f t="shared" si="1460"/>
        <v>0</v>
      </c>
      <c r="BG535" s="11">
        <f t="shared" si="1460"/>
        <v>48</v>
      </c>
      <c r="BH535" s="11">
        <f t="shared" si="1460"/>
        <v>0</v>
      </c>
      <c r="BI535" s="143">
        <f>BI536</f>
        <v>603</v>
      </c>
      <c r="BJ535" s="143">
        <f>BJ536</f>
        <v>0</v>
      </c>
      <c r="BK535" s="78">
        <f t="shared" ref="BK535:BN536" si="1461">BK536</f>
        <v>0</v>
      </c>
      <c r="BL535" s="78">
        <f t="shared" si="1461"/>
        <v>0</v>
      </c>
      <c r="BM535" s="78">
        <f t="shared" si="1461"/>
        <v>0</v>
      </c>
      <c r="BN535" s="78">
        <f t="shared" si="1461"/>
        <v>0</v>
      </c>
      <c r="BO535" s="84">
        <f>BO536</f>
        <v>603</v>
      </c>
      <c r="BP535" s="84">
        <f>BP536</f>
        <v>0</v>
      </c>
      <c r="BQ535" s="11">
        <f t="shared" ref="BQ535:BT536" si="1462">BQ536</f>
        <v>0</v>
      </c>
      <c r="BR535" s="11">
        <f t="shared" si="1462"/>
        <v>0</v>
      </c>
      <c r="BS535" s="11">
        <f t="shared" si="1462"/>
        <v>0</v>
      </c>
      <c r="BT535" s="11">
        <f t="shared" si="1462"/>
        <v>0</v>
      </c>
      <c r="BU535" s="18">
        <f>BU536</f>
        <v>603</v>
      </c>
      <c r="BV535" s="18">
        <f>BV536</f>
        <v>0</v>
      </c>
      <c r="BW535" s="11">
        <f t="shared" ref="BW535:BZ536" si="1463">BW536</f>
        <v>0</v>
      </c>
      <c r="BX535" s="11">
        <f t="shared" si="1463"/>
        <v>0</v>
      </c>
      <c r="BY535" s="11">
        <f t="shared" si="1463"/>
        <v>0</v>
      </c>
      <c r="BZ535" s="11">
        <f t="shared" si="1463"/>
        <v>0</v>
      </c>
      <c r="CA535" s="18">
        <f>CA536</f>
        <v>603</v>
      </c>
      <c r="CB535" s="18">
        <f>CB536</f>
        <v>0</v>
      </c>
    </row>
    <row r="536" spans="1:80" ht="33.6" hidden="1">
      <c r="A536" s="57" t="s">
        <v>12</v>
      </c>
      <c r="B536" s="14">
        <f t="shared" si="1338"/>
        <v>912</v>
      </c>
      <c r="C536" s="14" t="s">
        <v>21</v>
      </c>
      <c r="D536" s="14" t="s">
        <v>22</v>
      </c>
      <c r="E536" s="14" t="s">
        <v>53</v>
      </c>
      <c r="F536" s="14" t="s">
        <v>13</v>
      </c>
      <c r="G536" s="11">
        <f>G537</f>
        <v>638</v>
      </c>
      <c r="H536" s="11">
        <f t="shared" si="1453"/>
        <v>0</v>
      </c>
      <c r="I536" s="11">
        <f t="shared" si="1453"/>
        <v>0</v>
      </c>
      <c r="J536" s="11">
        <f t="shared" si="1453"/>
        <v>0</v>
      </c>
      <c r="K536" s="11">
        <f t="shared" si="1453"/>
        <v>0</v>
      </c>
      <c r="L536" s="11">
        <f t="shared" si="1453"/>
        <v>0</v>
      </c>
      <c r="M536" s="11">
        <f t="shared" si="1453"/>
        <v>638</v>
      </c>
      <c r="N536" s="11">
        <f t="shared" si="1453"/>
        <v>0</v>
      </c>
      <c r="O536" s="11">
        <f t="shared" si="1453"/>
        <v>0</v>
      </c>
      <c r="P536" s="11">
        <f t="shared" si="1453"/>
        <v>0</v>
      </c>
      <c r="Q536" s="11">
        <f t="shared" si="1453"/>
        <v>0</v>
      </c>
      <c r="R536" s="11">
        <f t="shared" si="1453"/>
        <v>0</v>
      </c>
      <c r="S536" s="11">
        <f>S537</f>
        <v>638</v>
      </c>
      <c r="T536" s="11">
        <f>T537</f>
        <v>0</v>
      </c>
      <c r="U536" s="11">
        <f t="shared" si="1454"/>
        <v>0</v>
      </c>
      <c r="V536" s="11">
        <f t="shared" si="1454"/>
        <v>0</v>
      </c>
      <c r="W536" s="11">
        <f t="shared" si="1454"/>
        <v>0</v>
      </c>
      <c r="X536" s="11">
        <f t="shared" si="1454"/>
        <v>0</v>
      </c>
      <c r="Y536" s="11">
        <f>Y537</f>
        <v>638</v>
      </c>
      <c r="Z536" s="11">
        <f>Z537</f>
        <v>0</v>
      </c>
      <c r="AA536" s="11">
        <f t="shared" si="1455"/>
        <v>0</v>
      </c>
      <c r="AB536" s="11">
        <f t="shared" si="1455"/>
        <v>0</v>
      </c>
      <c r="AC536" s="11">
        <f t="shared" si="1455"/>
        <v>0</v>
      </c>
      <c r="AD536" s="11">
        <f t="shared" si="1455"/>
        <v>0</v>
      </c>
      <c r="AE536" s="11">
        <f>AE537</f>
        <v>638</v>
      </c>
      <c r="AF536" s="11">
        <f>AF537</f>
        <v>0</v>
      </c>
      <c r="AG536" s="11">
        <f t="shared" si="1456"/>
        <v>-83</v>
      </c>
      <c r="AH536" s="11">
        <f t="shared" si="1456"/>
        <v>0</v>
      </c>
      <c r="AI536" s="11">
        <f t="shared" si="1456"/>
        <v>0</v>
      </c>
      <c r="AJ536" s="11">
        <f t="shared" si="1456"/>
        <v>0</v>
      </c>
      <c r="AK536" s="78">
        <f>AK537</f>
        <v>555</v>
      </c>
      <c r="AL536" s="78">
        <f>AL537</f>
        <v>0</v>
      </c>
      <c r="AM536" s="11">
        <f t="shared" si="1457"/>
        <v>0</v>
      </c>
      <c r="AN536" s="11">
        <f t="shared" si="1457"/>
        <v>0</v>
      </c>
      <c r="AO536" s="11">
        <f t="shared" si="1457"/>
        <v>0</v>
      </c>
      <c r="AP536" s="11">
        <f t="shared" si="1457"/>
        <v>0</v>
      </c>
      <c r="AQ536" s="11">
        <f>AQ537</f>
        <v>555</v>
      </c>
      <c r="AR536" s="11">
        <f>AR537</f>
        <v>0</v>
      </c>
      <c r="AS536" s="11">
        <f t="shared" si="1458"/>
        <v>0</v>
      </c>
      <c r="AT536" s="11">
        <f t="shared" si="1458"/>
        <v>0</v>
      </c>
      <c r="AU536" s="11">
        <f t="shared" si="1458"/>
        <v>0</v>
      </c>
      <c r="AV536" s="11">
        <f t="shared" si="1458"/>
        <v>0</v>
      </c>
      <c r="AW536" s="11">
        <f>AW537</f>
        <v>555</v>
      </c>
      <c r="AX536" s="11">
        <f>AX537</f>
        <v>0</v>
      </c>
      <c r="AY536" s="78">
        <f t="shared" si="1459"/>
        <v>0</v>
      </c>
      <c r="AZ536" s="78">
        <f t="shared" si="1459"/>
        <v>0</v>
      </c>
      <c r="BA536" s="78">
        <f t="shared" si="1459"/>
        <v>0</v>
      </c>
      <c r="BB536" s="78">
        <f t="shared" si="1459"/>
        <v>0</v>
      </c>
      <c r="BC536" s="78">
        <f>BC537</f>
        <v>555</v>
      </c>
      <c r="BD536" s="78">
        <f>BD537</f>
        <v>0</v>
      </c>
      <c r="BE536" s="11">
        <f t="shared" si="1460"/>
        <v>0</v>
      </c>
      <c r="BF536" s="11">
        <f t="shared" si="1460"/>
        <v>0</v>
      </c>
      <c r="BG536" s="11">
        <f t="shared" si="1460"/>
        <v>48</v>
      </c>
      <c r="BH536" s="11">
        <f t="shared" si="1460"/>
        <v>0</v>
      </c>
      <c r="BI536" s="141">
        <f>BI537</f>
        <v>603</v>
      </c>
      <c r="BJ536" s="141">
        <f>BJ537</f>
        <v>0</v>
      </c>
      <c r="BK536" s="78">
        <f t="shared" si="1461"/>
        <v>0</v>
      </c>
      <c r="BL536" s="78">
        <f t="shared" si="1461"/>
        <v>0</v>
      </c>
      <c r="BM536" s="78">
        <f t="shared" si="1461"/>
        <v>0</v>
      </c>
      <c r="BN536" s="78">
        <f t="shared" si="1461"/>
        <v>0</v>
      </c>
      <c r="BO536" s="78">
        <f>BO537</f>
        <v>603</v>
      </c>
      <c r="BP536" s="78">
        <f>BP537</f>
        <v>0</v>
      </c>
      <c r="BQ536" s="11">
        <f t="shared" si="1462"/>
        <v>0</v>
      </c>
      <c r="BR536" s="11">
        <f t="shared" si="1462"/>
        <v>0</v>
      </c>
      <c r="BS536" s="11">
        <f t="shared" si="1462"/>
        <v>0</v>
      </c>
      <c r="BT536" s="11">
        <f t="shared" si="1462"/>
        <v>0</v>
      </c>
      <c r="BU536" s="11">
        <f>BU537</f>
        <v>603</v>
      </c>
      <c r="BV536" s="11">
        <f>BV537</f>
        <v>0</v>
      </c>
      <c r="BW536" s="11">
        <f t="shared" si="1463"/>
        <v>0</v>
      </c>
      <c r="BX536" s="11">
        <f t="shared" si="1463"/>
        <v>0</v>
      </c>
      <c r="BY536" s="11">
        <f t="shared" si="1463"/>
        <v>0</v>
      </c>
      <c r="BZ536" s="11">
        <f t="shared" si="1463"/>
        <v>0</v>
      </c>
      <c r="CA536" s="11">
        <f>CA537</f>
        <v>603</v>
      </c>
      <c r="CB536" s="11">
        <f>CB537</f>
        <v>0</v>
      </c>
    </row>
    <row r="537" spans="1:80" hidden="1">
      <c r="A537" s="57" t="s">
        <v>14</v>
      </c>
      <c r="B537" s="14">
        <f t="shared" si="1338"/>
        <v>912</v>
      </c>
      <c r="C537" s="14" t="s">
        <v>21</v>
      </c>
      <c r="D537" s="14" t="s">
        <v>22</v>
      </c>
      <c r="E537" s="14" t="s">
        <v>53</v>
      </c>
      <c r="F537" s="11">
        <v>610</v>
      </c>
      <c r="G537" s="11">
        <v>638</v>
      </c>
      <c r="H537" s="11"/>
      <c r="I537" s="11"/>
      <c r="J537" s="11"/>
      <c r="K537" s="11"/>
      <c r="L537" s="11"/>
      <c r="M537" s="11">
        <f>G537+I537+J537+K537+L537</f>
        <v>638</v>
      </c>
      <c r="N537" s="11">
        <f>H537+J537</f>
        <v>0</v>
      </c>
      <c r="O537" s="11"/>
      <c r="P537" s="11"/>
      <c r="Q537" s="11"/>
      <c r="R537" s="11"/>
      <c r="S537" s="11">
        <f>M537+O537+P537+Q537+R537</f>
        <v>638</v>
      </c>
      <c r="T537" s="11">
        <f>N537+P537</f>
        <v>0</v>
      </c>
      <c r="U537" s="11"/>
      <c r="V537" s="11"/>
      <c r="W537" s="11"/>
      <c r="X537" s="11"/>
      <c r="Y537" s="11">
        <f>S537+U537+V537+W537+X537</f>
        <v>638</v>
      </c>
      <c r="Z537" s="11">
        <f>T537+V537</f>
        <v>0</v>
      </c>
      <c r="AA537" s="11"/>
      <c r="AB537" s="11"/>
      <c r="AC537" s="11"/>
      <c r="AD537" s="11"/>
      <c r="AE537" s="11">
        <f>Y537+AA537+AB537+AC537+AD537</f>
        <v>638</v>
      </c>
      <c r="AF537" s="11">
        <f>Z537+AB537</f>
        <v>0</v>
      </c>
      <c r="AG537" s="11">
        <v>-83</v>
      </c>
      <c r="AH537" s="11"/>
      <c r="AI537" s="11"/>
      <c r="AJ537" s="11"/>
      <c r="AK537" s="78">
        <f>AE537+AG537+AH537+AI537+AJ537</f>
        <v>555</v>
      </c>
      <c r="AL537" s="78">
        <f>AF537+AH537</f>
        <v>0</v>
      </c>
      <c r="AM537" s="11"/>
      <c r="AN537" s="11"/>
      <c r="AO537" s="11"/>
      <c r="AP537" s="11"/>
      <c r="AQ537" s="11">
        <f>AK537+AM537+AN537+AO537+AP537</f>
        <v>555</v>
      </c>
      <c r="AR537" s="11">
        <f>AL537+AN537</f>
        <v>0</v>
      </c>
      <c r="AS537" s="11"/>
      <c r="AT537" s="11"/>
      <c r="AU537" s="11"/>
      <c r="AV537" s="11"/>
      <c r="AW537" s="11">
        <f>AQ537+AS537+AT537+AU537+AV537</f>
        <v>555</v>
      </c>
      <c r="AX537" s="11">
        <f>AR537+AT537</f>
        <v>0</v>
      </c>
      <c r="AY537" s="78"/>
      <c r="AZ537" s="78"/>
      <c r="BA537" s="78"/>
      <c r="BB537" s="78"/>
      <c r="BC537" s="78">
        <f>AW537+AY537+AZ537+BA537+BB537</f>
        <v>555</v>
      </c>
      <c r="BD537" s="78">
        <f>AX537+AZ537</f>
        <v>0</v>
      </c>
      <c r="BE537" s="11"/>
      <c r="BF537" s="11"/>
      <c r="BG537" s="11">
        <v>48</v>
      </c>
      <c r="BH537" s="11"/>
      <c r="BI537" s="141">
        <f>BC537+BE537+BF537+BG537+BH537</f>
        <v>603</v>
      </c>
      <c r="BJ537" s="141">
        <f>BD537+BF537</f>
        <v>0</v>
      </c>
      <c r="BK537" s="78"/>
      <c r="BL537" s="78"/>
      <c r="BM537" s="78"/>
      <c r="BN537" s="78"/>
      <c r="BO537" s="78">
        <f>BI537+BK537+BL537+BM537+BN537</f>
        <v>603</v>
      </c>
      <c r="BP537" s="78">
        <f>BJ537+BL537</f>
        <v>0</v>
      </c>
      <c r="BQ537" s="11"/>
      <c r="BR537" s="11"/>
      <c r="BS537" s="11"/>
      <c r="BT537" s="11"/>
      <c r="BU537" s="11">
        <f>BO537+BQ537+BR537+BS537+BT537</f>
        <v>603</v>
      </c>
      <c r="BV537" s="11">
        <f>BP537+BR537</f>
        <v>0</v>
      </c>
      <c r="BW537" s="11"/>
      <c r="BX537" s="11"/>
      <c r="BY537" s="11"/>
      <c r="BZ537" s="11"/>
      <c r="CA537" s="11">
        <f>BU537+BW537+BX537+BY537+BZ537</f>
        <v>603</v>
      </c>
      <c r="CB537" s="11">
        <f>BV537+BX537</f>
        <v>0</v>
      </c>
    </row>
    <row r="538" spans="1:80" hidden="1">
      <c r="A538" s="57" t="s">
        <v>26</v>
      </c>
      <c r="B538" s="14">
        <f t="shared" si="1338"/>
        <v>912</v>
      </c>
      <c r="C538" s="14" t="s">
        <v>21</v>
      </c>
      <c r="D538" s="14" t="s">
        <v>22</v>
      </c>
      <c r="E538" s="14" t="s">
        <v>54</v>
      </c>
      <c r="F538" s="14"/>
      <c r="G538" s="18">
        <f>G539</f>
        <v>81</v>
      </c>
      <c r="H538" s="18">
        <f t="shared" ref="H538:R539" si="1464">H539</f>
        <v>0</v>
      </c>
      <c r="I538" s="11">
        <f t="shared" si="1464"/>
        <v>0</v>
      </c>
      <c r="J538" s="11">
        <f t="shared" si="1464"/>
        <v>0</v>
      </c>
      <c r="K538" s="11">
        <f t="shared" si="1464"/>
        <v>0</v>
      </c>
      <c r="L538" s="11">
        <f t="shared" si="1464"/>
        <v>0</v>
      </c>
      <c r="M538" s="18">
        <f t="shared" si="1464"/>
        <v>81</v>
      </c>
      <c r="N538" s="18">
        <f t="shared" si="1464"/>
        <v>0</v>
      </c>
      <c r="O538" s="11">
        <f t="shared" si="1464"/>
        <v>0</v>
      </c>
      <c r="P538" s="11">
        <f t="shared" si="1464"/>
        <v>0</v>
      </c>
      <c r="Q538" s="11">
        <f t="shared" si="1464"/>
        <v>0</v>
      </c>
      <c r="R538" s="11">
        <f t="shared" si="1464"/>
        <v>0</v>
      </c>
      <c r="S538" s="18">
        <f>S539</f>
        <v>81</v>
      </c>
      <c r="T538" s="18">
        <f>T539</f>
        <v>0</v>
      </c>
      <c r="U538" s="11">
        <f t="shared" ref="U538:X539" si="1465">U539</f>
        <v>0</v>
      </c>
      <c r="V538" s="11">
        <f t="shared" si="1465"/>
        <v>0</v>
      </c>
      <c r="W538" s="11">
        <f t="shared" si="1465"/>
        <v>0</v>
      </c>
      <c r="X538" s="11">
        <f t="shared" si="1465"/>
        <v>0</v>
      </c>
      <c r="Y538" s="18">
        <f>Y539</f>
        <v>81</v>
      </c>
      <c r="Z538" s="18">
        <f>Z539</f>
        <v>0</v>
      </c>
      <c r="AA538" s="11">
        <f t="shared" ref="AA538:AD539" si="1466">AA539</f>
        <v>0</v>
      </c>
      <c r="AB538" s="11">
        <f t="shared" si="1466"/>
        <v>0</v>
      </c>
      <c r="AC538" s="11">
        <f t="shared" si="1466"/>
        <v>0</v>
      </c>
      <c r="AD538" s="11">
        <f t="shared" si="1466"/>
        <v>0</v>
      </c>
      <c r="AE538" s="18">
        <f>AE539</f>
        <v>81</v>
      </c>
      <c r="AF538" s="18">
        <f>AF539</f>
        <v>0</v>
      </c>
      <c r="AG538" s="11">
        <f t="shared" ref="AG538:AJ539" si="1467">AG539</f>
        <v>0</v>
      </c>
      <c r="AH538" s="11">
        <f t="shared" si="1467"/>
        <v>0</v>
      </c>
      <c r="AI538" s="11">
        <f t="shared" si="1467"/>
        <v>0</v>
      </c>
      <c r="AJ538" s="11">
        <f t="shared" si="1467"/>
        <v>0</v>
      </c>
      <c r="AK538" s="84">
        <f>AK539</f>
        <v>81</v>
      </c>
      <c r="AL538" s="84">
        <f>AL539</f>
        <v>0</v>
      </c>
      <c r="AM538" s="11">
        <f t="shared" ref="AM538:AP539" si="1468">AM539</f>
        <v>0</v>
      </c>
      <c r="AN538" s="11">
        <f t="shared" si="1468"/>
        <v>0</v>
      </c>
      <c r="AO538" s="11">
        <f t="shared" si="1468"/>
        <v>0</v>
      </c>
      <c r="AP538" s="11">
        <f t="shared" si="1468"/>
        <v>0</v>
      </c>
      <c r="AQ538" s="18">
        <f>AQ539</f>
        <v>81</v>
      </c>
      <c r="AR538" s="18">
        <f>AR539</f>
        <v>0</v>
      </c>
      <c r="AS538" s="11">
        <f t="shared" ref="AS538:AV539" si="1469">AS539</f>
        <v>0</v>
      </c>
      <c r="AT538" s="11">
        <f t="shared" si="1469"/>
        <v>0</v>
      </c>
      <c r="AU538" s="11">
        <f t="shared" si="1469"/>
        <v>0</v>
      </c>
      <c r="AV538" s="11">
        <f t="shared" si="1469"/>
        <v>0</v>
      </c>
      <c r="AW538" s="18">
        <f>AW539</f>
        <v>81</v>
      </c>
      <c r="AX538" s="18">
        <f>AX539</f>
        <v>0</v>
      </c>
      <c r="AY538" s="78">
        <f t="shared" ref="AY538:BB539" si="1470">AY539</f>
        <v>0</v>
      </c>
      <c r="AZ538" s="78">
        <f t="shared" si="1470"/>
        <v>0</v>
      </c>
      <c r="BA538" s="78">
        <f t="shared" si="1470"/>
        <v>0</v>
      </c>
      <c r="BB538" s="78">
        <f t="shared" si="1470"/>
        <v>0</v>
      </c>
      <c r="BC538" s="84">
        <f>BC539</f>
        <v>81</v>
      </c>
      <c r="BD538" s="84">
        <f>BD539</f>
        <v>0</v>
      </c>
      <c r="BE538" s="11">
        <f t="shared" ref="BE538:BH539" si="1471">BE539</f>
        <v>76</v>
      </c>
      <c r="BF538" s="11">
        <f t="shared" si="1471"/>
        <v>0</v>
      </c>
      <c r="BG538" s="11">
        <f t="shared" si="1471"/>
        <v>0</v>
      </c>
      <c r="BH538" s="11">
        <f t="shared" si="1471"/>
        <v>0</v>
      </c>
      <c r="BI538" s="143">
        <f>BI539</f>
        <v>157</v>
      </c>
      <c r="BJ538" s="143">
        <f>BJ539</f>
        <v>0</v>
      </c>
      <c r="BK538" s="78">
        <f t="shared" ref="BK538:BN539" si="1472">BK539</f>
        <v>-76</v>
      </c>
      <c r="BL538" s="78">
        <f t="shared" si="1472"/>
        <v>0</v>
      </c>
      <c r="BM538" s="78">
        <f t="shared" si="1472"/>
        <v>0</v>
      </c>
      <c r="BN538" s="78">
        <f t="shared" si="1472"/>
        <v>0</v>
      </c>
      <c r="BO538" s="84">
        <f>BO539</f>
        <v>81</v>
      </c>
      <c r="BP538" s="84">
        <f>BP539</f>
        <v>0</v>
      </c>
      <c r="BQ538" s="11">
        <f t="shared" ref="BQ538:BT539" si="1473">BQ539</f>
        <v>0</v>
      </c>
      <c r="BR538" s="11">
        <f t="shared" si="1473"/>
        <v>0</v>
      </c>
      <c r="BS538" s="11">
        <f t="shared" si="1473"/>
        <v>0</v>
      </c>
      <c r="BT538" s="11">
        <f t="shared" si="1473"/>
        <v>0</v>
      </c>
      <c r="BU538" s="18">
        <f>BU539</f>
        <v>81</v>
      </c>
      <c r="BV538" s="18">
        <f>BV539</f>
        <v>0</v>
      </c>
      <c r="BW538" s="11">
        <f t="shared" ref="BW538:BZ539" si="1474">BW539</f>
        <v>0</v>
      </c>
      <c r="BX538" s="11">
        <f t="shared" si="1474"/>
        <v>0</v>
      </c>
      <c r="BY538" s="11">
        <f t="shared" si="1474"/>
        <v>0</v>
      </c>
      <c r="BZ538" s="11">
        <f t="shared" si="1474"/>
        <v>0</v>
      </c>
      <c r="CA538" s="18">
        <f>CA539</f>
        <v>81</v>
      </c>
      <c r="CB538" s="18">
        <f>CB539</f>
        <v>0</v>
      </c>
    </row>
    <row r="539" spans="1:80" ht="33.6" hidden="1">
      <c r="A539" s="57" t="s">
        <v>12</v>
      </c>
      <c r="B539" s="14">
        <f t="shared" si="1338"/>
        <v>912</v>
      </c>
      <c r="C539" s="14" t="s">
        <v>21</v>
      </c>
      <c r="D539" s="14" t="s">
        <v>22</v>
      </c>
      <c r="E539" s="14" t="s">
        <v>54</v>
      </c>
      <c r="F539" s="14" t="s">
        <v>13</v>
      </c>
      <c r="G539" s="11">
        <f>G540</f>
        <v>81</v>
      </c>
      <c r="H539" s="11">
        <f t="shared" si="1464"/>
        <v>0</v>
      </c>
      <c r="I539" s="11">
        <f t="shared" si="1464"/>
        <v>0</v>
      </c>
      <c r="J539" s="11">
        <f t="shared" si="1464"/>
        <v>0</v>
      </c>
      <c r="K539" s="11">
        <f t="shared" si="1464"/>
        <v>0</v>
      </c>
      <c r="L539" s="11">
        <f t="shared" si="1464"/>
        <v>0</v>
      </c>
      <c r="M539" s="11">
        <f t="shared" si="1464"/>
        <v>81</v>
      </c>
      <c r="N539" s="11">
        <f t="shared" si="1464"/>
        <v>0</v>
      </c>
      <c r="O539" s="11">
        <f t="shared" si="1464"/>
        <v>0</v>
      </c>
      <c r="P539" s="11">
        <f t="shared" si="1464"/>
        <v>0</v>
      </c>
      <c r="Q539" s="11">
        <f t="shared" si="1464"/>
        <v>0</v>
      </c>
      <c r="R539" s="11">
        <f t="shared" si="1464"/>
        <v>0</v>
      </c>
      <c r="S539" s="11">
        <f>S540</f>
        <v>81</v>
      </c>
      <c r="T539" s="11">
        <f>T540</f>
        <v>0</v>
      </c>
      <c r="U539" s="11">
        <f t="shared" si="1465"/>
        <v>0</v>
      </c>
      <c r="V539" s="11">
        <f t="shared" si="1465"/>
        <v>0</v>
      </c>
      <c r="W539" s="11">
        <f t="shared" si="1465"/>
        <v>0</v>
      </c>
      <c r="X539" s="11">
        <f t="shared" si="1465"/>
        <v>0</v>
      </c>
      <c r="Y539" s="11">
        <f>Y540</f>
        <v>81</v>
      </c>
      <c r="Z539" s="11">
        <f>Z540</f>
        <v>0</v>
      </c>
      <c r="AA539" s="11">
        <f t="shared" si="1466"/>
        <v>0</v>
      </c>
      <c r="AB539" s="11">
        <f t="shared" si="1466"/>
        <v>0</v>
      </c>
      <c r="AC539" s="11">
        <f t="shared" si="1466"/>
        <v>0</v>
      </c>
      <c r="AD539" s="11">
        <f t="shared" si="1466"/>
        <v>0</v>
      </c>
      <c r="AE539" s="11">
        <f>AE540</f>
        <v>81</v>
      </c>
      <c r="AF539" s="11">
        <f>AF540</f>
        <v>0</v>
      </c>
      <c r="AG539" s="11">
        <f t="shared" si="1467"/>
        <v>0</v>
      </c>
      <c r="AH539" s="11">
        <f t="shared" si="1467"/>
        <v>0</v>
      </c>
      <c r="AI539" s="11">
        <f t="shared" si="1467"/>
        <v>0</v>
      </c>
      <c r="AJ539" s="11">
        <f t="shared" si="1467"/>
        <v>0</v>
      </c>
      <c r="AK539" s="78">
        <f>AK540</f>
        <v>81</v>
      </c>
      <c r="AL539" s="78">
        <f>AL540</f>
        <v>0</v>
      </c>
      <c r="AM539" s="11">
        <f t="shared" si="1468"/>
        <v>0</v>
      </c>
      <c r="AN539" s="11">
        <f t="shared" si="1468"/>
        <v>0</v>
      </c>
      <c r="AO539" s="11">
        <f t="shared" si="1468"/>
        <v>0</v>
      </c>
      <c r="AP539" s="11">
        <f t="shared" si="1468"/>
        <v>0</v>
      </c>
      <c r="AQ539" s="11">
        <f>AQ540</f>
        <v>81</v>
      </c>
      <c r="AR539" s="11">
        <f>AR540</f>
        <v>0</v>
      </c>
      <c r="AS539" s="11">
        <f t="shared" si="1469"/>
        <v>0</v>
      </c>
      <c r="AT539" s="11">
        <f t="shared" si="1469"/>
        <v>0</v>
      </c>
      <c r="AU539" s="11">
        <f t="shared" si="1469"/>
        <v>0</v>
      </c>
      <c r="AV539" s="11">
        <f t="shared" si="1469"/>
        <v>0</v>
      </c>
      <c r="AW539" s="11">
        <f>AW540</f>
        <v>81</v>
      </c>
      <c r="AX539" s="11">
        <f>AX540</f>
        <v>0</v>
      </c>
      <c r="AY539" s="78">
        <f t="shared" si="1470"/>
        <v>0</v>
      </c>
      <c r="AZ539" s="78">
        <f t="shared" si="1470"/>
        <v>0</v>
      </c>
      <c r="BA539" s="78">
        <f t="shared" si="1470"/>
        <v>0</v>
      </c>
      <c r="BB539" s="78">
        <f t="shared" si="1470"/>
        <v>0</v>
      </c>
      <c r="BC539" s="78">
        <f>BC540</f>
        <v>81</v>
      </c>
      <c r="BD539" s="78">
        <f>BD540</f>
        <v>0</v>
      </c>
      <c r="BE539" s="11">
        <f t="shared" si="1471"/>
        <v>76</v>
      </c>
      <c r="BF539" s="11">
        <f t="shared" si="1471"/>
        <v>0</v>
      </c>
      <c r="BG539" s="11">
        <f t="shared" si="1471"/>
        <v>0</v>
      </c>
      <c r="BH539" s="11">
        <f t="shared" si="1471"/>
        <v>0</v>
      </c>
      <c r="BI539" s="141">
        <f>BI540</f>
        <v>157</v>
      </c>
      <c r="BJ539" s="141">
        <f>BJ540</f>
        <v>0</v>
      </c>
      <c r="BK539" s="78">
        <f t="shared" si="1472"/>
        <v>-76</v>
      </c>
      <c r="BL539" s="78">
        <f t="shared" si="1472"/>
        <v>0</v>
      </c>
      <c r="BM539" s="78">
        <f t="shared" si="1472"/>
        <v>0</v>
      </c>
      <c r="BN539" s="78">
        <f t="shared" si="1472"/>
        <v>0</v>
      </c>
      <c r="BO539" s="78">
        <f>BO540</f>
        <v>81</v>
      </c>
      <c r="BP539" s="78">
        <f>BP540</f>
        <v>0</v>
      </c>
      <c r="BQ539" s="11">
        <f t="shared" si="1473"/>
        <v>0</v>
      </c>
      <c r="BR539" s="11">
        <f t="shared" si="1473"/>
        <v>0</v>
      </c>
      <c r="BS539" s="11">
        <f t="shared" si="1473"/>
        <v>0</v>
      </c>
      <c r="BT539" s="11">
        <f t="shared" si="1473"/>
        <v>0</v>
      </c>
      <c r="BU539" s="11">
        <f>BU540</f>
        <v>81</v>
      </c>
      <c r="BV539" s="11">
        <f>BV540</f>
        <v>0</v>
      </c>
      <c r="BW539" s="11">
        <f t="shared" si="1474"/>
        <v>0</v>
      </c>
      <c r="BX539" s="11">
        <f t="shared" si="1474"/>
        <v>0</v>
      </c>
      <c r="BY539" s="11">
        <f t="shared" si="1474"/>
        <v>0</v>
      </c>
      <c r="BZ539" s="11">
        <f t="shared" si="1474"/>
        <v>0</v>
      </c>
      <c r="CA539" s="11">
        <f>CA540</f>
        <v>81</v>
      </c>
      <c r="CB539" s="11">
        <f>CB540</f>
        <v>0</v>
      </c>
    </row>
    <row r="540" spans="1:80" hidden="1">
      <c r="A540" s="57" t="s">
        <v>14</v>
      </c>
      <c r="B540" s="14">
        <f t="shared" si="1338"/>
        <v>912</v>
      </c>
      <c r="C540" s="14" t="s">
        <v>21</v>
      </c>
      <c r="D540" s="14" t="s">
        <v>22</v>
      </c>
      <c r="E540" s="14" t="s">
        <v>54</v>
      </c>
      <c r="F540" s="11">
        <v>610</v>
      </c>
      <c r="G540" s="11">
        <v>81</v>
      </c>
      <c r="H540" s="11"/>
      <c r="I540" s="11"/>
      <c r="J540" s="11"/>
      <c r="K540" s="11"/>
      <c r="L540" s="11"/>
      <c r="M540" s="11">
        <f>G540+I540+J540+K540+L540</f>
        <v>81</v>
      </c>
      <c r="N540" s="11">
        <f>H540+J540</f>
        <v>0</v>
      </c>
      <c r="O540" s="11"/>
      <c r="P540" s="11"/>
      <c r="Q540" s="11"/>
      <c r="R540" s="11"/>
      <c r="S540" s="11">
        <f>M540+O540+P540+Q540+R540</f>
        <v>81</v>
      </c>
      <c r="T540" s="11">
        <f>N540+P540</f>
        <v>0</v>
      </c>
      <c r="U540" s="11"/>
      <c r="V540" s="11"/>
      <c r="W540" s="11"/>
      <c r="X540" s="11"/>
      <c r="Y540" s="11">
        <f>S540+U540+V540+W540+X540</f>
        <v>81</v>
      </c>
      <c r="Z540" s="11">
        <f>T540+V540</f>
        <v>0</v>
      </c>
      <c r="AA540" s="11"/>
      <c r="AB540" s="11"/>
      <c r="AC540" s="11"/>
      <c r="AD540" s="11"/>
      <c r="AE540" s="11">
        <f>Y540+AA540+AB540+AC540+AD540</f>
        <v>81</v>
      </c>
      <c r="AF540" s="11">
        <f>Z540+AB540</f>
        <v>0</v>
      </c>
      <c r="AG540" s="11"/>
      <c r="AH540" s="11"/>
      <c r="AI540" s="11"/>
      <c r="AJ540" s="11"/>
      <c r="AK540" s="78">
        <f>AE540+AG540+AH540+AI540+AJ540</f>
        <v>81</v>
      </c>
      <c r="AL540" s="78">
        <f>AF540+AH540</f>
        <v>0</v>
      </c>
      <c r="AM540" s="11"/>
      <c r="AN540" s="11"/>
      <c r="AO540" s="11"/>
      <c r="AP540" s="11"/>
      <c r="AQ540" s="11">
        <f>AK540+AM540+AN540+AO540+AP540</f>
        <v>81</v>
      </c>
      <c r="AR540" s="11">
        <f>AL540+AN540</f>
        <v>0</v>
      </c>
      <c r="AS540" s="11"/>
      <c r="AT540" s="11"/>
      <c r="AU540" s="11"/>
      <c r="AV540" s="11"/>
      <c r="AW540" s="11">
        <f>AQ540+AS540+AT540+AU540+AV540</f>
        <v>81</v>
      </c>
      <c r="AX540" s="11">
        <f>AR540+AT540</f>
        <v>0</v>
      </c>
      <c r="AY540" s="78"/>
      <c r="AZ540" s="78"/>
      <c r="BA540" s="78"/>
      <c r="BB540" s="78"/>
      <c r="BC540" s="78">
        <f>AW540+AY540+AZ540+BA540+BB540</f>
        <v>81</v>
      </c>
      <c r="BD540" s="78">
        <f>AX540+AZ540</f>
        <v>0</v>
      </c>
      <c r="BE540" s="11">
        <v>76</v>
      </c>
      <c r="BF540" s="11"/>
      <c r="BG540" s="11"/>
      <c r="BH540" s="11"/>
      <c r="BI540" s="141">
        <f>BC540+BE540+BF540+BG540+BH540</f>
        <v>157</v>
      </c>
      <c r="BJ540" s="141">
        <f>BD540+BF540</f>
        <v>0</v>
      </c>
      <c r="BK540" s="78">
        <v>-76</v>
      </c>
      <c r="BL540" s="78"/>
      <c r="BM540" s="78"/>
      <c r="BN540" s="78"/>
      <c r="BO540" s="78">
        <f>BI540+BK540+BL540+BM540+BN540</f>
        <v>81</v>
      </c>
      <c r="BP540" s="78">
        <f>BJ540+BL540</f>
        <v>0</v>
      </c>
      <c r="BQ540" s="11"/>
      <c r="BR540" s="11"/>
      <c r="BS540" s="11"/>
      <c r="BT540" s="11"/>
      <c r="BU540" s="11">
        <f>BO540+BQ540+BR540+BS540+BT540</f>
        <v>81</v>
      </c>
      <c r="BV540" s="11">
        <f>BP540+BR540</f>
        <v>0</v>
      </c>
      <c r="BW540" s="11"/>
      <c r="BX540" s="11"/>
      <c r="BY540" s="11"/>
      <c r="BZ540" s="11"/>
      <c r="CA540" s="11">
        <f>BU540+BW540+BX540+BY540+BZ540</f>
        <v>81</v>
      </c>
      <c r="CB540" s="11">
        <f>BV540+BX540</f>
        <v>0</v>
      </c>
    </row>
    <row r="541" spans="1:80" ht="33.6" hidden="1">
      <c r="A541" s="57" t="s">
        <v>27</v>
      </c>
      <c r="B541" s="14">
        <f t="shared" si="1338"/>
        <v>912</v>
      </c>
      <c r="C541" s="14" t="s">
        <v>21</v>
      </c>
      <c r="D541" s="14" t="s">
        <v>22</v>
      </c>
      <c r="E541" s="14" t="s">
        <v>55</v>
      </c>
      <c r="F541" s="14"/>
      <c r="G541" s="18">
        <f>G542</f>
        <v>313</v>
      </c>
      <c r="H541" s="18">
        <f t="shared" ref="H541:R541" si="1475">H542</f>
        <v>0</v>
      </c>
      <c r="I541" s="11">
        <f t="shared" si="1475"/>
        <v>0</v>
      </c>
      <c r="J541" s="11">
        <f t="shared" si="1475"/>
        <v>0</v>
      </c>
      <c r="K541" s="11">
        <f t="shared" si="1475"/>
        <v>0</v>
      </c>
      <c r="L541" s="11">
        <f t="shared" si="1475"/>
        <v>0</v>
      </c>
      <c r="M541" s="18">
        <f t="shared" si="1475"/>
        <v>313</v>
      </c>
      <c r="N541" s="18">
        <f t="shared" si="1475"/>
        <v>0</v>
      </c>
      <c r="O541" s="11">
        <f t="shared" si="1475"/>
        <v>0</v>
      </c>
      <c r="P541" s="11">
        <f t="shared" si="1475"/>
        <v>0</v>
      </c>
      <c r="Q541" s="11">
        <f t="shared" si="1475"/>
        <v>0</v>
      </c>
      <c r="R541" s="11">
        <f t="shared" si="1475"/>
        <v>0</v>
      </c>
      <c r="S541" s="18">
        <f t="shared" ref="S541:CB541" si="1476">S542</f>
        <v>313</v>
      </c>
      <c r="T541" s="18">
        <f t="shared" si="1476"/>
        <v>0</v>
      </c>
      <c r="U541" s="11">
        <f t="shared" si="1476"/>
        <v>0</v>
      </c>
      <c r="V541" s="11">
        <f t="shared" si="1476"/>
        <v>0</v>
      </c>
      <c r="W541" s="11">
        <f t="shared" si="1476"/>
        <v>0</v>
      </c>
      <c r="X541" s="11">
        <f t="shared" si="1476"/>
        <v>0</v>
      </c>
      <c r="Y541" s="18">
        <f t="shared" si="1476"/>
        <v>313</v>
      </c>
      <c r="Z541" s="18">
        <f t="shared" si="1476"/>
        <v>0</v>
      </c>
      <c r="AA541" s="11">
        <f t="shared" si="1476"/>
        <v>0</v>
      </c>
      <c r="AB541" s="11">
        <f t="shared" si="1476"/>
        <v>0</v>
      </c>
      <c r="AC541" s="11">
        <f t="shared" si="1476"/>
        <v>0</v>
      </c>
      <c r="AD541" s="11">
        <f t="shared" si="1476"/>
        <v>0</v>
      </c>
      <c r="AE541" s="18">
        <f t="shared" si="1476"/>
        <v>313</v>
      </c>
      <c r="AF541" s="18">
        <f t="shared" si="1476"/>
        <v>0</v>
      </c>
      <c r="AG541" s="11">
        <f t="shared" si="1476"/>
        <v>72</v>
      </c>
      <c r="AH541" s="11">
        <f t="shared" si="1476"/>
        <v>0</v>
      </c>
      <c r="AI541" s="11">
        <f t="shared" si="1476"/>
        <v>0</v>
      </c>
      <c r="AJ541" s="11">
        <f t="shared" si="1476"/>
        <v>0</v>
      </c>
      <c r="AK541" s="84">
        <f t="shared" si="1476"/>
        <v>385</v>
      </c>
      <c r="AL541" s="84">
        <f t="shared" si="1476"/>
        <v>0</v>
      </c>
      <c r="AM541" s="11">
        <f t="shared" si="1476"/>
        <v>0</v>
      </c>
      <c r="AN541" s="11">
        <f t="shared" si="1476"/>
        <v>0</v>
      </c>
      <c r="AO541" s="11">
        <f t="shared" si="1476"/>
        <v>0</v>
      </c>
      <c r="AP541" s="11">
        <f t="shared" si="1476"/>
        <v>0</v>
      </c>
      <c r="AQ541" s="18">
        <f t="shared" si="1476"/>
        <v>385</v>
      </c>
      <c r="AR541" s="18">
        <f t="shared" si="1476"/>
        <v>0</v>
      </c>
      <c r="AS541" s="11">
        <f t="shared" si="1476"/>
        <v>0</v>
      </c>
      <c r="AT541" s="11">
        <f t="shared" si="1476"/>
        <v>0</v>
      </c>
      <c r="AU541" s="11">
        <f t="shared" si="1476"/>
        <v>0</v>
      </c>
      <c r="AV541" s="11">
        <f t="shared" si="1476"/>
        <v>0</v>
      </c>
      <c r="AW541" s="18">
        <f t="shared" si="1476"/>
        <v>385</v>
      </c>
      <c r="AX541" s="18">
        <f t="shared" si="1476"/>
        <v>0</v>
      </c>
      <c r="AY541" s="78">
        <f t="shared" si="1476"/>
        <v>0</v>
      </c>
      <c r="AZ541" s="78">
        <f t="shared" si="1476"/>
        <v>0</v>
      </c>
      <c r="BA541" s="78">
        <f t="shared" si="1476"/>
        <v>0</v>
      </c>
      <c r="BB541" s="78">
        <f t="shared" si="1476"/>
        <v>0</v>
      </c>
      <c r="BC541" s="84">
        <f t="shared" si="1476"/>
        <v>385</v>
      </c>
      <c r="BD541" s="84">
        <f t="shared" si="1476"/>
        <v>0</v>
      </c>
      <c r="BE541" s="11">
        <f t="shared" si="1476"/>
        <v>83</v>
      </c>
      <c r="BF541" s="11">
        <f t="shared" si="1476"/>
        <v>0</v>
      </c>
      <c r="BG541" s="11">
        <f t="shared" si="1476"/>
        <v>283</v>
      </c>
      <c r="BH541" s="11">
        <f t="shared" si="1476"/>
        <v>0</v>
      </c>
      <c r="BI541" s="143">
        <f t="shared" si="1476"/>
        <v>751</v>
      </c>
      <c r="BJ541" s="143">
        <f t="shared" si="1476"/>
        <v>0</v>
      </c>
      <c r="BK541" s="78">
        <f t="shared" si="1476"/>
        <v>0</v>
      </c>
      <c r="BL541" s="78">
        <f t="shared" si="1476"/>
        <v>0</v>
      </c>
      <c r="BM541" s="78">
        <f t="shared" si="1476"/>
        <v>489</v>
      </c>
      <c r="BN541" s="78">
        <f t="shared" si="1476"/>
        <v>0</v>
      </c>
      <c r="BO541" s="84">
        <f t="shared" si="1476"/>
        <v>1240</v>
      </c>
      <c r="BP541" s="84">
        <f t="shared" si="1476"/>
        <v>0</v>
      </c>
      <c r="BQ541" s="11">
        <f t="shared" si="1476"/>
        <v>0</v>
      </c>
      <c r="BR541" s="11">
        <f t="shared" si="1476"/>
        <v>0</v>
      </c>
      <c r="BS541" s="11">
        <f t="shared" si="1476"/>
        <v>0</v>
      </c>
      <c r="BT541" s="11">
        <f t="shared" si="1476"/>
        <v>0</v>
      </c>
      <c r="BU541" s="18">
        <f t="shared" si="1476"/>
        <v>1240</v>
      </c>
      <c r="BV541" s="18">
        <f t="shared" si="1476"/>
        <v>0</v>
      </c>
      <c r="BW541" s="11">
        <f t="shared" si="1476"/>
        <v>0</v>
      </c>
      <c r="BX541" s="11">
        <f t="shared" si="1476"/>
        <v>0</v>
      </c>
      <c r="BY541" s="11">
        <f t="shared" si="1476"/>
        <v>0</v>
      </c>
      <c r="BZ541" s="11">
        <f t="shared" si="1476"/>
        <v>0</v>
      </c>
      <c r="CA541" s="18">
        <f t="shared" si="1476"/>
        <v>1240</v>
      </c>
      <c r="CB541" s="18">
        <f t="shared" si="1476"/>
        <v>0</v>
      </c>
    </row>
    <row r="542" spans="1:80" ht="33.6" hidden="1">
      <c r="A542" s="57" t="s">
        <v>12</v>
      </c>
      <c r="B542" s="14">
        <f t="shared" si="1338"/>
        <v>912</v>
      </c>
      <c r="C542" s="14" t="s">
        <v>21</v>
      </c>
      <c r="D542" s="14" t="s">
        <v>22</v>
      </c>
      <c r="E542" s="14" t="s">
        <v>55</v>
      </c>
      <c r="F542" s="14" t="s">
        <v>13</v>
      </c>
      <c r="G542" s="11">
        <f>G543+G544</f>
        <v>313</v>
      </c>
      <c r="H542" s="11">
        <f t="shared" ref="H542:N542" si="1477">H543+H544</f>
        <v>0</v>
      </c>
      <c r="I542" s="11">
        <f t="shared" si="1477"/>
        <v>0</v>
      </c>
      <c r="J542" s="11">
        <f t="shared" si="1477"/>
        <v>0</v>
      </c>
      <c r="K542" s="11">
        <f t="shared" si="1477"/>
        <v>0</v>
      </c>
      <c r="L542" s="11">
        <f t="shared" si="1477"/>
        <v>0</v>
      </c>
      <c r="M542" s="11">
        <f t="shared" si="1477"/>
        <v>313</v>
      </c>
      <c r="N542" s="11">
        <f t="shared" si="1477"/>
        <v>0</v>
      </c>
      <c r="O542" s="11">
        <f t="shared" ref="O542:T542" si="1478">O543+O544</f>
        <v>0</v>
      </c>
      <c r="P542" s="11">
        <f t="shared" si="1478"/>
        <v>0</v>
      </c>
      <c r="Q542" s="11">
        <f t="shared" si="1478"/>
        <v>0</v>
      </c>
      <c r="R542" s="11">
        <f t="shared" si="1478"/>
        <v>0</v>
      </c>
      <c r="S542" s="11">
        <f t="shared" si="1478"/>
        <v>313</v>
      </c>
      <c r="T542" s="11">
        <f t="shared" si="1478"/>
        <v>0</v>
      </c>
      <c r="U542" s="11">
        <f t="shared" ref="U542:Z542" si="1479">U543+U544</f>
        <v>0</v>
      </c>
      <c r="V542" s="11">
        <f t="shared" si="1479"/>
        <v>0</v>
      </c>
      <c r="W542" s="11">
        <f t="shared" si="1479"/>
        <v>0</v>
      </c>
      <c r="X542" s="11">
        <f t="shared" si="1479"/>
        <v>0</v>
      </c>
      <c r="Y542" s="11">
        <f t="shared" si="1479"/>
        <v>313</v>
      </c>
      <c r="Z542" s="11">
        <f t="shared" si="1479"/>
        <v>0</v>
      </c>
      <c r="AA542" s="11">
        <f t="shared" ref="AA542:AF542" si="1480">AA543+AA544</f>
        <v>0</v>
      </c>
      <c r="AB542" s="11">
        <f t="shared" si="1480"/>
        <v>0</v>
      </c>
      <c r="AC542" s="11">
        <f t="shared" si="1480"/>
        <v>0</v>
      </c>
      <c r="AD542" s="11">
        <f t="shared" si="1480"/>
        <v>0</v>
      </c>
      <c r="AE542" s="11">
        <f t="shared" si="1480"/>
        <v>313</v>
      </c>
      <c r="AF542" s="11">
        <f t="shared" si="1480"/>
        <v>0</v>
      </c>
      <c r="AG542" s="11">
        <f t="shared" ref="AG542:AL542" si="1481">AG543+AG544</f>
        <v>72</v>
      </c>
      <c r="AH542" s="11">
        <f t="shared" si="1481"/>
        <v>0</v>
      </c>
      <c r="AI542" s="11">
        <f t="shared" si="1481"/>
        <v>0</v>
      </c>
      <c r="AJ542" s="11">
        <f t="shared" si="1481"/>
        <v>0</v>
      </c>
      <c r="AK542" s="78">
        <f t="shared" si="1481"/>
        <v>385</v>
      </c>
      <c r="AL542" s="78">
        <f t="shared" si="1481"/>
        <v>0</v>
      </c>
      <c r="AM542" s="11">
        <f t="shared" ref="AM542:AR542" si="1482">AM543+AM544</f>
        <v>0</v>
      </c>
      <c r="AN542" s="11">
        <f t="shared" si="1482"/>
        <v>0</v>
      </c>
      <c r="AO542" s="11">
        <f t="shared" si="1482"/>
        <v>0</v>
      </c>
      <c r="AP542" s="11">
        <f t="shared" si="1482"/>
        <v>0</v>
      </c>
      <c r="AQ542" s="11">
        <f t="shared" si="1482"/>
        <v>385</v>
      </c>
      <c r="AR542" s="11">
        <f t="shared" si="1482"/>
        <v>0</v>
      </c>
      <c r="AS542" s="11">
        <f t="shared" ref="AS542:AX542" si="1483">AS543+AS544</f>
        <v>0</v>
      </c>
      <c r="AT542" s="11">
        <f t="shared" si="1483"/>
        <v>0</v>
      </c>
      <c r="AU542" s="11">
        <f t="shared" si="1483"/>
        <v>0</v>
      </c>
      <c r="AV542" s="11">
        <f t="shared" si="1483"/>
        <v>0</v>
      </c>
      <c r="AW542" s="11">
        <f t="shared" si="1483"/>
        <v>385</v>
      </c>
      <c r="AX542" s="11">
        <f t="shared" si="1483"/>
        <v>0</v>
      </c>
      <c r="AY542" s="78">
        <f t="shared" ref="AY542:BD542" si="1484">AY543+AY544</f>
        <v>0</v>
      </c>
      <c r="AZ542" s="78">
        <f t="shared" si="1484"/>
        <v>0</v>
      </c>
      <c r="BA542" s="78">
        <f t="shared" si="1484"/>
        <v>0</v>
      </c>
      <c r="BB542" s="78">
        <f t="shared" si="1484"/>
        <v>0</v>
      </c>
      <c r="BC542" s="78">
        <f t="shared" si="1484"/>
        <v>385</v>
      </c>
      <c r="BD542" s="78">
        <f t="shared" si="1484"/>
        <v>0</v>
      </c>
      <c r="BE542" s="11">
        <f t="shared" ref="BE542:BJ542" si="1485">BE543+BE544</f>
        <v>83</v>
      </c>
      <c r="BF542" s="11">
        <f t="shared" si="1485"/>
        <v>0</v>
      </c>
      <c r="BG542" s="11">
        <f t="shared" si="1485"/>
        <v>283</v>
      </c>
      <c r="BH542" s="11">
        <f t="shared" si="1485"/>
        <v>0</v>
      </c>
      <c r="BI542" s="141">
        <f t="shared" si="1485"/>
        <v>751</v>
      </c>
      <c r="BJ542" s="141">
        <f t="shared" si="1485"/>
        <v>0</v>
      </c>
      <c r="BK542" s="78">
        <f t="shared" ref="BK542:BP542" si="1486">BK543+BK544</f>
        <v>0</v>
      </c>
      <c r="BL542" s="78">
        <f t="shared" si="1486"/>
        <v>0</v>
      </c>
      <c r="BM542" s="78">
        <f t="shared" si="1486"/>
        <v>489</v>
      </c>
      <c r="BN542" s="78">
        <f t="shared" si="1486"/>
        <v>0</v>
      </c>
      <c r="BO542" s="78">
        <f t="shared" si="1486"/>
        <v>1240</v>
      </c>
      <c r="BP542" s="78">
        <f t="shared" si="1486"/>
        <v>0</v>
      </c>
      <c r="BQ542" s="11">
        <f t="shared" ref="BQ542:BV542" si="1487">BQ543+BQ544</f>
        <v>0</v>
      </c>
      <c r="BR542" s="11">
        <f t="shared" si="1487"/>
        <v>0</v>
      </c>
      <c r="BS542" s="11">
        <f t="shared" si="1487"/>
        <v>0</v>
      </c>
      <c r="BT542" s="11">
        <f t="shared" si="1487"/>
        <v>0</v>
      </c>
      <c r="BU542" s="11">
        <f t="shared" si="1487"/>
        <v>1240</v>
      </c>
      <c r="BV542" s="11">
        <f t="shared" si="1487"/>
        <v>0</v>
      </c>
      <c r="BW542" s="11">
        <f t="shared" ref="BW542:CB542" si="1488">BW543+BW544</f>
        <v>0</v>
      </c>
      <c r="BX542" s="11">
        <f t="shared" si="1488"/>
        <v>0</v>
      </c>
      <c r="BY542" s="11">
        <f t="shared" si="1488"/>
        <v>0</v>
      </c>
      <c r="BZ542" s="11">
        <f t="shared" si="1488"/>
        <v>0</v>
      </c>
      <c r="CA542" s="11">
        <f t="shared" si="1488"/>
        <v>1240</v>
      </c>
      <c r="CB542" s="11">
        <f t="shared" si="1488"/>
        <v>0</v>
      </c>
    </row>
    <row r="543" spans="1:80" hidden="1">
      <c r="A543" s="57" t="s">
        <v>14</v>
      </c>
      <c r="B543" s="14">
        <f t="shared" si="1338"/>
        <v>912</v>
      </c>
      <c r="C543" s="14" t="s">
        <v>21</v>
      </c>
      <c r="D543" s="14" t="s">
        <v>22</v>
      </c>
      <c r="E543" s="14" t="s">
        <v>55</v>
      </c>
      <c r="F543" s="11">
        <v>610</v>
      </c>
      <c r="G543" s="11">
        <v>217</v>
      </c>
      <c r="H543" s="11"/>
      <c r="I543" s="11"/>
      <c r="J543" s="11"/>
      <c r="K543" s="11"/>
      <c r="L543" s="11"/>
      <c r="M543" s="11">
        <f>G543+I543+J543+K543+L543</f>
        <v>217</v>
      </c>
      <c r="N543" s="11">
        <f>H543+J543</f>
        <v>0</v>
      </c>
      <c r="O543" s="11"/>
      <c r="P543" s="11"/>
      <c r="Q543" s="11"/>
      <c r="R543" s="11"/>
      <c r="S543" s="11">
        <f>M543+O543+P543+Q543+R543</f>
        <v>217</v>
      </c>
      <c r="T543" s="11">
        <f>N543+P543</f>
        <v>0</v>
      </c>
      <c r="U543" s="11"/>
      <c r="V543" s="11"/>
      <c r="W543" s="11"/>
      <c r="X543" s="11"/>
      <c r="Y543" s="11">
        <f>S543+U543+V543+W543+X543</f>
        <v>217</v>
      </c>
      <c r="Z543" s="11">
        <f>T543+V543</f>
        <v>0</v>
      </c>
      <c r="AA543" s="11"/>
      <c r="AB543" s="11"/>
      <c r="AC543" s="11"/>
      <c r="AD543" s="11"/>
      <c r="AE543" s="11">
        <f>Y543+AA543+AB543+AC543+AD543</f>
        <v>217</v>
      </c>
      <c r="AF543" s="11">
        <f>Z543+AB543</f>
        <v>0</v>
      </c>
      <c r="AG543" s="11">
        <v>72</v>
      </c>
      <c r="AH543" s="11"/>
      <c r="AI543" s="11"/>
      <c r="AJ543" s="11"/>
      <c r="AK543" s="78">
        <f>AE543+AG543+AH543+AI543+AJ543</f>
        <v>289</v>
      </c>
      <c r="AL543" s="78">
        <f>AF543+AH543</f>
        <v>0</v>
      </c>
      <c r="AM543" s="11"/>
      <c r="AN543" s="11"/>
      <c r="AO543" s="11"/>
      <c r="AP543" s="11"/>
      <c r="AQ543" s="11">
        <f>AK543+AM543+AN543+AO543+AP543</f>
        <v>289</v>
      </c>
      <c r="AR543" s="11">
        <f>AL543+AN543</f>
        <v>0</v>
      </c>
      <c r="AS543" s="11"/>
      <c r="AT543" s="11"/>
      <c r="AU543" s="11"/>
      <c r="AV543" s="11"/>
      <c r="AW543" s="11">
        <f>AQ543+AS543+AT543+AU543+AV543</f>
        <v>289</v>
      </c>
      <c r="AX543" s="11">
        <f>AR543+AT543</f>
        <v>0</v>
      </c>
      <c r="AY543" s="78"/>
      <c r="AZ543" s="78"/>
      <c r="BA543" s="78"/>
      <c r="BB543" s="78"/>
      <c r="BC543" s="78">
        <f>AW543+AY543+AZ543+BA543+BB543</f>
        <v>289</v>
      </c>
      <c r="BD543" s="78">
        <f>AX543+AZ543</f>
        <v>0</v>
      </c>
      <c r="BE543" s="11">
        <v>83</v>
      </c>
      <c r="BF543" s="11"/>
      <c r="BG543" s="11">
        <v>283</v>
      </c>
      <c r="BH543" s="11"/>
      <c r="BI543" s="141">
        <f>BC543+BE543+BF543+BG543+BH543</f>
        <v>655</v>
      </c>
      <c r="BJ543" s="141">
        <f>BD543+BF543</f>
        <v>0</v>
      </c>
      <c r="BK543" s="78"/>
      <c r="BL543" s="78"/>
      <c r="BM543" s="78">
        <v>151</v>
      </c>
      <c r="BN543" s="78"/>
      <c r="BO543" s="78">
        <f>BI543+BK543+BL543+BM543+BN543</f>
        <v>806</v>
      </c>
      <c r="BP543" s="78">
        <f>BJ543+BL543</f>
        <v>0</v>
      </c>
      <c r="BQ543" s="11"/>
      <c r="BR543" s="11"/>
      <c r="BS543" s="11"/>
      <c r="BT543" s="11"/>
      <c r="BU543" s="11">
        <f>BO543+BQ543+BR543+BS543+BT543</f>
        <v>806</v>
      </c>
      <c r="BV543" s="11">
        <f>BP543+BR543</f>
        <v>0</v>
      </c>
      <c r="BW543" s="11"/>
      <c r="BX543" s="11"/>
      <c r="BY543" s="11"/>
      <c r="BZ543" s="11"/>
      <c r="CA543" s="11">
        <f>BU543+BW543+BX543+BY543+BZ543</f>
        <v>806</v>
      </c>
      <c r="CB543" s="11">
        <f>BV543+BX543</f>
        <v>0</v>
      </c>
    </row>
    <row r="544" spans="1:80" hidden="1">
      <c r="A544" s="57" t="s">
        <v>24</v>
      </c>
      <c r="B544" s="14">
        <f t="shared" ref="B544:B568" si="1489">B543</f>
        <v>912</v>
      </c>
      <c r="C544" s="14" t="s">
        <v>21</v>
      </c>
      <c r="D544" s="14" t="s">
        <v>22</v>
      </c>
      <c r="E544" s="14" t="s">
        <v>55</v>
      </c>
      <c r="F544" s="11">
        <v>620</v>
      </c>
      <c r="G544" s="11">
        <v>96</v>
      </c>
      <c r="H544" s="11"/>
      <c r="I544" s="11"/>
      <c r="J544" s="11"/>
      <c r="K544" s="11"/>
      <c r="L544" s="11"/>
      <c r="M544" s="11">
        <f>G544+I544+J544+K544+L544</f>
        <v>96</v>
      </c>
      <c r="N544" s="11">
        <f>H544+J544</f>
        <v>0</v>
      </c>
      <c r="O544" s="11"/>
      <c r="P544" s="11"/>
      <c r="Q544" s="11"/>
      <c r="R544" s="11"/>
      <c r="S544" s="11">
        <f>M544+O544+P544+Q544+R544</f>
        <v>96</v>
      </c>
      <c r="T544" s="11">
        <f>N544+P544</f>
        <v>0</v>
      </c>
      <c r="U544" s="11"/>
      <c r="V544" s="11"/>
      <c r="W544" s="11"/>
      <c r="X544" s="11"/>
      <c r="Y544" s="11">
        <f>S544+U544+V544+W544+X544</f>
        <v>96</v>
      </c>
      <c r="Z544" s="11">
        <f>T544+V544</f>
        <v>0</v>
      </c>
      <c r="AA544" s="11"/>
      <c r="AB544" s="11"/>
      <c r="AC544" s="11"/>
      <c r="AD544" s="11"/>
      <c r="AE544" s="11">
        <f>Y544+AA544+AB544+AC544+AD544</f>
        <v>96</v>
      </c>
      <c r="AF544" s="11">
        <f>Z544+AB544</f>
        <v>0</v>
      </c>
      <c r="AG544" s="11"/>
      <c r="AH544" s="11"/>
      <c r="AI544" s="11"/>
      <c r="AJ544" s="11"/>
      <c r="AK544" s="78">
        <f>AE544+AG544+AH544+AI544+AJ544</f>
        <v>96</v>
      </c>
      <c r="AL544" s="78">
        <f>AF544+AH544</f>
        <v>0</v>
      </c>
      <c r="AM544" s="11"/>
      <c r="AN544" s="11"/>
      <c r="AO544" s="11"/>
      <c r="AP544" s="11"/>
      <c r="AQ544" s="11">
        <f>AK544+AM544+AN544+AO544+AP544</f>
        <v>96</v>
      </c>
      <c r="AR544" s="11">
        <f>AL544+AN544</f>
        <v>0</v>
      </c>
      <c r="AS544" s="11"/>
      <c r="AT544" s="11"/>
      <c r="AU544" s="11"/>
      <c r="AV544" s="11"/>
      <c r="AW544" s="11">
        <f>AQ544+AS544+AT544+AU544+AV544</f>
        <v>96</v>
      </c>
      <c r="AX544" s="11">
        <f>AR544+AT544</f>
        <v>0</v>
      </c>
      <c r="AY544" s="78"/>
      <c r="AZ544" s="78"/>
      <c r="BA544" s="78"/>
      <c r="BB544" s="78"/>
      <c r="BC544" s="78">
        <f>AW544+AY544+AZ544+BA544+BB544</f>
        <v>96</v>
      </c>
      <c r="BD544" s="78">
        <f>AX544+AZ544</f>
        <v>0</v>
      </c>
      <c r="BE544" s="11"/>
      <c r="BF544" s="11"/>
      <c r="BG544" s="11"/>
      <c r="BH544" s="11"/>
      <c r="BI544" s="141">
        <f>BC544+BE544+BF544+BG544+BH544</f>
        <v>96</v>
      </c>
      <c r="BJ544" s="141">
        <f>BD544+BF544</f>
        <v>0</v>
      </c>
      <c r="BK544" s="78"/>
      <c r="BL544" s="78"/>
      <c r="BM544" s="78">
        <v>338</v>
      </c>
      <c r="BN544" s="78"/>
      <c r="BO544" s="78">
        <f>BI544+BK544+BL544+BM544+BN544</f>
        <v>434</v>
      </c>
      <c r="BP544" s="78">
        <f>BJ544+BL544</f>
        <v>0</v>
      </c>
      <c r="BQ544" s="11"/>
      <c r="BR544" s="11"/>
      <c r="BS544" s="11"/>
      <c r="BT544" s="11"/>
      <c r="BU544" s="11">
        <f>BO544+BQ544+BR544+BS544+BT544</f>
        <v>434</v>
      </c>
      <c r="BV544" s="11">
        <f>BP544+BR544</f>
        <v>0</v>
      </c>
      <c r="BW544" s="11"/>
      <c r="BX544" s="11"/>
      <c r="BY544" s="11"/>
      <c r="BZ544" s="11"/>
      <c r="CA544" s="11">
        <f>BU544+BW544+BX544+BY544+BZ544</f>
        <v>434</v>
      </c>
      <c r="CB544" s="11">
        <f>BV544+BX544</f>
        <v>0</v>
      </c>
    </row>
    <row r="545" spans="1:80" ht="53.25" hidden="1" customHeight="1">
      <c r="A545" s="57" t="s">
        <v>236</v>
      </c>
      <c r="B545" s="14">
        <f>B544</f>
        <v>912</v>
      </c>
      <c r="C545" s="14" t="s">
        <v>21</v>
      </c>
      <c r="D545" s="14" t="s">
        <v>22</v>
      </c>
      <c r="E545" s="14" t="s">
        <v>474</v>
      </c>
      <c r="F545" s="11"/>
      <c r="G545" s="11">
        <f t="shared" ref="G545:R547" si="1490">G546</f>
        <v>2000</v>
      </c>
      <c r="H545" s="11">
        <f t="shared" si="1490"/>
        <v>0</v>
      </c>
      <c r="I545" s="11">
        <f t="shared" si="1490"/>
        <v>0</v>
      </c>
      <c r="J545" s="11">
        <f t="shared" si="1490"/>
        <v>0</v>
      </c>
      <c r="K545" s="11">
        <f t="shared" si="1490"/>
        <v>0</v>
      </c>
      <c r="L545" s="11">
        <f t="shared" si="1490"/>
        <v>0</v>
      </c>
      <c r="M545" s="11">
        <f t="shared" si="1490"/>
        <v>2000</v>
      </c>
      <c r="N545" s="11">
        <f t="shared" si="1490"/>
        <v>0</v>
      </c>
      <c r="O545" s="11">
        <f t="shared" si="1490"/>
        <v>0</v>
      </c>
      <c r="P545" s="11">
        <f t="shared" si="1490"/>
        <v>0</v>
      </c>
      <c r="Q545" s="11">
        <f t="shared" si="1490"/>
        <v>0</v>
      </c>
      <c r="R545" s="11">
        <f t="shared" si="1490"/>
        <v>0</v>
      </c>
      <c r="S545" s="11">
        <f t="shared" ref="S545:AH547" si="1491">S546</f>
        <v>2000</v>
      </c>
      <c r="T545" s="11">
        <f t="shared" si="1491"/>
        <v>0</v>
      </c>
      <c r="U545" s="11">
        <f t="shared" si="1491"/>
        <v>0</v>
      </c>
      <c r="V545" s="11">
        <f t="shared" si="1491"/>
        <v>0</v>
      </c>
      <c r="W545" s="11">
        <f t="shared" si="1491"/>
        <v>0</v>
      </c>
      <c r="X545" s="11">
        <f t="shared" si="1491"/>
        <v>0</v>
      </c>
      <c r="Y545" s="11">
        <f t="shared" si="1491"/>
        <v>2000</v>
      </c>
      <c r="Z545" s="11">
        <f t="shared" si="1491"/>
        <v>0</v>
      </c>
      <c r="AA545" s="11">
        <f t="shared" si="1491"/>
        <v>0</v>
      </c>
      <c r="AB545" s="11">
        <f t="shared" si="1491"/>
        <v>0</v>
      </c>
      <c r="AC545" s="11">
        <f t="shared" si="1491"/>
        <v>0</v>
      </c>
      <c r="AD545" s="11">
        <f t="shared" si="1491"/>
        <v>0</v>
      </c>
      <c r="AE545" s="11">
        <f t="shared" si="1491"/>
        <v>2000</v>
      </c>
      <c r="AF545" s="11">
        <f t="shared" si="1491"/>
        <v>0</v>
      </c>
      <c r="AG545" s="11">
        <f t="shared" si="1491"/>
        <v>0</v>
      </c>
      <c r="AH545" s="11">
        <f t="shared" si="1491"/>
        <v>0</v>
      </c>
      <c r="AI545" s="11">
        <f t="shared" ref="AG545:AV547" si="1492">AI546</f>
        <v>0</v>
      </c>
      <c r="AJ545" s="11">
        <f t="shared" si="1492"/>
        <v>0</v>
      </c>
      <c r="AK545" s="78">
        <f t="shared" si="1492"/>
        <v>2000</v>
      </c>
      <c r="AL545" s="78">
        <f t="shared" si="1492"/>
        <v>0</v>
      </c>
      <c r="AM545" s="11">
        <f t="shared" si="1492"/>
        <v>0</v>
      </c>
      <c r="AN545" s="11">
        <f t="shared" si="1492"/>
        <v>0</v>
      </c>
      <c r="AO545" s="11">
        <f t="shared" si="1492"/>
        <v>0</v>
      </c>
      <c r="AP545" s="11">
        <f t="shared" si="1492"/>
        <v>0</v>
      </c>
      <c r="AQ545" s="11">
        <f t="shared" si="1492"/>
        <v>2000</v>
      </c>
      <c r="AR545" s="11">
        <f t="shared" si="1492"/>
        <v>0</v>
      </c>
      <c r="AS545" s="11">
        <f t="shared" si="1492"/>
        <v>0</v>
      </c>
      <c r="AT545" s="11">
        <f t="shared" si="1492"/>
        <v>0</v>
      </c>
      <c r="AU545" s="11">
        <f t="shared" si="1492"/>
        <v>0</v>
      </c>
      <c r="AV545" s="11">
        <f t="shared" si="1492"/>
        <v>0</v>
      </c>
      <c r="AW545" s="11">
        <f t="shared" ref="AS545:BH547" si="1493">AW546</f>
        <v>2000</v>
      </c>
      <c r="AX545" s="11">
        <f t="shared" si="1493"/>
        <v>0</v>
      </c>
      <c r="AY545" s="78">
        <f t="shared" si="1493"/>
        <v>0</v>
      </c>
      <c r="AZ545" s="78">
        <f t="shared" si="1493"/>
        <v>0</v>
      </c>
      <c r="BA545" s="78">
        <f t="shared" si="1493"/>
        <v>0</v>
      </c>
      <c r="BB545" s="78">
        <f t="shared" si="1493"/>
        <v>0</v>
      </c>
      <c r="BC545" s="78">
        <f t="shared" si="1493"/>
        <v>2000</v>
      </c>
      <c r="BD545" s="78">
        <f t="shared" si="1493"/>
        <v>0</v>
      </c>
      <c r="BE545" s="11">
        <f t="shared" si="1493"/>
        <v>0</v>
      </c>
      <c r="BF545" s="11">
        <f t="shared" si="1493"/>
        <v>0</v>
      </c>
      <c r="BG545" s="11">
        <f t="shared" si="1493"/>
        <v>0</v>
      </c>
      <c r="BH545" s="11">
        <f t="shared" si="1493"/>
        <v>0</v>
      </c>
      <c r="BI545" s="141">
        <f t="shared" ref="BE545:BT547" si="1494">BI546</f>
        <v>2000</v>
      </c>
      <c r="BJ545" s="141">
        <f t="shared" si="1494"/>
        <v>0</v>
      </c>
      <c r="BK545" s="78">
        <f t="shared" si="1494"/>
        <v>0</v>
      </c>
      <c r="BL545" s="78">
        <f t="shared" si="1494"/>
        <v>0</v>
      </c>
      <c r="BM545" s="78">
        <f t="shared" si="1494"/>
        <v>0</v>
      </c>
      <c r="BN545" s="78">
        <f t="shared" si="1494"/>
        <v>0</v>
      </c>
      <c r="BO545" s="78">
        <f t="shared" si="1494"/>
        <v>2000</v>
      </c>
      <c r="BP545" s="78">
        <f t="shared" si="1494"/>
        <v>0</v>
      </c>
      <c r="BQ545" s="11">
        <f t="shared" si="1494"/>
        <v>0</v>
      </c>
      <c r="BR545" s="11">
        <f t="shared" si="1494"/>
        <v>0</v>
      </c>
      <c r="BS545" s="11">
        <f t="shared" si="1494"/>
        <v>0</v>
      </c>
      <c r="BT545" s="11">
        <f t="shared" si="1494"/>
        <v>0</v>
      </c>
      <c r="BU545" s="11">
        <f t="shared" ref="BQ545:CB547" si="1495">BU546</f>
        <v>2000</v>
      </c>
      <c r="BV545" s="11">
        <f t="shared" si="1495"/>
        <v>0</v>
      </c>
      <c r="BW545" s="11">
        <f t="shared" si="1495"/>
        <v>0</v>
      </c>
      <c r="BX545" s="11">
        <f t="shared" si="1495"/>
        <v>0</v>
      </c>
      <c r="BY545" s="11">
        <f t="shared" si="1495"/>
        <v>0</v>
      </c>
      <c r="BZ545" s="11">
        <f t="shared" si="1495"/>
        <v>0</v>
      </c>
      <c r="CA545" s="11">
        <f t="shared" si="1495"/>
        <v>2000</v>
      </c>
      <c r="CB545" s="11">
        <f t="shared" si="1495"/>
        <v>0</v>
      </c>
    </row>
    <row r="546" spans="1:80" hidden="1">
      <c r="A546" s="57" t="s">
        <v>475</v>
      </c>
      <c r="B546" s="14">
        <f t="shared" si="1489"/>
        <v>912</v>
      </c>
      <c r="C546" s="14" t="s">
        <v>21</v>
      </c>
      <c r="D546" s="14" t="s">
        <v>22</v>
      </c>
      <c r="E546" s="14" t="s">
        <v>473</v>
      </c>
      <c r="F546" s="11"/>
      <c r="G546" s="11">
        <f t="shared" si="1490"/>
        <v>2000</v>
      </c>
      <c r="H546" s="11">
        <f t="shared" si="1490"/>
        <v>0</v>
      </c>
      <c r="I546" s="11">
        <f t="shared" si="1490"/>
        <v>0</v>
      </c>
      <c r="J546" s="11">
        <f t="shared" si="1490"/>
        <v>0</v>
      </c>
      <c r="K546" s="11">
        <f t="shared" si="1490"/>
        <v>0</v>
      </c>
      <c r="L546" s="11">
        <f t="shared" si="1490"/>
        <v>0</v>
      </c>
      <c r="M546" s="11">
        <f t="shared" si="1490"/>
        <v>2000</v>
      </c>
      <c r="N546" s="11">
        <f t="shared" si="1490"/>
        <v>0</v>
      </c>
      <c r="O546" s="11">
        <f t="shared" si="1490"/>
        <v>0</v>
      </c>
      <c r="P546" s="11">
        <f t="shared" si="1490"/>
        <v>0</v>
      </c>
      <c r="Q546" s="11">
        <f t="shared" si="1490"/>
        <v>0</v>
      </c>
      <c r="R546" s="11">
        <f t="shared" si="1490"/>
        <v>0</v>
      </c>
      <c r="S546" s="11">
        <f t="shared" si="1491"/>
        <v>2000</v>
      </c>
      <c r="T546" s="11">
        <f t="shared" si="1491"/>
        <v>0</v>
      </c>
      <c r="U546" s="11">
        <f t="shared" si="1491"/>
        <v>0</v>
      </c>
      <c r="V546" s="11">
        <f t="shared" si="1491"/>
        <v>0</v>
      </c>
      <c r="W546" s="11">
        <f t="shared" si="1491"/>
        <v>0</v>
      </c>
      <c r="X546" s="11">
        <f t="shared" si="1491"/>
        <v>0</v>
      </c>
      <c r="Y546" s="11">
        <f t="shared" si="1491"/>
        <v>2000</v>
      </c>
      <c r="Z546" s="11">
        <f t="shared" si="1491"/>
        <v>0</v>
      </c>
      <c r="AA546" s="11">
        <f t="shared" si="1491"/>
        <v>0</v>
      </c>
      <c r="AB546" s="11">
        <f t="shared" si="1491"/>
        <v>0</v>
      </c>
      <c r="AC546" s="11">
        <f t="shared" si="1491"/>
        <v>0</v>
      </c>
      <c r="AD546" s="11">
        <f t="shared" si="1491"/>
        <v>0</v>
      </c>
      <c r="AE546" s="11">
        <f t="shared" si="1491"/>
        <v>2000</v>
      </c>
      <c r="AF546" s="11">
        <f t="shared" si="1491"/>
        <v>0</v>
      </c>
      <c r="AG546" s="11">
        <f t="shared" si="1492"/>
        <v>0</v>
      </c>
      <c r="AH546" s="11">
        <f t="shared" si="1492"/>
        <v>0</v>
      </c>
      <c r="AI546" s="11">
        <f t="shared" si="1492"/>
        <v>0</v>
      </c>
      <c r="AJ546" s="11">
        <f t="shared" si="1492"/>
        <v>0</v>
      </c>
      <c r="AK546" s="78">
        <f t="shared" si="1492"/>
        <v>2000</v>
      </c>
      <c r="AL546" s="78">
        <f t="shared" si="1492"/>
        <v>0</v>
      </c>
      <c r="AM546" s="11">
        <f t="shared" si="1492"/>
        <v>0</v>
      </c>
      <c r="AN546" s="11">
        <f t="shared" si="1492"/>
        <v>0</v>
      </c>
      <c r="AO546" s="11">
        <f t="shared" si="1492"/>
        <v>0</v>
      </c>
      <c r="AP546" s="11">
        <f t="shared" si="1492"/>
        <v>0</v>
      </c>
      <c r="AQ546" s="11">
        <f t="shared" si="1492"/>
        <v>2000</v>
      </c>
      <c r="AR546" s="11">
        <f t="shared" si="1492"/>
        <v>0</v>
      </c>
      <c r="AS546" s="11">
        <f t="shared" si="1493"/>
        <v>0</v>
      </c>
      <c r="AT546" s="11">
        <f t="shared" si="1493"/>
        <v>0</v>
      </c>
      <c r="AU546" s="11">
        <f t="shared" si="1493"/>
        <v>0</v>
      </c>
      <c r="AV546" s="11">
        <f t="shared" si="1493"/>
        <v>0</v>
      </c>
      <c r="AW546" s="11">
        <f t="shared" si="1493"/>
        <v>2000</v>
      </c>
      <c r="AX546" s="11">
        <f t="shared" si="1493"/>
        <v>0</v>
      </c>
      <c r="AY546" s="78">
        <f t="shared" si="1493"/>
        <v>0</v>
      </c>
      <c r="AZ546" s="78">
        <f t="shared" si="1493"/>
        <v>0</v>
      </c>
      <c r="BA546" s="78">
        <f t="shared" si="1493"/>
        <v>0</v>
      </c>
      <c r="BB546" s="78">
        <f t="shared" si="1493"/>
        <v>0</v>
      </c>
      <c r="BC546" s="78">
        <f t="shared" si="1493"/>
        <v>2000</v>
      </c>
      <c r="BD546" s="78">
        <f t="shared" si="1493"/>
        <v>0</v>
      </c>
      <c r="BE546" s="11">
        <f t="shared" si="1494"/>
        <v>0</v>
      </c>
      <c r="BF546" s="11">
        <f t="shared" si="1494"/>
        <v>0</v>
      </c>
      <c r="BG546" s="11">
        <f t="shared" si="1494"/>
        <v>0</v>
      </c>
      <c r="BH546" s="11">
        <f t="shared" si="1494"/>
        <v>0</v>
      </c>
      <c r="BI546" s="141">
        <f t="shared" si="1494"/>
        <v>2000</v>
      </c>
      <c r="BJ546" s="141">
        <f t="shared" si="1494"/>
        <v>0</v>
      </c>
      <c r="BK546" s="78">
        <f t="shared" si="1494"/>
        <v>0</v>
      </c>
      <c r="BL546" s="78">
        <f t="shared" si="1494"/>
        <v>0</v>
      </c>
      <c r="BM546" s="78">
        <f t="shared" si="1494"/>
        <v>0</v>
      </c>
      <c r="BN546" s="78">
        <f t="shared" si="1494"/>
        <v>0</v>
      </c>
      <c r="BO546" s="78">
        <f t="shared" si="1494"/>
        <v>2000</v>
      </c>
      <c r="BP546" s="78">
        <f t="shared" si="1494"/>
        <v>0</v>
      </c>
      <c r="BQ546" s="11">
        <f t="shared" si="1495"/>
        <v>0</v>
      </c>
      <c r="BR546" s="11">
        <f t="shared" si="1495"/>
        <v>0</v>
      </c>
      <c r="BS546" s="11">
        <f t="shared" si="1495"/>
        <v>0</v>
      </c>
      <c r="BT546" s="11">
        <f t="shared" si="1495"/>
        <v>0</v>
      </c>
      <c r="BU546" s="11">
        <f t="shared" si="1495"/>
        <v>2000</v>
      </c>
      <c r="BV546" s="11">
        <f t="shared" si="1495"/>
        <v>0</v>
      </c>
      <c r="BW546" s="11">
        <f t="shared" si="1495"/>
        <v>0</v>
      </c>
      <c r="BX546" s="11">
        <f t="shared" si="1495"/>
        <v>0</v>
      </c>
      <c r="BY546" s="11">
        <f t="shared" si="1495"/>
        <v>0</v>
      </c>
      <c r="BZ546" s="11">
        <f t="shared" si="1495"/>
        <v>0</v>
      </c>
      <c r="CA546" s="11">
        <f t="shared" si="1495"/>
        <v>2000</v>
      </c>
      <c r="CB546" s="11">
        <f t="shared" si="1495"/>
        <v>0</v>
      </c>
    </row>
    <row r="547" spans="1:80" hidden="1">
      <c r="A547" s="53" t="s">
        <v>70</v>
      </c>
      <c r="B547" s="14">
        <f t="shared" si="1489"/>
        <v>912</v>
      </c>
      <c r="C547" s="14" t="s">
        <v>21</v>
      </c>
      <c r="D547" s="14" t="s">
        <v>22</v>
      </c>
      <c r="E547" s="14" t="s">
        <v>473</v>
      </c>
      <c r="F547" s="11">
        <v>800</v>
      </c>
      <c r="G547" s="11">
        <f t="shared" si="1490"/>
        <v>2000</v>
      </c>
      <c r="H547" s="11">
        <f t="shared" si="1490"/>
        <v>0</v>
      </c>
      <c r="I547" s="11">
        <f t="shared" si="1490"/>
        <v>0</v>
      </c>
      <c r="J547" s="11">
        <f t="shared" si="1490"/>
        <v>0</v>
      </c>
      <c r="K547" s="11">
        <f t="shared" si="1490"/>
        <v>0</v>
      </c>
      <c r="L547" s="11">
        <f t="shared" si="1490"/>
        <v>0</v>
      </c>
      <c r="M547" s="11">
        <f t="shared" si="1490"/>
        <v>2000</v>
      </c>
      <c r="N547" s="11">
        <f t="shared" si="1490"/>
        <v>0</v>
      </c>
      <c r="O547" s="11">
        <f t="shared" si="1490"/>
        <v>0</v>
      </c>
      <c r="P547" s="11">
        <f t="shared" si="1490"/>
        <v>0</v>
      </c>
      <c r="Q547" s="11">
        <f t="shared" si="1490"/>
        <v>0</v>
      </c>
      <c r="R547" s="11">
        <f t="shared" si="1490"/>
        <v>0</v>
      </c>
      <c r="S547" s="11">
        <f t="shared" si="1491"/>
        <v>2000</v>
      </c>
      <c r="T547" s="11">
        <f t="shared" si="1491"/>
        <v>0</v>
      </c>
      <c r="U547" s="11">
        <f t="shared" si="1491"/>
        <v>0</v>
      </c>
      <c r="V547" s="11">
        <f t="shared" si="1491"/>
        <v>0</v>
      </c>
      <c r="W547" s="11">
        <f t="shared" si="1491"/>
        <v>0</v>
      </c>
      <c r="X547" s="11">
        <f t="shared" si="1491"/>
        <v>0</v>
      </c>
      <c r="Y547" s="11">
        <f t="shared" si="1491"/>
        <v>2000</v>
      </c>
      <c r="Z547" s="11">
        <f t="shared" si="1491"/>
        <v>0</v>
      </c>
      <c r="AA547" s="11">
        <f t="shared" si="1491"/>
        <v>0</v>
      </c>
      <c r="AB547" s="11">
        <f t="shared" si="1491"/>
        <v>0</v>
      </c>
      <c r="AC547" s="11">
        <f t="shared" si="1491"/>
        <v>0</v>
      </c>
      <c r="AD547" s="11">
        <f t="shared" si="1491"/>
        <v>0</v>
      </c>
      <c r="AE547" s="11">
        <f t="shared" si="1491"/>
        <v>2000</v>
      </c>
      <c r="AF547" s="11">
        <f t="shared" si="1491"/>
        <v>0</v>
      </c>
      <c r="AG547" s="11">
        <f t="shared" si="1492"/>
        <v>0</v>
      </c>
      <c r="AH547" s="11">
        <f t="shared" si="1492"/>
        <v>0</v>
      </c>
      <c r="AI547" s="11">
        <f t="shared" si="1492"/>
        <v>0</v>
      </c>
      <c r="AJ547" s="11">
        <f t="shared" si="1492"/>
        <v>0</v>
      </c>
      <c r="AK547" s="78">
        <f t="shared" si="1492"/>
        <v>2000</v>
      </c>
      <c r="AL547" s="78">
        <f t="shared" si="1492"/>
        <v>0</v>
      </c>
      <c r="AM547" s="11">
        <f t="shared" si="1492"/>
        <v>0</v>
      </c>
      <c r="AN547" s="11">
        <f t="shared" si="1492"/>
        <v>0</v>
      </c>
      <c r="AO547" s="11">
        <f t="shared" si="1492"/>
        <v>0</v>
      </c>
      <c r="AP547" s="11">
        <f t="shared" si="1492"/>
        <v>0</v>
      </c>
      <c r="AQ547" s="11">
        <f t="shared" si="1492"/>
        <v>2000</v>
      </c>
      <c r="AR547" s="11">
        <f t="shared" si="1492"/>
        <v>0</v>
      </c>
      <c r="AS547" s="11">
        <f t="shared" si="1493"/>
        <v>0</v>
      </c>
      <c r="AT547" s="11">
        <f t="shared" si="1493"/>
        <v>0</v>
      </c>
      <c r="AU547" s="11">
        <f t="shared" si="1493"/>
        <v>0</v>
      </c>
      <c r="AV547" s="11">
        <f t="shared" si="1493"/>
        <v>0</v>
      </c>
      <c r="AW547" s="11">
        <f t="shared" si="1493"/>
        <v>2000</v>
      </c>
      <c r="AX547" s="11">
        <f t="shared" si="1493"/>
        <v>0</v>
      </c>
      <c r="AY547" s="78">
        <f t="shared" si="1493"/>
        <v>0</v>
      </c>
      <c r="AZ547" s="78">
        <f t="shared" si="1493"/>
        <v>0</v>
      </c>
      <c r="BA547" s="78">
        <f t="shared" si="1493"/>
        <v>0</v>
      </c>
      <c r="BB547" s="78">
        <f t="shared" si="1493"/>
        <v>0</v>
      </c>
      <c r="BC547" s="78">
        <f t="shared" si="1493"/>
        <v>2000</v>
      </c>
      <c r="BD547" s="78">
        <f t="shared" si="1493"/>
        <v>0</v>
      </c>
      <c r="BE547" s="11">
        <f t="shared" si="1494"/>
        <v>0</v>
      </c>
      <c r="BF547" s="11">
        <f t="shared" si="1494"/>
        <v>0</v>
      </c>
      <c r="BG547" s="11">
        <f t="shared" si="1494"/>
        <v>0</v>
      </c>
      <c r="BH547" s="11">
        <f t="shared" si="1494"/>
        <v>0</v>
      </c>
      <c r="BI547" s="141">
        <f t="shared" si="1494"/>
        <v>2000</v>
      </c>
      <c r="BJ547" s="141">
        <f t="shared" si="1494"/>
        <v>0</v>
      </c>
      <c r="BK547" s="78">
        <f t="shared" si="1494"/>
        <v>0</v>
      </c>
      <c r="BL547" s="78">
        <f t="shared" si="1494"/>
        <v>0</v>
      </c>
      <c r="BM547" s="78">
        <f t="shared" si="1494"/>
        <v>0</v>
      </c>
      <c r="BN547" s="78">
        <f t="shared" si="1494"/>
        <v>0</v>
      </c>
      <c r="BO547" s="78">
        <f t="shared" si="1494"/>
        <v>2000</v>
      </c>
      <c r="BP547" s="78">
        <f t="shared" si="1494"/>
        <v>0</v>
      </c>
      <c r="BQ547" s="11">
        <f t="shared" si="1495"/>
        <v>0</v>
      </c>
      <c r="BR547" s="11">
        <f t="shared" si="1495"/>
        <v>0</v>
      </c>
      <c r="BS547" s="11">
        <f t="shared" si="1495"/>
        <v>0</v>
      </c>
      <c r="BT547" s="11">
        <f t="shared" si="1495"/>
        <v>0</v>
      </c>
      <c r="BU547" s="11">
        <f t="shared" si="1495"/>
        <v>2000</v>
      </c>
      <c r="BV547" s="11">
        <f t="shared" si="1495"/>
        <v>0</v>
      </c>
      <c r="BW547" s="11">
        <f t="shared" si="1495"/>
        <v>0</v>
      </c>
      <c r="BX547" s="11">
        <f t="shared" si="1495"/>
        <v>0</v>
      </c>
      <c r="BY547" s="11">
        <f t="shared" si="1495"/>
        <v>0</v>
      </c>
      <c r="BZ547" s="11">
        <f t="shared" si="1495"/>
        <v>0</v>
      </c>
      <c r="CA547" s="11">
        <f t="shared" si="1495"/>
        <v>2000</v>
      </c>
      <c r="CB547" s="11">
        <f t="shared" si="1495"/>
        <v>0</v>
      </c>
    </row>
    <row r="548" spans="1:80" ht="53.25" hidden="1" customHeight="1">
      <c r="A548" s="57" t="s">
        <v>471</v>
      </c>
      <c r="B548" s="14">
        <f t="shared" si="1489"/>
        <v>912</v>
      </c>
      <c r="C548" s="14" t="s">
        <v>21</v>
      </c>
      <c r="D548" s="14" t="s">
        <v>22</v>
      </c>
      <c r="E548" s="14" t="s">
        <v>473</v>
      </c>
      <c r="F548" s="11">
        <v>810</v>
      </c>
      <c r="G548" s="11">
        <v>2000</v>
      </c>
      <c r="H548" s="11"/>
      <c r="I548" s="11"/>
      <c r="J548" s="11"/>
      <c r="K548" s="11"/>
      <c r="L548" s="11"/>
      <c r="M548" s="11">
        <f>G548+I548+J548+K548+L548</f>
        <v>2000</v>
      </c>
      <c r="N548" s="11">
        <f>H548+J548</f>
        <v>0</v>
      </c>
      <c r="O548" s="11"/>
      <c r="P548" s="11"/>
      <c r="Q548" s="11"/>
      <c r="R548" s="11"/>
      <c r="S548" s="11">
        <f>M548+O548+P548+Q548+R548</f>
        <v>2000</v>
      </c>
      <c r="T548" s="11">
        <f>N548+P548</f>
        <v>0</v>
      </c>
      <c r="U548" s="11"/>
      <c r="V548" s="11"/>
      <c r="W548" s="11"/>
      <c r="X548" s="11"/>
      <c r="Y548" s="11">
        <f>S548+U548+V548+W548+X548</f>
        <v>2000</v>
      </c>
      <c r="Z548" s="11">
        <f>T548+V548</f>
        <v>0</v>
      </c>
      <c r="AA548" s="11"/>
      <c r="AB548" s="11"/>
      <c r="AC548" s="11"/>
      <c r="AD548" s="11"/>
      <c r="AE548" s="11">
        <f>Y548+AA548+AB548+AC548+AD548</f>
        <v>2000</v>
      </c>
      <c r="AF548" s="11">
        <f>Z548+AB548</f>
        <v>0</v>
      </c>
      <c r="AG548" s="11"/>
      <c r="AH548" s="11"/>
      <c r="AI548" s="11"/>
      <c r="AJ548" s="11"/>
      <c r="AK548" s="78">
        <f>AE548+AG548+AH548+AI548+AJ548</f>
        <v>2000</v>
      </c>
      <c r="AL548" s="78">
        <f>AF548+AH548</f>
        <v>0</v>
      </c>
      <c r="AM548" s="11"/>
      <c r="AN548" s="11"/>
      <c r="AO548" s="11"/>
      <c r="AP548" s="11"/>
      <c r="AQ548" s="11">
        <f>AK548+AM548+AN548+AO548+AP548</f>
        <v>2000</v>
      </c>
      <c r="AR548" s="11">
        <f>AL548+AN548</f>
        <v>0</v>
      </c>
      <c r="AS548" s="11"/>
      <c r="AT548" s="11"/>
      <c r="AU548" s="11"/>
      <c r="AV548" s="11"/>
      <c r="AW548" s="11">
        <f>AQ548+AS548+AT548+AU548+AV548</f>
        <v>2000</v>
      </c>
      <c r="AX548" s="11">
        <f>AR548+AT548</f>
        <v>0</v>
      </c>
      <c r="AY548" s="78"/>
      <c r="AZ548" s="78"/>
      <c r="BA548" s="78"/>
      <c r="BB548" s="78"/>
      <c r="BC548" s="78">
        <f>AW548+AY548+AZ548+BA548+BB548</f>
        <v>2000</v>
      </c>
      <c r="BD548" s="78">
        <f>AX548+AZ548</f>
        <v>0</v>
      </c>
      <c r="BE548" s="11"/>
      <c r="BF548" s="11"/>
      <c r="BG548" s="11"/>
      <c r="BH548" s="11"/>
      <c r="BI548" s="141">
        <f>BC548+BE548+BF548+BG548+BH548</f>
        <v>2000</v>
      </c>
      <c r="BJ548" s="141">
        <f>BD548+BF548</f>
        <v>0</v>
      </c>
      <c r="BK548" s="78"/>
      <c r="BL548" s="78"/>
      <c r="BM548" s="78"/>
      <c r="BN548" s="78"/>
      <c r="BO548" s="78">
        <f>BI548+BK548+BL548+BM548+BN548</f>
        <v>2000</v>
      </c>
      <c r="BP548" s="78">
        <f>BJ548+BL548</f>
        <v>0</v>
      </c>
      <c r="BQ548" s="11"/>
      <c r="BR548" s="11"/>
      <c r="BS548" s="11"/>
      <c r="BT548" s="11"/>
      <c r="BU548" s="11">
        <f>BO548+BQ548+BR548+BS548+BT548</f>
        <v>2000</v>
      </c>
      <c r="BV548" s="11">
        <f>BP548+BR548</f>
        <v>0</v>
      </c>
      <c r="BW548" s="11"/>
      <c r="BX548" s="11"/>
      <c r="BY548" s="11"/>
      <c r="BZ548" s="11"/>
      <c r="CA548" s="11">
        <f>BU548+BW548+BX548+BY548+BZ548</f>
        <v>2000</v>
      </c>
      <c r="CB548" s="11">
        <f>BV548+BX548</f>
        <v>0</v>
      </c>
    </row>
    <row r="549" spans="1:80" ht="33.6" hidden="1">
      <c r="A549" s="60" t="s">
        <v>456</v>
      </c>
      <c r="B549" s="14">
        <f>B544</f>
        <v>912</v>
      </c>
      <c r="C549" s="14" t="s">
        <v>21</v>
      </c>
      <c r="D549" s="14" t="s">
        <v>22</v>
      </c>
      <c r="E549" s="14" t="s">
        <v>459</v>
      </c>
      <c r="F549" s="11"/>
      <c r="G549" s="11">
        <f>G550</f>
        <v>81442</v>
      </c>
      <c r="H549" s="11">
        <f t="shared" ref="H549:R550" si="1496">H550</f>
        <v>81442</v>
      </c>
      <c r="I549" s="11">
        <f t="shared" si="1496"/>
        <v>0</v>
      </c>
      <c r="J549" s="11">
        <f t="shared" si="1496"/>
        <v>0</v>
      </c>
      <c r="K549" s="11">
        <f t="shared" si="1496"/>
        <v>0</v>
      </c>
      <c r="L549" s="11">
        <f t="shared" si="1496"/>
        <v>0</v>
      </c>
      <c r="M549" s="11">
        <f t="shared" si="1496"/>
        <v>81442</v>
      </c>
      <c r="N549" s="11">
        <f t="shared" si="1496"/>
        <v>81442</v>
      </c>
      <c r="O549" s="11">
        <f t="shared" si="1496"/>
        <v>0</v>
      </c>
      <c r="P549" s="11">
        <f t="shared" si="1496"/>
        <v>0</v>
      </c>
      <c r="Q549" s="11">
        <f t="shared" si="1496"/>
        <v>0</v>
      </c>
      <c r="R549" s="11">
        <f t="shared" si="1496"/>
        <v>0</v>
      </c>
      <c r="S549" s="11">
        <f>S550</f>
        <v>81442</v>
      </c>
      <c r="T549" s="11">
        <f>T550</f>
        <v>81442</v>
      </c>
      <c r="U549" s="11">
        <f t="shared" ref="U549:X550" si="1497">U550</f>
        <v>0</v>
      </c>
      <c r="V549" s="11">
        <f t="shared" si="1497"/>
        <v>0</v>
      </c>
      <c r="W549" s="11">
        <f t="shared" si="1497"/>
        <v>0</v>
      </c>
      <c r="X549" s="11">
        <f t="shared" si="1497"/>
        <v>0</v>
      </c>
      <c r="Y549" s="11">
        <f>Y550</f>
        <v>81442</v>
      </c>
      <c r="Z549" s="11">
        <f>Z550</f>
        <v>81442</v>
      </c>
      <c r="AA549" s="11">
        <f t="shared" ref="AA549:AD550" si="1498">AA550</f>
        <v>0</v>
      </c>
      <c r="AB549" s="11">
        <f t="shared" si="1498"/>
        <v>0</v>
      </c>
      <c r="AC549" s="11">
        <f t="shared" si="1498"/>
        <v>0</v>
      </c>
      <c r="AD549" s="11">
        <f t="shared" si="1498"/>
        <v>0</v>
      </c>
      <c r="AE549" s="11">
        <f>AE550</f>
        <v>81442</v>
      </c>
      <c r="AF549" s="11">
        <f>AF550</f>
        <v>81442</v>
      </c>
      <c r="AG549" s="11">
        <f t="shared" ref="AG549:AJ550" si="1499">AG550</f>
        <v>0</v>
      </c>
      <c r="AH549" s="11">
        <f t="shared" si="1499"/>
        <v>0</v>
      </c>
      <c r="AI549" s="11">
        <f t="shared" si="1499"/>
        <v>0</v>
      </c>
      <c r="AJ549" s="11">
        <f t="shared" si="1499"/>
        <v>0</v>
      </c>
      <c r="AK549" s="78">
        <f>AK550</f>
        <v>81442</v>
      </c>
      <c r="AL549" s="78">
        <f>AL550</f>
        <v>81442</v>
      </c>
      <c r="AM549" s="11">
        <f t="shared" ref="AM549:AP550" si="1500">AM550</f>
        <v>0</v>
      </c>
      <c r="AN549" s="11">
        <f t="shared" si="1500"/>
        <v>0</v>
      </c>
      <c r="AO549" s="11">
        <f t="shared" si="1500"/>
        <v>0</v>
      </c>
      <c r="AP549" s="11">
        <f t="shared" si="1500"/>
        <v>0</v>
      </c>
      <c r="AQ549" s="11">
        <f>AQ550</f>
        <v>81442</v>
      </c>
      <c r="AR549" s="11">
        <f>AR550</f>
        <v>81442</v>
      </c>
      <c r="AS549" s="11">
        <f t="shared" ref="AS549:AV550" si="1501">AS550</f>
        <v>0</v>
      </c>
      <c r="AT549" s="11">
        <f t="shared" si="1501"/>
        <v>0</v>
      </c>
      <c r="AU549" s="11">
        <f t="shared" si="1501"/>
        <v>0</v>
      </c>
      <c r="AV549" s="11">
        <f t="shared" si="1501"/>
        <v>0</v>
      </c>
      <c r="AW549" s="11">
        <f>AW550</f>
        <v>81442</v>
      </c>
      <c r="AX549" s="11">
        <f>AX550</f>
        <v>81442</v>
      </c>
      <c r="AY549" s="78">
        <f t="shared" ref="AY549:BB550" si="1502">AY550</f>
        <v>0</v>
      </c>
      <c r="AZ549" s="78">
        <f t="shared" si="1502"/>
        <v>0</v>
      </c>
      <c r="BA549" s="78">
        <f t="shared" si="1502"/>
        <v>0</v>
      </c>
      <c r="BB549" s="78">
        <f t="shared" si="1502"/>
        <v>0</v>
      </c>
      <c r="BC549" s="78">
        <f>BC550</f>
        <v>81442</v>
      </c>
      <c r="BD549" s="78">
        <f>BD550</f>
        <v>81442</v>
      </c>
      <c r="BE549" s="11">
        <f t="shared" ref="BE549:BH550" si="1503">BE550</f>
        <v>0</v>
      </c>
      <c r="BF549" s="11">
        <f t="shared" si="1503"/>
        <v>0</v>
      </c>
      <c r="BG549" s="11">
        <f t="shared" si="1503"/>
        <v>0</v>
      </c>
      <c r="BH549" s="11">
        <f t="shared" si="1503"/>
        <v>0</v>
      </c>
      <c r="BI549" s="141">
        <f>BI550</f>
        <v>81442</v>
      </c>
      <c r="BJ549" s="141">
        <f>BJ550</f>
        <v>81442</v>
      </c>
      <c r="BK549" s="78">
        <f t="shared" ref="BK549:BN550" si="1504">BK550</f>
        <v>0</v>
      </c>
      <c r="BL549" s="78">
        <f t="shared" si="1504"/>
        <v>0</v>
      </c>
      <c r="BM549" s="78">
        <f t="shared" si="1504"/>
        <v>0</v>
      </c>
      <c r="BN549" s="78">
        <f t="shared" si="1504"/>
        <v>0</v>
      </c>
      <c r="BO549" s="78">
        <f>BO550</f>
        <v>81442</v>
      </c>
      <c r="BP549" s="78">
        <f>BP550</f>
        <v>81442</v>
      </c>
      <c r="BQ549" s="11">
        <f t="shared" ref="BQ549:BT550" si="1505">BQ550</f>
        <v>0</v>
      </c>
      <c r="BR549" s="11">
        <f t="shared" si="1505"/>
        <v>0</v>
      </c>
      <c r="BS549" s="11">
        <f t="shared" si="1505"/>
        <v>0</v>
      </c>
      <c r="BT549" s="11">
        <f t="shared" si="1505"/>
        <v>0</v>
      </c>
      <c r="BU549" s="11">
        <f>BU550</f>
        <v>81442</v>
      </c>
      <c r="BV549" s="11">
        <f>BV550</f>
        <v>81442</v>
      </c>
      <c r="BW549" s="11">
        <f t="shared" ref="BW549:BZ550" si="1506">BW550</f>
        <v>0</v>
      </c>
      <c r="BX549" s="11">
        <f t="shared" si="1506"/>
        <v>0</v>
      </c>
      <c r="BY549" s="11">
        <f t="shared" si="1506"/>
        <v>0</v>
      </c>
      <c r="BZ549" s="11">
        <f t="shared" si="1506"/>
        <v>0</v>
      </c>
      <c r="CA549" s="11">
        <f>CA550</f>
        <v>81442</v>
      </c>
      <c r="CB549" s="11">
        <f>CB550</f>
        <v>81442</v>
      </c>
    </row>
    <row r="550" spans="1:80" ht="36" hidden="1" customHeight="1">
      <c r="A550" s="61" t="s">
        <v>457</v>
      </c>
      <c r="B550" s="14">
        <f t="shared" si="1489"/>
        <v>912</v>
      </c>
      <c r="C550" s="14" t="s">
        <v>21</v>
      </c>
      <c r="D550" s="14" t="s">
        <v>22</v>
      </c>
      <c r="E550" s="14" t="s">
        <v>486</v>
      </c>
      <c r="F550" s="11"/>
      <c r="G550" s="11">
        <f>G551</f>
        <v>81442</v>
      </c>
      <c r="H550" s="11">
        <f t="shared" si="1496"/>
        <v>81442</v>
      </c>
      <c r="I550" s="11">
        <f t="shared" si="1496"/>
        <v>0</v>
      </c>
      <c r="J550" s="11">
        <f t="shared" si="1496"/>
        <v>0</v>
      </c>
      <c r="K550" s="11">
        <f t="shared" si="1496"/>
        <v>0</v>
      </c>
      <c r="L550" s="11">
        <f t="shared" si="1496"/>
        <v>0</v>
      </c>
      <c r="M550" s="11">
        <f t="shared" si="1496"/>
        <v>81442</v>
      </c>
      <c r="N550" s="11">
        <f t="shared" si="1496"/>
        <v>81442</v>
      </c>
      <c r="O550" s="11">
        <f t="shared" si="1496"/>
        <v>0</v>
      </c>
      <c r="P550" s="11">
        <f t="shared" si="1496"/>
        <v>0</v>
      </c>
      <c r="Q550" s="11">
        <f t="shared" si="1496"/>
        <v>0</v>
      </c>
      <c r="R550" s="11">
        <f t="shared" si="1496"/>
        <v>0</v>
      </c>
      <c r="S550" s="11">
        <f>S551</f>
        <v>81442</v>
      </c>
      <c r="T550" s="11">
        <f>T551</f>
        <v>81442</v>
      </c>
      <c r="U550" s="11">
        <f t="shared" si="1497"/>
        <v>0</v>
      </c>
      <c r="V550" s="11">
        <f t="shared" si="1497"/>
        <v>0</v>
      </c>
      <c r="W550" s="11">
        <f t="shared" si="1497"/>
        <v>0</v>
      </c>
      <c r="X550" s="11">
        <f t="shared" si="1497"/>
        <v>0</v>
      </c>
      <c r="Y550" s="11">
        <f>Y551</f>
        <v>81442</v>
      </c>
      <c r="Z550" s="11">
        <f>Z551</f>
        <v>81442</v>
      </c>
      <c r="AA550" s="11">
        <f t="shared" si="1498"/>
        <v>0</v>
      </c>
      <c r="AB550" s="11">
        <f t="shared" si="1498"/>
        <v>0</v>
      </c>
      <c r="AC550" s="11">
        <f t="shared" si="1498"/>
        <v>0</v>
      </c>
      <c r="AD550" s="11">
        <f t="shared" si="1498"/>
        <v>0</v>
      </c>
      <c r="AE550" s="11">
        <f>AE551</f>
        <v>81442</v>
      </c>
      <c r="AF550" s="11">
        <f>AF551</f>
        <v>81442</v>
      </c>
      <c r="AG550" s="11">
        <f t="shared" si="1499"/>
        <v>0</v>
      </c>
      <c r="AH550" s="11">
        <f t="shared" si="1499"/>
        <v>0</v>
      </c>
      <c r="AI550" s="11">
        <f t="shared" si="1499"/>
        <v>0</v>
      </c>
      <c r="AJ550" s="11">
        <f t="shared" si="1499"/>
        <v>0</v>
      </c>
      <c r="AK550" s="78">
        <f>AK551</f>
        <v>81442</v>
      </c>
      <c r="AL550" s="78">
        <f>AL551</f>
        <v>81442</v>
      </c>
      <c r="AM550" s="11">
        <f t="shared" si="1500"/>
        <v>0</v>
      </c>
      <c r="AN550" s="11">
        <f t="shared" si="1500"/>
        <v>0</v>
      </c>
      <c r="AO550" s="11">
        <f t="shared" si="1500"/>
        <v>0</v>
      </c>
      <c r="AP550" s="11">
        <f t="shared" si="1500"/>
        <v>0</v>
      </c>
      <c r="AQ550" s="11">
        <f>AQ551</f>
        <v>81442</v>
      </c>
      <c r="AR550" s="11">
        <f>AR551</f>
        <v>81442</v>
      </c>
      <c r="AS550" s="11">
        <f t="shared" si="1501"/>
        <v>0</v>
      </c>
      <c r="AT550" s="11">
        <f t="shared" si="1501"/>
        <v>0</v>
      </c>
      <c r="AU550" s="11">
        <f t="shared" si="1501"/>
        <v>0</v>
      </c>
      <c r="AV550" s="11">
        <f t="shared" si="1501"/>
        <v>0</v>
      </c>
      <c r="AW550" s="11">
        <f>AW551</f>
        <v>81442</v>
      </c>
      <c r="AX550" s="11">
        <f>AX551</f>
        <v>81442</v>
      </c>
      <c r="AY550" s="78">
        <f t="shared" si="1502"/>
        <v>0</v>
      </c>
      <c r="AZ550" s="78">
        <f t="shared" si="1502"/>
        <v>0</v>
      </c>
      <c r="BA550" s="78">
        <f t="shared" si="1502"/>
        <v>0</v>
      </c>
      <c r="BB550" s="78">
        <f t="shared" si="1502"/>
        <v>0</v>
      </c>
      <c r="BC550" s="78">
        <f>BC551</f>
        <v>81442</v>
      </c>
      <c r="BD550" s="78">
        <f>BD551</f>
        <v>81442</v>
      </c>
      <c r="BE550" s="11">
        <f t="shared" si="1503"/>
        <v>0</v>
      </c>
      <c r="BF550" s="11">
        <f t="shared" si="1503"/>
        <v>0</v>
      </c>
      <c r="BG550" s="11">
        <f t="shared" si="1503"/>
        <v>0</v>
      </c>
      <c r="BH550" s="11">
        <f t="shared" si="1503"/>
        <v>0</v>
      </c>
      <c r="BI550" s="141">
        <f>BI551</f>
        <v>81442</v>
      </c>
      <c r="BJ550" s="141">
        <f>BJ551</f>
        <v>81442</v>
      </c>
      <c r="BK550" s="78">
        <f t="shared" si="1504"/>
        <v>0</v>
      </c>
      <c r="BL550" s="78">
        <f t="shared" si="1504"/>
        <v>0</v>
      </c>
      <c r="BM550" s="78">
        <f t="shared" si="1504"/>
        <v>0</v>
      </c>
      <c r="BN550" s="78">
        <f t="shared" si="1504"/>
        <v>0</v>
      </c>
      <c r="BO550" s="78">
        <f>BO551</f>
        <v>81442</v>
      </c>
      <c r="BP550" s="78">
        <f>BP551</f>
        <v>81442</v>
      </c>
      <c r="BQ550" s="11">
        <f t="shared" si="1505"/>
        <v>0</v>
      </c>
      <c r="BR550" s="11">
        <f t="shared" si="1505"/>
        <v>0</v>
      </c>
      <c r="BS550" s="11">
        <f t="shared" si="1505"/>
        <v>0</v>
      </c>
      <c r="BT550" s="11">
        <f t="shared" si="1505"/>
        <v>0</v>
      </c>
      <c r="BU550" s="11">
        <f>BU551</f>
        <v>81442</v>
      </c>
      <c r="BV550" s="11">
        <f>BV551</f>
        <v>81442</v>
      </c>
      <c r="BW550" s="11">
        <f t="shared" si="1506"/>
        <v>0</v>
      </c>
      <c r="BX550" s="11">
        <f t="shared" si="1506"/>
        <v>0</v>
      </c>
      <c r="BY550" s="11">
        <f t="shared" si="1506"/>
        <v>0</v>
      </c>
      <c r="BZ550" s="11">
        <f t="shared" si="1506"/>
        <v>0</v>
      </c>
      <c r="CA550" s="11">
        <f>CA551</f>
        <v>81442</v>
      </c>
      <c r="CB550" s="11">
        <f>CB551</f>
        <v>81442</v>
      </c>
    </row>
    <row r="551" spans="1:80" ht="33.6" hidden="1">
      <c r="A551" s="60" t="s">
        <v>12</v>
      </c>
      <c r="B551" s="14">
        <f t="shared" si="1489"/>
        <v>912</v>
      </c>
      <c r="C551" s="14" t="s">
        <v>21</v>
      </c>
      <c r="D551" s="14" t="s">
        <v>22</v>
      </c>
      <c r="E551" s="14" t="s">
        <v>486</v>
      </c>
      <c r="F551" s="14" t="s">
        <v>13</v>
      </c>
      <c r="G551" s="11">
        <f>G552+G553</f>
        <v>81442</v>
      </c>
      <c r="H551" s="11">
        <f t="shared" ref="H551:N551" si="1507">H552+H553</f>
        <v>81442</v>
      </c>
      <c r="I551" s="11">
        <f t="shared" si="1507"/>
        <v>0</v>
      </c>
      <c r="J551" s="11">
        <f t="shared" si="1507"/>
        <v>0</v>
      </c>
      <c r="K551" s="11">
        <f t="shared" si="1507"/>
        <v>0</v>
      </c>
      <c r="L551" s="11">
        <f t="shared" si="1507"/>
        <v>0</v>
      </c>
      <c r="M551" s="11">
        <f t="shared" si="1507"/>
        <v>81442</v>
      </c>
      <c r="N551" s="11">
        <f t="shared" si="1507"/>
        <v>81442</v>
      </c>
      <c r="O551" s="11">
        <f t="shared" ref="O551:T551" si="1508">O552+O553</f>
        <v>0</v>
      </c>
      <c r="P551" s="11">
        <f t="shared" si="1508"/>
        <v>0</v>
      </c>
      <c r="Q551" s="11">
        <f t="shared" si="1508"/>
        <v>0</v>
      </c>
      <c r="R551" s="11">
        <f t="shared" si="1508"/>
        <v>0</v>
      </c>
      <c r="S551" s="11">
        <f t="shared" si="1508"/>
        <v>81442</v>
      </c>
      <c r="T551" s="11">
        <f t="shared" si="1508"/>
        <v>81442</v>
      </c>
      <c r="U551" s="11">
        <f t="shared" ref="U551:Z551" si="1509">U552+U553</f>
        <v>0</v>
      </c>
      <c r="V551" s="11">
        <f t="shared" si="1509"/>
        <v>0</v>
      </c>
      <c r="W551" s="11">
        <f t="shared" si="1509"/>
        <v>0</v>
      </c>
      <c r="X551" s="11">
        <f t="shared" si="1509"/>
        <v>0</v>
      </c>
      <c r="Y551" s="11">
        <f t="shared" si="1509"/>
        <v>81442</v>
      </c>
      <c r="Z551" s="11">
        <f t="shared" si="1509"/>
        <v>81442</v>
      </c>
      <c r="AA551" s="11">
        <f t="shared" ref="AA551:AF551" si="1510">AA552+AA553</f>
        <v>0</v>
      </c>
      <c r="AB551" s="11">
        <f t="shared" si="1510"/>
        <v>0</v>
      </c>
      <c r="AC551" s="11">
        <f t="shared" si="1510"/>
        <v>0</v>
      </c>
      <c r="AD551" s="11">
        <f t="shared" si="1510"/>
        <v>0</v>
      </c>
      <c r="AE551" s="11">
        <f t="shared" si="1510"/>
        <v>81442</v>
      </c>
      <c r="AF551" s="11">
        <f t="shared" si="1510"/>
        <v>81442</v>
      </c>
      <c r="AG551" s="11">
        <f t="shared" ref="AG551:AL551" si="1511">AG552+AG553</f>
        <v>0</v>
      </c>
      <c r="AH551" s="11">
        <f t="shared" si="1511"/>
        <v>0</v>
      </c>
      <c r="AI551" s="11">
        <f t="shared" si="1511"/>
        <v>0</v>
      </c>
      <c r="AJ551" s="11">
        <f t="shared" si="1511"/>
        <v>0</v>
      </c>
      <c r="AK551" s="78">
        <f t="shared" si="1511"/>
        <v>81442</v>
      </c>
      <c r="AL551" s="78">
        <f t="shared" si="1511"/>
        <v>81442</v>
      </c>
      <c r="AM551" s="11">
        <f t="shared" ref="AM551:AR551" si="1512">AM552+AM553</f>
        <v>0</v>
      </c>
      <c r="AN551" s="11">
        <f t="shared" si="1512"/>
        <v>0</v>
      </c>
      <c r="AO551" s="11">
        <f t="shared" si="1512"/>
        <v>0</v>
      </c>
      <c r="AP551" s="11">
        <f t="shared" si="1512"/>
        <v>0</v>
      </c>
      <c r="AQ551" s="11">
        <f t="shared" si="1512"/>
        <v>81442</v>
      </c>
      <c r="AR551" s="11">
        <f t="shared" si="1512"/>
        <v>81442</v>
      </c>
      <c r="AS551" s="11">
        <f t="shared" ref="AS551:AX551" si="1513">AS552+AS553</f>
        <v>0</v>
      </c>
      <c r="AT551" s="11">
        <f t="shared" si="1513"/>
        <v>0</v>
      </c>
      <c r="AU551" s="11">
        <f t="shared" si="1513"/>
        <v>0</v>
      </c>
      <c r="AV551" s="11">
        <f t="shared" si="1513"/>
        <v>0</v>
      </c>
      <c r="AW551" s="11">
        <f t="shared" si="1513"/>
        <v>81442</v>
      </c>
      <c r="AX551" s="11">
        <f t="shared" si="1513"/>
        <v>81442</v>
      </c>
      <c r="AY551" s="78">
        <f t="shared" ref="AY551:BD551" si="1514">AY552+AY553</f>
        <v>0</v>
      </c>
      <c r="AZ551" s="78">
        <f t="shared" si="1514"/>
        <v>0</v>
      </c>
      <c r="BA551" s="78">
        <f t="shared" si="1514"/>
        <v>0</v>
      </c>
      <c r="BB551" s="78">
        <f t="shared" si="1514"/>
        <v>0</v>
      </c>
      <c r="BC551" s="78">
        <f t="shared" si="1514"/>
        <v>81442</v>
      </c>
      <c r="BD551" s="78">
        <f t="shared" si="1514"/>
        <v>81442</v>
      </c>
      <c r="BE551" s="11">
        <f t="shared" ref="BE551:BJ551" si="1515">BE552+BE553</f>
        <v>0</v>
      </c>
      <c r="BF551" s="11">
        <f t="shared" si="1515"/>
        <v>0</v>
      </c>
      <c r="BG551" s="11">
        <f t="shared" si="1515"/>
        <v>0</v>
      </c>
      <c r="BH551" s="11">
        <f t="shared" si="1515"/>
        <v>0</v>
      </c>
      <c r="BI551" s="141">
        <f t="shared" si="1515"/>
        <v>81442</v>
      </c>
      <c r="BJ551" s="141">
        <f t="shared" si="1515"/>
        <v>81442</v>
      </c>
      <c r="BK551" s="78">
        <f t="shared" ref="BK551:BP551" si="1516">BK552+BK553</f>
        <v>0</v>
      </c>
      <c r="BL551" s="78">
        <f t="shared" si="1516"/>
        <v>0</v>
      </c>
      <c r="BM551" s="78">
        <f t="shared" si="1516"/>
        <v>0</v>
      </c>
      <c r="BN551" s="78">
        <f t="shared" si="1516"/>
        <v>0</v>
      </c>
      <c r="BO551" s="78">
        <f t="shared" si="1516"/>
        <v>81442</v>
      </c>
      <c r="BP551" s="78">
        <f t="shared" si="1516"/>
        <v>81442</v>
      </c>
      <c r="BQ551" s="11">
        <f t="shared" ref="BQ551:BV551" si="1517">BQ552+BQ553</f>
        <v>0</v>
      </c>
      <c r="BR551" s="11">
        <f t="shared" si="1517"/>
        <v>0</v>
      </c>
      <c r="BS551" s="11">
        <f t="shared" si="1517"/>
        <v>0</v>
      </c>
      <c r="BT551" s="11">
        <f t="shared" si="1517"/>
        <v>0</v>
      </c>
      <c r="BU551" s="11">
        <f t="shared" si="1517"/>
        <v>81442</v>
      </c>
      <c r="BV551" s="11">
        <f t="shared" si="1517"/>
        <v>81442</v>
      </c>
      <c r="BW551" s="11">
        <f t="shared" ref="BW551:CB551" si="1518">BW552+BW553</f>
        <v>0</v>
      </c>
      <c r="BX551" s="11">
        <f t="shared" si="1518"/>
        <v>0</v>
      </c>
      <c r="BY551" s="11">
        <f t="shared" si="1518"/>
        <v>0</v>
      </c>
      <c r="BZ551" s="11">
        <f t="shared" si="1518"/>
        <v>0</v>
      </c>
      <c r="CA551" s="11">
        <f t="shared" si="1518"/>
        <v>81442</v>
      </c>
      <c r="CB551" s="11">
        <f t="shared" si="1518"/>
        <v>81442</v>
      </c>
    </row>
    <row r="552" spans="1:80" hidden="1">
      <c r="A552" s="53" t="s">
        <v>14</v>
      </c>
      <c r="B552" s="14">
        <f t="shared" si="1489"/>
        <v>912</v>
      </c>
      <c r="C552" s="14" t="s">
        <v>21</v>
      </c>
      <c r="D552" s="14" t="s">
        <v>22</v>
      </c>
      <c r="E552" s="14" t="s">
        <v>486</v>
      </c>
      <c r="F552" s="14" t="s">
        <v>37</v>
      </c>
      <c r="G552" s="11">
        <v>56845</v>
      </c>
      <c r="H552" s="11">
        <v>56845</v>
      </c>
      <c r="I552" s="11"/>
      <c r="J552" s="11"/>
      <c r="K552" s="11"/>
      <c r="L552" s="11"/>
      <c r="M552" s="11">
        <f>G552+I552+J552+K552+L552</f>
        <v>56845</v>
      </c>
      <c r="N552" s="11">
        <f>H552+J552</f>
        <v>56845</v>
      </c>
      <c r="O552" s="11"/>
      <c r="P552" s="11"/>
      <c r="Q552" s="11"/>
      <c r="R552" s="11"/>
      <c r="S552" s="11">
        <f>M552+O552+P552+Q552+R552</f>
        <v>56845</v>
      </c>
      <c r="T552" s="11">
        <f>N552+P552</f>
        <v>56845</v>
      </c>
      <c r="U552" s="11"/>
      <c r="V552" s="11"/>
      <c r="W552" s="11"/>
      <c r="X552" s="11"/>
      <c r="Y552" s="11">
        <f>S552+U552+V552+W552+X552</f>
        <v>56845</v>
      </c>
      <c r="Z552" s="11">
        <f>T552+V552</f>
        <v>56845</v>
      </c>
      <c r="AA552" s="11"/>
      <c r="AB552" s="11"/>
      <c r="AC552" s="11"/>
      <c r="AD552" s="11"/>
      <c r="AE552" s="11">
        <f>Y552+AA552+AB552+AC552+AD552</f>
        <v>56845</v>
      </c>
      <c r="AF552" s="11">
        <f>Z552+AB552</f>
        <v>56845</v>
      </c>
      <c r="AG552" s="11"/>
      <c r="AH552" s="11"/>
      <c r="AI552" s="11"/>
      <c r="AJ552" s="11"/>
      <c r="AK552" s="78">
        <f>AE552+AG552+AH552+AI552+AJ552</f>
        <v>56845</v>
      </c>
      <c r="AL552" s="78">
        <f>AF552+AH552</f>
        <v>56845</v>
      </c>
      <c r="AM552" s="11"/>
      <c r="AN552" s="11"/>
      <c r="AO552" s="11"/>
      <c r="AP552" s="11"/>
      <c r="AQ552" s="11">
        <f>AK552+AM552+AN552+AO552+AP552</f>
        <v>56845</v>
      </c>
      <c r="AR552" s="11">
        <f>AL552+AN552</f>
        <v>56845</v>
      </c>
      <c r="AS552" s="11"/>
      <c r="AT552" s="11"/>
      <c r="AU552" s="11"/>
      <c r="AV552" s="11"/>
      <c r="AW552" s="11">
        <f>AQ552+AS552+AT552+AU552+AV552</f>
        <v>56845</v>
      </c>
      <c r="AX552" s="11">
        <f>AR552+AT552</f>
        <v>56845</v>
      </c>
      <c r="AY552" s="78"/>
      <c r="AZ552" s="78"/>
      <c r="BA552" s="78"/>
      <c r="BB552" s="78"/>
      <c r="BC552" s="78">
        <f>AW552+AY552+AZ552+BA552+BB552</f>
        <v>56845</v>
      </c>
      <c r="BD552" s="78">
        <f>AX552+AZ552</f>
        <v>56845</v>
      </c>
      <c r="BE552" s="11"/>
      <c r="BF552" s="11"/>
      <c r="BG552" s="11"/>
      <c r="BH552" s="11"/>
      <c r="BI552" s="141">
        <f>BC552+BE552+BF552+BG552+BH552</f>
        <v>56845</v>
      </c>
      <c r="BJ552" s="141">
        <f>BD552+BF552</f>
        <v>56845</v>
      </c>
      <c r="BK552" s="78"/>
      <c r="BL552" s="78"/>
      <c r="BM552" s="78"/>
      <c r="BN552" s="78"/>
      <c r="BO552" s="78">
        <f>BI552+BK552+BL552+BM552+BN552</f>
        <v>56845</v>
      </c>
      <c r="BP552" s="78">
        <f>BJ552+BL552</f>
        <v>56845</v>
      </c>
      <c r="BQ552" s="11"/>
      <c r="BR552" s="11"/>
      <c r="BS552" s="11"/>
      <c r="BT552" s="11"/>
      <c r="BU552" s="11">
        <f>BO552+BQ552+BR552+BS552+BT552</f>
        <v>56845</v>
      </c>
      <c r="BV552" s="11">
        <f>BP552+BR552</f>
        <v>56845</v>
      </c>
      <c r="BW552" s="11"/>
      <c r="BX552" s="11"/>
      <c r="BY552" s="11"/>
      <c r="BZ552" s="11"/>
      <c r="CA552" s="11">
        <f>BU552+BW552+BX552+BY552+BZ552</f>
        <v>56845</v>
      </c>
      <c r="CB552" s="11">
        <f>BV552+BX552</f>
        <v>56845</v>
      </c>
    </row>
    <row r="553" spans="1:80" hidden="1">
      <c r="A553" s="57" t="s">
        <v>24</v>
      </c>
      <c r="B553" s="14">
        <f t="shared" si="1489"/>
        <v>912</v>
      </c>
      <c r="C553" s="14" t="s">
        <v>21</v>
      </c>
      <c r="D553" s="14" t="s">
        <v>22</v>
      </c>
      <c r="E553" s="14" t="s">
        <v>486</v>
      </c>
      <c r="F553" s="14" t="s">
        <v>38</v>
      </c>
      <c r="G553" s="11">
        <v>24597</v>
      </c>
      <c r="H553" s="11">
        <v>24597</v>
      </c>
      <c r="I553" s="11"/>
      <c r="J553" s="11"/>
      <c r="K553" s="11"/>
      <c r="L553" s="11"/>
      <c r="M553" s="11">
        <f>G553+I553+J553+K553+L553</f>
        <v>24597</v>
      </c>
      <c r="N553" s="11">
        <f>H553+J553</f>
        <v>24597</v>
      </c>
      <c r="O553" s="11"/>
      <c r="P553" s="11"/>
      <c r="Q553" s="11"/>
      <c r="R553" s="11"/>
      <c r="S553" s="11">
        <f>M553+O553+P553+Q553+R553</f>
        <v>24597</v>
      </c>
      <c r="T553" s="11">
        <f>N553+P553</f>
        <v>24597</v>
      </c>
      <c r="U553" s="11"/>
      <c r="V553" s="11"/>
      <c r="W553" s="11"/>
      <c r="X553" s="11"/>
      <c r="Y553" s="11">
        <f>S553+U553+V553+W553+X553</f>
        <v>24597</v>
      </c>
      <c r="Z553" s="11">
        <f>T553+V553</f>
        <v>24597</v>
      </c>
      <c r="AA553" s="11"/>
      <c r="AB553" s="11"/>
      <c r="AC553" s="11"/>
      <c r="AD553" s="11"/>
      <c r="AE553" s="11">
        <f>Y553+AA553+AB553+AC553+AD553</f>
        <v>24597</v>
      </c>
      <c r="AF553" s="11">
        <f>Z553+AB553</f>
        <v>24597</v>
      </c>
      <c r="AG553" s="11"/>
      <c r="AH553" s="11"/>
      <c r="AI553" s="11"/>
      <c r="AJ553" s="11"/>
      <c r="AK553" s="78">
        <f>AE553+AG553+AH553+AI553+AJ553</f>
        <v>24597</v>
      </c>
      <c r="AL553" s="78">
        <f>AF553+AH553</f>
        <v>24597</v>
      </c>
      <c r="AM553" s="11"/>
      <c r="AN553" s="11"/>
      <c r="AO553" s="11"/>
      <c r="AP553" s="11"/>
      <c r="AQ553" s="11">
        <f>AK553+AM553+AN553+AO553+AP553</f>
        <v>24597</v>
      </c>
      <c r="AR553" s="11">
        <f>AL553+AN553</f>
        <v>24597</v>
      </c>
      <c r="AS553" s="11"/>
      <c r="AT553" s="11"/>
      <c r="AU553" s="11"/>
      <c r="AV553" s="11"/>
      <c r="AW553" s="11">
        <f>AQ553+AS553+AT553+AU553+AV553</f>
        <v>24597</v>
      </c>
      <c r="AX553" s="11">
        <f>AR553+AT553</f>
        <v>24597</v>
      </c>
      <c r="AY553" s="78"/>
      <c r="AZ553" s="78"/>
      <c r="BA553" s="78"/>
      <c r="BB553" s="78"/>
      <c r="BC553" s="78">
        <f>AW553+AY553+AZ553+BA553+BB553</f>
        <v>24597</v>
      </c>
      <c r="BD553" s="78">
        <f>AX553+AZ553</f>
        <v>24597</v>
      </c>
      <c r="BE553" s="11"/>
      <c r="BF553" s="11"/>
      <c r="BG553" s="11"/>
      <c r="BH553" s="11"/>
      <c r="BI553" s="141">
        <f>BC553+BE553+BF553+BG553+BH553</f>
        <v>24597</v>
      </c>
      <c r="BJ553" s="141">
        <f>BD553+BF553</f>
        <v>24597</v>
      </c>
      <c r="BK553" s="78"/>
      <c r="BL553" s="78"/>
      <c r="BM553" s="78"/>
      <c r="BN553" s="78"/>
      <c r="BO553" s="78">
        <f>BI553+BK553+BL553+BM553+BN553</f>
        <v>24597</v>
      </c>
      <c r="BP553" s="78">
        <f>BJ553+BL553</f>
        <v>24597</v>
      </c>
      <c r="BQ553" s="11"/>
      <c r="BR553" s="11"/>
      <c r="BS553" s="11"/>
      <c r="BT553" s="11"/>
      <c r="BU553" s="11">
        <f>BO553+BQ553+BR553+BS553+BT553</f>
        <v>24597</v>
      </c>
      <c r="BV553" s="11">
        <f>BP553+BR553</f>
        <v>24597</v>
      </c>
      <c r="BW553" s="11"/>
      <c r="BX553" s="11"/>
      <c r="BY553" s="11"/>
      <c r="BZ553" s="11"/>
      <c r="CA553" s="11">
        <f>BU553+BW553+BX553+BY553+BZ553</f>
        <v>24597</v>
      </c>
      <c r="CB553" s="11">
        <f>BV553+BX553</f>
        <v>24597</v>
      </c>
    </row>
    <row r="554" spans="1:80" hidden="1">
      <c r="A554" s="53" t="s">
        <v>573</v>
      </c>
      <c r="B554" s="14">
        <f t="shared" si="1489"/>
        <v>912</v>
      </c>
      <c r="C554" s="14" t="s">
        <v>21</v>
      </c>
      <c r="D554" s="14" t="s">
        <v>22</v>
      </c>
      <c r="E554" s="14" t="s">
        <v>614</v>
      </c>
      <c r="F554" s="14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>
        <f>AB555+AB558+AB561</f>
        <v>47106</v>
      </c>
      <c r="AC554" s="11">
        <f>AC555+AC558+AC561</f>
        <v>2258</v>
      </c>
      <c r="AD554" s="11">
        <f>AD555+AD558+AD561</f>
        <v>0</v>
      </c>
      <c r="AE554" s="11">
        <f>AE555+AE558</f>
        <v>47106</v>
      </c>
      <c r="AF554" s="11">
        <f>AF555+AF558</f>
        <v>47106</v>
      </c>
      <c r="AG554" s="11"/>
      <c r="AH554" s="11">
        <f>AH555+AH558+AH561</f>
        <v>0</v>
      </c>
      <c r="AI554" s="11">
        <f>AI555+AI558+AI561</f>
        <v>0</v>
      </c>
      <c r="AJ554" s="11">
        <f>AJ555+AJ558+AJ561</f>
        <v>0</v>
      </c>
      <c r="AK554" s="78">
        <f>AK555+AK558</f>
        <v>47106</v>
      </c>
      <c r="AL554" s="78">
        <f>AL555+AL558</f>
        <v>47106</v>
      </c>
      <c r="AM554" s="11"/>
      <c r="AN554" s="11">
        <f>AN555+AN558+AN561</f>
        <v>-2146</v>
      </c>
      <c r="AO554" s="11">
        <f>AO555+AO558+AO561</f>
        <v>0</v>
      </c>
      <c r="AP554" s="11">
        <f>AP555+AP558+AP561</f>
        <v>0</v>
      </c>
      <c r="AQ554" s="11">
        <f>AQ555+AQ558</f>
        <v>44960</v>
      </c>
      <c r="AR554" s="11">
        <f>AR555+AR558</f>
        <v>44960</v>
      </c>
      <c r="AS554" s="11"/>
      <c r="AT554" s="11">
        <f>AT555+AT558+AT561</f>
        <v>0</v>
      </c>
      <c r="AU554" s="11">
        <f>AU555+AU558+AU561</f>
        <v>0</v>
      </c>
      <c r="AV554" s="11">
        <f>AV555+AV558+AV561</f>
        <v>0</v>
      </c>
      <c r="AW554" s="11">
        <f>AW555+AW558</f>
        <v>44960</v>
      </c>
      <c r="AX554" s="11">
        <f>AX555+AX558</f>
        <v>44960</v>
      </c>
      <c r="AY554" s="78"/>
      <c r="AZ554" s="78">
        <f>AZ555+AZ558+AZ561</f>
        <v>0</v>
      </c>
      <c r="BA554" s="78">
        <f>BA555+BA558+BA561</f>
        <v>0</v>
      </c>
      <c r="BB554" s="78">
        <f>BB555+BB558+BB561</f>
        <v>0</v>
      </c>
      <c r="BC554" s="78">
        <f>BC555+BC558</f>
        <v>44960</v>
      </c>
      <c r="BD554" s="78">
        <f>BD555+BD558</f>
        <v>44960</v>
      </c>
      <c r="BE554" s="11"/>
      <c r="BF554" s="11">
        <f>BF555+BF558+BF561</f>
        <v>0</v>
      </c>
      <c r="BG554" s="11">
        <f>BG555+BG558+BG561</f>
        <v>0</v>
      </c>
      <c r="BH554" s="11">
        <f>BH555+BH558+BH561</f>
        <v>0</v>
      </c>
      <c r="BI554" s="141">
        <f>BI555+BI558</f>
        <v>44960</v>
      </c>
      <c r="BJ554" s="141">
        <f>BJ555+BJ558</f>
        <v>44960</v>
      </c>
      <c r="BK554" s="78"/>
      <c r="BL554" s="78">
        <f>BL555+BL558+BL561</f>
        <v>0</v>
      </c>
      <c r="BM554" s="78">
        <f>BM555+BM558+BM561</f>
        <v>0</v>
      </c>
      <c r="BN554" s="78">
        <f>BN555+BN558+BN561</f>
        <v>0</v>
      </c>
      <c r="BO554" s="78">
        <f>BO555+BO558</f>
        <v>44960</v>
      </c>
      <c r="BP554" s="78">
        <f>BP555+BP558</f>
        <v>44960</v>
      </c>
      <c r="BQ554" s="11"/>
      <c r="BR554" s="11">
        <f>BR555+BR558+BR561</f>
        <v>0</v>
      </c>
      <c r="BS554" s="11">
        <f>BS555+BS558+BS561</f>
        <v>0</v>
      </c>
      <c r="BT554" s="11">
        <f>BT555+BT558+BT561</f>
        <v>0</v>
      </c>
      <c r="BU554" s="11">
        <f>BU555+BU558</f>
        <v>44960</v>
      </c>
      <c r="BV554" s="11">
        <f>BV555+BV558</f>
        <v>44960</v>
      </c>
      <c r="BW554" s="11"/>
      <c r="BX554" s="11">
        <f>BX555+BX558+BX561</f>
        <v>0</v>
      </c>
      <c r="BY554" s="11">
        <f>BY555+BY558+BY561</f>
        <v>0</v>
      </c>
      <c r="BZ554" s="11">
        <f>BZ555+BZ558+BZ561</f>
        <v>0</v>
      </c>
      <c r="CA554" s="11">
        <f>CA555+CA558</f>
        <v>44960</v>
      </c>
      <c r="CB554" s="11">
        <f>CB555+CB558</f>
        <v>44960</v>
      </c>
    </row>
    <row r="555" spans="1:80" ht="71.25" hidden="1" customHeight="1">
      <c r="A555" s="57" t="s">
        <v>645</v>
      </c>
      <c r="B555" s="14">
        <f t="shared" si="1489"/>
        <v>912</v>
      </c>
      <c r="C555" s="14" t="s">
        <v>21</v>
      </c>
      <c r="D555" s="14" t="s">
        <v>22</v>
      </c>
      <c r="E555" s="14" t="s">
        <v>644</v>
      </c>
      <c r="F555" s="14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>
        <f>AB556</f>
        <v>4200</v>
      </c>
      <c r="AC555" s="11">
        <f t="shared" ref="AC555:AF556" si="1519">AC556</f>
        <v>0</v>
      </c>
      <c r="AD555" s="11">
        <f t="shared" si="1519"/>
        <v>0</v>
      </c>
      <c r="AE555" s="11">
        <f t="shared" si="1519"/>
        <v>4200</v>
      </c>
      <c r="AF555" s="11">
        <f t="shared" si="1519"/>
        <v>4200</v>
      </c>
      <c r="AG555" s="11"/>
      <c r="AH555" s="11">
        <f>AH556</f>
        <v>0</v>
      </c>
      <c r="AI555" s="11">
        <f t="shared" ref="AI555:AL556" si="1520">AI556</f>
        <v>0</v>
      </c>
      <c r="AJ555" s="11">
        <f t="shared" si="1520"/>
        <v>0</v>
      </c>
      <c r="AK555" s="78">
        <f t="shared" si="1520"/>
        <v>4200</v>
      </c>
      <c r="AL555" s="78">
        <f t="shared" si="1520"/>
        <v>4200</v>
      </c>
      <c r="AM555" s="11"/>
      <c r="AN555" s="11">
        <f>AN556</f>
        <v>0</v>
      </c>
      <c r="AO555" s="11">
        <f t="shared" ref="AO555:AR556" si="1521">AO556</f>
        <v>0</v>
      </c>
      <c r="AP555" s="11">
        <f t="shared" si="1521"/>
        <v>0</v>
      </c>
      <c r="AQ555" s="11">
        <f t="shared" si="1521"/>
        <v>4200</v>
      </c>
      <c r="AR555" s="11">
        <f t="shared" si="1521"/>
        <v>4200</v>
      </c>
      <c r="AS555" s="11"/>
      <c r="AT555" s="11">
        <f>AT556</f>
        <v>0</v>
      </c>
      <c r="AU555" s="11">
        <f t="shared" ref="AU555:AX556" si="1522">AU556</f>
        <v>0</v>
      </c>
      <c r="AV555" s="11">
        <f t="shared" si="1522"/>
        <v>0</v>
      </c>
      <c r="AW555" s="11">
        <f t="shared" si="1522"/>
        <v>4200</v>
      </c>
      <c r="AX555" s="11">
        <f t="shared" si="1522"/>
        <v>4200</v>
      </c>
      <c r="AY555" s="78"/>
      <c r="AZ555" s="78">
        <f>AZ556</f>
        <v>0</v>
      </c>
      <c r="BA555" s="78">
        <f t="shared" ref="BA555:BD556" si="1523">BA556</f>
        <v>0</v>
      </c>
      <c r="BB555" s="78">
        <f t="shared" si="1523"/>
        <v>0</v>
      </c>
      <c r="BC555" s="78">
        <f t="shared" si="1523"/>
        <v>4200</v>
      </c>
      <c r="BD555" s="78">
        <f t="shared" si="1523"/>
        <v>4200</v>
      </c>
      <c r="BE555" s="11"/>
      <c r="BF555" s="11">
        <f>BF556</f>
        <v>0</v>
      </c>
      <c r="BG555" s="11">
        <f t="shared" ref="BG555:BJ556" si="1524">BG556</f>
        <v>0</v>
      </c>
      <c r="BH555" s="11">
        <f t="shared" si="1524"/>
        <v>0</v>
      </c>
      <c r="BI555" s="141">
        <f t="shared" si="1524"/>
        <v>4200</v>
      </c>
      <c r="BJ555" s="141">
        <f t="shared" si="1524"/>
        <v>4200</v>
      </c>
      <c r="BK555" s="78"/>
      <c r="BL555" s="78">
        <f>BL556</f>
        <v>0</v>
      </c>
      <c r="BM555" s="78">
        <f t="shared" ref="BM555:BP556" si="1525">BM556</f>
        <v>0</v>
      </c>
      <c r="BN555" s="78">
        <f t="shared" si="1525"/>
        <v>0</v>
      </c>
      <c r="BO555" s="78">
        <f t="shared" si="1525"/>
        <v>4200</v>
      </c>
      <c r="BP555" s="78">
        <f t="shared" si="1525"/>
        <v>4200</v>
      </c>
      <c r="BQ555" s="11"/>
      <c r="BR555" s="11">
        <f>BR556</f>
        <v>0</v>
      </c>
      <c r="BS555" s="11">
        <f t="shared" ref="BS555:BV556" si="1526">BS556</f>
        <v>0</v>
      </c>
      <c r="BT555" s="11">
        <f t="shared" si="1526"/>
        <v>0</v>
      </c>
      <c r="BU555" s="11">
        <f t="shared" si="1526"/>
        <v>4200</v>
      </c>
      <c r="BV555" s="11">
        <f t="shared" si="1526"/>
        <v>4200</v>
      </c>
      <c r="BW555" s="11"/>
      <c r="BX555" s="11">
        <f>BX556</f>
        <v>0</v>
      </c>
      <c r="BY555" s="11">
        <f t="shared" ref="BY555:CB556" si="1527">BY556</f>
        <v>0</v>
      </c>
      <c r="BZ555" s="11">
        <f t="shared" si="1527"/>
        <v>0</v>
      </c>
      <c r="CA555" s="11">
        <f t="shared" si="1527"/>
        <v>4200</v>
      </c>
      <c r="CB555" s="11">
        <f t="shared" si="1527"/>
        <v>4200</v>
      </c>
    </row>
    <row r="556" spans="1:80" ht="35.25" hidden="1" customHeight="1">
      <c r="A556" s="60" t="s">
        <v>12</v>
      </c>
      <c r="B556" s="14">
        <f t="shared" si="1489"/>
        <v>912</v>
      </c>
      <c r="C556" s="14" t="s">
        <v>21</v>
      </c>
      <c r="D556" s="14" t="s">
        <v>22</v>
      </c>
      <c r="E556" s="14" t="s">
        <v>644</v>
      </c>
      <c r="F556" s="14" t="s">
        <v>13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>
        <f>AB557</f>
        <v>4200</v>
      </c>
      <c r="AC556" s="11">
        <f t="shared" si="1519"/>
        <v>0</v>
      </c>
      <c r="AD556" s="11">
        <f t="shared" si="1519"/>
        <v>0</v>
      </c>
      <c r="AE556" s="11">
        <f t="shared" si="1519"/>
        <v>4200</v>
      </c>
      <c r="AF556" s="11">
        <f t="shared" si="1519"/>
        <v>4200</v>
      </c>
      <c r="AG556" s="11"/>
      <c r="AH556" s="11">
        <f>AH557</f>
        <v>0</v>
      </c>
      <c r="AI556" s="11">
        <f t="shared" si="1520"/>
        <v>0</v>
      </c>
      <c r="AJ556" s="11">
        <f t="shared" si="1520"/>
        <v>0</v>
      </c>
      <c r="AK556" s="78">
        <f t="shared" si="1520"/>
        <v>4200</v>
      </c>
      <c r="AL556" s="78">
        <f t="shared" si="1520"/>
        <v>4200</v>
      </c>
      <c r="AM556" s="11"/>
      <c r="AN556" s="11">
        <f>AN557</f>
        <v>0</v>
      </c>
      <c r="AO556" s="11">
        <f t="shared" si="1521"/>
        <v>0</v>
      </c>
      <c r="AP556" s="11">
        <f t="shared" si="1521"/>
        <v>0</v>
      </c>
      <c r="AQ556" s="11">
        <f t="shared" si="1521"/>
        <v>4200</v>
      </c>
      <c r="AR556" s="11">
        <f t="shared" si="1521"/>
        <v>4200</v>
      </c>
      <c r="AS556" s="11"/>
      <c r="AT556" s="11">
        <f>AT557</f>
        <v>0</v>
      </c>
      <c r="AU556" s="11">
        <f t="shared" si="1522"/>
        <v>0</v>
      </c>
      <c r="AV556" s="11">
        <f t="shared" si="1522"/>
        <v>0</v>
      </c>
      <c r="AW556" s="11">
        <f t="shared" si="1522"/>
        <v>4200</v>
      </c>
      <c r="AX556" s="11">
        <f t="shared" si="1522"/>
        <v>4200</v>
      </c>
      <c r="AY556" s="78"/>
      <c r="AZ556" s="78">
        <f>AZ557</f>
        <v>0</v>
      </c>
      <c r="BA556" s="78">
        <f t="shared" si="1523"/>
        <v>0</v>
      </c>
      <c r="BB556" s="78">
        <f t="shared" si="1523"/>
        <v>0</v>
      </c>
      <c r="BC556" s="78">
        <f t="shared" si="1523"/>
        <v>4200</v>
      </c>
      <c r="BD556" s="78">
        <f t="shared" si="1523"/>
        <v>4200</v>
      </c>
      <c r="BE556" s="11"/>
      <c r="BF556" s="11">
        <f>BF557</f>
        <v>0</v>
      </c>
      <c r="BG556" s="11">
        <f t="shared" si="1524"/>
        <v>0</v>
      </c>
      <c r="BH556" s="11">
        <f t="shared" si="1524"/>
        <v>0</v>
      </c>
      <c r="BI556" s="141">
        <f t="shared" si="1524"/>
        <v>4200</v>
      </c>
      <c r="BJ556" s="141">
        <f t="shared" si="1524"/>
        <v>4200</v>
      </c>
      <c r="BK556" s="78"/>
      <c r="BL556" s="78">
        <f>BL557</f>
        <v>0</v>
      </c>
      <c r="BM556" s="78">
        <f t="shared" si="1525"/>
        <v>0</v>
      </c>
      <c r="BN556" s="78">
        <f t="shared" si="1525"/>
        <v>0</v>
      </c>
      <c r="BO556" s="78">
        <f t="shared" si="1525"/>
        <v>4200</v>
      </c>
      <c r="BP556" s="78">
        <f t="shared" si="1525"/>
        <v>4200</v>
      </c>
      <c r="BQ556" s="11"/>
      <c r="BR556" s="11">
        <f>BR557</f>
        <v>0</v>
      </c>
      <c r="BS556" s="11">
        <f t="shared" si="1526"/>
        <v>0</v>
      </c>
      <c r="BT556" s="11">
        <f t="shared" si="1526"/>
        <v>0</v>
      </c>
      <c r="BU556" s="11">
        <f t="shared" si="1526"/>
        <v>4200</v>
      </c>
      <c r="BV556" s="11">
        <f t="shared" si="1526"/>
        <v>4200</v>
      </c>
      <c r="BW556" s="11"/>
      <c r="BX556" s="11">
        <f>BX557</f>
        <v>0</v>
      </c>
      <c r="BY556" s="11">
        <f t="shared" si="1527"/>
        <v>0</v>
      </c>
      <c r="BZ556" s="11">
        <f t="shared" si="1527"/>
        <v>0</v>
      </c>
      <c r="CA556" s="11">
        <f t="shared" si="1527"/>
        <v>4200</v>
      </c>
      <c r="CB556" s="11">
        <f t="shared" si="1527"/>
        <v>4200</v>
      </c>
    </row>
    <row r="557" spans="1:80" hidden="1">
      <c r="A557" s="57" t="s">
        <v>24</v>
      </c>
      <c r="B557" s="14">
        <f t="shared" si="1489"/>
        <v>912</v>
      </c>
      <c r="C557" s="14" t="s">
        <v>21</v>
      </c>
      <c r="D557" s="14" t="s">
        <v>22</v>
      </c>
      <c r="E557" s="14" t="s">
        <v>644</v>
      </c>
      <c r="F557" s="14" t="s">
        <v>38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>
        <v>4200</v>
      </c>
      <c r="AC557" s="11"/>
      <c r="AD557" s="11"/>
      <c r="AE557" s="11">
        <f>Y557+AB557</f>
        <v>4200</v>
      </c>
      <c r="AF557" s="11">
        <f>Z557+AB557</f>
        <v>4200</v>
      </c>
      <c r="AG557" s="11"/>
      <c r="AH557" s="11"/>
      <c r="AI557" s="11"/>
      <c r="AJ557" s="11"/>
      <c r="AK557" s="78">
        <f>AE557+AH557</f>
        <v>4200</v>
      </c>
      <c r="AL557" s="78">
        <f>AF557+AH557</f>
        <v>4200</v>
      </c>
      <c r="AM557" s="11"/>
      <c r="AN557" s="11"/>
      <c r="AO557" s="11"/>
      <c r="AP557" s="11"/>
      <c r="AQ557" s="11">
        <f>AK557+AN557</f>
        <v>4200</v>
      </c>
      <c r="AR557" s="11">
        <f>AL557+AN557</f>
        <v>4200</v>
      </c>
      <c r="AS557" s="11"/>
      <c r="AT557" s="11"/>
      <c r="AU557" s="11"/>
      <c r="AV557" s="11"/>
      <c r="AW557" s="11">
        <f>AQ557+AT557</f>
        <v>4200</v>
      </c>
      <c r="AX557" s="11">
        <f>AR557+AT557</f>
        <v>4200</v>
      </c>
      <c r="AY557" s="78"/>
      <c r="AZ557" s="78"/>
      <c r="BA557" s="78"/>
      <c r="BB557" s="78"/>
      <c r="BC557" s="78">
        <f>AW557+AZ557</f>
        <v>4200</v>
      </c>
      <c r="BD557" s="78">
        <f>AX557+AZ557</f>
        <v>4200</v>
      </c>
      <c r="BE557" s="11"/>
      <c r="BF557" s="11"/>
      <c r="BG557" s="11"/>
      <c r="BH557" s="11"/>
      <c r="BI557" s="141">
        <f>BC557+BF557</f>
        <v>4200</v>
      </c>
      <c r="BJ557" s="141">
        <f>BD557+BF557</f>
        <v>4200</v>
      </c>
      <c r="BK557" s="78"/>
      <c r="BL557" s="78"/>
      <c r="BM557" s="78"/>
      <c r="BN557" s="78"/>
      <c r="BO557" s="78">
        <f>BI557+BL557</f>
        <v>4200</v>
      </c>
      <c r="BP557" s="78">
        <f>BJ557+BL557</f>
        <v>4200</v>
      </c>
      <c r="BQ557" s="11"/>
      <c r="BR557" s="11"/>
      <c r="BS557" s="11"/>
      <c r="BT557" s="11"/>
      <c r="BU557" s="11">
        <f>BO557+BR557</f>
        <v>4200</v>
      </c>
      <c r="BV557" s="11">
        <f>BP557+BR557</f>
        <v>4200</v>
      </c>
      <c r="BW557" s="11"/>
      <c r="BX557" s="11"/>
      <c r="BY557" s="11"/>
      <c r="BZ557" s="11"/>
      <c r="CA557" s="11">
        <f>BU557+BX557</f>
        <v>4200</v>
      </c>
      <c r="CB557" s="11">
        <f>BV557+BX557</f>
        <v>4200</v>
      </c>
    </row>
    <row r="558" spans="1:80" ht="40.5" hidden="1" customHeight="1">
      <c r="A558" s="57" t="s">
        <v>656</v>
      </c>
      <c r="B558" s="14">
        <f>B554</f>
        <v>912</v>
      </c>
      <c r="C558" s="14" t="s">
        <v>21</v>
      </c>
      <c r="D558" s="14" t="s">
        <v>22</v>
      </c>
      <c r="E558" s="14" t="s">
        <v>616</v>
      </c>
      <c r="F558" s="14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>
        <f>AB559</f>
        <v>42906</v>
      </c>
      <c r="AC558" s="11">
        <f t="shared" ref="AC558:AF559" si="1528">AC559</f>
        <v>0</v>
      </c>
      <c r="AD558" s="11">
        <f t="shared" si="1528"/>
        <v>0</v>
      </c>
      <c r="AE558" s="11">
        <f t="shared" si="1528"/>
        <v>42906</v>
      </c>
      <c r="AF558" s="11">
        <f t="shared" si="1528"/>
        <v>42906</v>
      </c>
      <c r="AG558" s="11"/>
      <c r="AH558" s="11">
        <f>AH559</f>
        <v>0</v>
      </c>
      <c r="AI558" s="11">
        <f t="shared" ref="AI558:AL559" si="1529">AI559</f>
        <v>0</v>
      </c>
      <c r="AJ558" s="11">
        <f t="shared" si="1529"/>
        <v>0</v>
      </c>
      <c r="AK558" s="78">
        <f t="shared" si="1529"/>
        <v>42906</v>
      </c>
      <c r="AL558" s="78">
        <f t="shared" si="1529"/>
        <v>42906</v>
      </c>
      <c r="AM558" s="11"/>
      <c r="AN558" s="11">
        <f>AN559</f>
        <v>-2146</v>
      </c>
      <c r="AO558" s="11">
        <f t="shared" ref="AO558:AR559" si="1530">AO559</f>
        <v>0</v>
      </c>
      <c r="AP558" s="11">
        <f t="shared" si="1530"/>
        <v>0</v>
      </c>
      <c r="AQ558" s="11">
        <f t="shared" si="1530"/>
        <v>40760</v>
      </c>
      <c r="AR558" s="11">
        <f t="shared" si="1530"/>
        <v>40760</v>
      </c>
      <c r="AS558" s="11"/>
      <c r="AT558" s="11">
        <f>AT559</f>
        <v>0</v>
      </c>
      <c r="AU558" s="11">
        <f t="shared" ref="AU558:AX559" si="1531">AU559</f>
        <v>0</v>
      </c>
      <c r="AV558" s="11">
        <f t="shared" si="1531"/>
        <v>0</v>
      </c>
      <c r="AW558" s="11">
        <f t="shared" si="1531"/>
        <v>40760</v>
      </c>
      <c r="AX558" s="11">
        <f t="shared" si="1531"/>
        <v>40760</v>
      </c>
      <c r="AY558" s="78"/>
      <c r="AZ558" s="78">
        <f>AZ559</f>
        <v>0</v>
      </c>
      <c r="BA558" s="78">
        <f t="shared" ref="BA558:BD559" si="1532">BA559</f>
        <v>0</v>
      </c>
      <c r="BB558" s="78">
        <f t="shared" si="1532"/>
        <v>0</v>
      </c>
      <c r="BC558" s="78">
        <f t="shared" si="1532"/>
        <v>40760</v>
      </c>
      <c r="BD558" s="78">
        <f t="shared" si="1532"/>
        <v>40760</v>
      </c>
      <c r="BE558" s="11"/>
      <c r="BF558" s="11">
        <f>BF559</f>
        <v>0</v>
      </c>
      <c r="BG558" s="11">
        <f t="shared" ref="BG558:BJ559" si="1533">BG559</f>
        <v>0</v>
      </c>
      <c r="BH558" s="11">
        <f t="shared" si="1533"/>
        <v>0</v>
      </c>
      <c r="BI558" s="141">
        <f t="shared" si="1533"/>
        <v>40760</v>
      </c>
      <c r="BJ558" s="141">
        <f t="shared" si="1533"/>
        <v>40760</v>
      </c>
      <c r="BK558" s="78"/>
      <c r="BL558" s="78">
        <f>BL559</f>
        <v>0</v>
      </c>
      <c r="BM558" s="78">
        <f t="shared" ref="BM558:BP559" si="1534">BM559</f>
        <v>0</v>
      </c>
      <c r="BN558" s="78">
        <f t="shared" si="1534"/>
        <v>0</v>
      </c>
      <c r="BO558" s="78">
        <f t="shared" si="1534"/>
        <v>40760</v>
      </c>
      <c r="BP558" s="78">
        <f t="shared" si="1534"/>
        <v>40760</v>
      </c>
      <c r="BQ558" s="11"/>
      <c r="BR558" s="11">
        <f>BR559</f>
        <v>0</v>
      </c>
      <c r="BS558" s="11">
        <f t="shared" ref="BS558:BV559" si="1535">BS559</f>
        <v>0</v>
      </c>
      <c r="BT558" s="11">
        <f t="shared" si="1535"/>
        <v>0</v>
      </c>
      <c r="BU558" s="11">
        <f t="shared" si="1535"/>
        <v>40760</v>
      </c>
      <c r="BV558" s="11">
        <f t="shared" si="1535"/>
        <v>40760</v>
      </c>
      <c r="BW558" s="11"/>
      <c r="BX558" s="11">
        <f>BX559</f>
        <v>0</v>
      </c>
      <c r="BY558" s="11">
        <f t="shared" ref="BY558:CB559" si="1536">BY559</f>
        <v>0</v>
      </c>
      <c r="BZ558" s="11">
        <f t="shared" si="1536"/>
        <v>0</v>
      </c>
      <c r="CA558" s="11">
        <f t="shared" si="1536"/>
        <v>40760</v>
      </c>
      <c r="CB558" s="11">
        <f t="shared" si="1536"/>
        <v>40760</v>
      </c>
    </row>
    <row r="559" spans="1:80" ht="51.75" hidden="1" customHeight="1">
      <c r="A559" s="53" t="s">
        <v>205</v>
      </c>
      <c r="B559" s="14">
        <f t="shared" si="1489"/>
        <v>912</v>
      </c>
      <c r="C559" s="14" t="s">
        <v>21</v>
      </c>
      <c r="D559" s="14" t="s">
        <v>22</v>
      </c>
      <c r="E559" s="14" t="s">
        <v>616</v>
      </c>
      <c r="F559" s="14" t="s">
        <v>206</v>
      </c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>
        <f>AB560</f>
        <v>42906</v>
      </c>
      <c r="AC559" s="11">
        <f t="shared" si="1528"/>
        <v>0</v>
      </c>
      <c r="AD559" s="11">
        <f t="shared" si="1528"/>
        <v>0</v>
      </c>
      <c r="AE559" s="11">
        <f t="shared" si="1528"/>
        <v>42906</v>
      </c>
      <c r="AF559" s="11">
        <f t="shared" si="1528"/>
        <v>42906</v>
      </c>
      <c r="AG559" s="11"/>
      <c r="AH559" s="11">
        <f>AH560</f>
        <v>0</v>
      </c>
      <c r="AI559" s="11">
        <f t="shared" si="1529"/>
        <v>0</v>
      </c>
      <c r="AJ559" s="11">
        <f t="shared" si="1529"/>
        <v>0</v>
      </c>
      <c r="AK559" s="78">
        <f t="shared" si="1529"/>
        <v>42906</v>
      </c>
      <c r="AL559" s="78">
        <f t="shared" si="1529"/>
        <v>42906</v>
      </c>
      <c r="AM559" s="11"/>
      <c r="AN559" s="11">
        <f>AN560</f>
        <v>-2146</v>
      </c>
      <c r="AO559" s="11">
        <f t="shared" si="1530"/>
        <v>0</v>
      </c>
      <c r="AP559" s="11">
        <f t="shared" si="1530"/>
        <v>0</v>
      </c>
      <c r="AQ559" s="11">
        <f t="shared" si="1530"/>
        <v>40760</v>
      </c>
      <c r="AR559" s="11">
        <f t="shared" si="1530"/>
        <v>40760</v>
      </c>
      <c r="AS559" s="11"/>
      <c r="AT559" s="11">
        <f>AT560</f>
        <v>0</v>
      </c>
      <c r="AU559" s="11">
        <f t="shared" si="1531"/>
        <v>0</v>
      </c>
      <c r="AV559" s="11">
        <f t="shared" si="1531"/>
        <v>0</v>
      </c>
      <c r="AW559" s="11">
        <f t="shared" si="1531"/>
        <v>40760</v>
      </c>
      <c r="AX559" s="11">
        <f t="shared" si="1531"/>
        <v>40760</v>
      </c>
      <c r="AY559" s="78"/>
      <c r="AZ559" s="78">
        <f>AZ560</f>
        <v>0</v>
      </c>
      <c r="BA559" s="78">
        <f t="shared" si="1532"/>
        <v>0</v>
      </c>
      <c r="BB559" s="78">
        <f t="shared" si="1532"/>
        <v>0</v>
      </c>
      <c r="BC559" s="78">
        <f t="shared" si="1532"/>
        <v>40760</v>
      </c>
      <c r="BD559" s="78">
        <f t="shared" si="1532"/>
        <v>40760</v>
      </c>
      <c r="BE559" s="11"/>
      <c r="BF559" s="11">
        <f>BF560</f>
        <v>0</v>
      </c>
      <c r="BG559" s="11">
        <f t="shared" si="1533"/>
        <v>0</v>
      </c>
      <c r="BH559" s="11">
        <f t="shared" si="1533"/>
        <v>0</v>
      </c>
      <c r="BI559" s="141">
        <f t="shared" si="1533"/>
        <v>40760</v>
      </c>
      <c r="BJ559" s="141">
        <f t="shared" si="1533"/>
        <v>40760</v>
      </c>
      <c r="BK559" s="78"/>
      <c r="BL559" s="78">
        <f>BL560</f>
        <v>0</v>
      </c>
      <c r="BM559" s="78">
        <f t="shared" si="1534"/>
        <v>0</v>
      </c>
      <c r="BN559" s="78">
        <f t="shared" si="1534"/>
        <v>0</v>
      </c>
      <c r="BO559" s="78">
        <f t="shared" si="1534"/>
        <v>40760</v>
      </c>
      <c r="BP559" s="78">
        <f t="shared" si="1534"/>
        <v>40760</v>
      </c>
      <c r="BQ559" s="11"/>
      <c r="BR559" s="11">
        <f>BR560</f>
        <v>0</v>
      </c>
      <c r="BS559" s="11">
        <f t="shared" si="1535"/>
        <v>0</v>
      </c>
      <c r="BT559" s="11">
        <f t="shared" si="1535"/>
        <v>0</v>
      </c>
      <c r="BU559" s="11">
        <f t="shared" si="1535"/>
        <v>40760</v>
      </c>
      <c r="BV559" s="11">
        <f t="shared" si="1535"/>
        <v>40760</v>
      </c>
      <c r="BW559" s="11"/>
      <c r="BX559" s="11">
        <f>BX560</f>
        <v>0</v>
      </c>
      <c r="BY559" s="11">
        <f t="shared" si="1536"/>
        <v>0</v>
      </c>
      <c r="BZ559" s="11">
        <f t="shared" si="1536"/>
        <v>0</v>
      </c>
      <c r="CA559" s="11">
        <f t="shared" si="1536"/>
        <v>40760</v>
      </c>
      <c r="CB559" s="11">
        <f t="shared" si="1536"/>
        <v>40760</v>
      </c>
    </row>
    <row r="560" spans="1:80" ht="119.25" hidden="1" customHeight="1">
      <c r="A560" s="60" t="s">
        <v>649</v>
      </c>
      <c r="B560" s="14">
        <f t="shared" si="1489"/>
        <v>912</v>
      </c>
      <c r="C560" s="14" t="s">
        <v>21</v>
      </c>
      <c r="D560" s="14" t="s">
        <v>22</v>
      </c>
      <c r="E560" s="14" t="s">
        <v>616</v>
      </c>
      <c r="F560" s="14" t="s">
        <v>648</v>
      </c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>
        <v>42906</v>
      </c>
      <c r="AC560" s="11"/>
      <c r="AD560" s="11"/>
      <c r="AE560" s="11">
        <f>Y560+AB560</f>
        <v>42906</v>
      </c>
      <c r="AF560" s="11">
        <f>Z560+AB560</f>
        <v>42906</v>
      </c>
      <c r="AG560" s="11"/>
      <c r="AH560" s="11"/>
      <c r="AI560" s="11"/>
      <c r="AJ560" s="11"/>
      <c r="AK560" s="78">
        <f>AE560+AH560</f>
        <v>42906</v>
      </c>
      <c r="AL560" s="78">
        <f>AF560+AH560</f>
        <v>42906</v>
      </c>
      <c r="AM560" s="11"/>
      <c r="AN560" s="11">
        <v>-2146</v>
      </c>
      <c r="AO560" s="11"/>
      <c r="AP560" s="11"/>
      <c r="AQ560" s="11">
        <f>AK560+AN560</f>
        <v>40760</v>
      </c>
      <c r="AR560" s="11">
        <f>AL560+AN560</f>
        <v>40760</v>
      </c>
      <c r="AS560" s="11"/>
      <c r="AT560" s="11"/>
      <c r="AU560" s="11"/>
      <c r="AV560" s="11"/>
      <c r="AW560" s="11">
        <f>AQ560+AT560</f>
        <v>40760</v>
      </c>
      <c r="AX560" s="11">
        <f>AR560+AT560</f>
        <v>40760</v>
      </c>
      <c r="AY560" s="78"/>
      <c r="AZ560" s="78"/>
      <c r="BA560" s="78"/>
      <c r="BB560" s="78"/>
      <c r="BC560" s="78">
        <f>AW560+AZ560</f>
        <v>40760</v>
      </c>
      <c r="BD560" s="78">
        <f>AX560+AZ560</f>
        <v>40760</v>
      </c>
      <c r="BE560" s="11"/>
      <c r="BF560" s="11"/>
      <c r="BG560" s="11"/>
      <c r="BH560" s="11"/>
      <c r="BI560" s="141">
        <f>BC560+BF560</f>
        <v>40760</v>
      </c>
      <c r="BJ560" s="141">
        <f>BD560+BF560</f>
        <v>40760</v>
      </c>
      <c r="BK560" s="78"/>
      <c r="BL560" s="78"/>
      <c r="BM560" s="78"/>
      <c r="BN560" s="78"/>
      <c r="BO560" s="78">
        <f>BI560+BL560</f>
        <v>40760</v>
      </c>
      <c r="BP560" s="78">
        <f>BJ560+BL560</f>
        <v>40760</v>
      </c>
      <c r="BQ560" s="11"/>
      <c r="BR560" s="11"/>
      <c r="BS560" s="11"/>
      <c r="BT560" s="11"/>
      <c r="BU560" s="11">
        <f>BO560+BR560</f>
        <v>40760</v>
      </c>
      <c r="BV560" s="11">
        <f>BP560+BR560</f>
        <v>40760</v>
      </c>
      <c r="BW560" s="11"/>
      <c r="BX560" s="11"/>
      <c r="BY560" s="11"/>
      <c r="BZ560" s="11"/>
      <c r="CA560" s="11">
        <f>BU560+BX560</f>
        <v>40760</v>
      </c>
      <c r="CB560" s="11">
        <f>BV560+BX560</f>
        <v>40760</v>
      </c>
    </row>
    <row r="561" spans="1:80" ht="33.6" hidden="1">
      <c r="A561" s="57" t="s">
        <v>656</v>
      </c>
      <c r="B561" s="14">
        <f t="shared" si="1489"/>
        <v>912</v>
      </c>
      <c r="C561" s="14" t="s">
        <v>21</v>
      </c>
      <c r="D561" s="14" t="s">
        <v>22</v>
      </c>
      <c r="E561" s="14" t="s">
        <v>615</v>
      </c>
      <c r="F561" s="14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>
        <f>AB562</f>
        <v>0</v>
      </c>
      <c r="AC561" s="11">
        <f t="shared" ref="AC561:AF562" si="1537">AC562</f>
        <v>2258</v>
      </c>
      <c r="AD561" s="11">
        <f t="shared" si="1537"/>
        <v>0</v>
      </c>
      <c r="AE561" s="11">
        <f t="shared" si="1537"/>
        <v>2258</v>
      </c>
      <c r="AF561" s="11">
        <f t="shared" si="1537"/>
        <v>0</v>
      </c>
      <c r="AG561" s="11"/>
      <c r="AH561" s="11">
        <f>AH562</f>
        <v>0</v>
      </c>
      <c r="AI561" s="11">
        <f t="shared" ref="AI561:AM562" si="1538">AI562</f>
        <v>0</v>
      </c>
      <c r="AJ561" s="11">
        <f t="shared" si="1538"/>
        <v>0</v>
      </c>
      <c r="AK561" s="78">
        <f t="shared" si="1538"/>
        <v>2258</v>
      </c>
      <c r="AL561" s="78">
        <f t="shared" si="1538"/>
        <v>0</v>
      </c>
      <c r="AM561" s="11">
        <f t="shared" si="1538"/>
        <v>-112</v>
      </c>
      <c r="AN561" s="11">
        <f>AN562</f>
        <v>0</v>
      </c>
      <c r="AO561" s="11">
        <f t="shared" ref="AO561:BE562" si="1539">AO562</f>
        <v>0</v>
      </c>
      <c r="AP561" s="11">
        <f t="shared" si="1539"/>
        <v>0</v>
      </c>
      <c r="AQ561" s="11">
        <f t="shared" si="1539"/>
        <v>2146</v>
      </c>
      <c r="AR561" s="11">
        <f t="shared" si="1539"/>
        <v>0</v>
      </c>
      <c r="AS561" s="11">
        <f t="shared" si="1539"/>
        <v>0</v>
      </c>
      <c r="AT561" s="11">
        <f>AT562</f>
        <v>0</v>
      </c>
      <c r="AU561" s="11">
        <f t="shared" si="1539"/>
        <v>0</v>
      </c>
      <c r="AV561" s="11">
        <f t="shared" si="1539"/>
        <v>0</v>
      </c>
      <c r="AW561" s="11">
        <f t="shared" si="1539"/>
        <v>2146</v>
      </c>
      <c r="AX561" s="11">
        <f t="shared" si="1539"/>
        <v>0</v>
      </c>
      <c r="AY561" s="78">
        <f t="shared" si="1539"/>
        <v>0</v>
      </c>
      <c r="AZ561" s="78">
        <f>AZ562</f>
        <v>0</v>
      </c>
      <c r="BA561" s="78">
        <f t="shared" si="1539"/>
        <v>0</v>
      </c>
      <c r="BB561" s="78">
        <f t="shared" si="1539"/>
        <v>0</v>
      </c>
      <c r="BC561" s="78">
        <f t="shared" si="1539"/>
        <v>2146</v>
      </c>
      <c r="BD561" s="78">
        <f t="shared" si="1539"/>
        <v>0</v>
      </c>
      <c r="BE561" s="11">
        <f t="shared" si="1539"/>
        <v>0</v>
      </c>
      <c r="BF561" s="11">
        <f>BF562</f>
        <v>0</v>
      </c>
      <c r="BG561" s="11">
        <f t="shared" ref="BE561:BT562" si="1540">BG562</f>
        <v>0</v>
      </c>
      <c r="BH561" s="11">
        <f t="shared" si="1540"/>
        <v>0</v>
      </c>
      <c r="BI561" s="141">
        <f t="shared" si="1540"/>
        <v>2146</v>
      </c>
      <c r="BJ561" s="141">
        <f t="shared" si="1540"/>
        <v>0</v>
      </c>
      <c r="BK561" s="78">
        <f t="shared" si="1540"/>
        <v>0</v>
      </c>
      <c r="BL561" s="78">
        <f>BL562</f>
        <v>0</v>
      </c>
      <c r="BM561" s="78">
        <f t="shared" si="1540"/>
        <v>0</v>
      </c>
      <c r="BN561" s="78">
        <f t="shared" si="1540"/>
        <v>0</v>
      </c>
      <c r="BO561" s="78">
        <f t="shared" si="1540"/>
        <v>2146</v>
      </c>
      <c r="BP561" s="78">
        <f t="shared" si="1540"/>
        <v>0</v>
      </c>
      <c r="BQ561" s="11">
        <f t="shared" si="1540"/>
        <v>0</v>
      </c>
      <c r="BR561" s="11">
        <f>BR562</f>
        <v>0</v>
      </c>
      <c r="BS561" s="11">
        <f t="shared" si="1540"/>
        <v>0</v>
      </c>
      <c r="BT561" s="11">
        <f t="shared" si="1540"/>
        <v>0</v>
      </c>
      <c r="BU561" s="11">
        <f t="shared" ref="BQ561:CB562" si="1541">BU562</f>
        <v>2146</v>
      </c>
      <c r="BV561" s="11">
        <f t="shared" si="1541"/>
        <v>0</v>
      </c>
      <c r="BW561" s="11">
        <f t="shared" si="1541"/>
        <v>0</v>
      </c>
      <c r="BX561" s="11">
        <f>BX562</f>
        <v>0</v>
      </c>
      <c r="BY561" s="11">
        <f t="shared" si="1541"/>
        <v>0</v>
      </c>
      <c r="BZ561" s="11">
        <f t="shared" si="1541"/>
        <v>0</v>
      </c>
      <c r="CA561" s="11">
        <f t="shared" si="1541"/>
        <v>2146</v>
      </c>
      <c r="CB561" s="11">
        <f t="shared" si="1541"/>
        <v>0</v>
      </c>
    </row>
    <row r="562" spans="1:80" ht="46.5" hidden="1" customHeight="1">
      <c r="A562" s="53" t="s">
        <v>205</v>
      </c>
      <c r="B562" s="14">
        <f t="shared" si="1489"/>
        <v>912</v>
      </c>
      <c r="C562" s="14" t="s">
        <v>21</v>
      </c>
      <c r="D562" s="14" t="s">
        <v>22</v>
      </c>
      <c r="E562" s="14" t="s">
        <v>615</v>
      </c>
      <c r="F562" s="14" t="s">
        <v>206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>
        <f>AB563</f>
        <v>0</v>
      </c>
      <c r="AC562" s="11">
        <f t="shared" si="1537"/>
        <v>2258</v>
      </c>
      <c r="AD562" s="11">
        <f t="shared" si="1537"/>
        <v>0</v>
      </c>
      <c r="AE562" s="11">
        <f t="shared" si="1537"/>
        <v>2258</v>
      </c>
      <c r="AF562" s="11">
        <f t="shared" si="1537"/>
        <v>0</v>
      </c>
      <c r="AG562" s="11"/>
      <c r="AH562" s="11">
        <f>AH563</f>
        <v>0</v>
      </c>
      <c r="AI562" s="11">
        <f t="shared" si="1538"/>
        <v>0</v>
      </c>
      <c r="AJ562" s="11">
        <f t="shared" si="1538"/>
        <v>0</v>
      </c>
      <c r="AK562" s="78">
        <f t="shared" si="1538"/>
        <v>2258</v>
      </c>
      <c r="AL562" s="78">
        <f t="shared" si="1538"/>
        <v>0</v>
      </c>
      <c r="AM562" s="11">
        <f t="shared" si="1538"/>
        <v>-112</v>
      </c>
      <c r="AN562" s="11">
        <f>AN563</f>
        <v>0</v>
      </c>
      <c r="AO562" s="11">
        <f t="shared" si="1539"/>
        <v>0</v>
      </c>
      <c r="AP562" s="11">
        <f t="shared" si="1539"/>
        <v>0</v>
      </c>
      <c r="AQ562" s="11">
        <f t="shared" si="1539"/>
        <v>2146</v>
      </c>
      <c r="AR562" s="11">
        <f t="shared" si="1539"/>
        <v>0</v>
      </c>
      <c r="AS562" s="11">
        <f t="shared" si="1539"/>
        <v>0</v>
      </c>
      <c r="AT562" s="11">
        <f>AT563</f>
        <v>0</v>
      </c>
      <c r="AU562" s="11">
        <f t="shared" si="1539"/>
        <v>0</v>
      </c>
      <c r="AV562" s="11">
        <f t="shared" si="1539"/>
        <v>0</v>
      </c>
      <c r="AW562" s="11">
        <f t="shared" si="1539"/>
        <v>2146</v>
      </c>
      <c r="AX562" s="11">
        <f t="shared" si="1539"/>
        <v>0</v>
      </c>
      <c r="AY562" s="78">
        <f t="shared" si="1539"/>
        <v>0</v>
      </c>
      <c r="AZ562" s="78">
        <f>AZ563</f>
        <v>0</v>
      </c>
      <c r="BA562" s="78">
        <f t="shared" si="1539"/>
        <v>0</v>
      </c>
      <c r="BB562" s="78">
        <f t="shared" si="1539"/>
        <v>0</v>
      </c>
      <c r="BC562" s="78">
        <f t="shared" si="1539"/>
        <v>2146</v>
      </c>
      <c r="BD562" s="78">
        <f t="shared" si="1539"/>
        <v>0</v>
      </c>
      <c r="BE562" s="11">
        <f t="shared" si="1540"/>
        <v>0</v>
      </c>
      <c r="BF562" s="11">
        <f>BF563</f>
        <v>0</v>
      </c>
      <c r="BG562" s="11">
        <f t="shared" si="1540"/>
        <v>0</v>
      </c>
      <c r="BH562" s="11">
        <f t="shared" si="1540"/>
        <v>0</v>
      </c>
      <c r="BI562" s="141">
        <f t="shared" si="1540"/>
        <v>2146</v>
      </c>
      <c r="BJ562" s="141">
        <f t="shared" si="1540"/>
        <v>0</v>
      </c>
      <c r="BK562" s="78">
        <f t="shared" si="1540"/>
        <v>0</v>
      </c>
      <c r="BL562" s="78">
        <f>BL563</f>
        <v>0</v>
      </c>
      <c r="BM562" s="78">
        <f t="shared" si="1540"/>
        <v>0</v>
      </c>
      <c r="BN562" s="78">
        <f t="shared" si="1540"/>
        <v>0</v>
      </c>
      <c r="BO562" s="78">
        <f t="shared" si="1540"/>
        <v>2146</v>
      </c>
      <c r="BP562" s="78">
        <f t="shared" si="1540"/>
        <v>0</v>
      </c>
      <c r="BQ562" s="11">
        <f t="shared" si="1541"/>
        <v>0</v>
      </c>
      <c r="BR562" s="11">
        <f>BR563</f>
        <v>0</v>
      </c>
      <c r="BS562" s="11">
        <f t="shared" si="1541"/>
        <v>0</v>
      </c>
      <c r="BT562" s="11">
        <f t="shared" si="1541"/>
        <v>0</v>
      </c>
      <c r="BU562" s="11">
        <f t="shared" si="1541"/>
        <v>2146</v>
      </c>
      <c r="BV562" s="11">
        <f t="shared" si="1541"/>
        <v>0</v>
      </c>
      <c r="BW562" s="11">
        <f t="shared" si="1541"/>
        <v>0</v>
      </c>
      <c r="BX562" s="11">
        <f>BX563</f>
        <v>0</v>
      </c>
      <c r="BY562" s="11">
        <f t="shared" si="1541"/>
        <v>0</v>
      </c>
      <c r="BZ562" s="11">
        <f t="shared" si="1541"/>
        <v>0</v>
      </c>
      <c r="CA562" s="11">
        <f t="shared" si="1541"/>
        <v>2146</v>
      </c>
      <c r="CB562" s="11">
        <f t="shared" si="1541"/>
        <v>0</v>
      </c>
    </row>
    <row r="563" spans="1:80" ht="118.5" hidden="1" customHeight="1">
      <c r="A563" s="60" t="s">
        <v>649</v>
      </c>
      <c r="B563" s="14">
        <f t="shared" si="1489"/>
        <v>912</v>
      </c>
      <c r="C563" s="14" t="s">
        <v>21</v>
      </c>
      <c r="D563" s="14" t="s">
        <v>22</v>
      </c>
      <c r="E563" s="14" t="s">
        <v>615</v>
      </c>
      <c r="F563" s="14" t="s">
        <v>648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>
        <v>2258</v>
      </c>
      <c r="AD563" s="11"/>
      <c r="AE563" s="11">
        <f>Y563+AA563+AB563+AC563+AD563</f>
        <v>2258</v>
      </c>
      <c r="AF563" s="11">
        <f>Z563+AB563</f>
        <v>0</v>
      </c>
      <c r="AG563" s="11"/>
      <c r="AH563" s="11"/>
      <c r="AI563" s="11"/>
      <c r="AJ563" s="11"/>
      <c r="AK563" s="78">
        <f>AE563+AG563+AH563+AI563+AJ563</f>
        <v>2258</v>
      </c>
      <c r="AL563" s="78">
        <f>AF563+AH563</f>
        <v>0</v>
      </c>
      <c r="AM563" s="11">
        <v>-112</v>
      </c>
      <c r="AN563" s="11"/>
      <c r="AO563" s="11"/>
      <c r="AP563" s="11"/>
      <c r="AQ563" s="11">
        <f>AK563+AM563+AN563+AO563+AP563</f>
        <v>2146</v>
      </c>
      <c r="AR563" s="11">
        <f>AL563+AN563</f>
        <v>0</v>
      </c>
      <c r="AS563" s="11"/>
      <c r="AT563" s="11"/>
      <c r="AU563" s="11"/>
      <c r="AV563" s="11"/>
      <c r="AW563" s="11">
        <f>AQ563+AS563+AT563+AU563+AV563</f>
        <v>2146</v>
      </c>
      <c r="AX563" s="11">
        <f>AR563+AT563</f>
        <v>0</v>
      </c>
      <c r="AY563" s="78"/>
      <c r="AZ563" s="78"/>
      <c r="BA563" s="78"/>
      <c r="BB563" s="78"/>
      <c r="BC563" s="78">
        <f>AW563+AY563+AZ563+BA563+BB563</f>
        <v>2146</v>
      </c>
      <c r="BD563" s="78">
        <f>AX563+AZ563</f>
        <v>0</v>
      </c>
      <c r="BE563" s="11"/>
      <c r="BF563" s="11"/>
      <c r="BG563" s="11"/>
      <c r="BH563" s="11"/>
      <c r="BI563" s="141">
        <f>BC563+BE563+BF563+BG563+BH563</f>
        <v>2146</v>
      </c>
      <c r="BJ563" s="141">
        <f>BD563+BF563</f>
        <v>0</v>
      </c>
      <c r="BK563" s="78"/>
      <c r="BL563" s="78"/>
      <c r="BM563" s="78"/>
      <c r="BN563" s="78"/>
      <c r="BO563" s="78">
        <f>BI563+BK563+BL563+BM563+BN563</f>
        <v>2146</v>
      </c>
      <c r="BP563" s="78">
        <f>BJ563+BL563</f>
        <v>0</v>
      </c>
      <c r="BQ563" s="11"/>
      <c r="BR563" s="11"/>
      <c r="BS563" s="11"/>
      <c r="BT563" s="11"/>
      <c r="BU563" s="11">
        <f>BO563+BQ563+BR563+BS563+BT563</f>
        <v>2146</v>
      </c>
      <c r="BV563" s="11">
        <f>BP563+BR563</f>
        <v>0</v>
      </c>
      <c r="BW563" s="11"/>
      <c r="BX563" s="11"/>
      <c r="BY563" s="11"/>
      <c r="BZ563" s="11"/>
      <c r="CA563" s="11">
        <f>BU563+BW563+BX563+BY563+BZ563</f>
        <v>2146</v>
      </c>
      <c r="CB563" s="11">
        <f>BV563+BX563</f>
        <v>0</v>
      </c>
    </row>
    <row r="564" spans="1:80" ht="84" hidden="1">
      <c r="A564" s="57" t="s">
        <v>135</v>
      </c>
      <c r="B564" s="14">
        <f t="shared" si="1489"/>
        <v>912</v>
      </c>
      <c r="C564" s="14" t="s">
        <v>21</v>
      </c>
      <c r="D564" s="14" t="s">
        <v>22</v>
      </c>
      <c r="E564" s="14" t="s">
        <v>136</v>
      </c>
      <c r="F564" s="14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>
        <f>AG565</f>
        <v>0</v>
      </c>
      <c r="AH564" s="11">
        <f t="shared" ref="AH564:AW567" si="1542">AH565</f>
        <v>0</v>
      </c>
      <c r="AI564" s="11">
        <f t="shared" si="1542"/>
        <v>776</v>
      </c>
      <c r="AJ564" s="11">
        <f t="shared" si="1542"/>
        <v>0</v>
      </c>
      <c r="AK564" s="78">
        <f t="shared" si="1542"/>
        <v>776</v>
      </c>
      <c r="AL564" s="78">
        <f t="shared" si="1542"/>
        <v>0</v>
      </c>
      <c r="AM564" s="11">
        <f>AM565</f>
        <v>0</v>
      </c>
      <c r="AN564" s="11">
        <f t="shared" si="1542"/>
        <v>0</v>
      </c>
      <c r="AO564" s="11">
        <f t="shared" si="1542"/>
        <v>0</v>
      </c>
      <c r="AP564" s="11">
        <f t="shared" si="1542"/>
        <v>0</v>
      </c>
      <c r="AQ564" s="11">
        <f t="shared" si="1542"/>
        <v>776</v>
      </c>
      <c r="AR564" s="11">
        <f t="shared" si="1542"/>
        <v>0</v>
      </c>
      <c r="AS564" s="11">
        <f>AS565</f>
        <v>0</v>
      </c>
      <c r="AT564" s="11">
        <f t="shared" si="1542"/>
        <v>0</v>
      </c>
      <c r="AU564" s="11">
        <f t="shared" si="1542"/>
        <v>0</v>
      </c>
      <c r="AV564" s="11">
        <f t="shared" si="1542"/>
        <v>0</v>
      </c>
      <c r="AW564" s="11">
        <f t="shared" si="1542"/>
        <v>776</v>
      </c>
      <c r="AX564" s="11">
        <f t="shared" ref="AT564:AX567" si="1543">AX565</f>
        <v>0</v>
      </c>
      <c r="AY564" s="78">
        <f>AY565</f>
        <v>0</v>
      </c>
      <c r="AZ564" s="78">
        <f t="shared" ref="AZ564:BO567" si="1544">AZ565</f>
        <v>0</v>
      </c>
      <c r="BA564" s="78">
        <f t="shared" si="1544"/>
        <v>0</v>
      </c>
      <c r="BB564" s="78">
        <f t="shared" si="1544"/>
        <v>0</v>
      </c>
      <c r="BC564" s="78">
        <f t="shared" si="1544"/>
        <v>776</v>
      </c>
      <c r="BD564" s="78">
        <f t="shared" si="1544"/>
        <v>0</v>
      </c>
      <c r="BE564" s="11">
        <f>BE565</f>
        <v>0</v>
      </c>
      <c r="BF564" s="11">
        <f t="shared" si="1544"/>
        <v>0</v>
      </c>
      <c r="BG564" s="11">
        <f t="shared" si="1544"/>
        <v>0</v>
      </c>
      <c r="BH564" s="11">
        <f t="shared" si="1544"/>
        <v>0</v>
      </c>
      <c r="BI564" s="141">
        <f t="shared" si="1544"/>
        <v>776</v>
      </c>
      <c r="BJ564" s="141">
        <f t="shared" si="1544"/>
        <v>0</v>
      </c>
      <c r="BK564" s="78">
        <f>BK565</f>
        <v>0</v>
      </c>
      <c r="BL564" s="78">
        <f t="shared" si="1544"/>
        <v>0</v>
      </c>
      <c r="BM564" s="78">
        <f t="shared" si="1544"/>
        <v>0</v>
      </c>
      <c r="BN564" s="78">
        <f t="shared" si="1544"/>
        <v>0</v>
      </c>
      <c r="BO564" s="78">
        <f t="shared" si="1544"/>
        <v>776</v>
      </c>
      <c r="BP564" s="78">
        <f t="shared" ref="BL564:BP567" si="1545">BP565</f>
        <v>0</v>
      </c>
      <c r="BQ564" s="11">
        <f>BQ565</f>
        <v>0</v>
      </c>
      <c r="BR564" s="11">
        <f t="shared" ref="BR564:CB567" si="1546">BR565</f>
        <v>0</v>
      </c>
      <c r="BS564" s="11">
        <f t="shared" si="1546"/>
        <v>0</v>
      </c>
      <c r="BT564" s="11">
        <f t="shared" si="1546"/>
        <v>0</v>
      </c>
      <c r="BU564" s="11">
        <f t="shared" si="1546"/>
        <v>776</v>
      </c>
      <c r="BV564" s="11">
        <f t="shared" si="1546"/>
        <v>0</v>
      </c>
      <c r="BW564" s="11">
        <f>BW565</f>
        <v>0</v>
      </c>
      <c r="BX564" s="11">
        <f t="shared" si="1546"/>
        <v>0</v>
      </c>
      <c r="BY564" s="11">
        <f t="shared" si="1546"/>
        <v>0</v>
      </c>
      <c r="BZ564" s="11">
        <f t="shared" si="1546"/>
        <v>0</v>
      </c>
      <c r="CA564" s="11">
        <f t="shared" si="1546"/>
        <v>776</v>
      </c>
      <c r="CB564" s="11">
        <f t="shared" si="1546"/>
        <v>0</v>
      </c>
    </row>
    <row r="565" spans="1:80" hidden="1">
      <c r="A565" s="61" t="s">
        <v>15</v>
      </c>
      <c r="B565" s="14">
        <f t="shared" si="1489"/>
        <v>912</v>
      </c>
      <c r="C565" s="14" t="s">
        <v>21</v>
      </c>
      <c r="D565" s="14" t="s">
        <v>22</v>
      </c>
      <c r="E565" s="14" t="s">
        <v>169</v>
      </c>
      <c r="F565" s="14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>
        <f>AG566</f>
        <v>0</v>
      </c>
      <c r="AH565" s="11">
        <f t="shared" si="1542"/>
        <v>0</v>
      </c>
      <c r="AI565" s="11">
        <f t="shared" si="1542"/>
        <v>776</v>
      </c>
      <c r="AJ565" s="11">
        <f t="shared" si="1542"/>
        <v>0</v>
      </c>
      <c r="AK565" s="78">
        <f t="shared" si="1542"/>
        <v>776</v>
      </c>
      <c r="AL565" s="78">
        <f t="shared" si="1542"/>
        <v>0</v>
      </c>
      <c r="AM565" s="11">
        <f>AM566</f>
        <v>0</v>
      </c>
      <c r="AN565" s="11">
        <f t="shared" si="1542"/>
        <v>0</v>
      </c>
      <c r="AO565" s="11">
        <f t="shared" si="1542"/>
        <v>0</v>
      </c>
      <c r="AP565" s="11">
        <f t="shared" si="1542"/>
        <v>0</v>
      </c>
      <c r="AQ565" s="11">
        <f t="shared" si="1542"/>
        <v>776</v>
      </c>
      <c r="AR565" s="11">
        <f t="shared" si="1542"/>
        <v>0</v>
      </c>
      <c r="AS565" s="11">
        <f>AS566</f>
        <v>0</v>
      </c>
      <c r="AT565" s="11">
        <f t="shared" si="1543"/>
        <v>0</v>
      </c>
      <c r="AU565" s="11">
        <f t="shared" si="1543"/>
        <v>0</v>
      </c>
      <c r="AV565" s="11">
        <f t="shared" si="1543"/>
        <v>0</v>
      </c>
      <c r="AW565" s="11">
        <f t="shared" si="1543"/>
        <v>776</v>
      </c>
      <c r="AX565" s="11">
        <f t="shared" si="1543"/>
        <v>0</v>
      </c>
      <c r="AY565" s="78">
        <f>AY566</f>
        <v>0</v>
      </c>
      <c r="AZ565" s="78">
        <f t="shared" si="1544"/>
        <v>0</v>
      </c>
      <c r="BA565" s="78">
        <f t="shared" si="1544"/>
        <v>0</v>
      </c>
      <c r="BB565" s="78">
        <f t="shared" si="1544"/>
        <v>0</v>
      </c>
      <c r="BC565" s="78">
        <f t="shared" si="1544"/>
        <v>776</v>
      </c>
      <c r="BD565" s="78">
        <f t="shared" si="1544"/>
        <v>0</v>
      </c>
      <c r="BE565" s="11">
        <f>BE566</f>
        <v>0</v>
      </c>
      <c r="BF565" s="11">
        <f t="shared" si="1544"/>
        <v>0</v>
      </c>
      <c r="BG565" s="11">
        <f t="shared" si="1544"/>
        <v>0</v>
      </c>
      <c r="BH565" s="11">
        <f t="shared" si="1544"/>
        <v>0</v>
      </c>
      <c r="BI565" s="141">
        <f t="shared" si="1544"/>
        <v>776</v>
      </c>
      <c r="BJ565" s="141">
        <f t="shared" si="1544"/>
        <v>0</v>
      </c>
      <c r="BK565" s="78">
        <f>BK566</f>
        <v>0</v>
      </c>
      <c r="BL565" s="78">
        <f t="shared" si="1545"/>
        <v>0</v>
      </c>
      <c r="BM565" s="78">
        <f t="shared" si="1545"/>
        <v>0</v>
      </c>
      <c r="BN565" s="78">
        <f t="shared" si="1545"/>
        <v>0</v>
      </c>
      <c r="BO565" s="78">
        <f t="shared" si="1545"/>
        <v>776</v>
      </c>
      <c r="BP565" s="78">
        <f t="shared" si="1545"/>
        <v>0</v>
      </c>
      <c r="BQ565" s="11">
        <f>BQ566</f>
        <v>0</v>
      </c>
      <c r="BR565" s="11">
        <f t="shared" si="1546"/>
        <v>0</v>
      </c>
      <c r="BS565" s="11">
        <f t="shared" si="1546"/>
        <v>0</v>
      </c>
      <c r="BT565" s="11">
        <f t="shared" si="1546"/>
        <v>0</v>
      </c>
      <c r="BU565" s="11">
        <f t="shared" si="1546"/>
        <v>776</v>
      </c>
      <c r="BV565" s="11">
        <f t="shared" si="1546"/>
        <v>0</v>
      </c>
      <c r="BW565" s="11">
        <f>BW566</f>
        <v>0</v>
      </c>
      <c r="BX565" s="11">
        <f t="shared" si="1546"/>
        <v>0</v>
      </c>
      <c r="BY565" s="11">
        <f t="shared" si="1546"/>
        <v>0</v>
      </c>
      <c r="BZ565" s="11">
        <f t="shared" si="1546"/>
        <v>0</v>
      </c>
      <c r="CA565" s="11">
        <f t="shared" si="1546"/>
        <v>776</v>
      </c>
      <c r="CB565" s="11">
        <f t="shared" si="1546"/>
        <v>0</v>
      </c>
    </row>
    <row r="566" spans="1:80" hidden="1">
      <c r="A566" s="57" t="s">
        <v>26</v>
      </c>
      <c r="B566" s="14">
        <f t="shared" si="1489"/>
        <v>912</v>
      </c>
      <c r="C566" s="14" t="s">
        <v>21</v>
      </c>
      <c r="D566" s="14" t="s">
        <v>22</v>
      </c>
      <c r="E566" s="14" t="s">
        <v>674</v>
      </c>
      <c r="F566" s="14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>
        <f>AG567</f>
        <v>0</v>
      </c>
      <c r="AH566" s="11">
        <f t="shared" si="1542"/>
        <v>0</v>
      </c>
      <c r="AI566" s="11">
        <f t="shared" si="1542"/>
        <v>776</v>
      </c>
      <c r="AJ566" s="11">
        <f t="shared" si="1542"/>
        <v>0</v>
      </c>
      <c r="AK566" s="78">
        <f t="shared" si="1542"/>
        <v>776</v>
      </c>
      <c r="AL566" s="78">
        <f t="shared" si="1542"/>
        <v>0</v>
      </c>
      <c r="AM566" s="11">
        <f>AM567</f>
        <v>0</v>
      </c>
      <c r="AN566" s="11">
        <f t="shared" si="1542"/>
        <v>0</v>
      </c>
      <c r="AO566" s="11">
        <f t="shared" si="1542"/>
        <v>0</v>
      </c>
      <c r="AP566" s="11">
        <f t="shared" si="1542"/>
        <v>0</v>
      </c>
      <c r="AQ566" s="11">
        <f t="shared" si="1542"/>
        <v>776</v>
      </c>
      <c r="AR566" s="11">
        <f t="shared" si="1542"/>
        <v>0</v>
      </c>
      <c r="AS566" s="11">
        <f>AS567</f>
        <v>0</v>
      </c>
      <c r="AT566" s="11">
        <f t="shared" si="1543"/>
        <v>0</v>
      </c>
      <c r="AU566" s="11">
        <f t="shared" si="1543"/>
        <v>0</v>
      </c>
      <c r="AV566" s="11">
        <f t="shared" si="1543"/>
        <v>0</v>
      </c>
      <c r="AW566" s="11">
        <f t="shared" si="1543"/>
        <v>776</v>
      </c>
      <c r="AX566" s="11">
        <f t="shared" si="1543"/>
        <v>0</v>
      </c>
      <c r="AY566" s="78">
        <f>AY567</f>
        <v>0</v>
      </c>
      <c r="AZ566" s="78">
        <f t="shared" si="1544"/>
        <v>0</v>
      </c>
      <c r="BA566" s="78">
        <f t="shared" si="1544"/>
        <v>0</v>
      </c>
      <c r="BB566" s="78">
        <f t="shared" si="1544"/>
        <v>0</v>
      </c>
      <c r="BC566" s="78">
        <f t="shared" si="1544"/>
        <v>776</v>
      </c>
      <c r="BD566" s="78">
        <f t="shared" si="1544"/>
        <v>0</v>
      </c>
      <c r="BE566" s="11">
        <f>BE567</f>
        <v>0</v>
      </c>
      <c r="BF566" s="11">
        <f t="shared" si="1544"/>
        <v>0</v>
      </c>
      <c r="BG566" s="11">
        <f t="shared" si="1544"/>
        <v>0</v>
      </c>
      <c r="BH566" s="11">
        <f t="shared" si="1544"/>
        <v>0</v>
      </c>
      <c r="BI566" s="141">
        <f t="shared" si="1544"/>
        <v>776</v>
      </c>
      <c r="BJ566" s="141">
        <f t="shared" si="1544"/>
        <v>0</v>
      </c>
      <c r="BK566" s="78">
        <f>BK567</f>
        <v>0</v>
      </c>
      <c r="BL566" s="78">
        <f t="shared" si="1545"/>
        <v>0</v>
      </c>
      <c r="BM566" s="78">
        <f t="shared" si="1545"/>
        <v>0</v>
      </c>
      <c r="BN566" s="78">
        <f t="shared" si="1545"/>
        <v>0</v>
      </c>
      <c r="BO566" s="78">
        <f t="shared" si="1545"/>
        <v>776</v>
      </c>
      <c r="BP566" s="78">
        <f t="shared" si="1545"/>
        <v>0</v>
      </c>
      <c r="BQ566" s="11">
        <f>BQ567</f>
        <v>0</v>
      </c>
      <c r="BR566" s="11">
        <f t="shared" si="1546"/>
        <v>0</v>
      </c>
      <c r="BS566" s="11">
        <f t="shared" si="1546"/>
        <v>0</v>
      </c>
      <c r="BT566" s="11">
        <f t="shared" si="1546"/>
        <v>0</v>
      </c>
      <c r="BU566" s="11">
        <f t="shared" si="1546"/>
        <v>776</v>
      </c>
      <c r="BV566" s="11">
        <f t="shared" si="1546"/>
        <v>0</v>
      </c>
      <c r="BW566" s="11">
        <f>BW567</f>
        <v>0</v>
      </c>
      <c r="BX566" s="11">
        <f t="shared" si="1546"/>
        <v>0</v>
      </c>
      <c r="BY566" s="11">
        <f t="shared" si="1546"/>
        <v>0</v>
      </c>
      <c r="BZ566" s="11">
        <f t="shared" si="1546"/>
        <v>0</v>
      </c>
      <c r="CA566" s="11">
        <f t="shared" si="1546"/>
        <v>776</v>
      </c>
      <c r="CB566" s="11">
        <f t="shared" si="1546"/>
        <v>0</v>
      </c>
    </row>
    <row r="567" spans="1:80" ht="38.25" hidden="1" customHeight="1">
      <c r="A567" s="60" t="s">
        <v>12</v>
      </c>
      <c r="B567" s="14">
        <f t="shared" si="1489"/>
        <v>912</v>
      </c>
      <c r="C567" s="14" t="s">
        <v>21</v>
      </c>
      <c r="D567" s="14" t="s">
        <v>22</v>
      </c>
      <c r="E567" s="14" t="s">
        <v>674</v>
      </c>
      <c r="F567" s="14" t="s">
        <v>13</v>
      </c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>
        <f>AG568</f>
        <v>0</v>
      </c>
      <c r="AH567" s="11">
        <f t="shared" si="1542"/>
        <v>0</v>
      </c>
      <c r="AI567" s="11">
        <f t="shared" si="1542"/>
        <v>776</v>
      </c>
      <c r="AJ567" s="11">
        <f t="shared" si="1542"/>
        <v>0</v>
      </c>
      <c r="AK567" s="78">
        <f t="shared" si="1542"/>
        <v>776</v>
      </c>
      <c r="AL567" s="78">
        <f t="shared" si="1542"/>
        <v>0</v>
      </c>
      <c r="AM567" s="11">
        <f>AM568</f>
        <v>0</v>
      </c>
      <c r="AN567" s="11">
        <f t="shared" si="1542"/>
        <v>0</v>
      </c>
      <c r="AO567" s="11">
        <f t="shared" si="1542"/>
        <v>0</v>
      </c>
      <c r="AP567" s="11">
        <f t="shared" si="1542"/>
        <v>0</v>
      </c>
      <c r="AQ567" s="11">
        <f t="shared" si="1542"/>
        <v>776</v>
      </c>
      <c r="AR567" s="11">
        <f t="shared" si="1542"/>
        <v>0</v>
      </c>
      <c r="AS567" s="11">
        <f>AS568</f>
        <v>0</v>
      </c>
      <c r="AT567" s="11">
        <f t="shared" si="1543"/>
        <v>0</v>
      </c>
      <c r="AU567" s="11">
        <f t="shared" si="1543"/>
        <v>0</v>
      </c>
      <c r="AV567" s="11">
        <f t="shared" si="1543"/>
        <v>0</v>
      </c>
      <c r="AW567" s="11">
        <f t="shared" si="1543"/>
        <v>776</v>
      </c>
      <c r="AX567" s="11">
        <f t="shared" si="1543"/>
        <v>0</v>
      </c>
      <c r="AY567" s="78">
        <f>AY568</f>
        <v>0</v>
      </c>
      <c r="AZ567" s="78">
        <f t="shared" si="1544"/>
        <v>0</v>
      </c>
      <c r="BA567" s="78">
        <f t="shared" si="1544"/>
        <v>0</v>
      </c>
      <c r="BB567" s="78">
        <f t="shared" si="1544"/>
        <v>0</v>
      </c>
      <c r="BC567" s="78">
        <f t="shared" si="1544"/>
        <v>776</v>
      </c>
      <c r="BD567" s="78">
        <f t="shared" si="1544"/>
        <v>0</v>
      </c>
      <c r="BE567" s="11">
        <f>BE568</f>
        <v>0</v>
      </c>
      <c r="BF567" s="11">
        <f t="shared" si="1544"/>
        <v>0</v>
      </c>
      <c r="BG567" s="11">
        <f t="shared" si="1544"/>
        <v>0</v>
      </c>
      <c r="BH567" s="11">
        <f t="shared" si="1544"/>
        <v>0</v>
      </c>
      <c r="BI567" s="141">
        <f t="shared" si="1544"/>
        <v>776</v>
      </c>
      <c r="BJ567" s="141">
        <f t="shared" si="1544"/>
        <v>0</v>
      </c>
      <c r="BK567" s="78">
        <f>BK568</f>
        <v>0</v>
      </c>
      <c r="BL567" s="78">
        <f t="shared" si="1545"/>
        <v>0</v>
      </c>
      <c r="BM567" s="78">
        <f t="shared" si="1545"/>
        <v>0</v>
      </c>
      <c r="BN567" s="78">
        <f t="shared" si="1545"/>
        <v>0</v>
      </c>
      <c r="BO567" s="78">
        <f t="shared" si="1545"/>
        <v>776</v>
      </c>
      <c r="BP567" s="78">
        <f t="shared" si="1545"/>
        <v>0</v>
      </c>
      <c r="BQ567" s="11">
        <f>BQ568</f>
        <v>0</v>
      </c>
      <c r="BR567" s="11">
        <f t="shared" si="1546"/>
        <v>0</v>
      </c>
      <c r="BS567" s="11">
        <f t="shared" si="1546"/>
        <v>0</v>
      </c>
      <c r="BT567" s="11">
        <f t="shared" si="1546"/>
        <v>0</v>
      </c>
      <c r="BU567" s="11">
        <f t="shared" si="1546"/>
        <v>776</v>
      </c>
      <c r="BV567" s="11">
        <f t="shared" si="1546"/>
        <v>0</v>
      </c>
      <c r="BW567" s="11">
        <f>BW568</f>
        <v>0</v>
      </c>
      <c r="BX567" s="11">
        <f t="shared" si="1546"/>
        <v>0</v>
      </c>
      <c r="BY567" s="11">
        <f t="shared" si="1546"/>
        <v>0</v>
      </c>
      <c r="BZ567" s="11">
        <f t="shared" si="1546"/>
        <v>0</v>
      </c>
      <c r="CA567" s="11">
        <f t="shared" si="1546"/>
        <v>776</v>
      </c>
      <c r="CB567" s="11">
        <f t="shared" si="1546"/>
        <v>0</v>
      </c>
    </row>
    <row r="568" spans="1:80" hidden="1">
      <c r="A568" s="53" t="s">
        <v>14</v>
      </c>
      <c r="B568" s="14">
        <f t="shared" si="1489"/>
        <v>912</v>
      </c>
      <c r="C568" s="14" t="s">
        <v>21</v>
      </c>
      <c r="D568" s="14" t="s">
        <v>22</v>
      </c>
      <c r="E568" s="14" t="s">
        <v>674</v>
      </c>
      <c r="F568" s="14" t="s">
        <v>37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>
        <v>776</v>
      </c>
      <c r="AJ568" s="11"/>
      <c r="AK568" s="78">
        <f>AE568+AG568+AH568+AI568+AJ568</f>
        <v>776</v>
      </c>
      <c r="AL568" s="78">
        <f>AF568+AH568</f>
        <v>0</v>
      </c>
      <c r="AM568" s="11"/>
      <c r="AN568" s="11"/>
      <c r="AO568" s="11"/>
      <c r="AP568" s="11"/>
      <c r="AQ568" s="11">
        <f>AK568+AM568+AN568+AO568+AP568</f>
        <v>776</v>
      </c>
      <c r="AR568" s="11">
        <f>AL568+AN568</f>
        <v>0</v>
      </c>
      <c r="AS568" s="11"/>
      <c r="AT568" s="11"/>
      <c r="AU568" s="11"/>
      <c r="AV568" s="11"/>
      <c r="AW568" s="11">
        <f>AQ568+AS568+AT568+AU568+AV568</f>
        <v>776</v>
      </c>
      <c r="AX568" s="11">
        <f>AR568+AT568</f>
        <v>0</v>
      </c>
      <c r="AY568" s="78"/>
      <c r="AZ568" s="78"/>
      <c r="BA568" s="78"/>
      <c r="BB568" s="78"/>
      <c r="BC568" s="78">
        <f>AW568+AY568+AZ568+BA568+BB568</f>
        <v>776</v>
      </c>
      <c r="BD568" s="78">
        <f>AX568+AZ568</f>
        <v>0</v>
      </c>
      <c r="BE568" s="11"/>
      <c r="BF568" s="11"/>
      <c r="BG568" s="11"/>
      <c r="BH568" s="11"/>
      <c r="BI568" s="141">
        <f>BC568+BE568+BF568+BG568+BH568</f>
        <v>776</v>
      </c>
      <c r="BJ568" s="141">
        <f>BD568+BF568</f>
        <v>0</v>
      </c>
      <c r="BK568" s="78"/>
      <c r="BL568" s="78"/>
      <c r="BM568" s="78"/>
      <c r="BN568" s="78"/>
      <c r="BO568" s="78">
        <f>BI568+BK568+BL568+BM568+BN568</f>
        <v>776</v>
      </c>
      <c r="BP568" s="78">
        <f>BJ568+BL568</f>
        <v>0</v>
      </c>
      <c r="BQ568" s="11"/>
      <c r="BR568" s="11"/>
      <c r="BS568" s="11"/>
      <c r="BT568" s="11"/>
      <c r="BU568" s="11">
        <f>BO568+BQ568+BR568+BS568+BT568</f>
        <v>776</v>
      </c>
      <c r="BV568" s="11">
        <f>BP568+BR568</f>
        <v>0</v>
      </c>
      <c r="BW568" s="11"/>
      <c r="BX568" s="11"/>
      <c r="BY568" s="11"/>
      <c r="BZ568" s="11"/>
      <c r="CA568" s="11">
        <f>BU568+BW568+BX568+BY568+BZ568</f>
        <v>776</v>
      </c>
      <c r="CB568" s="11">
        <f>BV568+BX568</f>
        <v>0</v>
      </c>
    </row>
    <row r="569" spans="1:80" hidden="1">
      <c r="A569" s="60"/>
      <c r="B569" s="14"/>
      <c r="C569" s="14"/>
      <c r="D569" s="14"/>
      <c r="E569" s="14"/>
      <c r="F569" s="14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78"/>
      <c r="AL569" s="78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78"/>
      <c r="AZ569" s="78"/>
      <c r="BA569" s="78"/>
      <c r="BB569" s="78"/>
      <c r="BC569" s="78"/>
      <c r="BD569" s="78"/>
      <c r="BE569" s="11"/>
      <c r="BF569" s="11"/>
      <c r="BG569" s="11"/>
      <c r="BH569" s="11"/>
      <c r="BI569" s="141"/>
      <c r="BJ569" s="141"/>
      <c r="BK569" s="78"/>
      <c r="BL569" s="78"/>
      <c r="BM569" s="78"/>
      <c r="BN569" s="78"/>
      <c r="BO569" s="78"/>
      <c r="BP569" s="78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</row>
    <row r="570" spans="1:80" ht="38.25" hidden="1" customHeight="1">
      <c r="A570" s="56" t="s">
        <v>29</v>
      </c>
      <c r="B570" s="12">
        <v>912</v>
      </c>
      <c r="C570" s="12" t="s">
        <v>21</v>
      </c>
      <c r="D570" s="12" t="s">
        <v>30</v>
      </c>
      <c r="E570" s="12"/>
      <c r="F570" s="12"/>
      <c r="G570" s="30">
        <f t="shared" ref="G570:R574" si="1547">G571</f>
        <v>107</v>
      </c>
      <c r="H570" s="30">
        <f t="shared" si="1547"/>
        <v>0</v>
      </c>
      <c r="I570" s="11">
        <f t="shared" si="1547"/>
        <v>0</v>
      </c>
      <c r="J570" s="11">
        <f t="shared" si="1547"/>
        <v>0</v>
      </c>
      <c r="K570" s="11">
        <f t="shared" si="1547"/>
        <v>0</v>
      </c>
      <c r="L570" s="11">
        <f t="shared" si="1547"/>
        <v>0</v>
      </c>
      <c r="M570" s="30">
        <f t="shared" si="1547"/>
        <v>107</v>
      </c>
      <c r="N570" s="30">
        <f t="shared" si="1547"/>
        <v>0</v>
      </c>
      <c r="O570" s="11">
        <f t="shared" si="1547"/>
        <v>0</v>
      </c>
      <c r="P570" s="11">
        <f t="shared" si="1547"/>
        <v>0</v>
      </c>
      <c r="Q570" s="11">
        <f t="shared" si="1547"/>
        <v>0</v>
      </c>
      <c r="R570" s="11">
        <f t="shared" si="1547"/>
        <v>0</v>
      </c>
      <c r="S570" s="30">
        <f t="shared" ref="S570:AH574" si="1548">S571</f>
        <v>107</v>
      </c>
      <c r="T570" s="30">
        <f t="shared" si="1548"/>
        <v>0</v>
      </c>
      <c r="U570" s="11">
        <f t="shared" si="1548"/>
        <v>0</v>
      </c>
      <c r="V570" s="11">
        <f t="shared" si="1548"/>
        <v>0</v>
      </c>
      <c r="W570" s="11">
        <f t="shared" si="1548"/>
        <v>0</v>
      </c>
      <c r="X570" s="11">
        <f t="shared" si="1548"/>
        <v>0</v>
      </c>
      <c r="Y570" s="30">
        <f t="shared" si="1548"/>
        <v>107</v>
      </c>
      <c r="Z570" s="30">
        <f t="shared" si="1548"/>
        <v>0</v>
      </c>
      <c r="AA570" s="11">
        <f t="shared" si="1548"/>
        <v>0</v>
      </c>
      <c r="AB570" s="11">
        <f t="shared" si="1548"/>
        <v>0</v>
      </c>
      <c r="AC570" s="11">
        <f t="shared" si="1548"/>
        <v>0</v>
      </c>
      <c r="AD570" s="11">
        <f t="shared" si="1548"/>
        <v>0</v>
      </c>
      <c r="AE570" s="30">
        <f t="shared" si="1548"/>
        <v>107</v>
      </c>
      <c r="AF570" s="30">
        <f t="shared" si="1548"/>
        <v>0</v>
      </c>
      <c r="AG570" s="11">
        <f t="shared" si="1548"/>
        <v>0</v>
      </c>
      <c r="AH570" s="11">
        <f t="shared" si="1548"/>
        <v>0</v>
      </c>
      <c r="AI570" s="11">
        <f t="shared" ref="AG570:AV574" si="1549">AI571</f>
        <v>0</v>
      </c>
      <c r="AJ570" s="11">
        <f t="shared" si="1549"/>
        <v>0</v>
      </c>
      <c r="AK570" s="88">
        <f t="shared" si="1549"/>
        <v>107</v>
      </c>
      <c r="AL570" s="88">
        <f t="shared" si="1549"/>
        <v>0</v>
      </c>
      <c r="AM570" s="11">
        <f t="shared" si="1549"/>
        <v>0</v>
      </c>
      <c r="AN570" s="11">
        <f t="shared" si="1549"/>
        <v>0</v>
      </c>
      <c r="AO570" s="11">
        <f t="shared" si="1549"/>
        <v>0</v>
      </c>
      <c r="AP570" s="11">
        <f t="shared" si="1549"/>
        <v>0</v>
      </c>
      <c r="AQ570" s="30">
        <f t="shared" si="1549"/>
        <v>107</v>
      </c>
      <c r="AR570" s="30">
        <f t="shared" si="1549"/>
        <v>0</v>
      </c>
      <c r="AS570" s="11">
        <f t="shared" si="1549"/>
        <v>0</v>
      </c>
      <c r="AT570" s="11">
        <f t="shared" si="1549"/>
        <v>0</v>
      </c>
      <c r="AU570" s="11">
        <f t="shared" si="1549"/>
        <v>0</v>
      </c>
      <c r="AV570" s="11">
        <f t="shared" si="1549"/>
        <v>0</v>
      </c>
      <c r="AW570" s="30">
        <f t="shared" ref="AS570:BH574" si="1550">AW571</f>
        <v>107</v>
      </c>
      <c r="AX570" s="30">
        <f t="shared" si="1550"/>
        <v>0</v>
      </c>
      <c r="AY570" s="78">
        <f t="shared" si="1550"/>
        <v>0</v>
      </c>
      <c r="AZ570" s="78">
        <f t="shared" si="1550"/>
        <v>0</v>
      </c>
      <c r="BA570" s="78">
        <f t="shared" si="1550"/>
        <v>0</v>
      </c>
      <c r="BB570" s="78">
        <f t="shared" si="1550"/>
        <v>0</v>
      </c>
      <c r="BC570" s="88">
        <f t="shared" si="1550"/>
        <v>107</v>
      </c>
      <c r="BD570" s="88">
        <f t="shared" si="1550"/>
        <v>0</v>
      </c>
      <c r="BE570" s="11">
        <f t="shared" si="1550"/>
        <v>0</v>
      </c>
      <c r="BF570" s="11">
        <f t="shared" si="1550"/>
        <v>0</v>
      </c>
      <c r="BG570" s="11">
        <f t="shared" si="1550"/>
        <v>0</v>
      </c>
      <c r="BH570" s="11">
        <f t="shared" si="1550"/>
        <v>0</v>
      </c>
      <c r="BI570" s="147">
        <f t="shared" ref="BE570:BT574" si="1551">BI571</f>
        <v>107</v>
      </c>
      <c r="BJ570" s="147">
        <f t="shared" si="1551"/>
        <v>0</v>
      </c>
      <c r="BK570" s="78">
        <f t="shared" si="1551"/>
        <v>0</v>
      </c>
      <c r="BL570" s="78">
        <f t="shared" si="1551"/>
        <v>0</v>
      </c>
      <c r="BM570" s="78">
        <f t="shared" si="1551"/>
        <v>0</v>
      </c>
      <c r="BN570" s="78">
        <f t="shared" si="1551"/>
        <v>0</v>
      </c>
      <c r="BO570" s="88">
        <f t="shared" si="1551"/>
        <v>107</v>
      </c>
      <c r="BP570" s="88">
        <f t="shared" si="1551"/>
        <v>0</v>
      </c>
      <c r="BQ570" s="11">
        <f t="shared" si="1551"/>
        <v>0</v>
      </c>
      <c r="BR570" s="11">
        <f t="shared" si="1551"/>
        <v>0</v>
      </c>
      <c r="BS570" s="11">
        <f t="shared" si="1551"/>
        <v>0</v>
      </c>
      <c r="BT570" s="11">
        <f t="shared" si="1551"/>
        <v>0</v>
      </c>
      <c r="BU570" s="30">
        <f t="shared" ref="BQ570:CB574" si="1552">BU571</f>
        <v>107</v>
      </c>
      <c r="BV570" s="30">
        <f t="shared" si="1552"/>
        <v>0</v>
      </c>
      <c r="BW570" s="11">
        <f t="shared" si="1552"/>
        <v>0</v>
      </c>
      <c r="BX570" s="11">
        <f t="shared" si="1552"/>
        <v>0</v>
      </c>
      <c r="BY570" s="11">
        <f t="shared" si="1552"/>
        <v>0</v>
      </c>
      <c r="BZ570" s="11">
        <f t="shared" si="1552"/>
        <v>0</v>
      </c>
      <c r="CA570" s="30">
        <f t="shared" si="1552"/>
        <v>107</v>
      </c>
      <c r="CB570" s="30">
        <f t="shared" si="1552"/>
        <v>0</v>
      </c>
    </row>
    <row r="571" spans="1:80" ht="34.799999999999997" hidden="1">
      <c r="A571" s="57" t="s">
        <v>482</v>
      </c>
      <c r="B571" s="14">
        <v>912</v>
      </c>
      <c r="C571" s="14" t="s">
        <v>21</v>
      </c>
      <c r="D571" s="14" t="s">
        <v>30</v>
      </c>
      <c r="E571" s="14" t="s">
        <v>41</v>
      </c>
      <c r="F571" s="14"/>
      <c r="G571" s="11">
        <f t="shared" si="1547"/>
        <v>107</v>
      </c>
      <c r="H571" s="11">
        <f t="shared" si="1547"/>
        <v>0</v>
      </c>
      <c r="I571" s="11">
        <f t="shared" si="1547"/>
        <v>0</v>
      </c>
      <c r="J571" s="11">
        <f t="shared" si="1547"/>
        <v>0</v>
      </c>
      <c r="K571" s="11">
        <f t="shared" si="1547"/>
        <v>0</v>
      </c>
      <c r="L571" s="11">
        <f t="shared" si="1547"/>
        <v>0</v>
      </c>
      <c r="M571" s="11">
        <f t="shared" si="1547"/>
        <v>107</v>
      </c>
      <c r="N571" s="11">
        <f t="shared" si="1547"/>
        <v>0</v>
      </c>
      <c r="O571" s="11">
        <f t="shared" si="1547"/>
        <v>0</v>
      </c>
      <c r="P571" s="11">
        <f t="shared" si="1547"/>
        <v>0</v>
      </c>
      <c r="Q571" s="11">
        <f t="shared" si="1547"/>
        <v>0</v>
      </c>
      <c r="R571" s="11">
        <f t="shared" si="1547"/>
        <v>0</v>
      </c>
      <c r="S571" s="11">
        <f t="shared" si="1548"/>
        <v>107</v>
      </c>
      <c r="T571" s="11">
        <f t="shared" si="1548"/>
        <v>0</v>
      </c>
      <c r="U571" s="11">
        <f t="shared" si="1548"/>
        <v>0</v>
      </c>
      <c r="V571" s="11">
        <f t="shared" si="1548"/>
        <v>0</v>
      </c>
      <c r="W571" s="11">
        <f t="shared" si="1548"/>
        <v>0</v>
      </c>
      <c r="X571" s="11">
        <f t="shared" si="1548"/>
        <v>0</v>
      </c>
      <c r="Y571" s="11">
        <f t="shared" si="1548"/>
        <v>107</v>
      </c>
      <c r="Z571" s="11">
        <f t="shared" si="1548"/>
        <v>0</v>
      </c>
      <c r="AA571" s="11">
        <f t="shared" si="1548"/>
        <v>0</v>
      </c>
      <c r="AB571" s="11">
        <f t="shared" si="1548"/>
        <v>0</v>
      </c>
      <c r="AC571" s="11">
        <f t="shared" si="1548"/>
        <v>0</v>
      </c>
      <c r="AD571" s="11">
        <f t="shared" si="1548"/>
        <v>0</v>
      </c>
      <c r="AE571" s="11">
        <f t="shared" si="1548"/>
        <v>107</v>
      </c>
      <c r="AF571" s="11">
        <f t="shared" si="1548"/>
        <v>0</v>
      </c>
      <c r="AG571" s="11">
        <f t="shared" si="1549"/>
        <v>0</v>
      </c>
      <c r="AH571" s="11">
        <f t="shared" si="1549"/>
        <v>0</v>
      </c>
      <c r="AI571" s="11">
        <f t="shared" si="1549"/>
        <v>0</v>
      </c>
      <c r="AJ571" s="11">
        <f t="shared" si="1549"/>
        <v>0</v>
      </c>
      <c r="AK571" s="78">
        <f t="shared" si="1549"/>
        <v>107</v>
      </c>
      <c r="AL571" s="78">
        <f t="shared" si="1549"/>
        <v>0</v>
      </c>
      <c r="AM571" s="11">
        <f t="shared" si="1549"/>
        <v>0</v>
      </c>
      <c r="AN571" s="11">
        <f t="shared" si="1549"/>
        <v>0</v>
      </c>
      <c r="AO571" s="11">
        <f t="shared" si="1549"/>
        <v>0</v>
      </c>
      <c r="AP571" s="11">
        <f t="shared" si="1549"/>
        <v>0</v>
      </c>
      <c r="AQ571" s="11">
        <f t="shared" si="1549"/>
        <v>107</v>
      </c>
      <c r="AR571" s="11">
        <f t="shared" si="1549"/>
        <v>0</v>
      </c>
      <c r="AS571" s="11">
        <f t="shared" si="1550"/>
        <v>0</v>
      </c>
      <c r="AT571" s="11">
        <f t="shared" si="1550"/>
        <v>0</v>
      </c>
      <c r="AU571" s="11">
        <f t="shared" si="1550"/>
        <v>0</v>
      </c>
      <c r="AV571" s="11">
        <f t="shared" si="1550"/>
        <v>0</v>
      </c>
      <c r="AW571" s="11">
        <f t="shared" si="1550"/>
        <v>107</v>
      </c>
      <c r="AX571" s="11">
        <f t="shared" si="1550"/>
        <v>0</v>
      </c>
      <c r="AY571" s="78">
        <f t="shared" si="1550"/>
        <v>0</v>
      </c>
      <c r="AZ571" s="78">
        <f t="shared" si="1550"/>
        <v>0</v>
      </c>
      <c r="BA571" s="78">
        <f t="shared" si="1550"/>
        <v>0</v>
      </c>
      <c r="BB571" s="78">
        <f t="shared" si="1550"/>
        <v>0</v>
      </c>
      <c r="BC571" s="78">
        <f t="shared" si="1550"/>
        <v>107</v>
      </c>
      <c r="BD571" s="78">
        <f t="shared" si="1550"/>
        <v>0</v>
      </c>
      <c r="BE571" s="11">
        <f t="shared" si="1551"/>
        <v>0</v>
      </c>
      <c r="BF571" s="11">
        <f t="shared" si="1551"/>
        <v>0</v>
      </c>
      <c r="BG571" s="11">
        <f t="shared" si="1551"/>
        <v>0</v>
      </c>
      <c r="BH571" s="11">
        <f t="shared" si="1551"/>
        <v>0</v>
      </c>
      <c r="BI571" s="141">
        <f t="shared" si="1551"/>
        <v>107</v>
      </c>
      <c r="BJ571" s="141">
        <f t="shared" si="1551"/>
        <v>0</v>
      </c>
      <c r="BK571" s="78">
        <f t="shared" si="1551"/>
        <v>0</v>
      </c>
      <c r="BL571" s="78">
        <f t="shared" si="1551"/>
        <v>0</v>
      </c>
      <c r="BM571" s="78">
        <f t="shared" si="1551"/>
        <v>0</v>
      </c>
      <c r="BN571" s="78">
        <f t="shared" si="1551"/>
        <v>0</v>
      </c>
      <c r="BO571" s="78">
        <f t="shared" si="1551"/>
        <v>107</v>
      </c>
      <c r="BP571" s="78">
        <f t="shared" si="1551"/>
        <v>0</v>
      </c>
      <c r="BQ571" s="11">
        <f t="shared" si="1552"/>
        <v>0</v>
      </c>
      <c r="BR571" s="11">
        <f t="shared" si="1552"/>
        <v>0</v>
      </c>
      <c r="BS571" s="11">
        <f t="shared" si="1552"/>
        <v>0</v>
      </c>
      <c r="BT571" s="11">
        <f t="shared" si="1552"/>
        <v>0</v>
      </c>
      <c r="BU571" s="11">
        <f t="shared" si="1552"/>
        <v>107</v>
      </c>
      <c r="BV571" s="11">
        <f t="shared" si="1552"/>
        <v>0</v>
      </c>
      <c r="BW571" s="11">
        <f t="shared" si="1552"/>
        <v>0</v>
      </c>
      <c r="BX571" s="11">
        <f t="shared" si="1552"/>
        <v>0</v>
      </c>
      <c r="BY571" s="11">
        <f t="shared" si="1552"/>
        <v>0</v>
      </c>
      <c r="BZ571" s="11">
        <f t="shared" si="1552"/>
        <v>0</v>
      </c>
      <c r="CA571" s="11">
        <f t="shared" si="1552"/>
        <v>107</v>
      </c>
      <c r="CB571" s="11">
        <f t="shared" si="1552"/>
        <v>0</v>
      </c>
    </row>
    <row r="572" spans="1:80" hidden="1">
      <c r="A572" s="57" t="s">
        <v>15</v>
      </c>
      <c r="B572" s="14">
        <v>912</v>
      </c>
      <c r="C572" s="14" t="s">
        <v>21</v>
      </c>
      <c r="D572" s="14" t="s">
        <v>30</v>
      </c>
      <c r="E572" s="14" t="s">
        <v>44</v>
      </c>
      <c r="F572" s="14"/>
      <c r="G572" s="11">
        <f t="shared" si="1547"/>
        <v>107</v>
      </c>
      <c r="H572" s="11">
        <f t="shared" si="1547"/>
        <v>0</v>
      </c>
      <c r="I572" s="11">
        <f t="shared" si="1547"/>
        <v>0</v>
      </c>
      <c r="J572" s="11">
        <f t="shared" si="1547"/>
        <v>0</v>
      </c>
      <c r="K572" s="11">
        <f t="shared" si="1547"/>
        <v>0</v>
      </c>
      <c r="L572" s="11">
        <f t="shared" si="1547"/>
        <v>0</v>
      </c>
      <c r="M572" s="11">
        <f t="shared" si="1547"/>
        <v>107</v>
      </c>
      <c r="N572" s="11">
        <f t="shared" si="1547"/>
        <v>0</v>
      </c>
      <c r="O572" s="11">
        <f t="shared" si="1547"/>
        <v>0</v>
      </c>
      <c r="P572" s="11">
        <f t="shared" si="1547"/>
        <v>0</v>
      </c>
      <c r="Q572" s="11">
        <f t="shared" si="1547"/>
        <v>0</v>
      </c>
      <c r="R572" s="11">
        <f t="shared" si="1547"/>
        <v>0</v>
      </c>
      <c r="S572" s="11">
        <f t="shared" si="1548"/>
        <v>107</v>
      </c>
      <c r="T572" s="11">
        <f t="shared" si="1548"/>
        <v>0</v>
      </c>
      <c r="U572" s="11">
        <f t="shared" si="1548"/>
        <v>0</v>
      </c>
      <c r="V572" s="11">
        <f t="shared" si="1548"/>
        <v>0</v>
      </c>
      <c r="W572" s="11">
        <f t="shared" si="1548"/>
        <v>0</v>
      </c>
      <c r="X572" s="11">
        <f t="shared" si="1548"/>
        <v>0</v>
      </c>
      <c r="Y572" s="11">
        <f t="shared" si="1548"/>
        <v>107</v>
      </c>
      <c r="Z572" s="11">
        <f t="shared" si="1548"/>
        <v>0</v>
      </c>
      <c r="AA572" s="11">
        <f t="shared" si="1548"/>
        <v>0</v>
      </c>
      <c r="AB572" s="11">
        <f t="shared" si="1548"/>
        <v>0</v>
      </c>
      <c r="AC572" s="11">
        <f t="shared" si="1548"/>
        <v>0</v>
      </c>
      <c r="AD572" s="11">
        <f t="shared" si="1548"/>
        <v>0</v>
      </c>
      <c r="AE572" s="11">
        <f t="shared" si="1548"/>
        <v>107</v>
      </c>
      <c r="AF572" s="11">
        <f t="shared" si="1548"/>
        <v>0</v>
      </c>
      <c r="AG572" s="11">
        <f t="shared" si="1549"/>
        <v>0</v>
      </c>
      <c r="AH572" s="11">
        <f t="shared" si="1549"/>
        <v>0</v>
      </c>
      <c r="AI572" s="11">
        <f t="shared" si="1549"/>
        <v>0</v>
      </c>
      <c r="AJ572" s="11">
        <f t="shared" si="1549"/>
        <v>0</v>
      </c>
      <c r="AK572" s="78">
        <f t="shared" si="1549"/>
        <v>107</v>
      </c>
      <c r="AL572" s="78">
        <f t="shared" si="1549"/>
        <v>0</v>
      </c>
      <c r="AM572" s="11">
        <f t="shared" si="1549"/>
        <v>0</v>
      </c>
      <c r="AN572" s="11">
        <f t="shared" si="1549"/>
        <v>0</v>
      </c>
      <c r="AO572" s="11">
        <f t="shared" si="1549"/>
        <v>0</v>
      </c>
      <c r="AP572" s="11">
        <f t="shared" si="1549"/>
        <v>0</v>
      </c>
      <c r="AQ572" s="11">
        <f t="shared" si="1549"/>
        <v>107</v>
      </c>
      <c r="AR572" s="11">
        <f t="shared" si="1549"/>
        <v>0</v>
      </c>
      <c r="AS572" s="11">
        <f t="shared" si="1550"/>
        <v>0</v>
      </c>
      <c r="AT572" s="11">
        <f t="shared" si="1550"/>
        <v>0</v>
      </c>
      <c r="AU572" s="11">
        <f t="shared" si="1550"/>
        <v>0</v>
      </c>
      <c r="AV572" s="11">
        <f t="shared" si="1550"/>
        <v>0</v>
      </c>
      <c r="AW572" s="11">
        <f t="shared" si="1550"/>
        <v>107</v>
      </c>
      <c r="AX572" s="11">
        <f t="shared" si="1550"/>
        <v>0</v>
      </c>
      <c r="AY572" s="78">
        <f t="shared" si="1550"/>
        <v>0</v>
      </c>
      <c r="AZ572" s="78">
        <f t="shared" si="1550"/>
        <v>0</v>
      </c>
      <c r="BA572" s="78">
        <f t="shared" si="1550"/>
        <v>0</v>
      </c>
      <c r="BB572" s="78">
        <f t="shared" si="1550"/>
        <v>0</v>
      </c>
      <c r="BC572" s="78">
        <f t="shared" si="1550"/>
        <v>107</v>
      </c>
      <c r="BD572" s="78">
        <f t="shared" si="1550"/>
        <v>0</v>
      </c>
      <c r="BE572" s="11">
        <f t="shared" si="1551"/>
        <v>0</v>
      </c>
      <c r="BF572" s="11">
        <f t="shared" si="1551"/>
        <v>0</v>
      </c>
      <c r="BG572" s="11">
        <f t="shared" si="1551"/>
        <v>0</v>
      </c>
      <c r="BH572" s="11">
        <f t="shared" si="1551"/>
        <v>0</v>
      </c>
      <c r="BI572" s="141">
        <f t="shared" si="1551"/>
        <v>107</v>
      </c>
      <c r="BJ572" s="141">
        <f t="shared" si="1551"/>
        <v>0</v>
      </c>
      <c r="BK572" s="78">
        <f t="shared" si="1551"/>
        <v>0</v>
      </c>
      <c r="BL572" s="78">
        <f t="shared" si="1551"/>
        <v>0</v>
      </c>
      <c r="BM572" s="78">
        <f t="shared" si="1551"/>
        <v>0</v>
      </c>
      <c r="BN572" s="78">
        <f t="shared" si="1551"/>
        <v>0</v>
      </c>
      <c r="BO572" s="78">
        <f t="shared" si="1551"/>
        <v>107</v>
      </c>
      <c r="BP572" s="78">
        <f t="shared" si="1551"/>
        <v>0</v>
      </c>
      <c r="BQ572" s="11">
        <f t="shared" si="1552"/>
        <v>0</v>
      </c>
      <c r="BR572" s="11">
        <f t="shared" si="1552"/>
        <v>0</v>
      </c>
      <c r="BS572" s="11">
        <f t="shared" si="1552"/>
        <v>0</v>
      </c>
      <c r="BT572" s="11">
        <f t="shared" si="1552"/>
        <v>0</v>
      </c>
      <c r="BU572" s="11">
        <f t="shared" si="1552"/>
        <v>107</v>
      </c>
      <c r="BV572" s="11">
        <f t="shared" si="1552"/>
        <v>0</v>
      </c>
      <c r="BW572" s="11">
        <f t="shared" si="1552"/>
        <v>0</v>
      </c>
      <c r="BX572" s="11">
        <f t="shared" si="1552"/>
        <v>0</v>
      </c>
      <c r="BY572" s="11">
        <f t="shared" si="1552"/>
        <v>0</v>
      </c>
      <c r="BZ572" s="11">
        <f t="shared" si="1552"/>
        <v>0</v>
      </c>
      <c r="CA572" s="11">
        <f t="shared" si="1552"/>
        <v>107</v>
      </c>
      <c r="CB572" s="11">
        <f t="shared" si="1552"/>
        <v>0</v>
      </c>
    </row>
    <row r="573" spans="1:80" ht="36" hidden="1" customHeight="1">
      <c r="A573" s="57" t="s">
        <v>31</v>
      </c>
      <c r="B573" s="14">
        <v>912</v>
      </c>
      <c r="C573" s="14" t="s">
        <v>21</v>
      </c>
      <c r="D573" s="14" t="s">
        <v>30</v>
      </c>
      <c r="E573" s="14" t="s">
        <v>56</v>
      </c>
      <c r="F573" s="14"/>
      <c r="G573" s="11">
        <f t="shared" si="1547"/>
        <v>107</v>
      </c>
      <c r="H573" s="11">
        <f t="shared" si="1547"/>
        <v>0</v>
      </c>
      <c r="I573" s="11">
        <f t="shared" si="1547"/>
        <v>0</v>
      </c>
      <c r="J573" s="11">
        <f t="shared" si="1547"/>
        <v>0</v>
      </c>
      <c r="K573" s="11">
        <f t="shared" si="1547"/>
        <v>0</v>
      </c>
      <c r="L573" s="11">
        <f t="shared" si="1547"/>
        <v>0</v>
      </c>
      <c r="M573" s="11">
        <f t="shared" si="1547"/>
        <v>107</v>
      </c>
      <c r="N573" s="11">
        <f t="shared" si="1547"/>
        <v>0</v>
      </c>
      <c r="O573" s="11">
        <f t="shared" si="1547"/>
        <v>0</v>
      </c>
      <c r="P573" s="11">
        <f t="shared" si="1547"/>
        <v>0</v>
      </c>
      <c r="Q573" s="11">
        <f t="shared" si="1547"/>
        <v>0</v>
      </c>
      <c r="R573" s="11">
        <f t="shared" si="1547"/>
        <v>0</v>
      </c>
      <c r="S573" s="11">
        <f t="shared" si="1548"/>
        <v>107</v>
      </c>
      <c r="T573" s="11">
        <f t="shared" si="1548"/>
        <v>0</v>
      </c>
      <c r="U573" s="11">
        <f t="shared" si="1548"/>
        <v>0</v>
      </c>
      <c r="V573" s="11">
        <f t="shared" si="1548"/>
        <v>0</v>
      </c>
      <c r="W573" s="11">
        <f t="shared" si="1548"/>
        <v>0</v>
      </c>
      <c r="X573" s="11">
        <f t="shared" si="1548"/>
        <v>0</v>
      </c>
      <c r="Y573" s="11">
        <f t="shared" si="1548"/>
        <v>107</v>
      </c>
      <c r="Z573" s="11">
        <f t="shared" si="1548"/>
        <v>0</v>
      </c>
      <c r="AA573" s="11">
        <f t="shared" si="1548"/>
        <v>0</v>
      </c>
      <c r="AB573" s="11">
        <f t="shared" si="1548"/>
        <v>0</v>
      </c>
      <c r="AC573" s="11">
        <f t="shared" si="1548"/>
        <v>0</v>
      </c>
      <c r="AD573" s="11">
        <f t="shared" si="1548"/>
        <v>0</v>
      </c>
      <c r="AE573" s="11">
        <f t="shared" si="1548"/>
        <v>107</v>
      </c>
      <c r="AF573" s="11">
        <f t="shared" si="1548"/>
        <v>0</v>
      </c>
      <c r="AG573" s="11">
        <f t="shared" si="1549"/>
        <v>0</v>
      </c>
      <c r="AH573" s="11">
        <f t="shared" si="1549"/>
        <v>0</v>
      </c>
      <c r="AI573" s="11">
        <f t="shared" si="1549"/>
        <v>0</v>
      </c>
      <c r="AJ573" s="11">
        <f t="shared" si="1549"/>
        <v>0</v>
      </c>
      <c r="AK573" s="78">
        <f t="shared" si="1549"/>
        <v>107</v>
      </c>
      <c r="AL573" s="78">
        <f t="shared" si="1549"/>
        <v>0</v>
      </c>
      <c r="AM573" s="11">
        <f t="shared" si="1549"/>
        <v>0</v>
      </c>
      <c r="AN573" s="11">
        <f t="shared" si="1549"/>
        <v>0</v>
      </c>
      <c r="AO573" s="11">
        <f t="shared" si="1549"/>
        <v>0</v>
      </c>
      <c r="AP573" s="11">
        <f t="shared" si="1549"/>
        <v>0</v>
      </c>
      <c r="AQ573" s="11">
        <f t="shared" si="1549"/>
        <v>107</v>
      </c>
      <c r="AR573" s="11">
        <f t="shared" si="1549"/>
        <v>0</v>
      </c>
      <c r="AS573" s="11">
        <f t="shared" si="1550"/>
        <v>0</v>
      </c>
      <c r="AT573" s="11">
        <f t="shared" si="1550"/>
        <v>0</v>
      </c>
      <c r="AU573" s="11">
        <f t="shared" si="1550"/>
        <v>0</v>
      </c>
      <c r="AV573" s="11">
        <f t="shared" si="1550"/>
        <v>0</v>
      </c>
      <c r="AW573" s="11">
        <f t="shared" si="1550"/>
        <v>107</v>
      </c>
      <c r="AX573" s="11">
        <f t="shared" si="1550"/>
        <v>0</v>
      </c>
      <c r="AY573" s="78">
        <f t="shared" si="1550"/>
        <v>0</v>
      </c>
      <c r="AZ573" s="78">
        <f t="shared" si="1550"/>
        <v>0</v>
      </c>
      <c r="BA573" s="78">
        <f t="shared" si="1550"/>
        <v>0</v>
      </c>
      <c r="BB573" s="78">
        <f t="shared" si="1550"/>
        <v>0</v>
      </c>
      <c r="BC573" s="78">
        <f t="shared" si="1550"/>
        <v>107</v>
      </c>
      <c r="BD573" s="78">
        <f t="shared" si="1550"/>
        <v>0</v>
      </c>
      <c r="BE573" s="11">
        <f t="shared" si="1551"/>
        <v>0</v>
      </c>
      <c r="BF573" s="11">
        <f t="shared" si="1551"/>
        <v>0</v>
      </c>
      <c r="BG573" s="11">
        <f t="shared" si="1551"/>
        <v>0</v>
      </c>
      <c r="BH573" s="11">
        <f t="shared" si="1551"/>
        <v>0</v>
      </c>
      <c r="BI573" s="141">
        <f t="shared" si="1551"/>
        <v>107</v>
      </c>
      <c r="BJ573" s="141">
        <f t="shared" si="1551"/>
        <v>0</v>
      </c>
      <c r="BK573" s="78">
        <f t="shared" si="1551"/>
        <v>0</v>
      </c>
      <c r="BL573" s="78">
        <f t="shared" si="1551"/>
        <v>0</v>
      </c>
      <c r="BM573" s="78">
        <f t="shared" si="1551"/>
        <v>0</v>
      </c>
      <c r="BN573" s="78">
        <f t="shared" si="1551"/>
        <v>0</v>
      </c>
      <c r="BO573" s="78">
        <f t="shared" si="1551"/>
        <v>107</v>
      </c>
      <c r="BP573" s="78">
        <f t="shared" si="1551"/>
        <v>0</v>
      </c>
      <c r="BQ573" s="11">
        <f t="shared" si="1552"/>
        <v>0</v>
      </c>
      <c r="BR573" s="11">
        <f t="shared" si="1552"/>
        <v>0</v>
      </c>
      <c r="BS573" s="11">
        <f t="shared" si="1552"/>
        <v>0</v>
      </c>
      <c r="BT573" s="11">
        <f t="shared" si="1552"/>
        <v>0</v>
      </c>
      <c r="BU573" s="11">
        <f t="shared" si="1552"/>
        <v>107</v>
      </c>
      <c r="BV573" s="11">
        <f t="shared" si="1552"/>
        <v>0</v>
      </c>
      <c r="BW573" s="11">
        <f t="shared" si="1552"/>
        <v>0</v>
      </c>
      <c r="BX573" s="11">
        <f t="shared" si="1552"/>
        <v>0</v>
      </c>
      <c r="BY573" s="11">
        <f t="shared" si="1552"/>
        <v>0</v>
      </c>
      <c r="BZ573" s="11">
        <f t="shared" si="1552"/>
        <v>0</v>
      </c>
      <c r="CA573" s="11">
        <f t="shared" si="1552"/>
        <v>107</v>
      </c>
      <c r="CB573" s="11">
        <f t="shared" si="1552"/>
        <v>0</v>
      </c>
    </row>
    <row r="574" spans="1:80" ht="35.25" hidden="1" customHeight="1">
      <c r="A574" s="57" t="s">
        <v>270</v>
      </c>
      <c r="B574" s="14">
        <v>912</v>
      </c>
      <c r="C574" s="14" t="s">
        <v>21</v>
      </c>
      <c r="D574" s="14" t="s">
        <v>30</v>
      </c>
      <c r="E574" s="14" t="s">
        <v>56</v>
      </c>
      <c r="F574" s="14" t="s">
        <v>33</v>
      </c>
      <c r="G574" s="11">
        <f t="shared" si="1547"/>
        <v>107</v>
      </c>
      <c r="H574" s="11">
        <f t="shared" si="1547"/>
        <v>0</v>
      </c>
      <c r="I574" s="11">
        <f t="shared" si="1547"/>
        <v>0</v>
      </c>
      <c r="J574" s="11">
        <f t="shared" si="1547"/>
        <v>0</v>
      </c>
      <c r="K574" s="11">
        <f t="shared" si="1547"/>
        <v>0</v>
      </c>
      <c r="L574" s="11">
        <f t="shared" si="1547"/>
        <v>0</v>
      </c>
      <c r="M574" s="11">
        <f t="shared" si="1547"/>
        <v>107</v>
      </c>
      <c r="N574" s="11">
        <f t="shared" si="1547"/>
        <v>0</v>
      </c>
      <c r="O574" s="11">
        <f t="shared" si="1547"/>
        <v>0</v>
      </c>
      <c r="P574" s="11">
        <f t="shared" si="1547"/>
        <v>0</v>
      </c>
      <c r="Q574" s="11">
        <f t="shared" si="1547"/>
        <v>0</v>
      </c>
      <c r="R574" s="11">
        <f t="shared" si="1547"/>
        <v>0</v>
      </c>
      <c r="S574" s="11">
        <f t="shared" si="1548"/>
        <v>107</v>
      </c>
      <c r="T574" s="11">
        <f t="shared" si="1548"/>
        <v>0</v>
      </c>
      <c r="U574" s="11">
        <f t="shared" si="1548"/>
        <v>0</v>
      </c>
      <c r="V574" s="11">
        <f t="shared" si="1548"/>
        <v>0</v>
      </c>
      <c r="W574" s="11">
        <f t="shared" si="1548"/>
        <v>0</v>
      </c>
      <c r="X574" s="11">
        <f t="shared" si="1548"/>
        <v>0</v>
      </c>
      <c r="Y574" s="11">
        <f t="shared" si="1548"/>
        <v>107</v>
      </c>
      <c r="Z574" s="11">
        <f t="shared" si="1548"/>
        <v>0</v>
      </c>
      <c r="AA574" s="11">
        <f t="shared" si="1548"/>
        <v>0</v>
      </c>
      <c r="AB574" s="11">
        <f t="shared" si="1548"/>
        <v>0</v>
      </c>
      <c r="AC574" s="11">
        <f t="shared" si="1548"/>
        <v>0</v>
      </c>
      <c r="AD574" s="11">
        <f t="shared" si="1548"/>
        <v>0</v>
      </c>
      <c r="AE574" s="11">
        <f t="shared" si="1548"/>
        <v>107</v>
      </c>
      <c r="AF574" s="11">
        <f t="shared" si="1548"/>
        <v>0</v>
      </c>
      <c r="AG574" s="11">
        <f t="shared" si="1549"/>
        <v>0</v>
      </c>
      <c r="AH574" s="11">
        <f t="shared" si="1549"/>
        <v>0</v>
      </c>
      <c r="AI574" s="11">
        <f t="shared" si="1549"/>
        <v>0</v>
      </c>
      <c r="AJ574" s="11">
        <f t="shared" si="1549"/>
        <v>0</v>
      </c>
      <c r="AK574" s="78">
        <f t="shared" si="1549"/>
        <v>107</v>
      </c>
      <c r="AL574" s="78">
        <f t="shared" si="1549"/>
        <v>0</v>
      </c>
      <c r="AM574" s="11">
        <f t="shared" si="1549"/>
        <v>0</v>
      </c>
      <c r="AN574" s="11">
        <f t="shared" si="1549"/>
        <v>0</v>
      </c>
      <c r="AO574" s="11">
        <f t="shared" si="1549"/>
        <v>0</v>
      </c>
      <c r="AP574" s="11">
        <f t="shared" si="1549"/>
        <v>0</v>
      </c>
      <c r="AQ574" s="11">
        <f t="shared" si="1549"/>
        <v>107</v>
      </c>
      <c r="AR574" s="11">
        <f t="shared" si="1549"/>
        <v>0</v>
      </c>
      <c r="AS574" s="11">
        <f t="shared" si="1550"/>
        <v>0</v>
      </c>
      <c r="AT574" s="11">
        <f t="shared" si="1550"/>
        <v>0</v>
      </c>
      <c r="AU574" s="11">
        <f t="shared" si="1550"/>
        <v>0</v>
      </c>
      <c r="AV574" s="11">
        <f t="shared" si="1550"/>
        <v>0</v>
      </c>
      <c r="AW574" s="11">
        <f t="shared" si="1550"/>
        <v>107</v>
      </c>
      <c r="AX574" s="11">
        <f t="shared" si="1550"/>
        <v>0</v>
      </c>
      <c r="AY574" s="78">
        <f t="shared" si="1550"/>
        <v>0</v>
      </c>
      <c r="AZ574" s="78">
        <f t="shared" si="1550"/>
        <v>0</v>
      </c>
      <c r="BA574" s="78">
        <f t="shared" si="1550"/>
        <v>0</v>
      </c>
      <c r="BB574" s="78">
        <f t="shared" si="1550"/>
        <v>0</v>
      </c>
      <c r="BC574" s="78">
        <f t="shared" si="1550"/>
        <v>107</v>
      </c>
      <c r="BD574" s="78">
        <f t="shared" si="1550"/>
        <v>0</v>
      </c>
      <c r="BE574" s="11">
        <f t="shared" si="1551"/>
        <v>0</v>
      </c>
      <c r="BF574" s="11">
        <f t="shared" si="1551"/>
        <v>0</v>
      </c>
      <c r="BG574" s="11">
        <f t="shared" si="1551"/>
        <v>0</v>
      </c>
      <c r="BH574" s="11">
        <f t="shared" si="1551"/>
        <v>0</v>
      </c>
      <c r="BI574" s="141">
        <f t="shared" si="1551"/>
        <v>107</v>
      </c>
      <c r="BJ574" s="141">
        <f t="shared" si="1551"/>
        <v>0</v>
      </c>
      <c r="BK574" s="78">
        <f t="shared" si="1551"/>
        <v>0</v>
      </c>
      <c r="BL574" s="78">
        <f t="shared" si="1551"/>
        <v>0</v>
      </c>
      <c r="BM574" s="78">
        <f t="shared" si="1551"/>
        <v>0</v>
      </c>
      <c r="BN574" s="78">
        <f t="shared" si="1551"/>
        <v>0</v>
      </c>
      <c r="BO574" s="78">
        <f t="shared" si="1551"/>
        <v>107</v>
      </c>
      <c r="BP574" s="78">
        <f t="shared" si="1551"/>
        <v>0</v>
      </c>
      <c r="BQ574" s="11">
        <f t="shared" si="1552"/>
        <v>0</v>
      </c>
      <c r="BR574" s="11">
        <f t="shared" si="1552"/>
        <v>0</v>
      </c>
      <c r="BS574" s="11">
        <f t="shared" si="1552"/>
        <v>0</v>
      </c>
      <c r="BT574" s="11">
        <f t="shared" si="1552"/>
        <v>0</v>
      </c>
      <c r="BU574" s="11">
        <f t="shared" si="1552"/>
        <v>107</v>
      </c>
      <c r="BV574" s="11">
        <f t="shared" si="1552"/>
        <v>0</v>
      </c>
      <c r="BW574" s="11">
        <f t="shared" si="1552"/>
        <v>0</v>
      </c>
      <c r="BX574" s="11">
        <f t="shared" si="1552"/>
        <v>0</v>
      </c>
      <c r="BY574" s="11">
        <f t="shared" si="1552"/>
        <v>0</v>
      </c>
      <c r="BZ574" s="11">
        <f t="shared" si="1552"/>
        <v>0</v>
      </c>
      <c r="CA574" s="11">
        <f t="shared" si="1552"/>
        <v>107</v>
      </c>
      <c r="CB574" s="11">
        <f t="shared" si="1552"/>
        <v>0</v>
      </c>
    </row>
    <row r="575" spans="1:80" ht="36" hidden="1" customHeight="1">
      <c r="A575" s="57" t="s">
        <v>39</v>
      </c>
      <c r="B575" s="14">
        <v>912</v>
      </c>
      <c r="C575" s="14" t="s">
        <v>21</v>
      </c>
      <c r="D575" s="14" t="s">
        <v>30</v>
      </c>
      <c r="E575" s="14" t="s">
        <v>56</v>
      </c>
      <c r="F575" s="14" t="s">
        <v>40</v>
      </c>
      <c r="G575" s="11">
        <v>107</v>
      </c>
      <c r="H575" s="11"/>
      <c r="I575" s="11"/>
      <c r="J575" s="11"/>
      <c r="K575" s="11"/>
      <c r="L575" s="11"/>
      <c r="M575" s="11">
        <f>G575+I575+J575+K575+L575</f>
        <v>107</v>
      </c>
      <c r="N575" s="11">
        <f>H575+J575</f>
        <v>0</v>
      </c>
      <c r="O575" s="11"/>
      <c r="P575" s="11"/>
      <c r="Q575" s="11"/>
      <c r="R575" s="11"/>
      <c r="S575" s="11">
        <f>M575+O575+P575+Q575+R575</f>
        <v>107</v>
      </c>
      <c r="T575" s="11">
        <f>N575+P575</f>
        <v>0</v>
      </c>
      <c r="U575" s="11"/>
      <c r="V575" s="11"/>
      <c r="W575" s="11"/>
      <c r="X575" s="11"/>
      <c r="Y575" s="11">
        <f>S575+U575+V575+W575+X575</f>
        <v>107</v>
      </c>
      <c r="Z575" s="11">
        <f>T575+V575</f>
        <v>0</v>
      </c>
      <c r="AA575" s="11"/>
      <c r="AB575" s="11"/>
      <c r="AC575" s="11"/>
      <c r="AD575" s="11"/>
      <c r="AE575" s="11">
        <f>Y575+AA575+AB575+AC575+AD575</f>
        <v>107</v>
      </c>
      <c r="AF575" s="11">
        <f>Z575+AB575</f>
        <v>0</v>
      </c>
      <c r="AG575" s="11"/>
      <c r="AH575" s="11"/>
      <c r="AI575" s="11"/>
      <c r="AJ575" s="11"/>
      <c r="AK575" s="78">
        <f>AE575+AG575+AH575+AI575+AJ575</f>
        <v>107</v>
      </c>
      <c r="AL575" s="78">
        <f>AF575+AH575</f>
        <v>0</v>
      </c>
      <c r="AM575" s="11"/>
      <c r="AN575" s="11"/>
      <c r="AO575" s="11"/>
      <c r="AP575" s="11"/>
      <c r="AQ575" s="11">
        <f>AK575+AM575+AN575+AO575+AP575</f>
        <v>107</v>
      </c>
      <c r="AR575" s="11">
        <f>AL575+AN575</f>
        <v>0</v>
      </c>
      <c r="AS575" s="11"/>
      <c r="AT575" s="11"/>
      <c r="AU575" s="11"/>
      <c r="AV575" s="11"/>
      <c r="AW575" s="11">
        <f>AQ575+AS575+AT575+AU575+AV575</f>
        <v>107</v>
      </c>
      <c r="AX575" s="11">
        <f>AR575+AT575</f>
        <v>0</v>
      </c>
      <c r="AY575" s="78"/>
      <c r="AZ575" s="78"/>
      <c r="BA575" s="78"/>
      <c r="BB575" s="78"/>
      <c r="BC575" s="78">
        <f>AW575+AY575+AZ575+BA575+BB575</f>
        <v>107</v>
      </c>
      <c r="BD575" s="78">
        <f>AX575+AZ575</f>
        <v>0</v>
      </c>
      <c r="BE575" s="11"/>
      <c r="BF575" s="11"/>
      <c r="BG575" s="11"/>
      <c r="BH575" s="11"/>
      <c r="BI575" s="141">
        <f>BC575+BE575+BF575+BG575+BH575</f>
        <v>107</v>
      </c>
      <c r="BJ575" s="141">
        <f>BD575+BF575</f>
        <v>0</v>
      </c>
      <c r="BK575" s="78"/>
      <c r="BL575" s="78"/>
      <c r="BM575" s="78"/>
      <c r="BN575" s="78"/>
      <c r="BO575" s="78">
        <f>BI575+BK575+BL575+BM575+BN575</f>
        <v>107</v>
      </c>
      <c r="BP575" s="78">
        <f>BJ575+BL575</f>
        <v>0</v>
      </c>
      <c r="BQ575" s="11"/>
      <c r="BR575" s="11"/>
      <c r="BS575" s="11"/>
      <c r="BT575" s="11"/>
      <c r="BU575" s="11">
        <f>BO575+BQ575+BR575+BS575+BT575</f>
        <v>107</v>
      </c>
      <c r="BV575" s="11">
        <f>BP575+BR575</f>
        <v>0</v>
      </c>
      <c r="BW575" s="11"/>
      <c r="BX575" s="11"/>
      <c r="BY575" s="11"/>
      <c r="BZ575" s="11"/>
      <c r="CA575" s="11">
        <f>BU575+BW575+BX575+BY575+BZ575</f>
        <v>107</v>
      </c>
      <c r="CB575" s="11">
        <f>BV575+BX575</f>
        <v>0</v>
      </c>
    </row>
    <row r="576" spans="1:80" hidden="1">
      <c r="A576" s="57"/>
      <c r="B576" s="14"/>
      <c r="C576" s="14"/>
      <c r="D576" s="14"/>
      <c r="E576" s="14"/>
      <c r="F576" s="14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78"/>
      <c r="AL576" s="78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78"/>
      <c r="AZ576" s="78"/>
      <c r="BA576" s="78"/>
      <c r="BB576" s="78"/>
      <c r="BC576" s="78"/>
      <c r="BD576" s="78"/>
      <c r="BE576" s="11"/>
      <c r="BF576" s="11"/>
      <c r="BG576" s="11"/>
      <c r="BH576" s="11"/>
      <c r="BI576" s="141"/>
      <c r="BJ576" s="141"/>
      <c r="BK576" s="78"/>
      <c r="BL576" s="78"/>
      <c r="BM576" s="78"/>
      <c r="BN576" s="78"/>
      <c r="BO576" s="78"/>
      <c r="BP576" s="78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</row>
    <row r="577" spans="1:80" ht="20.25" hidden="1" customHeight="1">
      <c r="A577" s="56" t="s">
        <v>34</v>
      </c>
      <c r="B577" s="12">
        <v>912</v>
      </c>
      <c r="C577" s="12" t="s">
        <v>35</v>
      </c>
      <c r="D577" s="12" t="s">
        <v>17</v>
      </c>
      <c r="E577" s="12"/>
      <c r="F577" s="12"/>
      <c r="G577" s="37">
        <f>G578</f>
        <v>416</v>
      </c>
      <c r="H577" s="37">
        <f t="shared" ref="H577:R578" si="1553">H578</f>
        <v>0</v>
      </c>
      <c r="I577" s="11">
        <f t="shared" si="1553"/>
        <v>0</v>
      </c>
      <c r="J577" s="11">
        <f t="shared" si="1553"/>
        <v>0</v>
      </c>
      <c r="K577" s="11">
        <f t="shared" si="1553"/>
        <v>0</v>
      </c>
      <c r="L577" s="11">
        <f t="shared" si="1553"/>
        <v>0</v>
      </c>
      <c r="M577" s="37">
        <f t="shared" si="1553"/>
        <v>416</v>
      </c>
      <c r="N577" s="37">
        <f t="shared" si="1553"/>
        <v>0</v>
      </c>
      <c r="O577" s="11">
        <f t="shared" si="1553"/>
        <v>0</v>
      </c>
      <c r="P577" s="11">
        <f t="shared" si="1553"/>
        <v>0</v>
      </c>
      <c r="Q577" s="11">
        <f t="shared" si="1553"/>
        <v>0</v>
      </c>
      <c r="R577" s="11">
        <f t="shared" si="1553"/>
        <v>0</v>
      </c>
      <c r="S577" s="37">
        <f>S578</f>
        <v>416</v>
      </c>
      <c r="T577" s="37">
        <f>T578</f>
        <v>0</v>
      </c>
      <c r="U577" s="11">
        <f t="shared" ref="U577:X578" si="1554">U578</f>
        <v>0</v>
      </c>
      <c r="V577" s="11">
        <f t="shared" si="1554"/>
        <v>0</v>
      </c>
      <c r="W577" s="11">
        <f t="shared" si="1554"/>
        <v>0</v>
      </c>
      <c r="X577" s="11">
        <f t="shared" si="1554"/>
        <v>0</v>
      </c>
      <c r="Y577" s="37">
        <f>Y578</f>
        <v>416</v>
      </c>
      <c r="Z577" s="37">
        <f>Z578</f>
        <v>0</v>
      </c>
      <c r="AA577" s="11">
        <f t="shared" ref="AA577:AD578" si="1555">AA578</f>
        <v>0</v>
      </c>
      <c r="AB577" s="11">
        <f t="shared" si="1555"/>
        <v>0</v>
      </c>
      <c r="AC577" s="11">
        <f t="shared" si="1555"/>
        <v>0</v>
      </c>
      <c r="AD577" s="11">
        <f t="shared" si="1555"/>
        <v>0</v>
      </c>
      <c r="AE577" s="37">
        <f>AE578</f>
        <v>416</v>
      </c>
      <c r="AF577" s="37">
        <f>AF578</f>
        <v>0</v>
      </c>
      <c r="AG577" s="11">
        <f t="shared" ref="AG577:AJ578" si="1556">AG578</f>
        <v>0</v>
      </c>
      <c r="AH577" s="11">
        <f t="shared" si="1556"/>
        <v>0</v>
      </c>
      <c r="AI577" s="11">
        <f t="shared" si="1556"/>
        <v>0</v>
      </c>
      <c r="AJ577" s="11">
        <f t="shared" si="1556"/>
        <v>0</v>
      </c>
      <c r="AK577" s="90">
        <f>AK578</f>
        <v>416</v>
      </c>
      <c r="AL577" s="90">
        <f>AL578</f>
        <v>0</v>
      </c>
      <c r="AM577" s="11">
        <f t="shared" ref="AM577:AP578" si="1557">AM578</f>
        <v>0</v>
      </c>
      <c r="AN577" s="11">
        <f t="shared" si="1557"/>
        <v>0</v>
      </c>
      <c r="AO577" s="11">
        <f t="shared" si="1557"/>
        <v>0</v>
      </c>
      <c r="AP577" s="11">
        <f t="shared" si="1557"/>
        <v>0</v>
      </c>
      <c r="AQ577" s="37">
        <f>AQ578</f>
        <v>416</v>
      </c>
      <c r="AR577" s="37">
        <f>AR578</f>
        <v>0</v>
      </c>
      <c r="AS577" s="11">
        <f t="shared" ref="AS577:AV578" si="1558">AS578</f>
        <v>0</v>
      </c>
      <c r="AT577" s="11">
        <f t="shared" si="1558"/>
        <v>0</v>
      </c>
      <c r="AU577" s="11">
        <f t="shared" si="1558"/>
        <v>0</v>
      </c>
      <c r="AV577" s="11">
        <f t="shared" si="1558"/>
        <v>0</v>
      </c>
      <c r="AW577" s="37">
        <f>AW578</f>
        <v>416</v>
      </c>
      <c r="AX577" s="37">
        <f>AX578</f>
        <v>0</v>
      </c>
      <c r="AY577" s="78">
        <f t="shared" ref="AY577:BB578" si="1559">AY578</f>
        <v>0</v>
      </c>
      <c r="AZ577" s="78">
        <f t="shared" si="1559"/>
        <v>0</v>
      </c>
      <c r="BA577" s="78">
        <f t="shared" si="1559"/>
        <v>0</v>
      </c>
      <c r="BB577" s="78">
        <f t="shared" si="1559"/>
        <v>0</v>
      </c>
      <c r="BC577" s="90">
        <f>BC578</f>
        <v>416</v>
      </c>
      <c r="BD577" s="90">
        <f>BD578</f>
        <v>0</v>
      </c>
      <c r="BE577" s="11">
        <f t="shared" ref="BE577:BH578" si="1560">BE578</f>
        <v>0</v>
      </c>
      <c r="BF577" s="11">
        <f t="shared" si="1560"/>
        <v>0</v>
      </c>
      <c r="BG577" s="11">
        <f t="shared" si="1560"/>
        <v>0</v>
      </c>
      <c r="BH577" s="11">
        <f t="shared" si="1560"/>
        <v>0</v>
      </c>
      <c r="BI577" s="149">
        <f>BI578</f>
        <v>416</v>
      </c>
      <c r="BJ577" s="149">
        <f>BJ578</f>
        <v>0</v>
      </c>
      <c r="BK577" s="78">
        <f t="shared" ref="BK577:BN578" si="1561">BK578</f>
        <v>0</v>
      </c>
      <c r="BL577" s="78">
        <f t="shared" si="1561"/>
        <v>0</v>
      </c>
      <c r="BM577" s="78">
        <f t="shared" si="1561"/>
        <v>0</v>
      </c>
      <c r="BN577" s="78">
        <f t="shared" si="1561"/>
        <v>0</v>
      </c>
      <c r="BO577" s="90">
        <f>BO578</f>
        <v>416</v>
      </c>
      <c r="BP577" s="90">
        <f>BP578</f>
        <v>0</v>
      </c>
      <c r="BQ577" s="11">
        <f t="shared" ref="BQ577:BT578" si="1562">BQ578</f>
        <v>0</v>
      </c>
      <c r="BR577" s="11">
        <f t="shared" si="1562"/>
        <v>0</v>
      </c>
      <c r="BS577" s="11">
        <f t="shared" si="1562"/>
        <v>0</v>
      </c>
      <c r="BT577" s="11">
        <f t="shared" si="1562"/>
        <v>0</v>
      </c>
      <c r="BU577" s="37">
        <f>BU578</f>
        <v>416</v>
      </c>
      <c r="BV577" s="37">
        <f>BV578</f>
        <v>0</v>
      </c>
      <c r="BW577" s="11">
        <f t="shared" ref="BW577:BZ578" si="1563">BW578</f>
        <v>0</v>
      </c>
      <c r="BX577" s="11">
        <f t="shared" si="1563"/>
        <v>0</v>
      </c>
      <c r="BY577" s="11">
        <f t="shared" si="1563"/>
        <v>0</v>
      </c>
      <c r="BZ577" s="11">
        <f t="shared" si="1563"/>
        <v>0</v>
      </c>
      <c r="CA577" s="37">
        <f>CA578</f>
        <v>416</v>
      </c>
      <c r="CB577" s="37">
        <f>CB578</f>
        <v>0</v>
      </c>
    </row>
    <row r="578" spans="1:80" ht="84" hidden="1">
      <c r="A578" s="57" t="s">
        <v>36</v>
      </c>
      <c r="B578" s="14">
        <v>912</v>
      </c>
      <c r="C578" s="14" t="s">
        <v>35</v>
      </c>
      <c r="D578" s="14" t="s">
        <v>17</v>
      </c>
      <c r="E578" s="14" t="s">
        <v>57</v>
      </c>
      <c r="F578" s="14"/>
      <c r="G578" s="38">
        <f>G579</f>
        <v>416</v>
      </c>
      <c r="H578" s="38">
        <f t="shared" si="1553"/>
        <v>0</v>
      </c>
      <c r="I578" s="11">
        <f t="shared" si="1553"/>
        <v>0</v>
      </c>
      <c r="J578" s="11">
        <f t="shared" si="1553"/>
        <v>0</v>
      </c>
      <c r="K578" s="11">
        <f t="shared" si="1553"/>
        <v>0</v>
      </c>
      <c r="L578" s="11">
        <f t="shared" si="1553"/>
        <v>0</v>
      </c>
      <c r="M578" s="38">
        <f t="shared" si="1553"/>
        <v>416</v>
      </c>
      <c r="N578" s="38">
        <f t="shared" si="1553"/>
        <v>0</v>
      </c>
      <c r="O578" s="11">
        <f t="shared" si="1553"/>
        <v>0</v>
      </c>
      <c r="P578" s="11">
        <f t="shared" si="1553"/>
        <v>0</v>
      </c>
      <c r="Q578" s="11">
        <f t="shared" si="1553"/>
        <v>0</v>
      </c>
      <c r="R578" s="11">
        <f t="shared" si="1553"/>
        <v>0</v>
      </c>
      <c r="S578" s="38">
        <f>S579</f>
        <v>416</v>
      </c>
      <c r="T578" s="38">
        <f>T579</f>
        <v>0</v>
      </c>
      <c r="U578" s="11">
        <f t="shared" si="1554"/>
        <v>0</v>
      </c>
      <c r="V578" s="11">
        <f t="shared" si="1554"/>
        <v>0</v>
      </c>
      <c r="W578" s="11">
        <f t="shared" si="1554"/>
        <v>0</v>
      </c>
      <c r="X578" s="11">
        <f t="shared" si="1554"/>
        <v>0</v>
      </c>
      <c r="Y578" s="38">
        <f>Y579</f>
        <v>416</v>
      </c>
      <c r="Z578" s="38">
        <f>Z579</f>
        <v>0</v>
      </c>
      <c r="AA578" s="11">
        <f t="shared" si="1555"/>
        <v>0</v>
      </c>
      <c r="AB578" s="11">
        <f t="shared" si="1555"/>
        <v>0</v>
      </c>
      <c r="AC578" s="11">
        <f t="shared" si="1555"/>
        <v>0</v>
      </c>
      <c r="AD578" s="11">
        <f t="shared" si="1555"/>
        <v>0</v>
      </c>
      <c r="AE578" s="38">
        <f>AE579</f>
        <v>416</v>
      </c>
      <c r="AF578" s="38">
        <f>AF579</f>
        <v>0</v>
      </c>
      <c r="AG578" s="11">
        <f t="shared" si="1556"/>
        <v>0</v>
      </c>
      <c r="AH578" s="11">
        <f t="shared" si="1556"/>
        <v>0</v>
      </c>
      <c r="AI578" s="11">
        <f t="shared" si="1556"/>
        <v>0</v>
      </c>
      <c r="AJ578" s="11">
        <f t="shared" si="1556"/>
        <v>0</v>
      </c>
      <c r="AK578" s="91">
        <f>AK579</f>
        <v>416</v>
      </c>
      <c r="AL578" s="91">
        <f>AL579</f>
        <v>0</v>
      </c>
      <c r="AM578" s="11">
        <f t="shared" si="1557"/>
        <v>0</v>
      </c>
      <c r="AN578" s="11">
        <f t="shared" si="1557"/>
        <v>0</v>
      </c>
      <c r="AO578" s="11">
        <f t="shared" si="1557"/>
        <v>0</v>
      </c>
      <c r="AP578" s="11">
        <f t="shared" si="1557"/>
        <v>0</v>
      </c>
      <c r="AQ578" s="38">
        <f>AQ579</f>
        <v>416</v>
      </c>
      <c r="AR578" s="38">
        <f>AR579</f>
        <v>0</v>
      </c>
      <c r="AS578" s="11">
        <f t="shared" si="1558"/>
        <v>0</v>
      </c>
      <c r="AT578" s="11">
        <f t="shared" si="1558"/>
        <v>0</v>
      </c>
      <c r="AU578" s="11">
        <f t="shared" si="1558"/>
        <v>0</v>
      </c>
      <c r="AV578" s="11">
        <f t="shared" si="1558"/>
        <v>0</v>
      </c>
      <c r="AW578" s="38">
        <f>AW579</f>
        <v>416</v>
      </c>
      <c r="AX578" s="38">
        <f>AX579</f>
        <v>0</v>
      </c>
      <c r="AY578" s="78">
        <f t="shared" si="1559"/>
        <v>0</v>
      </c>
      <c r="AZ578" s="78">
        <f t="shared" si="1559"/>
        <v>0</v>
      </c>
      <c r="BA578" s="78">
        <f t="shared" si="1559"/>
        <v>0</v>
      </c>
      <c r="BB578" s="78">
        <f t="shared" si="1559"/>
        <v>0</v>
      </c>
      <c r="BC578" s="91">
        <f>BC579</f>
        <v>416</v>
      </c>
      <c r="BD578" s="91">
        <f>BD579</f>
        <v>0</v>
      </c>
      <c r="BE578" s="11">
        <f t="shared" si="1560"/>
        <v>0</v>
      </c>
      <c r="BF578" s="11">
        <f t="shared" si="1560"/>
        <v>0</v>
      </c>
      <c r="BG578" s="11">
        <f t="shared" si="1560"/>
        <v>0</v>
      </c>
      <c r="BH578" s="11">
        <f t="shared" si="1560"/>
        <v>0</v>
      </c>
      <c r="BI578" s="150">
        <f>BI579</f>
        <v>416</v>
      </c>
      <c r="BJ578" s="150">
        <f>BJ579</f>
        <v>0</v>
      </c>
      <c r="BK578" s="78">
        <f t="shared" si="1561"/>
        <v>0</v>
      </c>
      <c r="BL578" s="78">
        <f t="shared" si="1561"/>
        <v>0</v>
      </c>
      <c r="BM578" s="78">
        <f t="shared" si="1561"/>
        <v>0</v>
      </c>
      <c r="BN578" s="78">
        <f t="shared" si="1561"/>
        <v>0</v>
      </c>
      <c r="BO578" s="91">
        <f>BO579</f>
        <v>416</v>
      </c>
      <c r="BP578" s="91">
        <f>BP579</f>
        <v>0</v>
      </c>
      <c r="BQ578" s="11">
        <f t="shared" si="1562"/>
        <v>0</v>
      </c>
      <c r="BR578" s="11">
        <f t="shared" si="1562"/>
        <v>0</v>
      </c>
      <c r="BS578" s="11">
        <f t="shared" si="1562"/>
        <v>0</v>
      </c>
      <c r="BT578" s="11">
        <f t="shared" si="1562"/>
        <v>0</v>
      </c>
      <c r="BU578" s="38">
        <f>BU579</f>
        <v>416</v>
      </c>
      <c r="BV578" s="38">
        <f>BV579</f>
        <v>0</v>
      </c>
      <c r="BW578" s="11">
        <f t="shared" si="1563"/>
        <v>0</v>
      </c>
      <c r="BX578" s="11">
        <f t="shared" si="1563"/>
        <v>0</v>
      </c>
      <c r="BY578" s="11">
        <f t="shared" si="1563"/>
        <v>0</v>
      </c>
      <c r="BZ578" s="11">
        <f t="shared" si="1563"/>
        <v>0</v>
      </c>
      <c r="CA578" s="38">
        <f>CA579</f>
        <v>416</v>
      </c>
      <c r="CB578" s="38">
        <f>CB579</f>
        <v>0</v>
      </c>
    </row>
    <row r="579" spans="1:80" hidden="1">
      <c r="A579" s="57" t="s">
        <v>15</v>
      </c>
      <c r="B579" s="14">
        <f>B578</f>
        <v>912</v>
      </c>
      <c r="C579" s="14" t="s">
        <v>35</v>
      </c>
      <c r="D579" s="14" t="s">
        <v>17</v>
      </c>
      <c r="E579" s="14" t="s">
        <v>58</v>
      </c>
      <c r="F579" s="14"/>
      <c r="G579" s="38">
        <f>G580+G583</f>
        <v>416</v>
      </c>
      <c r="H579" s="38">
        <f t="shared" ref="H579:N579" si="1564">H580+H583</f>
        <v>0</v>
      </c>
      <c r="I579" s="11">
        <f t="shared" si="1564"/>
        <v>0</v>
      </c>
      <c r="J579" s="11">
        <f t="shared" si="1564"/>
        <v>0</v>
      </c>
      <c r="K579" s="11">
        <f t="shared" si="1564"/>
        <v>0</v>
      </c>
      <c r="L579" s="11">
        <f t="shared" si="1564"/>
        <v>0</v>
      </c>
      <c r="M579" s="38">
        <f t="shared" si="1564"/>
        <v>416</v>
      </c>
      <c r="N579" s="38">
        <f t="shared" si="1564"/>
        <v>0</v>
      </c>
      <c r="O579" s="11">
        <f t="shared" ref="O579:T579" si="1565">O580+O583</f>
        <v>0</v>
      </c>
      <c r="P579" s="11">
        <f t="shared" si="1565"/>
        <v>0</v>
      </c>
      <c r="Q579" s="11">
        <f t="shared" si="1565"/>
        <v>0</v>
      </c>
      <c r="R579" s="11">
        <f t="shared" si="1565"/>
        <v>0</v>
      </c>
      <c r="S579" s="38">
        <f t="shared" si="1565"/>
        <v>416</v>
      </c>
      <c r="T579" s="38">
        <f t="shared" si="1565"/>
        <v>0</v>
      </c>
      <c r="U579" s="11">
        <f t="shared" ref="U579:Z579" si="1566">U580+U583</f>
        <v>0</v>
      </c>
      <c r="V579" s="11">
        <f t="shared" si="1566"/>
        <v>0</v>
      </c>
      <c r="W579" s="11">
        <f t="shared" si="1566"/>
        <v>0</v>
      </c>
      <c r="X579" s="11">
        <f t="shared" si="1566"/>
        <v>0</v>
      </c>
      <c r="Y579" s="38">
        <f t="shared" si="1566"/>
        <v>416</v>
      </c>
      <c r="Z579" s="38">
        <f t="shared" si="1566"/>
        <v>0</v>
      </c>
      <c r="AA579" s="11">
        <f t="shared" ref="AA579:AF579" si="1567">AA580+AA583</f>
        <v>0</v>
      </c>
      <c r="AB579" s="11">
        <f t="shared" si="1567"/>
        <v>0</v>
      </c>
      <c r="AC579" s="11">
        <f t="shared" si="1567"/>
        <v>0</v>
      </c>
      <c r="AD579" s="11">
        <f t="shared" si="1567"/>
        <v>0</v>
      </c>
      <c r="AE579" s="38">
        <f t="shared" si="1567"/>
        <v>416</v>
      </c>
      <c r="AF579" s="38">
        <f t="shared" si="1567"/>
        <v>0</v>
      </c>
      <c r="AG579" s="11">
        <f t="shared" ref="AG579:AL579" si="1568">AG580+AG583</f>
        <v>0</v>
      </c>
      <c r="AH579" s="11">
        <f t="shared" si="1568"/>
        <v>0</v>
      </c>
      <c r="AI579" s="11">
        <f t="shared" si="1568"/>
        <v>0</v>
      </c>
      <c r="AJ579" s="11">
        <f t="shared" si="1568"/>
        <v>0</v>
      </c>
      <c r="AK579" s="91">
        <f t="shared" si="1568"/>
        <v>416</v>
      </c>
      <c r="AL579" s="91">
        <f t="shared" si="1568"/>
        <v>0</v>
      </c>
      <c r="AM579" s="11">
        <f t="shared" ref="AM579:AR579" si="1569">AM580+AM583</f>
        <v>0</v>
      </c>
      <c r="AN579" s="11">
        <f t="shared" si="1569"/>
        <v>0</v>
      </c>
      <c r="AO579" s="11">
        <f t="shared" si="1569"/>
        <v>0</v>
      </c>
      <c r="AP579" s="11">
        <f t="shared" si="1569"/>
        <v>0</v>
      </c>
      <c r="AQ579" s="38">
        <f t="shared" si="1569"/>
        <v>416</v>
      </c>
      <c r="AR579" s="38">
        <f t="shared" si="1569"/>
        <v>0</v>
      </c>
      <c r="AS579" s="11">
        <f t="shared" ref="AS579:AX579" si="1570">AS580+AS583</f>
        <v>0</v>
      </c>
      <c r="AT579" s="11">
        <f t="shared" si="1570"/>
        <v>0</v>
      </c>
      <c r="AU579" s="11">
        <f t="shared" si="1570"/>
        <v>0</v>
      </c>
      <c r="AV579" s="11">
        <f t="shared" si="1570"/>
        <v>0</v>
      </c>
      <c r="AW579" s="38">
        <f t="shared" si="1570"/>
        <v>416</v>
      </c>
      <c r="AX579" s="38">
        <f t="shared" si="1570"/>
        <v>0</v>
      </c>
      <c r="AY579" s="78">
        <f t="shared" ref="AY579:BD579" si="1571">AY580+AY583</f>
        <v>0</v>
      </c>
      <c r="AZ579" s="78">
        <f t="shared" si="1571"/>
        <v>0</v>
      </c>
      <c r="BA579" s="78">
        <f t="shared" si="1571"/>
        <v>0</v>
      </c>
      <c r="BB579" s="78">
        <f t="shared" si="1571"/>
        <v>0</v>
      </c>
      <c r="BC579" s="91">
        <f t="shared" si="1571"/>
        <v>416</v>
      </c>
      <c r="BD579" s="91">
        <f t="shared" si="1571"/>
        <v>0</v>
      </c>
      <c r="BE579" s="11">
        <f t="shared" ref="BE579:BJ579" si="1572">BE580+BE583</f>
        <v>0</v>
      </c>
      <c r="BF579" s="11">
        <f t="shared" si="1572"/>
        <v>0</v>
      </c>
      <c r="BG579" s="11">
        <f t="shared" si="1572"/>
        <v>0</v>
      </c>
      <c r="BH579" s="11">
        <f t="shared" si="1572"/>
        <v>0</v>
      </c>
      <c r="BI579" s="150">
        <f t="shared" si="1572"/>
        <v>416</v>
      </c>
      <c r="BJ579" s="150">
        <f t="shared" si="1572"/>
        <v>0</v>
      </c>
      <c r="BK579" s="78">
        <f t="shared" ref="BK579:BP579" si="1573">BK580+BK583</f>
        <v>0</v>
      </c>
      <c r="BL579" s="78">
        <f t="shared" si="1573"/>
        <v>0</v>
      </c>
      <c r="BM579" s="78">
        <f t="shared" si="1573"/>
        <v>0</v>
      </c>
      <c r="BN579" s="78">
        <f t="shared" si="1573"/>
        <v>0</v>
      </c>
      <c r="BO579" s="91">
        <f t="shared" si="1573"/>
        <v>416</v>
      </c>
      <c r="BP579" s="91">
        <f t="shared" si="1573"/>
        <v>0</v>
      </c>
      <c r="BQ579" s="11">
        <f t="shared" ref="BQ579:BV579" si="1574">BQ580+BQ583</f>
        <v>0</v>
      </c>
      <c r="BR579" s="11">
        <f t="shared" si="1574"/>
        <v>0</v>
      </c>
      <c r="BS579" s="11">
        <f t="shared" si="1574"/>
        <v>0</v>
      </c>
      <c r="BT579" s="11">
        <f t="shared" si="1574"/>
        <v>0</v>
      </c>
      <c r="BU579" s="38">
        <f t="shared" si="1574"/>
        <v>416</v>
      </c>
      <c r="BV579" s="38">
        <f t="shared" si="1574"/>
        <v>0</v>
      </c>
      <c r="BW579" s="11">
        <f t="shared" ref="BW579:CB579" si="1575">BW580+BW583</f>
        <v>0</v>
      </c>
      <c r="BX579" s="11">
        <f t="shared" si="1575"/>
        <v>0</v>
      </c>
      <c r="BY579" s="11">
        <f t="shared" si="1575"/>
        <v>0</v>
      </c>
      <c r="BZ579" s="11">
        <f t="shared" si="1575"/>
        <v>0</v>
      </c>
      <c r="CA579" s="38">
        <f t="shared" si="1575"/>
        <v>416</v>
      </c>
      <c r="CB579" s="38">
        <f t="shared" si="1575"/>
        <v>0</v>
      </c>
    </row>
    <row r="580" spans="1:80" hidden="1">
      <c r="A580" s="57" t="s">
        <v>23</v>
      </c>
      <c r="B580" s="14">
        <v>912</v>
      </c>
      <c r="C580" s="14" t="s">
        <v>35</v>
      </c>
      <c r="D580" s="14" t="s">
        <v>17</v>
      </c>
      <c r="E580" s="14" t="s">
        <v>59</v>
      </c>
      <c r="F580" s="14"/>
      <c r="G580" s="38">
        <f>G581</f>
        <v>139</v>
      </c>
      <c r="H580" s="38">
        <f t="shared" ref="H580:R581" si="1576">H581</f>
        <v>0</v>
      </c>
      <c r="I580" s="11">
        <f t="shared" si="1576"/>
        <v>0</v>
      </c>
      <c r="J580" s="11">
        <f t="shared" si="1576"/>
        <v>0</v>
      </c>
      <c r="K580" s="11">
        <f t="shared" si="1576"/>
        <v>0</v>
      </c>
      <c r="L580" s="11">
        <f t="shared" si="1576"/>
        <v>0</v>
      </c>
      <c r="M580" s="38">
        <f t="shared" si="1576"/>
        <v>139</v>
      </c>
      <c r="N580" s="38">
        <f t="shared" si="1576"/>
        <v>0</v>
      </c>
      <c r="O580" s="11">
        <f t="shared" si="1576"/>
        <v>0</v>
      </c>
      <c r="P580" s="11">
        <f t="shared" si="1576"/>
        <v>0</v>
      </c>
      <c r="Q580" s="11">
        <f t="shared" si="1576"/>
        <v>0</v>
      </c>
      <c r="R580" s="11">
        <f t="shared" si="1576"/>
        <v>0</v>
      </c>
      <c r="S580" s="38">
        <f>S581</f>
        <v>139</v>
      </c>
      <c r="T580" s="38">
        <f>T581</f>
        <v>0</v>
      </c>
      <c r="U580" s="11">
        <f t="shared" ref="U580:X581" si="1577">U581</f>
        <v>0</v>
      </c>
      <c r="V580" s="11">
        <f t="shared" si="1577"/>
        <v>0</v>
      </c>
      <c r="W580" s="11">
        <f t="shared" si="1577"/>
        <v>0</v>
      </c>
      <c r="X580" s="11">
        <f t="shared" si="1577"/>
        <v>0</v>
      </c>
      <c r="Y580" s="38">
        <f>Y581</f>
        <v>139</v>
      </c>
      <c r="Z580" s="38">
        <f>Z581</f>
        <v>0</v>
      </c>
      <c r="AA580" s="11">
        <f t="shared" ref="AA580:AD581" si="1578">AA581</f>
        <v>0</v>
      </c>
      <c r="AB580" s="11">
        <f t="shared" si="1578"/>
        <v>0</v>
      </c>
      <c r="AC580" s="11">
        <f t="shared" si="1578"/>
        <v>0</v>
      </c>
      <c r="AD580" s="11">
        <f t="shared" si="1578"/>
        <v>0</v>
      </c>
      <c r="AE580" s="38">
        <f>AE581</f>
        <v>139</v>
      </c>
      <c r="AF580" s="38">
        <f>AF581</f>
        <v>0</v>
      </c>
      <c r="AG580" s="11">
        <f t="shared" ref="AG580:AJ581" si="1579">AG581</f>
        <v>0</v>
      </c>
      <c r="AH580" s="11">
        <f t="shared" si="1579"/>
        <v>0</v>
      </c>
      <c r="AI580" s="11">
        <f t="shared" si="1579"/>
        <v>0</v>
      </c>
      <c r="AJ580" s="11">
        <f t="shared" si="1579"/>
        <v>0</v>
      </c>
      <c r="AK580" s="91">
        <f>AK581</f>
        <v>139</v>
      </c>
      <c r="AL580" s="91">
        <f>AL581</f>
        <v>0</v>
      </c>
      <c r="AM580" s="11">
        <f t="shared" ref="AM580:AP581" si="1580">AM581</f>
        <v>0</v>
      </c>
      <c r="AN580" s="11">
        <f t="shared" si="1580"/>
        <v>0</v>
      </c>
      <c r="AO580" s="11">
        <f t="shared" si="1580"/>
        <v>0</v>
      </c>
      <c r="AP580" s="11">
        <f t="shared" si="1580"/>
        <v>0</v>
      </c>
      <c r="AQ580" s="38">
        <f>AQ581</f>
        <v>139</v>
      </c>
      <c r="AR580" s="38">
        <f>AR581</f>
        <v>0</v>
      </c>
      <c r="AS580" s="11">
        <f t="shared" ref="AS580:AV581" si="1581">AS581</f>
        <v>0</v>
      </c>
      <c r="AT580" s="11">
        <f t="shared" si="1581"/>
        <v>0</v>
      </c>
      <c r="AU580" s="11">
        <f t="shared" si="1581"/>
        <v>0</v>
      </c>
      <c r="AV580" s="11">
        <f t="shared" si="1581"/>
        <v>0</v>
      </c>
      <c r="AW580" s="38">
        <f>AW581</f>
        <v>139</v>
      </c>
      <c r="AX580" s="38">
        <f>AX581</f>
        <v>0</v>
      </c>
      <c r="AY580" s="78">
        <f t="shared" ref="AY580:BB581" si="1582">AY581</f>
        <v>0</v>
      </c>
      <c r="AZ580" s="78">
        <f t="shared" si="1582"/>
        <v>0</v>
      </c>
      <c r="BA580" s="78">
        <f t="shared" si="1582"/>
        <v>0</v>
      </c>
      <c r="BB580" s="78">
        <f t="shared" si="1582"/>
        <v>0</v>
      </c>
      <c r="BC580" s="91">
        <f>BC581</f>
        <v>139</v>
      </c>
      <c r="BD580" s="91">
        <f>BD581</f>
        <v>0</v>
      </c>
      <c r="BE580" s="11">
        <f t="shared" ref="BE580:BH581" si="1583">BE581</f>
        <v>0</v>
      </c>
      <c r="BF580" s="11">
        <f t="shared" si="1583"/>
        <v>0</v>
      </c>
      <c r="BG580" s="11">
        <f t="shared" si="1583"/>
        <v>0</v>
      </c>
      <c r="BH580" s="11">
        <f t="shared" si="1583"/>
        <v>0</v>
      </c>
      <c r="BI580" s="150">
        <f>BI581</f>
        <v>139</v>
      </c>
      <c r="BJ580" s="150">
        <f>BJ581</f>
        <v>0</v>
      </c>
      <c r="BK580" s="78">
        <f t="shared" ref="BK580:BN581" si="1584">BK581</f>
        <v>0</v>
      </c>
      <c r="BL580" s="78">
        <f t="shared" si="1584"/>
        <v>0</v>
      </c>
      <c r="BM580" s="78">
        <f t="shared" si="1584"/>
        <v>0</v>
      </c>
      <c r="BN580" s="78">
        <f t="shared" si="1584"/>
        <v>0</v>
      </c>
      <c r="BO580" s="91">
        <f>BO581</f>
        <v>139</v>
      </c>
      <c r="BP580" s="91">
        <f>BP581</f>
        <v>0</v>
      </c>
      <c r="BQ580" s="11">
        <f t="shared" ref="BQ580:BT581" si="1585">BQ581</f>
        <v>0</v>
      </c>
      <c r="BR580" s="11">
        <f t="shared" si="1585"/>
        <v>0</v>
      </c>
      <c r="BS580" s="11">
        <f t="shared" si="1585"/>
        <v>0</v>
      </c>
      <c r="BT580" s="11">
        <f t="shared" si="1585"/>
        <v>0</v>
      </c>
      <c r="BU580" s="38">
        <f>BU581</f>
        <v>139</v>
      </c>
      <c r="BV580" s="38">
        <f>BV581</f>
        <v>0</v>
      </c>
      <c r="BW580" s="11">
        <f t="shared" ref="BW580:BZ581" si="1586">BW581</f>
        <v>0</v>
      </c>
      <c r="BX580" s="11">
        <f t="shared" si="1586"/>
        <v>0</v>
      </c>
      <c r="BY580" s="11">
        <f t="shared" si="1586"/>
        <v>0</v>
      </c>
      <c r="BZ580" s="11">
        <f t="shared" si="1586"/>
        <v>0</v>
      </c>
      <c r="CA580" s="38">
        <f>CA581</f>
        <v>139</v>
      </c>
      <c r="CB580" s="38">
        <f>CB581</f>
        <v>0</v>
      </c>
    </row>
    <row r="581" spans="1:80" ht="34.5" hidden="1" customHeight="1">
      <c r="A581" s="57" t="s">
        <v>12</v>
      </c>
      <c r="B581" s="14">
        <v>912</v>
      </c>
      <c r="C581" s="14" t="s">
        <v>35</v>
      </c>
      <c r="D581" s="14" t="s">
        <v>17</v>
      </c>
      <c r="E581" s="14" t="s">
        <v>59</v>
      </c>
      <c r="F581" s="14" t="s">
        <v>13</v>
      </c>
      <c r="G581" s="38">
        <f>G582</f>
        <v>139</v>
      </c>
      <c r="H581" s="38">
        <f t="shared" si="1576"/>
        <v>0</v>
      </c>
      <c r="I581" s="11">
        <f t="shared" si="1576"/>
        <v>0</v>
      </c>
      <c r="J581" s="11">
        <f t="shared" si="1576"/>
        <v>0</v>
      </c>
      <c r="K581" s="11">
        <f t="shared" si="1576"/>
        <v>0</v>
      </c>
      <c r="L581" s="11">
        <f t="shared" si="1576"/>
        <v>0</v>
      </c>
      <c r="M581" s="38">
        <f t="shared" si="1576"/>
        <v>139</v>
      </c>
      <c r="N581" s="38">
        <f t="shared" si="1576"/>
        <v>0</v>
      </c>
      <c r="O581" s="11">
        <f t="shared" si="1576"/>
        <v>0</v>
      </c>
      <c r="P581" s="11">
        <f t="shared" si="1576"/>
        <v>0</v>
      </c>
      <c r="Q581" s="11">
        <f t="shared" si="1576"/>
        <v>0</v>
      </c>
      <c r="R581" s="11">
        <f t="shared" si="1576"/>
        <v>0</v>
      </c>
      <c r="S581" s="38">
        <f>S582</f>
        <v>139</v>
      </c>
      <c r="T581" s="38">
        <f>T582</f>
        <v>0</v>
      </c>
      <c r="U581" s="11">
        <f t="shared" si="1577"/>
        <v>0</v>
      </c>
      <c r="V581" s="11">
        <f t="shared" si="1577"/>
        <v>0</v>
      </c>
      <c r="W581" s="11">
        <f t="shared" si="1577"/>
        <v>0</v>
      </c>
      <c r="X581" s="11">
        <f t="shared" si="1577"/>
        <v>0</v>
      </c>
      <c r="Y581" s="38">
        <f>Y582</f>
        <v>139</v>
      </c>
      <c r="Z581" s="38">
        <f>Z582</f>
        <v>0</v>
      </c>
      <c r="AA581" s="11">
        <f t="shared" si="1578"/>
        <v>0</v>
      </c>
      <c r="AB581" s="11">
        <f t="shared" si="1578"/>
        <v>0</v>
      </c>
      <c r="AC581" s="11">
        <f t="shared" si="1578"/>
        <v>0</v>
      </c>
      <c r="AD581" s="11">
        <f t="shared" si="1578"/>
        <v>0</v>
      </c>
      <c r="AE581" s="38">
        <f>AE582</f>
        <v>139</v>
      </c>
      <c r="AF581" s="38">
        <f>AF582</f>
        <v>0</v>
      </c>
      <c r="AG581" s="11">
        <f t="shared" si="1579"/>
        <v>0</v>
      </c>
      <c r="AH581" s="11">
        <f t="shared" si="1579"/>
        <v>0</v>
      </c>
      <c r="AI581" s="11">
        <f t="shared" si="1579"/>
        <v>0</v>
      </c>
      <c r="AJ581" s="11">
        <f t="shared" si="1579"/>
        <v>0</v>
      </c>
      <c r="AK581" s="91">
        <f>AK582</f>
        <v>139</v>
      </c>
      <c r="AL581" s="91">
        <f>AL582</f>
        <v>0</v>
      </c>
      <c r="AM581" s="11">
        <f t="shared" si="1580"/>
        <v>0</v>
      </c>
      <c r="AN581" s="11">
        <f t="shared" si="1580"/>
        <v>0</v>
      </c>
      <c r="AO581" s="11">
        <f t="shared" si="1580"/>
        <v>0</v>
      </c>
      <c r="AP581" s="11">
        <f t="shared" si="1580"/>
        <v>0</v>
      </c>
      <c r="AQ581" s="38">
        <f>AQ582</f>
        <v>139</v>
      </c>
      <c r="AR581" s="38">
        <f>AR582</f>
        <v>0</v>
      </c>
      <c r="AS581" s="11">
        <f t="shared" si="1581"/>
        <v>0</v>
      </c>
      <c r="AT581" s="11">
        <f t="shared" si="1581"/>
        <v>0</v>
      </c>
      <c r="AU581" s="11">
        <f t="shared" si="1581"/>
        <v>0</v>
      </c>
      <c r="AV581" s="11">
        <f t="shared" si="1581"/>
        <v>0</v>
      </c>
      <c r="AW581" s="38">
        <f>AW582</f>
        <v>139</v>
      </c>
      <c r="AX581" s="38">
        <f>AX582</f>
        <v>0</v>
      </c>
      <c r="AY581" s="78">
        <f t="shared" si="1582"/>
        <v>0</v>
      </c>
      <c r="AZ581" s="78">
        <f t="shared" si="1582"/>
        <v>0</v>
      </c>
      <c r="BA581" s="78">
        <f t="shared" si="1582"/>
        <v>0</v>
      </c>
      <c r="BB581" s="78">
        <f t="shared" si="1582"/>
        <v>0</v>
      </c>
      <c r="BC581" s="91">
        <f>BC582</f>
        <v>139</v>
      </c>
      <c r="BD581" s="91">
        <f>BD582</f>
        <v>0</v>
      </c>
      <c r="BE581" s="11">
        <f t="shared" si="1583"/>
        <v>0</v>
      </c>
      <c r="BF581" s="11">
        <f t="shared" si="1583"/>
        <v>0</v>
      </c>
      <c r="BG581" s="11">
        <f t="shared" si="1583"/>
        <v>0</v>
      </c>
      <c r="BH581" s="11">
        <f t="shared" si="1583"/>
        <v>0</v>
      </c>
      <c r="BI581" s="150">
        <f>BI582</f>
        <v>139</v>
      </c>
      <c r="BJ581" s="150">
        <f>BJ582</f>
        <v>0</v>
      </c>
      <c r="BK581" s="78">
        <f t="shared" si="1584"/>
        <v>0</v>
      </c>
      <c r="BL581" s="78">
        <f t="shared" si="1584"/>
        <v>0</v>
      </c>
      <c r="BM581" s="78">
        <f t="shared" si="1584"/>
        <v>0</v>
      </c>
      <c r="BN581" s="78">
        <f t="shared" si="1584"/>
        <v>0</v>
      </c>
      <c r="BO581" s="91">
        <f>BO582</f>
        <v>139</v>
      </c>
      <c r="BP581" s="91">
        <f>BP582</f>
        <v>0</v>
      </c>
      <c r="BQ581" s="11">
        <f t="shared" si="1585"/>
        <v>0</v>
      </c>
      <c r="BR581" s="11">
        <f t="shared" si="1585"/>
        <v>0</v>
      </c>
      <c r="BS581" s="11">
        <f t="shared" si="1585"/>
        <v>0</v>
      </c>
      <c r="BT581" s="11">
        <f t="shared" si="1585"/>
        <v>0</v>
      </c>
      <c r="BU581" s="38">
        <f>BU582</f>
        <v>139</v>
      </c>
      <c r="BV581" s="38">
        <f>BV582</f>
        <v>0</v>
      </c>
      <c r="BW581" s="11">
        <f t="shared" si="1586"/>
        <v>0</v>
      </c>
      <c r="BX581" s="11">
        <f t="shared" si="1586"/>
        <v>0</v>
      </c>
      <c r="BY581" s="11">
        <f t="shared" si="1586"/>
        <v>0</v>
      </c>
      <c r="BZ581" s="11">
        <f t="shared" si="1586"/>
        <v>0</v>
      </c>
      <c r="CA581" s="38">
        <f>CA582</f>
        <v>139</v>
      </c>
      <c r="CB581" s="38">
        <f>CB582</f>
        <v>0</v>
      </c>
    </row>
    <row r="582" spans="1:80" hidden="1">
      <c r="A582" s="57" t="s">
        <v>14</v>
      </c>
      <c r="B582" s="14">
        <v>912</v>
      </c>
      <c r="C582" s="14" t="s">
        <v>35</v>
      </c>
      <c r="D582" s="14" t="s">
        <v>17</v>
      </c>
      <c r="E582" s="14" t="s">
        <v>59</v>
      </c>
      <c r="F582" s="14" t="s">
        <v>37</v>
      </c>
      <c r="G582" s="11">
        <v>139</v>
      </c>
      <c r="H582" s="11"/>
      <c r="I582" s="11"/>
      <c r="J582" s="11"/>
      <c r="K582" s="11"/>
      <c r="L582" s="11"/>
      <c r="M582" s="11">
        <f>G582+I582+J582+K582+L582</f>
        <v>139</v>
      </c>
      <c r="N582" s="11">
        <f>H582+J582</f>
        <v>0</v>
      </c>
      <c r="O582" s="11"/>
      <c r="P582" s="11"/>
      <c r="Q582" s="11"/>
      <c r="R582" s="11"/>
      <c r="S582" s="11">
        <f>M582+O582+P582+Q582+R582</f>
        <v>139</v>
      </c>
      <c r="T582" s="11">
        <f>N582+P582</f>
        <v>0</v>
      </c>
      <c r="U582" s="11"/>
      <c r="V582" s="11"/>
      <c r="W582" s="11"/>
      <c r="X582" s="11"/>
      <c r="Y582" s="11">
        <f>S582+U582+V582+W582+X582</f>
        <v>139</v>
      </c>
      <c r="Z582" s="11">
        <f>T582+V582</f>
        <v>0</v>
      </c>
      <c r="AA582" s="11"/>
      <c r="AB582" s="11"/>
      <c r="AC582" s="11"/>
      <c r="AD582" s="11"/>
      <c r="AE582" s="11">
        <f>Y582+AA582+AB582+AC582+AD582</f>
        <v>139</v>
      </c>
      <c r="AF582" s="11">
        <f>Z582+AB582</f>
        <v>0</v>
      </c>
      <c r="AG582" s="11"/>
      <c r="AH582" s="11"/>
      <c r="AI582" s="11"/>
      <c r="AJ582" s="11"/>
      <c r="AK582" s="78">
        <f>AE582+AG582+AH582+AI582+AJ582</f>
        <v>139</v>
      </c>
      <c r="AL582" s="78">
        <f>AF582+AH582</f>
        <v>0</v>
      </c>
      <c r="AM582" s="11"/>
      <c r="AN582" s="11"/>
      <c r="AO582" s="11"/>
      <c r="AP582" s="11"/>
      <c r="AQ582" s="11">
        <f>AK582+AM582+AN582+AO582+AP582</f>
        <v>139</v>
      </c>
      <c r="AR582" s="11">
        <f>AL582+AN582</f>
        <v>0</v>
      </c>
      <c r="AS582" s="11"/>
      <c r="AT582" s="11"/>
      <c r="AU582" s="11"/>
      <c r="AV582" s="11"/>
      <c r="AW582" s="11">
        <f>AQ582+AS582+AT582+AU582+AV582</f>
        <v>139</v>
      </c>
      <c r="AX582" s="11">
        <f>AR582+AT582</f>
        <v>0</v>
      </c>
      <c r="AY582" s="78"/>
      <c r="AZ582" s="78"/>
      <c r="BA582" s="78"/>
      <c r="BB582" s="78"/>
      <c r="BC582" s="78">
        <f>AW582+AY582+AZ582+BA582+BB582</f>
        <v>139</v>
      </c>
      <c r="BD582" s="78">
        <f>AX582+AZ582</f>
        <v>0</v>
      </c>
      <c r="BE582" s="11"/>
      <c r="BF582" s="11"/>
      <c r="BG582" s="11"/>
      <c r="BH582" s="11"/>
      <c r="BI582" s="141">
        <f>BC582+BE582+BF582+BG582+BH582</f>
        <v>139</v>
      </c>
      <c r="BJ582" s="141">
        <f>BD582+BF582</f>
        <v>0</v>
      </c>
      <c r="BK582" s="78"/>
      <c r="BL582" s="78"/>
      <c r="BM582" s="78"/>
      <c r="BN582" s="78"/>
      <c r="BO582" s="78">
        <f>BI582+BK582+BL582+BM582+BN582</f>
        <v>139</v>
      </c>
      <c r="BP582" s="78">
        <f>BJ582+BL582</f>
        <v>0</v>
      </c>
      <c r="BQ582" s="11"/>
      <c r="BR582" s="11"/>
      <c r="BS582" s="11"/>
      <c r="BT582" s="11"/>
      <c r="BU582" s="11">
        <f>BO582+BQ582+BR582+BS582+BT582</f>
        <v>139</v>
      </c>
      <c r="BV582" s="11">
        <f>BP582+BR582</f>
        <v>0</v>
      </c>
      <c r="BW582" s="11"/>
      <c r="BX582" s="11"/>
      <c r="BY582" s="11"/>
      <c r="BZ582" s="11"/>
      <c r="CA582" s="11">
        <f>BU582+BW582+BX582+BY582+BZ582</f>
        <v>139</v>
      </c>
      <c r="CB582" s="11">
        <f>BV582+BX582</f>
        <v>0</v>
      </c>
    </row>
    <row r="583" spans="1:80" hidden="1">
      <c r="A583" s="57" t="s">
        <v>26</v>
      </c>
      <c r="B583" s="14">
        <v>912</v>
      </c>
      <c r="C583" s="14" t="s">
        <v>35</v>
      </c>
      <c r="D583" s="14" t="s">
        <v>17</v>
      </c>
      <c r="E583" s="14" t="s">
        <v>521</v>
      </c>
      <c r="F583" s="14"/>
      <c r="G583" s="18">
        <f>G584</f>
        <v>277</v>
      </c>
      <c r="H583" s="18">
        <f t="shared" ref="H583:R584" si="1587">H584</f>
        <v>0</v>
      </c>
      <c r="I583" s="11">
        <f t="shared" si="1587"/>
        <v>0</v>
      </c>
      <c r="J583" s="11">
        <f t="shared" si="1587"/>
        <v>0</v>
      </c>
      <c r="K583" s="11">
        <f t="shared" si="1587"/>
        <v>0</v>
      </c>
      <c r="L583" s="11">
        <f t="shared" si="1587"/>
        <v>0</v>
      </c>
      <c r="M583" s="18">
        <f t="shared" si="1587"/>
        <v>277</v>
      </c>
      <c r="N583" s="18">
        <f t="shared" si="1587"/>
        <v>0</v>
      </c>
      <c r="O583" s="11">
        <f t="shared" si="1587"/>
        <v>0</v>
      </c>
      <c r="P583" s="11">
        <f t="shared" si="1587"/>
        <v>0</v>
      </c>
      <c r="Q583" s="11">
        <f t="shared" si="1587"/>
        <v>0</v>
      </c>
      <c r="R583" s="11">
        <f t="shared" si="1587"/>
        <v>0</v>
      </c>
      <c r="S583" s="18">
        <f>S584</f>
        <v>277</v>
      </c>
      <c r="T583" s="18">
        <f>T584</f>
        <v>0</v>
      </c>
      <c r="U583" s="11">
        <f t="shared" ref="U583:X584" si="1588">U584</f>
        <v>0</v>
      </c>
      <c r="V583" s="11">
        <f t="shared" si="1588"/>
        <v>0</v>
      </c>
      <c r="W583" s="11">
        <f t="shared" si="1588"/>
        <v>0</v>
      </c>
      <c r="X583" s="11">
        <f t="shared" si="1588"/>
        <v>0</v>
      </c>
      <c r="Y583" s="18">
        <f>Y584</f>
        <v>277</v>
      </c>
      <c r="Z583" s="18">
        <f>Z584</f>
        <v>0</v>
      </c>
      <c r="AA583" s="11">
        <f t="shared" ref="AA583:AD584" si="1589">AA584</f>
        <v>0</v>
      </c>
      <c r="AB583" s="11">
        <f t="shared" si="1589"/>
        <v>0</v>
      </c>
      <c r="AC583" s="11">
        <f t="shared" si="1589"/>
        <v>0</v>
      </c>
      <c r="AD583" s="11">
        <f t="shared" si="1589"/>
        <v>0</v>
      </c>
      <c r="AE583" s="18">
        <f>AE584</f>
        <v>277</v>
      </c>
      <c r="AF583" s="18">
        <f>AF584</f>
        <v>0</v>
      </c>
      <c r="AG583" s="11">
        <f t="shared" ref="AG583:AJ584" si="1590">AG584</f>
        <v>0</v>
      </c>
      <c r="AH583" s="11">
        <f t="shared" si="1590"/>
        <v>0</v>
      </c>
      <c r="AI583" s="11">
        <f t="shared" si="1590"/>
        <v>0</v>
      </c>
      <c r="AJ583" s="11">
        <f t="shared" si="1590"/>
        <v>0</v>
      </c>
      <c r="AK583" s="84">
        <f>AK584</f>
        <v>277</v>
      </c>
      <c r="AL583" s="84">
        <f>AL584</f>
        <v>0</v>
      </c>
      <c r="AM583" s="11">
        <f t="shared" ref="AM583:AP584" si="1591">AM584</f>
        <v>0</v>
      </c>
      <c r="AN583" s="11">
        <f t="shared" si="1591"/>
        <v>0</v>
      </c>
      <c r="AO583" s="11">
        <f t="shared" si="1591"/>
        <v>0</v>
      </c>
      <c r="AP583" s="11">
        <f t="shared" si="1591"/>
        <v>0</v>
      </c>
      <c r="AQ583" s="18">
        <f>AQ584</f>
        <v>277</v>
      </c>
      <c r="AR583" s="18">
        <f>AR584</f>
        <v>0</v>
      </c>
      <c r="AS583" s="11">
        <f t="shared" ref="AS583:AV584" si="1592">AS584</f>
        <v>0</v>
      </c>
      <c r="AT583" s="11">
        <f t="shared" si="1592"/>
        <v>0</v>
      </c>
      <c r="AU583" s="11">
        <f t="shared" si="1592"/>
        <v>0</v>
      </c>
      <c r="AV583" s="11">
        <f t="shared" si="1592"/>
        <v>0</v>
      </c>
      <c r="AW583" s="18">
        <f>AW584</f>
        <v>277</v>
      </c>
      <c r="AX583" s="18">
        <f>AX584</f>
        <v>0</v>
      </c>
      <c r="AY583" s="78">
        <f t="shared" ref="AY583:BB584" si="1593">AY584</f>
        <v>0</v>
      </c>
      <c r="AZ583" s="78">
        <f t="shared" si="1593"/>
        <v>0</v>
      </c>
      <c r="BA583" s="78">
        <f t="shared" si="1593"/>
        <v>0</v>
      </c>
      <c r="BB583" s="78">
        <f t="shared" si="1593"/>
        <v>0</v>
      </c>
      <c r="BC583" s="84">
        <f>BC584</f>
        <v>277</v>
      </c>
      <c r="BD583" s="84">
        <f>BD584</f>
        <v>0</v>
      </c>
      <c r="BE583" s="11">
        <f t="shared" ref="BE583:BH584" si="1594">BE584</f>
        <v>0</v>
      </c>
      <c r="BF583" s="11">
        <f t="shared" si="1594"/>
        <v>0</v>
      </c>
      <c r="BG583" s="11">
        <f t="shared" si="1594"/>
        <v>0</v>
      </c>
      <c r="BH583" s="11">
        <f t="shared" si="1594"/>
        <v>0</v>
      </c>
      <c r="BI583" s="143">
        <f>BI584</f>
        <v>277</v>
      </c>
      <c r="BJ583" s="143">
        <f>BJ584</f>
        <v>0</v>
      </c>
      <c r="BK583" s="78">
        <f t="shared" ref="BK583:BN584" si="1595">BK584</f>
        <v>0</v>
      </c>
      <c r="BL583" s="78">
        <f t="shared" si="1595"/>
        <v>0</v>
      </c>
      <c r="BM583" s="78">
        <f t="shared" si="1595"/>
        <v>0</v>
      </c>
      <c r="BN583" s="78">
        <f t="shared" si="1595"/>
        <v>0</v>
      </c>
      <c r="BO583" s="84">
        <f>BO584</f>
        <v>277</v>
      </c>
      <c r="BP583" s="84">
        <f>BP584</f>
        <v>0</v>
      </c>
      <c r="BQ583" s="11">
        <f t="shared" ref="BQ583:BT584" si="1596">BQ584</f>
        <v>0</v>
      </c>
      <c r="BR583" s="11">
        <f t="shared" si="1596"/>
        <v>0</v>
      </c>
      <c r="BS583" s="11">
        <f t="shared" si="1596"/>
        <v>0</v>
      </c>
      <c r="BT583" s="11">
        <f t="shared" si="1596"/>
        <v>0</v>
      </c>
      <c r="BU583" s="18">
        <f>BU584</f>
        <v>277</v>
      </c>
      <c r="BV583" s="18">
        <f>BV584</f>
        <v>0</v>
      </c>
      <c r="BW583" s="11">
        <f t="shared" ref="BW583:BZ584" si="1597">BW584</f>
        <v>0</v>
      </c>
      <c r="BX583" s="11">
        <f t="shared" si="1597"/>
        <v>0</v>
      </c>
      <c r="BY583" s="11">
        <f t="shared" si="1597"/>
        <v>0</v>
      </c>
      <c r="BZ583" s="11">
        <f t="shared" si="1597"/>
        <v>0</v>
      </c>
      <c r="CA583" s="18">
        <f>CA584</f>
        <v>277</v>
      </c>
      <c r="CB583" s="18">
        <f>CB584</f>
        <v>0</v>
      </c>
    </row>
    <row r="584" spans="1:80" ht="33.6" hidden="1">
      <c r="A584" s="57" t="s">
        <v>27</v>
      </c>
      <c r="B584" s="14">
        <v>912</v>
      </c>
      <c r="C584" s="14" t="s">
        <v>35</v>
      </c>
      <c r="D584" s="14" t="s">
        <v>17</v>
      </c>
      <c r="E584" s="34" t="s">
        <v>521</v>
      </c>
      <c r="F584" s="14"/>
      <c r="G584" s="11">
        <f>G585</f>
        <v>277</v>
      </c>
      <c r="H584" s="11">
        <f t="shared" si="1587"/>
        <v>0</v>
      </c>
      <c r="I584" s="11">
        <f t="shared" si="1587"/>
        <v>0</v>
      </c>
      <c r="J584" s="11">
        <f t="shared" si="1587"/>
        <v>0</v>
      </c>
      <c r="K584" s="11">
        <f t="shared" si="1587"/>
        <v>0</v>
      </c>
      <c r="L584" s="11">
        <f t="shared" si="1587"/>
        <v>0</v>
      </c>
      <c r="M584" s="11">
        <f t="shared" si="1587"/>
        <v>277</v>
      </c>
      <c r="N584" s="11">
        <f t="shared" si="1587"/>
        <v>0</v>
      </c>
      <c r="O584" s="11">
        <f t="shared" si="1587"/>
        <v>0</v>
      </c>
      <c r="P584" s="11">
        <f t="shared" si="1587"/>
        <v>0</v>
      </c>
      <c r="Q584" s="11">
        <f t="shared" si="1587"/>
        <v>0</v>
      </c>
      <c r="R584" s="11">
        <f t="shared" si="1587"/>
        <v>0</v>
      </c>
      <c r="S584" s="11">
        <f>S585</f>
        <v>277</v>
      </c>
      <c r="T584" s="11">
        <f>T585</f>
        <v>0</v>
      </c>
      <c r="U584" s="11">
        <f t="shared" si="1588"/>
        <v>0</v>
      </c>
      <c r="V584" s="11">
        <f t="shared" si="1588"/>
        <v>0</v>
      </c>
      <c r="W584" s="11">
        <f t="shared" si="1588"/>
        <v>0</v>
      </c>
      <c r="X584" s="11">
        <f t="shared" si="1588"/>
        <v>0</v>
      </c>
      <c r="Y584" s="11">
        <f>Y585</f>
        <v>277</v>
      </c>
      <c r="Z584" s="11">
        <f>Z585</f>
        <v>0</v>
      </c>
      <c r="AA584" s="11">
        <f t="shared" si="1589"/>
        <v>0</v>
      </c>
      <c r="AB584" s="11">
        <f t="shared" si="1589"/>
        <v>0</v>
      </c>
      <c r="AC584" s="11">
        <f t="shared" si="1589"/>
        <v>0</v>
      </c>
      <c r="AD584" s="11">
        <f t="shared" si="1589"/>
        <v>0</v>
      </c>
      <c r="AE584" s="11">
        <f>AE585</f>
        <v>277</v>
      </c>
      <c r="AF584" s="11">
        <f>AF585</f>
        <v>0</v>
      </c>
      <c r="AG584" s="11">
        <f t="shared" si="1590"/>
        <v>0</v>
      </c>
      <c r="AH584" s="11">
        <f t="shared" si="1590"/>
        <v>0</v>
      </c>
      <c r="AI584" s="11">
        <f t="shared" si="1590"/>
        <v>0</v>
      </c>
      <c r="AJ584" s="11">
        <f t="shared" si="1590"/>
        <v>0</v>
      </c>
      <c r="AK584" s="78">
        <f>AK585</f>
        <v>277</v>
      </c>
      <c r="AL584" s="78">
        <f>AL585</f>
        <v>0</v>
      </c>
      <c r="AM584" s="11">
        <f t="shared" si="1591"/>
        <v>0</v>
      </c>
      <c r="AN584" s="11">
        <f t="shared" si="1591"/>
        <v>0</v>
      </c>
      <c r="AO584" s="11">
        <f t="shared" si="1591"/>
        <v>0</v>
      </c>
      <c r="AP584" s="11">
        <f t="shared" si="1591"/>
        <v>0</v>
      </c>
      <c r="AQ584" s="11">
        <f>AQ585</f>
        <v>277</v>
      </c>
      <c r="AR584" s="11">
        <f>AR585</f>
        <v>0</v>
      </c>
      <c r="AS584" s="11">
        <f t="shared" si="1592"/>
        <v>0</v>
      </c>
      <c r="AT584" s="11">
        <f t="shared" si="1592"/>
        <v>0</v>
      </c>
      <c r="AU584" s="11">
        <f t="shared" si="1592"/>
        <v>0</v>
      </c>
      <c r="AV584" s="11">
        <f t="shared" si="1592"/>
        <v>0</v>
      </c>
      <c r="AW584" s="11">
        <f>AW585</f>
        <v>277</v>
      </c>
      <c r="AX584" s="11">
        <f>AX585</f>
        <v>0</v>
      </c>
      <c r="AY584" s="78">
        <f t="shared" si="1593"/>
        <v>0</v>
      </c>
      <c r="AZ584" s="78">
        <f t="shared" si="1593"/>
        <v>0</v>
      </c>
      <c r="BA584" s="78">
        <f t="shared" si="1593"/>
        <v>0</v>
      </c>
      <c r="BB584" s="78">
        <f t="shared" si="1593"/>
        <v>0</v>
      </c>
      <c r="BC584" s="78">
        <f>BC585</f>
        <v>277</v>
      </c>
      <c r="BD584" s="78">
        <f>BD585</f>
        <v>0</v>
      </c>
      <c r="BE584" s="11">
        <f t="shared" si="1594"/>
        <v>0</v>
      </c>
      <c r="BF584" s="11">
        <f t="shared" si="1594"/>
        <v>0</v>
      </c>
      <c r="BG584" s="11">
        <f t="shared" si="1594"/>
        <v>0</v>
      </c>
      <c r="BH584" s="11">
        <f t="shared" si="1594"/>
        <v>0</v>
      </c>
      <c r="BI584" s="141">
        <f>BI585</f>
        <v>277</v>
      </c>
      <c r="BJ584" s="141">
        <f>BJ585</f>
        <v>0</v>
      </c>
      <c r="BK584" s="78">
        <f t="shared" si="1595"/>
        <v>0</v>
      </c>
      <c r="BL584" s="78">
        <f t="shared" si="1595"/>
        <v>0</v>
      </c>
      <c r="BM584" s="78">
        <f t="shared" si="1595"/>
        <v>0</v>
      </c>
      <c r="BN584" s="78">
        <f t="shared" si="1595"/>
        <v>0</v>
      </c>
      <c r="BO584" s="78">
        <f>BO585</f>
        <v>277</v>
      </c>
      <c r="BP584" s="78">
        <f>BP585</f>
        <v>0</v>
      </c>
      <c r="BQ584" s="11">
        <f t="shared" si="1596"/>
        <v>0</v>
      </c>
      <c r="BR584" s="11">
        <f t="shared" si="1596"/>
        <v>0</v>
      </c>
      <c r="BS584" s="11">
        <f t="shared" si="1596"/>
        <v>0</v>
      </c>
      <c r="BT584" s="11">
        <f t="shared" si="1596"/>
        <v>0</v>
      </c>
      <c r="BU584" s="11">
        <f>BU585</f>
        <v>277</v>
      </c>
      <c r="BV584" s="11">
        <f>BV585</f>
        <v>0</v>
      </c>
      <c r="BW584" s="11">
        <f t="shared" si="1597"/>
        <v>0</v>
      </c>
      <c r="BX584" s="11">
        <f t="shared" si="1597"/>
        <v>0</v>
      </c>
      <c r="BY584" s="11">
        <f t="shared" si="1597"/>
        <v>0</v>
      </c>
      <c r="BZ584" s="11">
        <f t="shared" si="1597"/>
        <v>0</v>
      </c>
      <c r="CA584" s="11">
        <f>CA585</f>
        <v>277</v>
      </c>
      <c r="CB584" s="11">
        <f>CB585</f>
        <v>0</v>
      </c>
    </row>
    <row r="585" spans="1:80" ht="33.6" hidden="1">
      <c r="A585" s="57" t="s">
        <v>12</v>
      </c>
      <c r="B585" s="14">
        <f>B584</f>
        <v>912</v>
      </c>
      <c r="C585" s="14" t="s">
        <v>35</v>
      </c>
      <c r="D585" s="14" t="s">
        <v>17</v>
      </c>
      <c r="E585" s="34" t="s">
        <v>521</v>
      </c>
      <c r="F585" s="14" t="s">
        <v>13</v>
      </c>
      <c r="G585" s="11">
        <f>SUM(G586:G586)</f>
        <v>277</v>
      </c>
      <c r="H585" s="11">
        <f t="shared" ref="H585:R585" si="1598">SUM(H586:H586)</f>
        <v>0</v>
      </c>
      <c r="I585" s="11">
        <f t="shared" si="1598"/>
        <v>0</v>
      </c>
      <c r="J585" s="11">
        <f t="shared" si="1598"/>
        <v>0</v>
      </c>
      <c r="K585" s="11">
        <f t="shared" si="1598"/>
        <v>0</v>
      </c>
      <c r="L585" s="11">
        <f t="shared" si="1598"/>
        <v>0</v>
      </c>
      <c r="M585" s="11">
        <f t="shared" si="1598"/>
        <v>277</v>
      </c>
      <c r="N585" s="11">
        <f t="shared" si="1598"/>
        <v>0</v>
      </c>
      <c r="O585" s="11">
        <f t="shared" si="1598"/>
        <v>0</v>
      </c>
      <c r="P585" s="11">
        <f t="shared" si="1598"/>
        <v>0</v>
      </c>
      <c r="Q585" s="11">
        <f t="shared" si="1598"/>
        <v>0</v>
      </c>
      <c r="R585" s="11">
        <f t="shared" si="1598"/>
        <v>0</v>
      </c>
      <c r="S585" s="11">
        <f t="shared" ref="S585:CB585" si="1599">SUM(S586:S586)</f>
        <v>277</v>
      </c>
      <c r="T585" s="11">
        <f t="shared" si="1599"/>
        <v>0</v>
      </c>
      <c r="U585" s="11">
        <f t="shared" si="1599"/>
        <v>0</v>
      </c>
      <c r="V585" s="11">
        <f t="shared" si="1599"/>
        <v>0</v>
      </c>
      <c r="W585" s="11">
        <f t="shared" si="1599"/>
        <v>0</v>
      </c>
      <c r="X585" s="11">
        <f t="shared" si="1599"/>
        <v>0</v>
      </c>
      <c r="Y585" s="11">
        <f t="shared" si="1599"/>
        <v>277</v>
      </c>
      <c r="Z585" s="11">
        <f t="shared" si="1599"/>
        <v>0</v>
      </c>
      <c r="AA585" s="11">
        <f t="shared" si="1599"/>
        <v>0</v>
      </c>
      <c r="AB585" s="11">
        <f t="shared" si="1599"/>
        <v>0</v>
      </c>
      <c r="AC585" s="11">
        <f t="shared" si="1599"/>
        <v>0</v>
      </c>
      <c r="AD585" s="11">
        <f t="shared" si="1599"/>
        <v>0</v>
      </c>
      <c r="AE585" s="11">
        <f t="shared" si="1599"/>
        <v>277</v>
      </c>
      <c r="AF585" s="11">
        <f t="shared" si="1599"/>
        <v>0</v>
      </c>
      <c r="AG585" s="11">
        <f t="shared" si="1599"/>
        <v>0</v>
      </c>
      <c r="AH585" s="11">
        <f t="shared" si="1599"/>
        <v>0</v>
      </c>
      <c r="AI585" s="11">
        <f t="shared" si="1599"/>
        <v>0</v>
      </c>
      <c r="AJ585" s="11">
        <f t="shared" si="1599"/>
        <v>0</v>
      </c>
      <c r="AK585" s="78">
        <f t="shared" si="1599"/>
        <v>277</v>
      </c>
      <c r="AL585" s="78">
        <f t="shared" si="1599"/>
        <v>0</v>
      </c>
      <c r="AM585" s="11">
        <f t="shared" si="1599"/>
        <v>0</v>
      </c>
      <c r="AN585" s="11">
        <f t="shared" si="1599"/>
        <v>0</v>
      </c>
      <c r="AO585" s="11">
        <f t="shared" si="1599"/>
        <v>0</v>
      </c>
      <c r="AP585" s="11">
        <f t="shared" si="1599"/>
        <v>0</v>
      </c>
      <c r="AQ585" s="11">
        <f t="shared" si="1599"/>
        <v>277</v>
      </c>
      <c r="AR585" s="11">
        <f t="shared" si="1599"/>
        <v>0</v>
      </c>
      <c r="AS585" s="11">
        <f t="shared" si="1599"/>
        <v>0</v>
      </c>
      <c r="AT585" s="11">
        <f t="shared" si="1599"/>
        <v>0</v>
      </c>
      <c r="AU585" s="11">
        <f t="shared" si="1599"/>
        <v>0</v>
      </c>
      <c r="AV585" s="11">
        <f t="shared" si="1599"/>
        <v>0</v>
      </c>
      <c r="AW585" s="11">
        <f t="shared" si="1599"/>
        <v>277</v>
      </c>
      <c r="AX585" s="11">
        <f t="shared" si="1599"/>
        <v>0</v>
      </c>
      <c r="AY585" s="78">
        <f t="shared" si="1599"/>
        <v>0</v>
      </c>
      <c r="AZ585" s="78">
        <f t="shared" si="1599"/>
        <v>0</v>
      </c>
      <c r="BA585" s="78">
        <f t="shared" si="1599"/>
        <v>0</v>
      </c>
      <c r="BB585" s="78">
        <f t="shared" si="1599"/>
        <v>0</v>
      </c>
      <c r="BC585" s="78">
        <f t="shared" si="1599"/>
        <v>277</v>
      </c>
      <c r="BD585" s="78">
        <f t="shared" si="1599"/>
        <v>0</v>
      </c>
      <c r="BE585" s="11">
        <f t="shared" si="1599"/>
        <v>0</v>
      </c>
      <c r="BF585" s="11">
        <f t="shared" si="1599"/>
        <v>0</v>
      </c>
      <c r="BG585" s="11">
        <f t="shared" si="1599"/>
        <v>0</v>
      </c>
      <c r="BH585" s="11">
        <f t="shared" si="1599"/>
        <v>0</v>
      </c>
      <c r="BI585" s="141">
        <f t="shared" si="1599"/>
        <v>277</v>
      </c>
      <c r="BJ585" s="141">
        <f t="shared" si="1599"/>
        <v>0</v>
      </c>
      <c r="BK585" s="78">
        <f t="shared" si="1599"/>
        <v>0</v>
      </c>
      <c r="BL585" s="78">
        <f t="shared" si="1599"/>
        <v>0</v>
      </c>
      <c r="BM585" s="78">
        <f t="shared" si="1599"/>
        <v>0</v>
      </c>
      <c r="BN585" s="78">
        <f t="shared" si="1599"/>
        <v>0</v>
      </c>
      <c r="BO585" s="78">
        <f t="shared" si="1599"/>
        <v>277</v>
      </c>
      <c r="BP585" s="78">
        <f t="shared" si="1599"/>
        <v>0</v>
      </c>
      <c r="BQ585" s="11">
        <f t="shared" si="1599"/>
        <v>0</v>
      </c>
      <c r="BR585" s="11">
        <f t="shared" si="1599"/>
        <v>0</v>
      </c>
      <c r="BS585" s="11">
        <f t="shared" si="1599"/>
        <v>0</v>
      </c>
      <c r="BT585" s="11">
        <f t="shared" si="1599"/>
        <v>0</v>
      </c>
      <c r="BU585" s="11">
        <f t="shared" si="1599"/>
        <v>277</v>
      </c>
      <c r="BV585" s="11">
        <f t="shared" si="1599"/>
        <v>0</v>
      </c>
      <c r="BW585" s="11">
        <f t="shared" si="1599"/>
        <v>0</v>
      </c>
      <c r="BX585" s="11">
        <f t="shared" si="1599"/>
        <v>0</v>
      </c>
      <c r="BY585" s="11">
        <f t="shared" si="1599"/>
        <v>0</v>
      </c>
      <c r="BZ585" s="11">
        <f t="shared" si="1599"/>
        <v>0</v>
      </c>
      <c r="CA585" s="11">
        <f t="shared" si="1599"/>
        <v>277</v>
      </c>
      <c r="CB585" s="11">
        <f t="shared" si="1599"/>
        <v>0</v>
      </c>
    </row>
    <row r="586" spans="1:80" hidden="1">
      <c r="A586" s="57" t="s">
        <v>14</v>
      </c>
      <c r="B586" s="14">
        <f>B585</f>
        <v>912</v>
      </c>
      <c r="C586" s="14" t="s">
        <v>35</v>
      </c>
      <c r="D586" s="14" t="s">
        <v>17</v>
      </c>
      <c r="E586" s="34" t="s">
        <v>521</v>
      </c>
      <c r="F586" s="11">
        <v>610</v>
      </c>
      <c r="G586" s="11">
        <v>277</v>
      </c>
      <c r="H586" s="11"/>
      <c r="I586" s="11"/>
      <c r="J586" s="11"/>
      <c r="K586" s="11"/>
      <c r="L586" s="11"/>
      <c r="M586" s="11">
        <f>G586+I586+J586+K586+L586</f>
        <v>277</v>
      </c>
      <c r="N586" s="11">
        <f>H586+J586</f>
        <v>0</v>
      </c>
      <c r="O586" s="11"/>
      <c r="P586" s="11"/>
      <c r="Q586" s="11"/>
      <c r="R586" s="11"/>
      <c r="S586" s="11">
        <f>M586+O586+P586+Q586+R586</f>
        <v>277</v>
      </c>
      <c r="T586" s="11">
        <f>N586+P586</f>
        <v>0</v>
      </c>
      <c r="U586" s="11"/>
      <c r="V586" s="11"/>
      <c r="W586" s="11"/>
      <c r="X586" s="11"/>
      <c r="Y586" s="11">
        <f>S586+U586+V586+W586+X586</f>
        <v>277</v>
      </c>
      <c r="Z586" s="11">
        <f>T586+V586</f>
        <v>0</v>
      </c>
      <c r="AA586" s="11"/>
      <c r="AB586" s="11"/>
      <c r="AC586" s="11"/>
      <c r="AD586" s="11"/>
      <c r="AE586" s="11">
        <f>Y586+AA586+AB586+AC586+AD586</f>
        <v>277</v>
      </c>
      <c r="AF586" s="11">
        <f>Z586+AB586</f>
        <v>0</v>
      </c>
      <c r="AG586" s="11"/>
      <c r="AH586" s="11"/>
      <c r="AI586" s="11"/>
      <c r="AJ586" s="11"/>
      <c r="AK586" s="78">
        <f>AE586+AG586+AH586+AI586+AJ586</f>
        <v>277</v>
      </c>
      <c r="AL586" s="78">
        <f>AF586+AH586</f>
        <v>0</v>
      </c>
      <c r="AM586" s="11"/>
      <c r="AN586" s="11"/>
      <c r="AO586" s="11"/>
      <c r="AP586" s="11"/>
      <c r="AQ586" s="11">
        <f>AK586+AM586+AN586+AO586+AP586</f>
        <v>277</v>
      </c>
      <c r="AR586" s="11">
        <f>AL586+AN586</f>
        <v>0</v>
      </c>
      <c r="AS586" s="11"/>
      <c r="AT586" s="11"/>
      <c r="AU586" s="11"/>
      <c r="AV586" s="11"/>
      <c r="AW586" s="11">
        <f>AQ586+AS586+AT586+AU586+AV586</f>
        <v>277</v>
      </c>
      <c r="AX586" s="11">
        <f>AR586+AT586</f>
        <v>0</v>
      </c>
      <c r="AY586" s="78"/>
      <c r="AZ586" s="78"/>
      <c r="BA586" s="78"/>
      <c r="BB586" s="78"/>
      <c r="BC586" s="78">
        <f>AW586+AY586+AZ586+BA586+BB586</f>
        <v>277</v>
      </c>
      <c r="BD586" s="78">
        <f>AX586+AZ586</f>
        <v>0</v>
      </c>
      <c r="BE586" s="11"/>
      <c r="BF586" s="11"/>
      <c r="BG586" s="11"/>
      <c r="BH586" s="11"/>
      <c r="BI586" s="141">
        <f>BC586+BE586+BF586+BG586+BH586</f>
        <v>277</v>
      </c>
      <c r="BJ586" s="141">
        <f>BD586+BF586</f>
        <v>0</v>
      </c>
      <c r="BK586" s="78"/>
      <c r="BL586" s="78"/>
      <c r="BM586" s="78"/>
      <c r="BN586" s="78"/>
      <c r="BO586" s="78">
        <f>BI586+BK586+BL586+BM586+BN586</f>
        <v>277</v>
      </c>
      <c r="BP586" s="78">
        <f>BJ586+BL586</f>
        <v>0</v>
      </c>
      <c r="BQ586" s="11"/>
      <c r="BR586" s="11"/>
      <c r="BS586" s="11"/>
      <c r="BT586" s="11"/>
      <c r="BU586" s="11">
        <f>BO586+BQ586+BR586+BS586+BT586</f>
        <v>277</v>
      </c>
      <c r="BV586" s="11">
        <f>BP586+BR586</f>
        <v>0</v>
      </c>
      <c r="BW586" s="11"/>
      <c r="BX586" s="11"/>
      <c r="BY586" s="11"/>
      <c r="BZ586" s="11"/>
      <c r="CA586" s="11">
        <f>BU586+BW586+BX586+BY586+BZ586</f>
        <v>277</v>
      </c>
      <c r="CB586" s="11">
        <f>BV586+BX586</f>
        <v>0</v>
      </c>
    </row>
    <row r="587" spans="1:80" hidden="1">
      <c r="A587" s="57"/>
      <c r="B587" s="14"/>
      <c r="C587" s="14"/>
      <c r="D587" s="14"/>
      <c r="E587" s="34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78"/>
      <c r="AL587" s="78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78"/>
      <c r="AZ587" s="78"/>
      <c r="BA587" s="78"/>
      <c r="BB587" s="78"/>
      <c r="BC587" s="78"/>
      <c r="BD587" s="78"/>
      <c r="BE587" s="11"/>
      <c r="BF587" s="11"/>
      <c r="BG587" s="11"/>
      <c r="BH587" s="11"/>
      <c r="BI587" s="141"/>
      <c r="BJ587" s="141"/>
      <c r="BK587" s="78"/>
      <c r="BL587" s="78"/>
      <c r="BM587" s="78"/>
      <c r="BN587" s="78"/>
      <c r="BO587" s="78"/>
      <c r="BP587" s="78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</row>
    <row r="588" spans="1:80" ht="40.799999999999997" hidden="1">
      <c r="A588" s="55" t="s">
        <v>666</v>
      </c>
      <c r="B588" s="8">
        <v>913</v>
      </c>
      <c r="C588" s="8"/>
      <c r="D588" s="8"/>
      <c r="E588" s="8"/>
      <c r="F588" s="8"/>
      <c r="G588" s="28">
        <f t="shared" ref="G588:AL588" si="1600">G590+G626+G660+G690+G716+G748</f>
        <v>1964516</v>
      </c>
      <c r="H588" s="28">
        <f t="shared" si="1600"/>
        <v>102795</v>
      </c>
      <c r="I588" s="11">
        <f t="shared" si="1600"/>
        <v>0</v>
      </c>
      <c r="J588" s="11">
        <f t="shared" si="1600"/>
        <v>0</v>
      </c>
      <c r="K588" s="11">
        <f t="shared" si="1600"/>
        <v>0</v>
      </c>
      <c r="L588" s="11">
        <f t="shared" si="1600"/>
        <v>0</v>
      </c>
      <c r="M588" s="28">
        <f t="shared" si="1600"/>
        <v>1964516</v>
      </c>
      <c r="N588" s="28">
        <f t="shared" si="1600"/>
        <v>102795</v>
      </c>
      <c r="O588" s="11">
        <f t="shared" si="1600"/>
        <v>0</v>
      </c>
      <c r="P588" s="11">
        <f t="shared" si="1600"/>
        <v>0</v>
      </c>
      <c r="Q588" s="11">
        <f t="shared" si="1600"/>
        <v>0</v>
      </c>
      <c r="R588" s="11">
        <f t="shared" si="1600"/>
        <v>0</v>
      </c>
      <c r="S588" s="28">
        <f t="shared" si="1600"/>
        <v>1964516</v>
      </c>
      <c r="T588" s="28">
        <f t="shared" si="1600"/>
        <v>102795</v>
      </c>
      <c r="U588" s="11">
        <f t="shared" si="1600"/>
        <v>0</v>
      </c>
      <c r="V588" s="11">
        <f t="shared" si="1600"/>
        <v>0</v>
      </c>
      <c r="W588" s="11">
        <f t="shared" si="1600"/>
        <v>0</v>
      </c>
      <c r="X588" s="11">
        <f t="shared" si="1600"/>
        <v>0</v>
      </c>
      <c r="Y588" s="28">
        <f t="shared" si="1600"/>
        <v>1964516</v>
      </c>
      <c r="Z588" s="28">
        <f t="shared" si="1600"/>
        <v>102795</v>
      </c>
      <c r="AA588" s="11">
        <f t="shared" si="1600"/>
        <v>0</v>
      </c>
      <c r="AB588" s="28">
        <f t="shared" si="1600"/>
        <v>3725514</v>
      </c>
      <c r="AC588" s="28">
        <f t="shared" si="1600"/>
        <v>0</v>
      </c>
      <c r="AD588" s="28">
        <f t="shared" si="1600"/>
        <v>-545</v>
      </c>
      <c r="AE588" s="28">
        <f t="shared" si="1600"/>
        <v>5689485</v>
      </c>
      <c r="AF588" s="28">
        <f t="shared" si="1600"/>
        <v>3828309</v>
      </c>
      <c r="AG588" s="11">
        <f t="shared" si="1600"/>
        <v>0</v>
      </c>
      <c r="AH588" s="16">
        <f t="shared" si="1600"/>
        <v>0</v>
      </c>
      <c r="AI588" s="10">
        <f t="shared" si="1600"/>
        <v>2285</v>
      </c>
      <c r="AJ588" s="16">
        <f t="shared" si="1600"/>
        <v>0</v>
      </c>
      <c r="AK588" s="87">
        <f t="shared" si="1600"/>
        <v>5691770</v>
      </c>
      <c r="AL588" s="87">
        <f t="shared" si="1600"/>
        <v>3828309</v>
      </c>
      <c r="AM588" s="16">
        <f t="shared" ref="AM588:BJ588" si="1601">AM590+AM626+AM660+AM690+AM716+AM748</f>
        <v>60247</v>
      </c>
      <c r="AN588" s="16">
        <f t="shared" si="1601"/>
        <v>9995</v>
      </c>
      <c r="AO588" s="10">
        <f t="shared" si="1601"/>
        <v>0</v>
      </c>
      <c r="AP588" s="16">
        <f t="shared" si="1601"/>
        <v>0</v>
      </c>
      <c r="AQ588" s="28">
        <f t="shared" si="1601"/>
        <v>5762012</v>
      </c>
      <c r="AR588" s="28">
        <f t="shared" si="1601"/>
        <v>3838304</v>
      </c>
      <c r="AS588" s="16">
        <f t="shared" si="1601"/>
        <v>0</v>
      </c>
      <c r="AT588" s="10">
        <f t="shared" si="1601"/>
        <v>89083</v>
      </c>
      <c r="AU588" s="10">
        <f t="shared" si="1601"/>
        <v>77540</v>
      </c>
      <c r="AV588" s="16">
        <f t="shared" si="1601"/>
        <v>0</v>
      </c>
      <c r="AW588" s="28">
        <f t="shared" si="1601"/>
        <v>5928635</v>
      </c>
      <c r="AX588" s="28">
        <f t="shared" si="1601"/>
        <v>3927387</v>
      </c>
      <c r="AY588" s="83">
        <f t="shared" si="1601"/>
        <v>-5000</v>
      </c>
      <c r="AZ588" s="80">
        <f t="shared" si="1601"/>
        <v>12154</v>
      </c>
      <c r="BA588" s="80">
        <f t="shared" si="1601"/>
        <v>45000</v>
      </c>
      <c r="BB588" s="83">
        <f t="shared" si="1601"/>
        <v>0</v>
      </c>
      <c r="BC588" s="87">
        <f t="shared" si="1601"/>
        <v>5980789</v>
      </c>
      <c r="BD588" s="87">
        <f t="shared" si="1601"/>
        <v>3939541</v>
      </c>
      <c r="BE588" s="16">
        <f t="shared" si="1601"/>
        <v>0</v>
      </c>
      <c r="BF588" s="10">
        <f t="shared" si="1601"/>
        <v>6852</v>
      </c>
      <c r="BG588" s="10">
        <f t="shared" si="1601"/>
        <v>8732</v>
      </c>
      <c r="BH588" s="10">
        <f t="shared" si="1601"/>
        <v>0</v>
      </c>
      <c r="BI588" s="138">
        <f t="shared" si="1601"/>
        <v>5996373</v>
      </c>
      <c r="BJ588" s="138">
        <f t="shared" si="1601"/>
        <v>3946393</v>
      </c>
      <c r="BK588" s="83">
        <f t="shared" ref="BK588:BP588" si="1602">BK590+BK626+BK660+BK690+BK716+BK748</f>
        <v>0</v>
      </c>
      <c r="BL588" s="80">
        <f t="shared" si="1602"/>
        <v>1796</v>
      </c>
      <c r="BM588" s="80">
        <f t="shared" si="1602"/>
        <v>23874</v>
      </c>
      <c r="BN588" s="80">
        <f t="shared" si="1602"/>
        <v>0</v>
      </c>
      <c r="BO588" s="80">
        <f t="shared" si="1602"/>
        <v>6022043</v>
      </c>
      <c r="BP588" s="80">
        <f t="shared" si="1602"/>
        <v>3948189</v>
      </c>
      <c r="BQ588" s="16">
        <f t="shared" ref="BQ588:BV588" si="1603">BQ590+BQ626+BQ660+BQ690+BQ716+BQ748</f>
        <v>0</v>
      </c>
      <c r="BR588" s="10">
        <f t="shared" si="1603"/>
        <v>0</v>
      </c>
      <c r="BS588" s="10">
        <f t="shared" si="1603"/>
        <v>0</v>
      </c>
      <c r="BT588" s="10">
        <f t="shared" si="1603"/>
        <v>0</v>
      </c>
      <c r="BU588" s="10">
        <f t="shared" si="1603"/>
        <v>6022043</v>
      </c>
      <c r="BV588" s="10">
        <f t="shared" si="1603"/>
        <v>3948189</v>
      </c>
      <c r="BW588" s="16">
        <f t="shared" ref="BW588:CB588" si="1604">BW590+BW626+BW660+BW690+BW716+BW748</f>
        <v>0</v>
      </c>
      <c r="BX588" s="10">
        <f t="shared" si="1604"/>
        <v>0</v>
      </c>
      <c r="BY588" s="10">
        <f t="shared" si="1604"/>
        <v>0</v>
      </c>
      <c r="BZ588" s="10">
        <f t="shared" si="1604"/>
        <v>0</v>
      </c>
      <c r="CA588" s="10">
        <f t="shared" si="1604"/>
        <v>6022043</v>
      </c>
      <c r="CB588" s="10">
        <f t="shared" si="1604"/>
        <v>3948189</v>
      </c>
    </row>
    <row r="589" spans="1:80" ht="20.399999999999999" hidden="1">
      <c r="A589" s="55"/>
      <c r="B589" s="8"/>
      <c r="C589" s="8"/>
      <c r="D589" s="8"/>
      <c r="E589" s="8"/>
      <c r="F589" s="8"/>
      <c r="G589" s="28"/>
      <c r="H589" s="28"/>
      <c r="I589" s="11"/>
      <c r="J589" s="11"/>
      <c r="K589" s="11"/>
      <c r="L589" s="11"/>
      <c r="M589" s="28"/>
      <c r="N589" s="28"/>
      <c r="O589" s="11"/>
      <c r="P589" s="11"/>
      <c r="Q589" s="11"/>
      <c r="R589" s="11"/>
      <c r="S589" s="28"/>
      <c r="T589" s="28"/>
      <c r="U589" s="11"/>
      <c r="V589" s="11"/>
      <c r="W589" s="11"/>
      <c r="X589" s="11"/>
      <c r="Y589" s="28"/>
      <c r="Z589" s="28"/>
      <c r="AA589" s="11"/>
      <c r="AB589" s="28"/>
      <c r="AC589" s="28"/>
      <c r="AD589" s="28"/>
      <c r="AE589" s="28"/>
      <c r="AF589" s="28"/>
      <c r="AG589" s="11"/>
      <c r="AH589" s="16"/>
      <c r="AI589" s="11"/>
      <c r="AJ589" s="16"/>
      <c r="AK589" s="87"/>
      <c r="AL589" s="87"/>
      <c r="AM589" s="11"/>
      <c r="AN589" s="16"/>
      <c r="AO589" s="11"/>
      <c r="AP589" s="16"/>
      <c r="AQ589" s="28"/>
      <c r="AR589" s="28"/>
      <c r="AS589" s="11"/>
      <c r="AT589" s="16"/>
      <c r="AU589" s="11"/>
      <c r="AV589" s="16"/>
      <c r="AW589" s="28"/>
      <c r="AX589" s="28"/>
      <c r="AY589" s="78"/>
      <c r="AZ589" s="83"/>
      <c r="BA589" s="78"/>
      <c r="BB589" s="83"/>
      <c r="BC589" s="87"/>
      <c r="BD589" s="87"/>
      <c r="BE589" s="11"/>
      <c r="BF589" s="16"/>
      <c r="BG589" s="11"/>
      <c r="BH589" s="16"/>
      <c r="BI589" s="146"/>
      <c r="BJ589" s="146"/>
      <c r="BK589" s="78"/>
      <c r="BL589" s="83"/>
      <c r="BM589" s="78"/>
      <c r="BN589" s="83"/>
      <c r="BO589" s="87"/>
      <c r="BP589" s="87"/>
      <c r="BQ589" s="11"/>
      <c r="BR589" s="16"/>
      <c r="BS589" s="11"/>
      <c r="BT589" s="16"/>
      <c r="BU589" s="28"/>
      <c r="BV589" s="28"/>
      <c r="BW589" s="11"/>
      <c r="BX589" s="16"/>
      <c r="BY589" s="11"/>
      <c r="BZ589" s="16"/>
      <c r="CA589" s="28"/>
      <c r="CB589" s="28"/>
    </row>
    <row r="590" spans="1:80" ht="17.399999999999999" hidden="1">
      <c r="A590" s="56" t="s">
        <v>209</v>
      </c>
      <c r="B590" s="39">
        <v>913</v>
      </c>
      <c r="C590" s="12" t="s">
        <v>7</v>
      </c>
      <c r="D590" s="12" t="s">
        <v>22</v>
      </c>
      <c r="E590" s="12"/>
      <c r="F590" s="12"/>
      <c r="G590" s="13">
        <f>G591</f>
        <v>860825</v>
      </c>
      <c r="H590" s="13">
        <f t="shared" ref="H590:R590" si="1605">H591</f>
        <v>0</v>
      </c>
      <c r="I590" s="11">
        <f t="shared" si="1605"/>
        <v>0</v>
      </c>
      <c r="J590" s="11">
        <f t="shared" si="1605"/>
        <v>0</v>
      </c>
      <c r="K590" s="11">
        <f t="shared" si="1605"/>
        <v>0</v>
      </c>
      <c r="L590" s="11">
        <f t="shared" si="1605"/>
        <v>0</v>
      </c>
      <c r="M590" s="13">
        <f t="shared" si="1605"/>
        <v>860825</v>
      </c>
      <c r="N590" s="13">
        <f t="shared" si="1605"/>
        <v>0</v>
      </c>
      <c r="O590" s="11">
        <f t="shared" si="1605"/>
        <v>0</v>
      </c>
      <c r="P590" s="11">
        <f t="shared" si="1605"/>
        <v>0</v>
      </c>
      <c r="Q590" s="11">
        <f t="shared" si="1605"/>
        <v>0</v>
      </c>
      <c r="R590" s="11">
        <f t="shared" si="1605"/>
        <v>0</v>
      </c>
      <c r="S590" s="13">
        <f t="shared" ref="S590:CB590" si="1606">S591</f>
        <v>860825</v>
      </c>
      <c r="T590" s="13">
        <f t="shared" si="1606"/>
        <v>0</v>
      </c>
      <c r="U590" s="11">
        <f t="shared" si="1606"/>
        <v>0</v>
      </c>
      <c r="V590" s="11">
        <f t="shared" si="1606"/>
        <v>0</v>
      </c>
      <c r="W590" s="11">
        <f t="shared" si="1606"/>
        <v>0</v>
      </c>
      <c r="X590" s="11">
        <f t="shared" si="1606"/>
        <v>0</v>
      </c>
      <c r="Y590" s="13">
        <f t="shared" si="1606"/>
        <v>860825</v>
      </c>
      <c r="Z590" s="13">
        <f t="shared" si="1606"/>
        <v>0</v>
      </c>
      <c r="AA590" s="11">
        <f t="shared" si="1606"/>
        <v>0</v>
      </c>
      <c r="AB590" s="13">
        <f t="shared" si="1606"/>
        <v>1504487</v>
      </c>
      <c r="AC590" s="11">
        <f t="shared" si="1606"/>
        <v>0</v>
      </c>
      <c r="AD590" s="11">
        <f t="shared" si="1606"/>
        <v>0</v>
      </c>
      <c r="AE590" s="13">
        <f t="shared" si="1606"/>
        <v>2365312</v>
      </c>
      <c r="AF590" s="13">
        <f t="shared" si="1606"/>
        <v>1504487</v>
      </c>
      <c r="AG590" s="13">
        <f t="shared" si="1606"/>
        <v>129</v>
      </c>
      <c r="AH590" s="13">
        <f t="shared" si="1606"/>
        <v>0</v>
      </c>
      <c r="AI590" s="13">
        <f t="shared" si="1606"/>
        <v>1828</v>
      </c>
      <c r="AJ590" s="13">
        <f t="shared" si="1606"/>
        <v>0</v>
      </c>
      <c r="AK590" s="81">
        <f t="shared" si="1606"/>
        <v>2367269</v>
      </c>
      <c r="AL590" s="81">
        <f t="shared" si="1606"/>
        <v>1504487</v>
      </c>
      <c r="AM590" s="13">
        <f t="shared" si="1606"/>
        <v>0</v>
      </c>
      <c r="AN590" s="13">
        <f t="shared" si="1606"/>
        <v>0</v>
      </c>
      <c r="AO590" s="13">
        <f t="shared" si="1606"/>
        <v>0</v>
      </c>
      <c r="AP590" s="13">
        <f t="shared" si="1606"/>
        <v>0</v>
      </c>
      <c r="AQ590" s="13">
        <f t="shared" si="1606"/>
        <v>2367269</v>
      </c>
      <c r="AR590" s="13">
        <f t="shared" si="1606"/>
        <v>1504487</v>
      </c>
      <c r="AS590" s="13">
        <f t="shared" si="1606"/>
        <v>0</v>
      </c>
      <c r="AT590" s="13">
        <f t="shared" si="1606"/>
        <v>89083</v>
      </c>
      <c r="AU590" s="13">
        <f t="shared" si="1606"/>
        <v>72250</v>
      </c>
      <c r="AV590" s="13">
        <f t="shared" si="1606"/>
        <v>0</v>
      </c>
      <c r="AW590" s="13">
        <f t="shared" si="1606"/>
        <v>2528602</v>
      </c>
      <c r="AX590" s="13">
        <f t="shared" si="1606"/>
        <v>1593570</v>
      </c>
      <c r="AY590" s="81">
        <f t="shared" si="1606"/>
        <v>0</v>
      </c>
      <c r="AZ590" s="81">
        <f t="shared" si="1606"/>
        <v>0</v>
      </c>
      <c r="BA590" s="81">
        <f t="shared" si="1606"/>
        <v>17560</v>
      </c>
      <c r="BB590" s="81">
        <f t="shared" si="1606"/>
        <v>0</v>
      </c>
      <c r="BC590" s="81">
        <f t="shared" si="1606"/>
        <v>2546162</v>
      </c>
      <c r="BD590" s="81">
        <f t="shared" si="1606"/>
        <v>1593570</v>
      </c>
      <c r="BE590" s="13">
        <f t="shared" si="1606"/>
        <v>0</v>
      </c>
      <c r="BF590" s="13">
        <f t="shared" si="1606"/>
        <v>5482</v>
      </c>
      <c r="BG590" s="13">
        <f t="shared" si="1606"/>
        <v>2048</v>
      </c>
      <c r="BH590" s="13">
        <f t="shared" si="1606"/>
        <v>0</v>
      </c>
      <c r="BI590" s="139">
        <f t="shared" si="1606"/>
        <v>2553692</v>
      </c>
      <c r="BJ590" s="139">
        <f t="shared" si="1606"/>
        <v>1599052</v>
      </c>
      <c r="BK590" s="81">
        <f t="shared" si="1606"/>
        <v>0</v>
      </c>
      <c r="BL590" s="81">
        <f t="shared" si="1606"/>
        <v>1505</v>
      </c>
      <c r="BM590" s="81">
        <f t="shared" si="1606"/>
        <v>0</v>
      </c>
      <c r="BN590" s="81">
        <f t="shared" si="1606"/>
        <v>0</v>
      </c>
      <c r="BO590" s="81">
        <f t="shared" si="1606"/>
        <v>2555197</v>
      </c>
      <c r="BP590" s="81">
        <f t="shared" si="1606"/>
        <v>1600557</v>
      </c>
      <c r="BQ590" s="13">
        <f t="shared" si="1606"/>
        <v>0</v>
      </c>
      <c r="BR590" s="13">
        <f t="shared" si="1606"/>
        <v>0</v>
      </c>
      <c r="BS590" s="13">
        <f t="shared" si="1606"/>
        <v>0</v>
      </c>
      <c r="BT590" s="13">
        <f t="shared" si="1606"/>
        <v>0</v>
      </c>
      <c r="BU590" s="13">
        <f t="shared" si="1606"/>
        <v>2555197</v>
      </c>
      <c r="BV590" s="13">
        <f t="shared" si="1606"/>
        <v>1600557</v>
      </c>
      <c r="BW590" s="13">
        <f t="shared" si="1606"/>
        <v>0</v>
      </c>
      <c r="BX590" s="13">
        <f t="shared" si="1606"/>
        <v>0</v>
      </c>
      <c r="BY590" s="13">
        <f t="shared" si="1606"/>
        <v>0</v>
      </c>
      <c r="BZ590" s="13">
        <f t="shared" si="1606"/>
        <v>0</v>
      </c>
      <c r="CA590" s="13">
        <f t="shared" si="1606"/>
        <v>2555197</v>
      </c>
      <c r="CB590" s="13">
        <f t="shared" si="1606"/>
        <v>1600557</v>
      </c>
    </row>
    <row r="591" spans="1:80" ht="41.25" hidden="1" customHeight="1">
      <c r="A591" s="53" t="s">
        <v>542</v>
      </c>
      <c r="B591" s="14">
        <f t="shared" ref="B591:B596" si="1607">B590</f>
        <v>913</v>
      </c>
      <c r="C591" s="14" t="s">
        <v>7</v>
      </c>
      <c r="D591" s="14" t="s">
        <v>22</v>
      </c>
      <c r="E591" s="14" t="s">
        <v>210</v>
      </c>
      <c r="F591" s="14"/>
      <c r="G591" s="18">
        <f>G592+G597+G602</f>
        <v>860825</v>
      </c>
      <c r="H591" s="18">
        <f t="shared" ref="H591:N591" si="1608">H592+H597+H602</f>
        <v>0</v>
      </c>
      <c r="I591" s="11">
        <f t="shared" si="1608"/>
        <v>0</v>
      </c>
      <c r="J591" s="11">
        <f t="shared" si="1608"/>
        <v>0</v>
      </c>
      <c r="K591" s="11">
        <f t="shared" si="1608"/>
        <v>0</v>
      </c>
      <c r="L591" s="11">
        <f t="shared" si="1608"/>
        <v>0</v>
      </c>
      <c r="M591" s="18">
        <f t="shared" si="1608"/>
        <v>860825</v>
      </c>
      <c r="N591" s="18">
        <f t="shared" si="1608"/>
        <v>0</v>
      </c>
      <c r="O591" s="11">
        <f t="shared" ref="O591:T591" si="1609">O592+O597+O602</f>
        <v>0</v>
      </c>
      <c r="P591" s="11">
        <f t="shared" si="1609"/>
        <v>0</v>
      </c>
      <c r="Q591" s="11">
        <f t="shared" si="1609"/>
        <v>0</v>
      </c>
      <c r="R591" s="11">
        <f t="shared" si="1609"/>
        <v>0</v>
      </c>
      <c r="S591" s="18">
        <f t="shared" si="1609"/>
        <v>860825</v>
      </c>
      <c r="T591" s="18">
        <f t="shared" si="1609"/>
        <v>0</v>
      </c>
      <c r="U591" s="11">
        <f t="shared" ref="U591:Z591" si="1610">U592+U597+U602</f>
        <v>0</v>
      </c>
      <c r="V591" s="11">
        <f t="shared" si="1610"/>
        <v>0</v>
      </c>
      <c r="W591" s="11">
        <f t="shared" si="1610"/>
        <v>0</v>
      </c>
      <c r="X591" s="11">
        <f t="shared" si="1610"/>
        <v>0</v>
      </c>
      <c r="Y591" s="18">
        <f t="shared" si="1610"/>
        <v>860825</v>
      </c>
      <c r="Z591" s="18">
        <f t="shared" si="1610"/>
        <v>0</v>
      </c>
      <c r="AA591" s="11">
        <f>AA592+AA597+AA602</f>
        <v>0</v>
      </c>
      <c r="AB591" s="11">
        <f>AB592+AB597+AB602+AB610</f>
        <v>1504487</v>
      </c>
      <c r="AC591" s="11">
        <f>AC592+AC597+AC602+AC610</f>
        <v>0</v>
      </c>
      <c r="AD591" s="11">
        <f>AD592+AD597+AD602+AD610</f>
        <v>0</v>
      </c>
      <c r="AE591" s="11">
        <f>AE592+AE597+AE602+AE610</f>
        <v>2365312</v>
      </c>
      <c r="AF591" s="11">
        <f>AF592+AF597+AF602+AF610</f>
        <v>1504487</v>
      </c>
      <c r="AG591" s="11">
        <f t="shared" ref="AG591:AL591" si="1611">AG592+AG597+AG602+AG610+AG619</f>
        <v>129</v>
      </c>
      <c r="AH591" s="11">
        <f t="shared" si="1611"/>
        <v>0</v>
      </c>
      <c r="AI591" s="11">
        <f t="shared" si="1611"/>
        <v>1828</v>
      </c>
      <c r="AJ591" s="11">
        <f t="shared" si="1611"/>
        <v>0</v>
      </c>
      <c r="AK591" s="78">
        <f t="shared" si="1611"/>
        <v>2367269</v>
      </c>
      <c r="AL591" s="78">
        <f t="shared" si="1611"/>
        <v>1504487</v>
      </c>
      <c r="AM591" s="11">
        <f t="shared" ref="AM591:AR591" si="1612">AM592+AM597+AM602+AM610+AM619</f>
        <v>0</v>
      </c>
      <c r="AN591" s="11">
        <f t="shared" si="1612"/>
        <v>0</v>
      </c>
      <c r="AO591" s="11">
        <f t="shared" si="1612"/>
        <v>0</v>
      </c>
      <c r="AP591" s="11">
        <f t="shared" si="1612"/>
        <v>0</v>
      </c>
      <c r="AQ591" s="11">
        <f t="shared" si="1612"/>
        <v>2367269</v>
      </c>
      <c r="AR591" s="11">
        <f t="shared" si="1612"/>
        <v>1504487</v>
      </c>
      <c r="AS591" s="11">
        <f t="shared" ref="AS591:AX591" si="1613">AS592+AS597+AS602+AS610+AS619</f>
        <v>0</v>
      </c>
      <c r="AT591" s="11">
        <f>AT592+AT597+AT602+AT610+AT619</f>
        <v>89083</v>
      </c>
      <c r="AU591" s="11">
        <f t="shared" si="1613"/>
        <v>72250</v>
      </c>
      <c r="AV591" s="11">
        <f t="shared" si="1613"/>
        <v>0</v>
      </c>
      <c r="AW591" s="11">
        <f t="shared" si="1613"/>
        <v>2528602</v>
      </c>
      <c r="AX591" s="11">
        <f t="shared" si="1613"/>
        <v>1593570</v>
      </c>
      <c r="AY591" s="78">
        <f>AY592+AY597+AY602+AY610+AY619+AY606</f>
        <v>0</v>
      </c>
      <c r="AZ591" s="78">
        <f t="shared" ref="AZ591:BD591" si="1614">AZ592+AZ597+AZ602+AZ610+AZ619+AZ606</f>
        <v>0</v>
      </c>
      <c r="BA591" s="78">
        <f t="shared" si="1614"/>
        <v>17560</v>
      </c>
      <c r="BB591" s="78">
        <f t="shared" si="1614"/>
        <v>0</v>
      </c>
      <c r="BC591" s="78">
        <f t="shared" si="1614"/>
        <v>2546162</v>
      </c>
      <c r="BD591" s="78">
        <f t="shared" si="1614"/>
        <v>1593570</v>
      </c>
      <c r="BE591" s="11">
        <f>BE592+BE597+BE602+BE610+BE619+BE606+BE622</f>
        <v>0</v>
      </c>
      <c r="BF591" s="11">
        <f t="shared" ref="BF591:BJ591" si="1615">BF592+BF597+BF602+BF610+BF619+BF606+BF622</f>
        <v>5482</v>
      </c>
      <c r="BG591" s="11">
        <f t="shared" si="1615"/>
        <v>2048</v>
      </c>
      <c r="BH591" s="11">
        <f t="shared" si="1615"/>
        <v>0</v>
      </c>
      <c r="BI591" s="141">
        <f t="shared" si="1615"/>
        <v>2553692</v>
      </c>
      <c r="BJ591" s="141">
        <f t="shared" si="1615"/>
        <v>1599052</v>
      </c>
      <c r="BK591" s="78">
        <f>BK592+BK597+BK602+BK610+BK619+BK606+BK622</f>
        <v>0</v>
      </c>
      <c r="BL591" s="78">
        <f t="shared" ref="BL591:BP591" si="1616">BL592+BL597+BL602+BL610+BL619+BL606+BL622</f>
        <v>1505</v>
      </c>
      <c r="BM591" s="78">
        <f t="shared" si="1616"/>
        <v>0</v>
      </c>
      <c r="BN591" s="78">
        <f t="shared" si="1616"/>
        <v>0</v>
      </c>
      <c r="BO591" s="78">
        <f t="shared" si="1616"/>
        <v>2555197</v>
      </c>
      <c r="BP591" s="78">
        <f t="shared" si="1616"/>
        <v>1600557</v>
      </c>
      <c r="BQ591" s="11">
        <f>BQ592+BQ597+BQ602+BQ610+BQ619+BQ606+BQ622</f>
        <v>0</v>
      </c>
      <c r="BR591" s="11">
        <f t="shared" ref="BR591:BV591" si="1617">BR592+BR597+BR602+BR610+BR619+BR606+BR622</f>
        <v>0</v>
      </c>
      <c r="BS591" s="11">
        <f t="shared" si="1617"/>
        <v>0</v>
      </c>
      <c r="BT591" s="11">
        <f t="shared" si="1617"/>
        <v>0</v>
      </c>
      <c r="BU591" s="11">
        <f t="shared" si="1617"/>
        <v>2555197</v>
      </c>
      <c r="BV591" s="11">
        <f t="shared" si="1617"/>
        <v>1600557</v>
      </c>
      <c r="BW591" s="11">
        <f>BW592+BW597+BW602+BW610+BW619+BW606+BW622</f>
        <v>0</v>
      </c>
      <c r="BX591" s="11">
        <f t="shared" ref="BX591:CB591" si="1618">BX592+BX597+BX602+BX610+BX619+BX606+BX622</f>
        <v>0</v>
      </c>
      <c r="BY591" s="11">
        <f t="shared" si="1618"/>
        <v>0</v>
      </c>
      <c r="BZ591" s="11">
        <f t="shared" si="1618"/>
        <v>0</v>
      </c>
      <c r="CA591" s="11">
        <f t="shared" si="1618"/>
        <v>2555197</v>
      </c>
      <c r="CB591" s="11">
        <f t="shared" si="1618"/>
        <v>1600557</v>
      </c>
    </row>
    <row r="592" spans="1:80" ht="33.6" hidden="1">
      <c r="A592" s="57" t="s">
        <v>10</v>
      </c>
      <c r="B592" s="14">
        <f t="shared" si="1607"/>
        <v>913</v>
      </c>
      <c r="C592" s="14" t="s">
        <v>7</v>
      </c>
      <c r="D592" s="14" t="s">
        <v>22</v>
      </c>
      <c r="E592" s="14" t="s">
        <v>221</v>
      </c>
      <c r="F592" s="14"/>
      <c r="G592" s="18">
        <f>G593</f>
        <v>563302</v>
      </c>
      <c r="H592" s="18">
        <f t="shared" ref="H592:R593" si="1619">H593</f>
        <v>0</v>
      </c>
      <c r="I592" s="11">
        <f t="shared" si="1619"/>
        <v>0</v>
      </c>
      <c r="J592" s="11">
        <f t="shared" si="1619"/>
        <v>0</v>
      </c>
      <c r="K592" s="11">
        <f t="shared" si="1619"/>
        <v>0</v>
      </c>
      <c r="L592" s="11">
        <f t="shared" si="1619"/>
        <v>0</v>
      </c>
      <c r="M592" s="18">
        <f t="shared" si="1619"/>
        <v>563302</v>
      </c>
      <c r="N592" s="18">
        <f t="shared" si="1619"/>
        <v>0</v>
      </c>
      <c r="O592" s="11">
        <f t="shared" si="1619"/>
        <v>0</v>
      </c>
      <c r="P592" s="11">
        <f t="shared" si="1619"/>
        <v>0</v>
      </c>
      <c r="Q592" s="11">
        <f t="shared" si="1619"/>
        <v>0</v>
      </c>
      <c r="R592" s="11">
        <f t="shared" si="1619"/>
        <v>0</v>
      </c>
      <c r="S592" s="18">
        <f>S593</f>
        <v>563302</v>
      </c>
      <c r="T592" s="18">
        <f>T593</f>
        <v>0</v>
      </c>
      <c r="U592" s="11">
        <f t="shared" ref="U592:X593" si="1620">U593</f>
        <v>0</v>
      </c>
      <c r="V592" s="11">
        <f t="shared" si="1620"/>
        <v>0</v>
      </c>
      <c r="W592" s="11">
        <f t="shared" si="1620"/>
        <v>0</v>
      </c>
      <c r="X592" s="11">
        <f t="shared" si="1620"/>
        <v>0</v>
      </c>
      <c r="Y592" s="18">
        <f>Y593</f>
        <v>563302</v>
      </c>
      <c r="Z592" s="18">
        <f>Z593</f>
        <v>0</v>
      </c>
      <c r="AA592" s="11">
        <f t="shared" ref="AA592:AD593" si="1621">AA593</f>
        <v>0</v>
      </c>
      <c r="AB592" s="11">
        <f t="shared" si="1621"/>
        <v>0</v>
      </c>
      <c r="AC592" s="11">
        <f t="shared" si="1621"/>
        <v>0</v>
      </c>
      <c r="AD592" s="11">
        <f t="shared" si="1621"/>
        <v>0</v>
      </c>
      <c r="AE592" s="18">
        <f>AE593</f>
        <v>563302</v>
      </c>
      <c r="AF592" s="18">
        <f>AF593</f>
        <v>0</v>
      </c>
      <c r="AG592" s="11">
        <f t="shared" ref="AG592:AJ593" si="1622">AG593</f>
        <v>0</v>
      </c>
      <c r="AH592" s="11">
        <f t="shared" si="1622"/>
        <v>0</v>
      </c>
      <c r="AI592" s="11">
        <f t="shared" si="1622"/>
        <v>0</v>
      </c>
      <c r="AJ592" s="11">
        <f t="shared" si="1622"/>
        <v>0</v>
      </c>
      <c r="AK592" s="84">
        <f>AK593</f>
        <v>563302</v>
      </c>
      <c r="AL592" s="84">
        <f>AL593</f>
        <v>0</v>
      </c>
      <c r="AM592" s="11">
        <f t="shared" ref="AM592:AP593" si="1623">AM593</f>
        <v>0</v>
      </c>
      <c r="AN592" s="11">
        <f t="shared" si="1623"/>
        <v>0</v>
      </c>
      <c r="AO592" s="11">
        <f t="shared" si="1623"/>
        <v>0</v>
      </c>
      <c r="AP592" s="11">
        <f t="shared" si="1623"/>
        <v>0</v>
      </c>
      <c r="AQ592" s="18">
        <f>AQ593</f>
        <v>563302</v>
      </c>
      <c r="AR592" s="18">
        <f>AR593</f>
        <v>0</v>
      </c>
      <c r="AS592" s="11">
        <f t="shared" ref="AS592:AV593" si="1624">AS593</f>
        <v>0</v>
      </c>
      <c r="AT592" s="11">
        <f t="shared" si="1624"/>
        <v>0</v>
      </c>
      <c r="AU592" s="11">
        <f t="shared" si="1624"/>
        <v>0</v>
      </c>
      <c r="AV592" s="11">
        <f t="shared" si="1624"/>
        <v>0</v>
      </c>
      <c r="AW592" s="18">
        <f>AW593</f>
        <v>563302</v>
      </c>
      <c r="AX592" s="18">
        <f>AX593</f>
        <v>0</v>
      </c>
      <c r="AY592" s="78">
        <f t="shared" ref="AY592:BB593" si="1625">AY593</f>
        <v>0</v>
      </c>
      <c r="AZ592" s="78">
        <f t="shared" si="1625"/>
        <v>0</v>
      </c>
      <c r="BA592" s="78">
        <f t="shared" si="1625"/>
        <v>17560</v>
      </c>
      <c r="BB592" s="78">
        <f t="shared" si="1625"/>
        <v>0</v>
      </c>
      <c r="BC592" s="84">
        <f>BC593</f>
        <v>580862</v>
      </c>
      <c r="BD592" s="84">
        <f>BD593</f>
        <v>0</v>
      </c>
      <c r="BE592" s="11">
        <f t="shared" ref="BE592:BH593" si="1626">BE593</f>
        <v>0</v>
      </c>
      <c r="BF592" s="11">
        <f t="shared" si="1626"/>
        <v>0</v>
      </c>
      <c r="BG592" s="11">
        <f t="shared" si="1626"/>
        <v>0</v>
      </c>
      <c r="BH592" s="11">
        <f t="shared" si="1626"/>
        <v>0</v>
      </c>
      <c r="BI592" s="143">
        <f>BI593</f>
        <v>580862</v>
      </c>
      <c r="BJ592" s="143">
        <f>BJ593</f>
        <v>0</v>
      </c>
      <c r="BK592" s="78">
        <f t="shared" ref="BK592:BN593" si="1627">BK593</f>
        <v>0</v>
      </c>
      <c r="BL592" s="78">
        <f t="shared" si="1627"/>
        <v>0</v>
      </c>
      <c r="BM592" s="78">
        <f t="shared" si="1627"/>
        <v>0</v>
      </c>
      <c r="BN592" s="78">
        <f t="shared" si="1627"/>
        <v>0</v>
      </c>
      <c r="BO592" s="84">
        <f>BO593</f>
        <v>580862</v>
      </c>
      <c r="BP592" s="84">
        <f>BP593</f>
        <v>0</v>
      </c>
      <c r="BQ592" s="11">
        <f t="shared" ref="BQ592:BT593" si="1628">BQ593</f>
        <v>0</v>
      </c>
      <c r="BR592" s="11">
        <f t="shared" si="1628"/>
        <v>0</v>
      </c>
      <c r="BS592" s="11">
        <f t="shared" si="1628"/>
        <v>0</v>
      </c>
      <c r="BT592" s="11">
        <f t="shared" si="1628"/>
        <v>0</v>
      </c>
      <c r="BU592" s="18">
        <f>BU593</f>
        <v>580862</v>
      </c>
      <c r="BV592" s="18">
        <f>BV593</f>
        <v>0</v>
      </c>
      <c r="BW592" s="11">
        <f t="shared" ref="BW592:BZ593" si="1629">BW593</f>
        <v>0</v>
      </c>
      <c r="BX592" s="11">
        <f t="shared" si="1629"/>
        <v>0</v>
      </c>
      <c r="BY592" s="11">
        <f t="shared" si="1629"/>
        <v>0</v>
      </c>
      <c r="BZ592" s="11">
        <f t="shared" si="1629"/>
        <v>0</v>
      </c>
      <c r="CA592" s="18">
        <f>CA593</f>
        <v>580862</v>
      </c>
      <c r="CB592" s="18">
        <f>CB593</f>
        <v>0</v>
      </c>
    </row>
    <row r="593" spans="1:80" hidden="1">
      <c r="A593" s="57" t="s">
        <v>222</v>
      </c>
      <c r="B593" s="14">
        <f t="shared" si="1607"/>
        <v>913</v>
      </c>
      <c r="C593" s="14" t="s">
        <v>7</v>
      </c>
      <c r="D593" s="14" t="s">
        <v>22</v>
      </c>
      <c r="E593" s="14" t="s">
        <v>223</v>
      </c>
      <c r="F593" s="14"/>
      <c r="G593" s="18">
        <f>G594</f>
        <v>563302</v>
      </c>
      <c r="H593" s="18">
        <f t="shared" si="1619"/>
        <v>0</v>
      </c>
      <c r="I593" s="11">
        <f t="shared" si="1619"/>
        <v>0</v>
      </c>
      <c r="J593" s="11">
        <f t="shared" si="1619"/>
        <v>0</v>
      </c>
      <c r="K593" s="11">
        <f t="shared" si="1619"/>
        <v>0</v>
      </c>
      <c r="L593" s="11">
        <f t="shared" si="1619"/>
        <v>0</v>
      </c>
      <c r="M593" s="18">
        <f t="shared" si="1619"/>
        <v>563302</v>
      </c>
      <c r="N593" s="18">
        <f t="shared" si="1619"/>
        <v>0</v>
      </c>
      <c r="O593" s="11">
        <f t="shared" si="1619"/>
        <v>0</v>
      </c>
      <c r="P593" s="11">
        <f t="shared" si="1619"/>
        <v>0</v>
      </c>
      <c r="Q593" s="11">
        <f t="shared" si="1619"/>
        <v>0</v>
      </c>
      <c r="R593" s="11">
        <f t="shared" si="1619"/>
        <v>0</v>
      </c>
      <c r="S593" s="18">
        <f>S594</f>
        <v>563302</v>
      </c>
      <c r="T593" s="18">
        <f>T594</f>
        <v>0</v>
      </c>
      <c r="U593" s="11">
        <f t="shared" si="1620"/>
        <v>0</v>
      </c>
      <c r="V593" s="11">
        <f t="shared" si="1620"/>
        <v>0</v>
      </c>
      <c r="W593" s="11">
        <f t="shared" si="1620"/>
        <v>0</v>
      </c>
      <c r="X593" s="11">
        <f t="shared" si="1620"/>
        <v>0</v>
      </c>
      <c r="Y593" s="18">
        <f>Y594</f>
        <v>563302</v>
      </c>
      <c r="Z593" s="18">
        <f>Z594</f>
        <v>0</v>
      </c>
      <c r="AA593" s="11">
        <f t="shared" si="1621"/>
        <v>0</v>
      </c>
      <c r="AB593" s="11">
        <f t="shared" si="1621"/>
        <v>0</v>
      </c>
      <c r="AC593" s="11">
        <f t="shared" si="1621"/>
        <v>0</v>
      </c>
      <c r="AD593" s="11">
        <f t="shared" si="1621"/>
        <v>0</v>
      </c>
      <c r="AE593" s="18">
        <f>AE594</f>
        <v>563302</v>
      </c>
      <c r="AF593" s="18">
        <f>AF594</f>
        <v>0</v>
      </c>
      <c r="AG593" s="11">
        <f t="shared" si="1622"/>
        <v>0</v>
      </c>
      <c r="AH593" s="11">
        <f t="shared" si="1622"/>
        <v>0</v>
      </c>
      <c r="AI593" s="11">
        <f t="shared" si="1622"/>
        <v>0</v>
      </c>
      <c r="AJ593" s="11">
        <f t="shared" si="1622"/>
        <v>0</v>
      </c>
      <c r="AK593" s="84">
        <f>AK594</f>
        <v>563302</v>
      </c>
      <c r="AL593" s="84">
        <f>AL594</f>
        <v>0</v>
      </c>
      <c r="AM593" s="11">
        <f t="shared" si="1623"/>
        <v>0</v>
      </c>
      <c r="AN593" s="11">
        <f t="shared" si="1623"/>
        <v>0</v>
      </c>
      <c r="AO593" s="11">
        <f t="shared" si="1623"/>
        <v>0</v>
      </c>
      <c r="AP593" s="11">
        <f t="shared" si="1623"/>
        <v>0</v>
      </c>
      <c r="AQ593" s="18">
        <f>AQ594</f>
        <v>563302</v>
      </c>
      <c r="AR593" s="18">
        <f>AR594</f>
        <v>0</v>
      </c>
      <c r="AS593" s="11">
        <f t="shared" si="1624"/>
        <v>0</v>
      </c>
      <c r="AT593" s="11">
        <f t="shared" si="1624"/>
        <v>0</v>
      </c>
      <c r="AU593" s="11">
        <f t="shared" si="1624"/>
        <v>0</v>
      </c>
      <c r="AV593" s="11">
        <f t="shared" si="1624"/>
        <v>0</v>
      </c>
      <c r="AW593" s="18">
        <f>AW594</f>
        <v>563302</v>
      </c>
      <c r="AX593" s="18">
        <f>AX594</f>
        <v>0</v>
      </c>
      <c r="AY593" s="78">
        <f t="shared" si="1625"/>
        <v>0</v>
      </c>
      <c r="AZ593" s="78">
        <f t="shared" si="1625"/>
        <v>0</v>
      </c>
      <c r="BA593" s="78">
        <f t="shared" si="1625"/>
        <v>17560</v>
      </c>
      <c r="BB593" s="78">
        <f t="shared" si="1625"/>
        <v>0</v>
      </c>
      <c r="BC593" s="84">
        <f>BC594</f>
        <v>580862</v>
      </c>
      <c r="BD593" s="84">
        <f>BD594</f>
        <v>0</v>
      </c>
      <c r="BE593" s="11">
        <f t="shared" si="1626"/>
        <v>0</v>
      </c>
      <c r="BF593" s="11">
        <f t="shared" si="1626"/>
        <v>0</v>
      </c>
      <c r="BG593" s="11">
        <f t="shared" si="1626"/>
        <v>0</v>
      </c>
      <c r="BH593" s="11">
        <f t="shared" si="1626"/>
        <v>0</v>
      </c>
      <c r="BI593" s="143">
        <f>BI594</f>
        <v>580862</v>
      </c>
      <c r="BJ593" s="143">
        <f>BJ594</f>
        <v>0</v>
      </c>
      <c r="BK593" s="78">
        <f t="shared" si="1627"/>
        <v>0</v>
      </c>
      <c r="BL593" s="78">
        <f t="shared" si="1627"/>
        <v>0</v>
      </c>
      <c r="BM593" s="78">
        <f t="shared" si="1627"/>
        <v>0</v>
      </c>
      <c r="BN593" s="78">
        <f t="shared" si="1627"/>
        <v>0</v>
      </c>
      <c r="BO593" s="84">
        <f>BO594</f>
        <v>580862</v>
      </c>
      <c r="BP593" s="84">
        <f>BP594</f>
        <v>0</v>
      </c>
      <c r="BQ593" s="11">
        <f t="shared" si="1628"/>
        <v>0</v>
      </c>
      <c r="BR593" s="11">
        <f t="shared" si="1628"/>
        <v>0</v>
      </c>
      <c r="BS593" s="11">
        <f t="shared" si="1628"/>
        <v>0</v>
      </c>
      <c r="BT593" s="11">
        <f t="shared" si="1628"/>
        <v>0</v>
      </c>
      <c r="BU593" s="18">
        <f>BU594</f>
        <v>580862</v>
      </c>
      <c r="BV593" s="18">
        <f>BV594</f>
        <v>0</v>
      </c>
      <c r="BW593" s="11">
        <f t="shared" si="1629"/>
        <v>0</v>
      </c>
      <c r="BX593" s="11">
        <f t="shared" si="1629"/>
        <v>0</v>
      </c>
      <c r="BY593" s="11">
        <f t="shared" si="1629"/>
        <v>0</v>
      </c>
      <c r="BZ593" s="11">
        <f t="shared" si="1629"/>
        <v>0</v>
      </c>
      <c r="CA593" s="18">
        <f>CA594</f>
        <v>580862</v>
      </c>
      <c r="CB593" s="18">
        <f>CB594</f>
        <v>0</v>
      </c>
    </row>
    <row r="594" spans="1:80" ht="33.6" hidden="1">
      <c r="A594" s="57" t="s">
        <v>12</v>
      </c>
      <c r="B594" s="14">
        <f t="shared" si="1607"/>
        <v>913</v>
      </c>
      <c r="C594" s="14" t="s">
        <v>7</v>
      </c>
      <c r="D594" s="14" t="s">
        <v>22</v>
      </c>
      <c r="E594" s="14" t="s">
        <v>223</v>
      </c>
      <c r="F594" s="14" t="s">
        <v>13</v>
      </c>
      <c r="G594" s="15">
        <f>G595+G596</f>
        <v>563302</v>
      </c>
      <c r="H594" s="15">
        <f t="shared" ref="H594:N594" si="1630">H595+H596</f>
        <v>0</v>
      </c>
      <c r="I594" s="11">
        <f t="shared" si="1630"/>
        <v>0</v>
      </c>
      <c r="J594" s="11">
        <f t="shared" si="1630"/>
        <v>0</v>
      </c>
      <c r="K594" s="11">
        <f t="shared" si="1630"/>
        <v>0</v>
      </c>
      <c r="L594" s="11">
        <f t="shared" si="1630"/>
        <v>0</v>
      </c>
      <c r="M594" s="15">
        <f t="shared" si="1630"/>
        <v>563302</v>
      </c>
      <c r="N594" s="15">
        <f t="shared" si="1630"/>
        <v>0</v>
      </c>
      <c r="O594" s="11">
        <f t="shared" ref="O594:T594" si="1631">O595+O596</f>
        <v>0</v>
      </c>
      <c r="P594" s="11">
        <f t="shared" si="1631"/>
        <v>0</v>
      </c>
      <c r="Q594" s="11">
        <f t="shared" si="1631"/>
        <v>0</v>
      </c>
      <c r="R594" s="11">
        <f t="shared" si="1631"/>
        <v>0</v>
      </c>
      <c r="S594" s="15">
        <f t="shared" si="1631"/>
        <v>563302</v>
      </c>
      <c r="T594" s="15">
        <f t="shared" si="1631"/>
        <v>0</v>
      </c>
      <c r="U594" s="11">
        <f t="shared" ref="U594:Z594" si="1632">U595+U596</f>
        <v>0</v>
      </c>
      <c r="V594" s="11">
        <f t="shared" si="1632"/>
        <v>0</v>
      </c>
      <c r="W594" s="11">
        <f t="shared" si="1632"/>
        <v>0</v>
      </c>
      <c r="X594" s="11">
        <f t="shared" si="1632"/>
        <v>0</v>
      </c>
      <c r="Y594" s="15">
        <f t="shared" si="1632"/>
        <v>563302</v>
      </c>
      <c r="Z594" s="15">
        <f t="shared" si="1632"/>
        <v>0</v>
      </c>
      <c r="AA594" s="11">
        <f t="shared" ref="AA594:AF594" si="1633">AA595+AA596</f>
        <v>0</v>
      </c>
      <c r="AB594" s="11">
        <f t="shared" si="1633"/>
        <v>0</v>
      </c>
      <c r="AC594" s="11">
        <f t="shared" si="1633"/>
        <v>0</v>
      </c>
      <c r="AD594" s="11">
        <f t="shared" si="1633"/>
        <v>0</v>
      </c>
      <c r="AE594" s="15">
        <f t="shared" si="1633"/>
        <v>563302</v>
      </c>
      <c r="AF594" s="15">
        <f t="shared" si="1633"/>
        <v>0</v>
      </c>
      <c r="AG594" s="11">
        <f t="shared" ref="AG594:AL594" si="1634">AG595+AG596</f>
        <v>0</v>
      </c>
      <c r="AH594" s="11">
        <f t="shared" si="1634"/>
        <v>0</v>
      </c>
      <c r="AI594" s="11">
        <f t="shared" si="1634"/>
        <v>0</v>
      </c>
      <c r="AJ594" s="11">
        <f t="shared" si="1634"/>
        <v>0</v>
      </c>
      <c r="AK594" s="82">
        <f t="shared" si="1634"/>
        <v>563302</v>
      </c>
      <c r="AL594" s="82">
        <f t="shared" si="1634"/>
        <v>0</v>
      </c>
      <c r="AM594" s="11">
        <f t="shared" ref="AM594:AR594" si="1635">AM595+AM596</f>
        <v>0</v>
      </c>
      <c r="AN594" s="11">
        <f t="shared" si="1635"/>
        <v>0</v>
      </c>
      <c r="AO594" s="11">
        <f t="shared" si="1635"/>
        <v>0</v>
      </c>
      <c r="AP594" s="11">
        <f t="shared" si="1635"/>
        <v>0</v>
      </c>
      <c r="AQ594" s="15">
        <f t="shared" si="1635"/>
        <v>563302</v>
      </c>
      <c r="AR594" s="15">
        <f t="shared" si="1635"/>
        <v>0</v>
      </c>
      <c r="AS594" s="11">
        <f t="shared" ref="AS594:AX594" si="1636">AS595+AS596</f>
        <v>0</v>
      </c>
      <c r="AT594" s="11">
        <f t="shared" si="1636"/>
        <v>0</v>
      </c>
      <c r="AU594" s="11">
        <f t="shared" si="1636"/>
        <v>0</v>
      </c>
      <c r="AV594" s="11">
        <f t="shared" si="1636"/>
        <v>0</v>
      </c>
      <c r="AW594" s="15">
        <f t="shared" si="1636"/>
        <v>563302</v>
      </c>
      <c r="AX594" s="15">
        <f t="shared" si="1636"/>
        <v>0</v>
      </c>
      <c r="AY594" s="78">
        <f t="shared" ref="AY594:BD594" si="1637">AY595+AY596</f>
        <v>0</v>
      </c>
      <c r="AZ594" s="78">
        <f t="shared" si="1637"/>
        <v>0</v>
      </c>
      <c r="BA594" s="78">
        <f t="shared" si="1637"/>
        <v>17560</v>
      </c>
      <c r="BB594" s="78">
        <f t="shared" si="1637"/>
        <v>0</v>
      </c>
      <c r="BC594" s="82">
        <f t="shared" si="1637"/>
        <v>580862</v>
      </c>
      <c r="BD594" s="82">
        <f t="shared" si="1637"/>
        <v>0</v>
      </c>
      <c r="BE594" s="11">
        <f t="shared" ref="BE594:BJ594" si="1638">BE595+BE596</f>
        <v>0</v>
      </c>
      <c r="BF594" s="11">
        <f t="shared" si="1638"/>
        <v>0</v>
      </c>
      <c r="BG594" s="11">
        <f t="shared" si="1638"/>
        <v>0</v>
      </c>
      <c r="BH594" s="11">
        <f t="shared" si="1638"/>
        <v>0</v>
      </c>
      <c r="BI594" s="140">
        <f t="shared" si="1638"/>
        <v>580862</v>
      </c>
      <c r="BJ594" s="140">
        <f t="shared" si="1638"/>
        <v>0</v>
      </c>
      <c r="BK594" s="78">
        <f t="shared" ref="BK594:BP594" si="1639">BK595+BK596</f>
        <v>0</v>
      </c>
      <c r="BL594" s="78">
        <f t="shared" si="1639"/>
        <v>0</v>
      </c>
      <c r="BM594" s="78">
        <f t="shared" si="1639"/>
        <v>0</v>
      </c>
      <c r="BN594" s="78">
        <f t="shared" si="1639"/>
        <v>0</v>
      </c>
      <c r="BO594" s="82">
        <f t="shared" si="1639"/>
        <v>580862</v>
      </c>
      <c r="BP594" s="82">
        <f t="shared" si="1639"/>
        <v>0</v>
      </c>
      <c r="BQ594" s="11">
        <f t="shared" ref="BQ594:BV594" si="1640">BQ595+BQ596</f>
        <v>0</v>
      </c>
      <c r="BR594" s="11">
        <f t="shared" si="1640"/>
        <v>0</v>
      </c>
      <c r="BS594" s="11">
        <f t="shared" si="1640"/>
        <v>0</v>
      </c>
      <c r="BT594" s="11">
        <f t="shared" si="1640"/>
        <v>0</v>
      </c>
      <c r="BU594" s="15">
        <f t="shared" si="1640"/>
        <v>580862</v>
      </c>
      <c r="BV594" s="15">
        <f t="shared" si="1640"/>
        <v>0</v>
      </c>
      <c r="BW594" s="11">
        <f t="shared" ref="BW594:CB594" si="1641">BW595+BW596</f>
        <v>0</v>
      </c>
      <c r="BX594" s="11">
        <f t="shared" si="1641"/>
        <v>0</v>
      </c>
      <c r="BY594" s="11">
        <f t="shared" si="1641"/>
        <v>0</v>
      </c>
      <c r="BZ594" s="11">
        <f t="shared" si="1641"/>
        <v>0</v>
      </c>
      <c r="CA594" s="15">
        <f t="shared" si="1641"/>
        <v>580862</v>
      </c>
      <c r="CB594" s="15">
        <f t="shared" si="1641"/>
        <v>0</v>
      </c>
    </row>
    <row r="595" spans="1:80" hidden="1">
      <c r="A595" s="61" t="s">
        <v>14</v>
      </c>
      <c r="B595" s="14">
        <f t="shared" si="1607"/>
        <v>913</v>
      </c>
      <c r="C595" s="14" t="s">
        <v>7</v>
      </c>
      <c r="D595" s="14" t="s">
        <v>22</v>
      </c>
      <c r="E595" s="14" t="s">
        <v>223</v>
      </c>
      <c r="F595" s="11">
        <v>610</v>
      </c>
      <c r="G595" s="11">
        <v>491511</v>
      </c>
      <c r="H595" s="11"/>
      <c r="I595" s="11"/>
      <c r="J595" s="11"/>
      <c r="K595" s="11"/>
      <c r="L595" s="11"/>
      <c r="M595" s="11">
        <f>G595+I595+J595+K595+L595</f>
        <v>491511</v>
      </c>
      <c r="N595" s="11">
        <f>H595+J595</f>
        <v>0</v>
      </c>
      <c r="O595" s="11"/>
      <c r="P595" s="11"/>
      <c r="Q595" s="11"/>
      <c r="R595" s="11"/>
      <c r="S595" s="11">
        <f>M595+O595+P595+Q595+R595</f>
        <v>491511</v>
      </c>
      <c r="T595" s="11">
        <f>N595+P595</f>
        <v>0</v>
      </c>
      <c r="U595" s="11"/>
      <c r="V595" s="11"/>
      <c r="W595" s="11"/>
      <c r="X595" s="11"/>
      <c r="Y595" s="11">
        <f>S595+U595+V595+W595+X595</f>
        <v>491511</v>
      </c>
      <c r="Z595" s="11">
        <f>T595+V595</f>
        <v>0</v>
      </c>
      <c r="AA595" s="11"/>
      <c r="AB595" s="11"/>
      <c r="AC595" s="11"/>
      <c r="AD595" s="11"/>
      <c r="AE595" s="11">
        <f>Y595+AA595+AB595+AC595+AD595</f>
        <v>491511</v>
      </c>
      <c r="AF595" s="11">
        <f>Z595+AB595</f>
        <v>0</v>
      </c>
      <c r="AG595" s="11"/>
      <c r="AH595" s="11"/>
      <c r="AI595" s="11"/>
      <c r="AJ595" s="11"/>
      <c r="AK595" s="78">
        <f>AE595+AG595+AH595+AI595+AJ595</f>
        <v>491511</v>
      </c>
      <c r="AL595" s="78">
        <f>AF595+AH595</f>
        <v>0</v>
      </c>
      <c r="AM595" s="11"/>
      <c r="AN595" s="11"/>
      <c r="AO595" s="11"/>
      <c r="AP595" s="11"/>
      <c r="AQ595" s="11">
        <f>AK595+AM595+AN595+AO595+AP595</f>
        <v>491511</v>
      </c>
      <c r="AR595" s="11">
        <f>AL595+AN595</f>
        <v>0</v>
      </c>
      <c r="AS595" s="11"/>
      <c r="AT595" s="11"/>
      <c r="AU595" s="11"/>
      <c r="AV595" s="11"/>
      <c r="AW595" s="11">
        <f>AQ595+AS595+AT595+AU595+AV595</f>
        <v>491511</v>
      </c>
      <c r="AX595" s="11">
        <f>AR595+AT595</f>
        <v>0</v>
      </c>
      <c r="AY595" s="78"/>
      <c r="AZ595" s="78"/>
      <c r="BA595" s="78">
        <v>16261</v>
      </c>
      <c r="BB595" s="78"/>
      <c r="BC595" s="78">
        <f>AW595+AY595+AZ595+BA595+BB595</f>
        <v>507772</v>
      </c>
      <c r="BD595" s="78">
        <f>AX595+AZ595</f>
        <v>0</v>
      </c>
      <c r="BE595" s="11"/>
      <c r="BF595" s="11"/>
      <c r="BG595" s="11"/>
      <c r="BH595" s="11"/>
      <c r="BI595" s="141">
        <f>BC595+BE595+BF595+BG595+BH595</f>
        <v>507772</v>
      </c>
      <c r="BJ595" s="141">
        <f>BD595+BF595</f>
        <v>0</v>
      </c>
      <c r="BK595" s="78"/>
      <c r="BL595" s="78"/>
      <c r="BM595" s="78"/>
      <c r="BN595" s="78"/>
      <c r="BO595" s="78">
        <f>BI595+BK595+BL595+BM595+BN595</f>
        <v>507772</v>
      </c>
      <c r="BP595" s="78">
        <f>BJ595+BL595</f>
        <v>0</v>
      </c>
      <c r="BQ595" s="11"/>
      <c r="BR595" s="11"/>
      <c r="BS595" s="11"/>
      <c r="BT595" s="11"/>
      <c r="BU595" s="11">
        <f>BO595+BQ595+BR595+BS595+BT595</f>
        <v>507772</v>
      </c>
      <c r="BV595" s="11">
        <f>BP595+BR595</f>
        <v>0</v>
      </c>
      <c r="BW595" s="11"/>
      <c r="BX595" s="11"/>
      <c r="BY595" s="11"/>
      <c r="BZ595" s="11"/>
      <c r="CA595" s="11">
        <f>BU595+BW595+BX595+BY595+BZ595</f>
        <v>507772</v>
      </c>
      <c r="CB595" s="11">
        <f>BV595+BX595</f>
        <v>0</v>
      </c>
    </row>
    <row r="596" spans="1:80" hidden="1">
      <c r="A596" s="61" t="s">
        <v>24</v>
      </c>
      <c r="B596" s="14">
        <f t="shared" si="1607"/>
        <v>913</v>
      </c>
      <c r="C596" s="14" t="s">
        <v>7</v>
      </c>
      <c r="D596" s="14" t="s">
        <v>22</v>
      </c>
      <c r="E596" s="14" t="s">
        <v>223</v>
      </c>
      <c r="F596" s="11">
        <v>620</v>
      </c>
      <c r="G596" s="11">
        <v>71791</v>
      </c>
      <c r="H596" s="11"/>
      <c r="I596" s="11"/>
      <c r="J596" s="11"/>
      <c r="K596" s="11"/>
      <c r="L596" s="11"/>
      <c r="M596" s="11">
        <f>G596+I596+J596+K596+L596</f>
        <v>71791</v>
      </c>
      <c r="N596" s="11">
        <f>H596+J596</f>
        <v>0</v>
      </c>
      <c r="O596" s="11"/>
      <c r="P596" s="11"/>
      <c r="Q596" s="11"/>
      <c r="R596" s="11"/>
      <c r="S596" s="11">
        <f>M596+O596+P596+Q596+R596</f>
        <v>71791</v>
      </c>
      <c r="T596" s="11">
        <f>N596+P596</f>
        <v>0</v>
      </c>
      <c r="U596" s="11"/>
      <c r="V596" s="11"/>
      <c r="W596" s="11"/>
      <c r="X596" s="11"/>
      <c r="Y596" s="11">
        <f>S596+U596+V596+W596+X596</f>
        <v>71791</v>
      </c>
      <c r="Z596" s="11">
        <f>T596+V596</f>
        <v>0</v>
      </c>
      <c r="AA596" s="11"/>
      <c r="AB596" s="11"/>
      <c r="AC596" s="11"/>
      <c r="AD596" s="11"/>
      <c r="AE596" s="11">
        <f>Y596+AA596+AB596+AC596+AD596</f>
        <v>71791</v>
      </c>
      <c r="AF596" s="11">
        <f>Z596+AB596</f>
        <v>0</v>
      </c>
      <c r="AG596" s="11"/>
      <c r="AH596" s="11"/>
      <c r="AI596" s="11"/>
      <c r="AJ596" s="11"/>
      <c r="AK596" s="78">
        <f>AE596+AG596+AH596+AI596+AJ596</f>
        <v>71791</v>
      </c>
      <c r="AL596" s="78">
        <f>AF596+AH596</f>
        <v>0</v>
      </c>
      <c r="AM596" s="11"/>
      <c r="AN596" s="11"/>
      <c r="AO596" s="11"/>
      <c r="AP596" s="11"/>
      <c r="AQ596" s="11">
        <f>AK596+AM596+AN596+AO596+AP596</f>
        <v>71791</v>
      </c>
      <c r="AR596" s="11">
        <f>AL596+AN596</f>
        <v>0</v>
      </c>
      <c r="AS596" s="11"/>
      <c r="AT596" s="11"/>
      <c r="AU596" s="11"/>
      <c r="AV596" s="11"/>
      <c r="AW596" s="11">
        <f>AQ596+AS596+AT596+AU596+AV596</f>
        <v>71791</v>
      </c>
      <c r="AX596" s="11">
        <f>AR596+AT596</f>
        <v>0</v>
      </c>
      <c r="AY596" s="78"/>
      <c r="AZ596" s="78"/>
      <c r="BA596" s="78">
        <v>1299</v>
      </c>
      <c r="BB596" s="78"/>
      <c r="BC596" s="78">
        <f>AW596+AY596+AZ596+BA596+BB596</f>
        <v>73090</v>
      </c>
      <c r="BD596" s="78">
        <f>AX596+AZ596</f>
        <v>0</v>
      </c>
      <c r="BE596" s="11"/>
      <c r="BF596" s="11"/>
      <c r="BG596" s="11"/>
      <c r="BH596" s="11"/>
      <c r="BI596" s="141">
        <f>BC596+BE596+BF596+BG596+BH596</f>
        <v>73090</v>
      </c>
      <c r="BJ596" s="141">
        <f>BD596+BF596</f>
        <v>0</v>
      </c>
      <c r="BK596" s="78"/>
      <c r="BL596" s="78"/>
      <c r="BM596" s="78"/>
      <c r="BN596" s="78"/>
      <c r="BO596" s="78">
        <f>BI596+BK596+BL596+BM596+BN596</f>
        <v>73090</v>
      </c>
      <c r="BP596" s="78">
        <f>BJ596+BL596</f>
        <v>0</v>
      </c>
      <c r="BQ596" s="11"/>
      <c r="BR596" s="11"/>
      <c r="BS596" s="11"/>
      <c r="BT596" s="11"/>
      <c r="BU596" s="11">
        <f>BO596+BQ596+BR596+BS596+BT596</f>
        <v>73090</v>
      </c>
      <c r="BV596" s="11">
        <f>BP596+BR596</f>
        <v>0</v>
      </c>
      <c r="BW596" s="11"/>
      <c r="BX596" s="11"/>
      <c r="BY596" s="11"/>
      <c r="BZ596" s="11"/>
      <c r="CA596" s="11">
        <f>BU596+BW596+BX596+BY596+BZ596</f>
        <v>73090</v>
      </c>
      <c r="CB596" s="11">
        <f>BV596+BX596</f>
        <v>0</v>
      </c>
    </row>
    <row r="597" spans="1:80" hidden="1">
      <c r="A597" s="57" t="s">
        <v>15</v>
      </c>
      <c r="B597" s="14">
        <f>B594</f>
        <v>913</v>
      </c>
      <c r="C597" s="14" t="s">
        <v>7</v>
      </c>
      <c r="D597" s="14" t="s">
        <v>22</v>
      </c>
      <c r="E597" s="14" t="s">
        <v>211</v>
      </c>
      <c r="F597" s="14"/>
      <c r="G597" s="18">
        <f>G598</f>
        <v>80478</v>
      </c>
      <c r="H597" s="18">
        <f t="shared" ref="H597:R598" si="1642">H598</f>
        <v>0</v>
      </c>
      <c r="I597" s="11">
        <f t="shared" si="1642"/>
        <v>0</v>
      </c>
      <c r="J597" s="11">
        <f t="shared" si="1642"/>
        <v>0</v>
      </c>
      <c r="K597" s="11">
        <f t="shared" si="1642"/>
        <v>0</v>
      </c>
      <c r="L597" s="11">
        <f t="shared" si="1642"/>
        <v>0</v>
      </c>
      <c r="M597" s="18">
        <f t="shared" si="1642"/>
        <v>80478</v>
      </c>
      <c r="N597" s="18">
        <f t="shared" si="1642"/>
        <v>0</v>
      </c>
      <c r="O597" s="11">
        <f t="shared" si="1642"/>
        <v>0</v>
      </c>
      <c r="P597" s="11">
        <f t="shared" si="1642"/>
        <v>0</v>
      </c>
      <c r="Q597" s="11">
        <f t="shared" si="1642"/>
        <v>0</v>
      </c>
      <c r="R597" s="11">
        <f t="shared" si="1642"/>
        <v>0</v>
      </c>
      <c r="S597" s="18">
        <f>S598</f>
        <v>80478</v>
      </c>
      <c r="T597" s="18">
        <f>T598</f>
        <v>0</v>
      </c>
      <c r="U597" s="11">
        <f t="shared" ref="U597:X598" si="1643">U598</f>
        <v>0</v>
      </c>
      <c r="V597" s="11">
        <f t="shared" si="1643"/>
        <v>0</v>
      </c>
      <c r="W597" s="11">
        <f t="shared" si="1643"/>
        <v>0</v>
      </c>
      <c r="X597" s="11">
        <f t="shared" si="1643"/>
        <v>0</v>
      </c>
      <c r="Y597" s="18">
        <f>Y598</f>
        <v>80478</v>
      </c>
      <c r="Z597" s="18">
        <f>Z598</f>
        <v>0</v>
      </c>
      <c r="AA597" s="11">
        <f t="shared" ref="AA597:AD598" si="1644">AA598</f>
        <v>0</v>
      </c>
      <c r="AB597" s="11">
        <f t="shared" si="1644"/>
        <v>0</v>
      </c>
      <c r="AC597" s="11">
        <f t="shared" si="1644"/>
        <v>0</v>
      </c>
      <c r="AD597" s="11">
        <f t="shared" si="1644"/>
        <v>0</v>
      </c>
      <c r="AE597" s="18">
        <f>AE598</f>
        <v>80478</v>
      </c>
      <c r="AF597" s="18">
        <f>AF598</f>
        <v>0</v>
      </c>
      <c r="AG597" s="11">
        <f t="shared" ref="AG597:AJ598" si="1645">AG598</f>
        <v>129</v>
      </c>
      <c r="AH597" s="11">
        <f t="shared" si="1645"/>
        <v>0</v>
      </c>
      <c r="AI597" s="11">
        <f t="shared" si="1645"/>
        <v>0</v>
      </c>
      <c r="AJ597" s="11">
        <f t="shared" si="1645"/>
        <v>0</v>
      </c>
      <c r="AK597" s="84">
        <f>AK598</f>
        <v>80607</v>
      </c>
      <c r="AL597" s="84">
        <f>AL598</f>
        <v>0</v>
      </c>
      <c r="AM597" s="11">
        <f t="shared" ref="AM597:AP598" si="1646">AM598</f>
        <v>0</v>
      </c>
      <c r="AN597" s="11">
        <f t="shared" si="1646"/>
        <v>0</v>
      </c>
      <c r="AO597" s="11">
        <f t="shared" si="1646"/>
        <v>0</v>
      </c>
      <c r="AP597" s="11">
        <f t="shared" si="1646"/>
        <v>0</v>
      </c>
      <c r="AQ597" s="18">
        <f>AQ598</f>
        <v>80607</v>
      </c>
      <c r="AR597" s="18">
        <f>AR598</f>
        <v>0</v>
      </c>
      <c r="AS597" s="11">
        <f t="shared" ref="AS597:AV598" si="1647">AS598</f>
        <v>0</v>
      </c>
      <c r="AT597" s="11">
        <f t="shared" si="1647"/>
        <v>0</v>
      </c>
      <c r="AU597" s="11">
        <f t="shared" si="1647"/>
        <v>0</v>
      </c>
      <c r="AV597" s="11">
        <f t="shared" si="1647"/>
        <v>0</v>
      </c>
      <c r="AW597" s="18">
        <f>AW598</f>
        <v>80607</v>
      </c>
      <c r="AX597" s="18">
        <f>AX598</f>
        <v>0</v>
      </c>
      <c r="AY597" s="78">
        <f t="shared" ref="AY597:BB598" si="1648">AY598</f>
        <v>0</v>
      </c>
      <c r="AZ597" s="78">
        <f t="shared" si="1648"/>
        <v>0</v>
      </c>
      <c r="BA597" s="78">
        <f t="shared" si="1648"/>
        <v>0</v>
      </c>
      <c r="BB597" s="78">
        <f t="shared" si="1648"/>
        <v>0</v>
      </c>
      <c r="BC597" s="84">
        <f>BC598</f>
        <v>80607</v>
      </c>
      <c r="BD597" s="84">
        <f>BD598</f>
        <v>0</v>
      </c>
      <c r="BE597" s="11">
        <f t="shared" ref="BE597:BH598" si="1649">BE598</f>
        <v>0</v>
      </c>
      <c r="BF597" s="11">
        <f t="shared" si="1649"/>
        <v>0</v>
      </c>
      <c r="BG597" s="11">
        <f t="shared" si="1649"/>
        <v>2048</v>
      </c>
      <c r="BH597" s="11">
        <f t="shared" si="1649"/>
        <v>0</v>
      </c>
      <c r="BI597" s="143">
        <f>BI598</f>
        <v>82655</v>
      </c>
      <c r="BJ597" s="143">
        <f>BJ598</f>
        <v>0</v>
      </c>
      <c r="BK597" s="78">
        <f t="shared" ref="BK597:BN598" si="1650">BK598</f>
        <v>0</v>
      </c>
      <c r="BL597" s="78">
        <f t="shared" si="1650"/>
        <v>0</v>
      </c>
      <c r="BM597" s="78">
        <f t="shared" si="1650"/>
        <v>0</v>
      </c>
      <c r="BN597" s="78">
        <f t="shared" si="1650"/>
        <v>0</v>
      </c>
      <c r="BO597" s="84">
        <f>BO598</f>
        <v>82655</v>
      </c>
      <c r="BP597" s="84">
        <f>BP598</f>
        <v>0</v>
      </c>
      <c r="BQ597" s="11">
        <f t="shared" ref="BQ597:BT598" si="1651">BQ598</f>
        <v>0</v>
      </c>
      <c r="BR597" s="11">
        <f t="shared" si="1651"/>
        <v>0</v>
      </c>
      <c r="BS597" s="11">
        <f t="shared" si="1651"/>
        <v>0</v>
      </c>
      <c r="BT597" s="11">
        <f t="shared" si="1651"/>
        <v>0</v>
      </c>
      <c r="BU597" s="18">
        <f>BU598</f>
        <v>82655</v>
      </c>
      <c r="BV597" s="18">
        <f>BV598</f>
        <v>0</v>
      </c>
      <c r="BW597" s="11">
        <f t="shared" ref="BW597:BZ598" si="1652">BW598</f>
        <v>0</v>
      </c>
      <c r="BX597" s="11">
        <f t="shared" si="1652"/>
        <v>0</v>
      </c>
      <c r="BY597" s="11">
        <f t="shared" si="1652"/>
        <v>0</v>
      </c>
      <c r="BZ597" s="11">
        <f t="shared" si="1652"/>
        <v>0</v>
      </c>
      <c r="CA597" s="18">
        <f>CA598</f>
        <v>82655</v>
      </c>
      <c r="CB597" s="18">
        <f>CB598</f>
        <v>0</v>
      </c>
    </row>
    <row r="598" spans="1:80" hidden="1">
      <c r="A598" s="57" t="s">
        <v>224</v>
      </c>
      <c r="B598" s="14">
        <f>B597</f>
        <v>913</v>
      </c>
      <c r="C598" s="14" t="s">
        <v>7</v>
      </c>
      <c r="D598" s="14" t="s">
        <v>22</v>
      </c>
      <c r="E598" s="14" t="s">
        <v>225</v>
      </c>
      <c r="F598" s="14"/>
      <c r="G598" s="18">
        <f>G599</f>
        <v>80478</v>
      </c>
      <c r="H598" s="18">
        <f t="shared" si="1642"/>
        <v>0</v>
      </c>
      <c r="I598" s="11">
        <f t="shared" si="1642"/>
        <v>0</v>
      </c>
      <c r="J598" s="11">
        <f t="shared" si="1642"/>
        <v>0</v>
      </c>
      <c r="K598" s="11">
        <f t="shared" si="1642"/>
        <v>0</v>
      </c>
      <c r="L598" s="11">
        <f t="shared" si="1642"/>
        <v>0</v>
      </c>
      <c r="M598" s="18">
        <f t="shared" si="1642"/>
        <v>80478</v>
      </c>
      <c r="N598" s="18">
        <f t="shared" si="1642"/>
        <v>0</v>
      </c>
      <c r="O598" s="11">
        <f t="shared" si="1642"/>
        <v>0</v>
      </c>
      <c r="P598" s="11">
        <f t="shared" si="1642"/>
        <v>0</v>
      </c>
      <c r="Q598" s="11">
        <f t="shared" si="1642"/>
        <v>0</v>
      </c>
      <c r="R598" s="11">
        <f t="shared" si="1642"/>
        <v>0</v>
      </c>
      <c r="S598" s="18">
        <f>S599</f>
        <v>80478</v>
      </c>
      <c r="T598" s="18">
        <f>T599</f>
        <v>0</v>
      </c>
      <c r="U598" s="11">
        <f t="shared" si="1643"/>
        <v>0</v>
      </c>
      <c r="V598" s="11">
        <f t="shared" si="1643"/>
        <v>0</v>
      </c>
      <c r="W598" s="11">
        <f t="shared" si="1643"/>
        <v>0</v>
      </c>
      <c r="X598" s="11">
        <f t="shared" si="1643"/>
        <v>0</v>
      </c>
      <c r="Y598" s="18">
        <f>Y599</f>
        <v>80478</v>
      </c>
      <c r="Z598" s="18">
        <f>Z599</f>
        <v>0</v>
      </c>
      <c r="AA598" s="11">
        <f t="shared" si="1644"/>
        <v>0</v>
      </c>
      <c r="AB598" s="11">
        <f t="shared" si="1644"/>
        <v>0</v>
      </c>
      <c r="AC598" s="11">
        <f t="shared" si="1644"/>
        <v>0</v>
      </c>
      <c r="AD598" s="11">
        <f t="shared" si="1644"/>
        <v>0</v>
      </c>
      <c r="AE598" s="18">
        <f>AE599</f>
        <v>80478</v>
      </c>
      <c r="AF598" s="18">
        <f>AF599</f>
        <v>0</v>
      </c>
      <c r="AG598" s="11">
        <f t="shared" si="1645"/>
        <v>129</v>
      </c>
      <c r="AH598" s="11">
        <f t="shared" si="1645"/>
        <v>0</v>
      </c>
      <c r="AI598" s="11">
        <f t="shared" si="1645"/>
        <v>0</v>
      </c>
      <c r="AJ598" s="11">
        <f t="shared" si="1645"/>
        <v>0</v>
      </c>
      <c r="AK598" s="84">
        <f>AK599</f>
        <v>80607</v>
      </c>
      <c r="AL598" s="84">
        <f>AL599</f>
        <v>0</v>
      </c>
      <c r="AM598" s="11">
        <f t="shared" si="1646"/>
        <v>0</v>
      </c>
      <c r="AN598" s="11">
        <f t="shared" si="1646"/>
        <v>0</v>
      </c>
      <c r="AO598" s="11">
        <f t="shared" si="1646"/>
        <v>0</v>
      </c>
      <c r="AP598" s="11">
        <f t="shared" si="1646"/>
        <v>0</v>
      </c>
      <c r="AQ598" s="18">
        <f>AQ599</f>
        <v>80607</v>
      </c>
      <c r="AR598" s="18">
        <f>AR599</f>
        <v>0</v>
      </c>
      <c r="AS598" s="11">
        <f t="shared" si="1647"/>
        <v>0</v>
      </c>
      <c r="AT598" s="11">
        <f t="shared" si="1647"/>
        <v>0</v>
      </c>
      <c r="AU598" s="11">
        <f t="shared" si="1647"/>
        <v>0</v>
      </c>
      <c r="AV598" s="11">
        <f t="shared" si="1647"/>
        <v>0</v>
      </c>
      <c r="AW598" s="18">
        <f>AW599</f>
        <v>80607</v>
      </c>
      <c r="AX598" s="18">
        <f>AX599</f>
        <v>0</v>
      </c>
      <c r="AY598" s="78">
        <f t="shared" si="1648"/>
        <v>0</v>
      </c>
      <c r="AZ598" s="78">
        <f t="shared" si="1648"/>
        <v>0</v>
      </c>
      <c r="BA598" s="78">
        <f t="shared" si="1648"/>
        <v>0</v>
      </c>
      <c r="BB598" s="78">
        <f t="shared" si="1648"/>
        <v>0</v>
      </c>
      <c r="BC598" s="84">
        <f>BC599</f>
        <v>80607</v>
      </c>
      <c r="BD598" s="84">
        <f>BD599</f>
        <v>0</v>
      </c>
      <c r="BE598" s="11">
        <f t="shared" si="1649"/>
        <v>0</v>
      </c>
      <c r="BF598" s="11">
        <f t="shared" si="1649"/>
        <v>0</v>
      </c>
      <c r="BG598" s="11">
        <f t="shared" si="1649"/>
        <v>2048</v>
      </c>
      <c r="BH598" s="11">
        <f t="shared" si="1649"/>
        <v>0</v>
      </c>
      <c r="BI598" s="143">
        <f>BI599</f>
        <v>82655</v>
      </c>
      <c r="BJ598" s="143">
        <f>BJ599</f>
        <v>0</v>
      </c>
      <c r="BK598" s="78">
        <f t="shared" si="1650"/>
        <v>0</v>
      </c>
      <c r="BL598" s="78">
        <f t="shared" si="1650"/>
        <v>0</v>
      </c>
      <c r="BM598" s="78">
        <f t="shared" si="1650"/>
        <v>0</v>
      </c>
      <c r="BN598" s="78">
        <f t="shared" si="1650"/>
        <v>0</v>
      </c>
      <c r="BO598" s="84">
        <f>BO599</f>
        <v>82655</v>
      </c>
      <c r="BP598" s="84">
        <f>BP599</f>
        <v>0</v>
      </c>
      <c r="BQ598" s="11">
        <f t="shared" si="1651"/>
        <v>0</v>
      </c>
      <c r="BR598" s="11">
        <f t="shared" si="1651"/>
        <v>0</v>
      </c>
      <c r="BS598" s="11">
        <f t="shared" si="1651"/>
        <v>0</v>
      </c>
      <c r="BT598" s="11">
        <f t="shared" si="1651"/>
        <v>0</v>
      </c>
      <c r="BU598" s="18">
        <f>BU599</f>
        <v>82655</v>
      </c>
      <c r="BV598" s="18">
        <f>BV599</f>
        <v>0</v>
      </c>
      <c r="BW598" s="11">
        <f t="shared" si="1652"/>
        <v>0</v>
      </c>
      <c r="BX598" s="11">
        <f t="shared" si="1652"/>
        <v>0</v>
      </c>
      <c r="BY598" s="11">
        <f t="shared" si="1652"/>
        <v>0</v>
      </c>
      <c r="BZ598" s="11">
        <f t="shared" si="1652"/>
        <v>0</v>
      </c>
      <c r="CA598" s="18">
        <f>CA599</f>
        <v>82655</v>
      </c>
      <c r="CB598" s="18">
        <f>CB599</f>
        <v>0</v>
      </c>
    </row>
    <row r="599" spans="1:80" ht="33.6" hidden="1">
      <c r="A599" s="57" t="s">
        <v>12</v>
      </c>
      <c r="B599" s="14">
        <f>B598</f>
        <v>913</v>
      </c>
      <c r="C599" s="14" t="s">
        <v>7</v>
      </c>
      <c r="D599" s="14" t="s">
        <v>22</v>
      </c>
      <c r="E599" s="14" t="s">
        <v>225</v>
      </c>
      <c r="F599" s="14" t="s">
        <v>13</v>
      </c>
      <c r="G599" s="15">
        <f>G600+G601</f>
        <v>80478</v>
      </c>
      <c r="H599" s="15">
        <f t="shared" ref="H599:N599" si="1653">H600+H601</f>
        <v>0</v>
      </c>
      <c r="I599" s="11">
        <f t="shared" si="1653"/>
        <v>0</v>
      </c>
      <c r="J599" s="11">
        <f t="shared" si="1653"/>
        <v>0</v>
      </c>
      <c r="K599" s="11">
        <f t="shared" si="1653"/>
        <v>0</v>
      </c>
      <c r="L599" s="11">
        <f t="shared" si="1653"/>
        <v>0</v>
      </c>
      <c r="M599" s="15">
        <f t="shared" si="1653"/>
        <v>80478</v>
      </c>
      <c r="N599" s="15">
        <f t="shared" si="1653"/>
        <v>0</v>
      </c>
      <c r="O599" s="11">
        <f t="shared" ref="O599:T599" si="1654">O600+O601</f>
        <v>0</v>
      </c>
      <c r="P599" s="11">
        <f t="shared" si="1654"/>
        <v>0</v>
      </c>
      <c r="Q599" s="11">
        <f t="shared" si="1654"/>
        <v>0</v>
      </c>
      <c r="R599" s="11">
        <f t="shared" si="1654"/>
        <v>0</v>
      </c>
      <c r="S599" s="15">
        <f t="shared" si="1654"/>
        <v>80478</v>
      </c>
      <c r="T599" s="15">
        <f t="shared" si="1654"/>
        <v>0</v>
      </c>
      <c r="U599" s="11">
        <f t="shared" ref="U599:Z599" si="1655">U600+U601</f>
        <v>0</v>
      </c>
      <c r="V599" s="11">
        <f t="shared" si="1655"/>
        <v>0</v>
      </c>
      <c r="W599" s="11">
        <f t="shared" si="1655"/>
        <v>0</v>
      </c>
      <c r="X599" s="11">
        <f t="shared" si="1655"/>
        <v>0</v>
      </c>
      <c r="Y599" s="15">
        <f t="shared" si="1655"/>
        <v>80478</v>
      </c>
      <c r="Z599" s="15">
        <f t="shared" si="1655"/>
        <v>0</v>
      </c>
      <c r="AA599" s="11">
        <f t="shared" ref="AA599:AF599" si="1656">AA600+AA601</f>
        <v>0</v>
      </c>
      <c r="AB599" s="11">
        <f t="shared" si="1656"/>
        <v>0</v>
      </c>
      <c r="AC599" s="11">
        <f t="shared" si="1656"/>
        <v>0</v>
      </c>
      <c r="AD599" s="11">
        <f t="shared" si="1656"/>
        <v>0</v>
      </c>
      <c r="AE599" s="15">
        <f t="shared" si="1656"/>
        <v>80478</v>
      </c>
      <c r="AF599" s="15">
        <f t="shared" si="1656"/>
        <v>0</v>
      </c>
      <c r="AG599" s="11">
        <f t="shared" ref="AG599:AL599" si="1657">AG600+AG601</f>
        <v>129</v>
      </c>
      <c r="AH599" s="11">
        <f t="shared" si="1657"/>
        <v>0</v>
      </c>
      <c r="AI599" s="11">
        <f t="shared" si="1657"/>
        <v>0</v>
      </c>
      <c r="AJ599" s="11">
        <f t="shared" si="1657"/>
        <v>0</v>
      </c>
      <c r="AK599" s="82">
        <f t="shared" si="1657"/>
        <v>80607</v>
      </c>
      <c r="AL599" s="82">
        <f t="shared" si="1657"/>
        <v>0</v>
      </c>
      <c r="AM599" s="11">
        <f t="shared" ref="AM599:AR599" si="1658">AM600+AM601</f>
        <v>0</v>
      </c>
      <c r="AN599" s="11">
        <f t="shared" si="1658"/>
        <v>0</v>
      </c>
      <c r="AO599" s="11">
        <f t="shared" si="1658"/>
        <v>0</v>
      </c>
      <c r="AP599" s="11">
        <f t="shared" si="1658"/>
        <v>0</v>
      </c>
      <c r="AQ599" s="15">
        <f t="shared" si="1658"/>
        <v>80607</v>
      </c>
      <c r="AR599" s="15">
        <f t="shared" si="1658"/>
        <v>0</v>
      </c>
      <c r="AS599" s="11">
        <f t="shared" ref="AS599:AX599" si="1659">AS600+AS601</f>
        <v>0</v>
      </c>
      <c r="AT599" s="11">
        <f t="shared" si="1659"/>
        <v>0</v>
      </c>
      <c r="AU599" s="11">
        <f t="shared" si="1659"/>
        <v>0</v>
      </c>
      <c r="AV599" s="11">
        <f t="shared" si="1659"/>
        <v>0</v>
      </c>
      <c r="AW599" s="15">
        <f t="shared" si="1659"/>
        <v>80607</v>
      </c>
      <c r="AX599" s="15">
        <f t="shared" si="1659"/>
        <v>0</v>
      </c>
      <c r="AY599" s="78">
        <f t="shared" ref="AY599:BD599" si="1660">AY600+AY601</f>
        <v>0</v>
      </c>
      <c r="AZ599" s="78">
        <f t="shared" si="1660"/>
        <v>0</v>
      </c>
      <c r="BA599" s="78">
        <f t="shared" si="1660"/>
        <v>0</v>
      </c>
      <c r="BB599" s="78">
        <f t="shared" si="1660"/>
        <v>0</v>
      </c>
      <c r="BC599" s="82">
        <f t="shared" si="1660"/>
        <v>80607</v>
      </c>
      <c r="BD599" s="82">
        <f t="shared" si="1660"/>
        <v>0</v>
      </c>
      <c r="BE599" s="11">
        <f t="shared" ref="BE599:BJ599" si="1661">BE600+BE601</f>
        <v>0</v>
      </c>
      <c r="BF599" s="11">
        <f t="shared" si="1661"/>
        <v>0</v>
      </c>
      <c r="BG599" s="11">
        <f t="shared" si="1661"/>
        <v>2048</v>
      </c>
      <c r="BH599" s="11">
        <f t="shared" si="1661"/>
        <v>0</v>
      </c>
      <c r="BI599" s="140">
        <f t="shared" si="1661"/>
        <v>82655</v>
      </c>
      <c r="BJ599" s="140">
        <f t="shared" si="1661"/>
        <v>0</v>
      </c>
      <c r="BK599" s="78">
        <f t="shared" ref="BK599:BP599" si="1662">BK600+BK601</f>
        <v>0</v>
      </c>
      <c r="BL599" s="78">
        <f t="shared" si="1662"/>
        <v>0</v>
      </c>
      <c r="BM599" s="78">
        <f t="shared" si="1662"/>
        <v>0</v>
      </c>
      <c r="BN599" s="78">
        <f t="shared" si="1662"/>
        <v>0</v>
      </c>
      <c r="BO599" s="82">
        <f t="shared" si="1662"/>
        <v>82655</v>
      </c>
      <c r="BP599" s="82">
        <f t="shared" si="1662"/>
        <v>0</v>
      </c>
      <c r="BQ599" s="11">
        <f t="shared" ref="BQ599:BV599" si="1663">BQ600+BQ601</f>
        <v>0</v>
      </c>
      <c r="BR599" s="11">
        <f t="shared" si="1663"/>
        <v>0</v>
      </c>
      <c r="BS599" s="11">
        <f t="shared" si="1663"/>
        <v>0</v>
      </c>
      <c r="BT599" s="11">
        <f t="shared" si="1663"/>
        <v>0</v>
      </c>
      <c r="BU599" s="15">
        <f t="shared" si="1663"/>
        <v>82655</v>
      </c>
      <c r="BV599" s="15">
        <f t="shared" si="1663"/>
        <v>0</v>
      </c>
      <c r="BW599" s="11">
        <f t="shared" ref="BW599:CB599" si="1664">BW600+BW601</f>
        <v>0</v>
      </c>
      <c r="BX599" s="11">
        <f t="shared" si="1664"/>
        <v>0</v>
      </c>
      <c r="BY599" s="11">
        <f t="shared" si="1664"/>
        <v>0</v>
      </c>
      <c r="BZ599" s="11">
        <f t="shared" si="1664"/>
        <v>0</v>
      </c>
      <c r="CA599" s="15">
        <f t="shared" si="1664"/>
        <v>82655</v>
      </c>
      <c r="CB599" s="15">
        <f t="shared" si="1664"/>
        <v>0</v>
      </c>
    </row>
    <row r="600" spans="1:80" hidden="1">
      <c r="A600" s="61" t="s">
        <v>14</v>
      </c>
      <c r="B600" s="14">
        <f>B599</f>
        <v>913</v>
      </c>
      <c r="C600" s="14" t="s">
        <v>7</v>
      </c>
      <c r="D600" s="14" t="s">
        <v>22</v>
      </c>
      <c r="E600" s="14" t="s">
        <v>225</v>
      </c>
      <c r="F600" s="11">
        <v>610</v>
      </c>
      <c r="G600" s="11">
        <f>73238+3847</f>
        <v>77085</v>
      </c>
      <c r="H600" s="11"/>
      <c r="I600" s="11"/>
      <c r="J600" s="11"/>
      <c r="K600" s="11"/>
      <c r="L600" s="11"/>
      <c r="M600" s="11">
        <f>G600+I600+J600+K600+L600</f>
        <v>77085</v>
      </c>
      <c r="N600" s="11">
        <f>H600+J600</f>
        <v>0</v>
      </c>
      <c r="O600" s="11"/>
      <c r="P600" s="11"/>
      <c r="Q600" s="11"/>
      <c r="R600" s="11"/>
      <c r="S600" s="11">
        <f>M600+O600+P600+Q600+R600</f>
        <v>77085</v>
      </c>
      <c r="T600" s="11">
        <f>N600+P600</f>
        <v>0</v>
      </c>
      <c r="U600" s="11"/>
      <c r="V600" s="11"/>
      <c r="W600" s="11"/>
      <c r="X600" s="11"/>
      <c r="Y600" s="11">
        <f>S600+U600+V600+W600+X600</f>
        <v>77085</v>
      </c>
      <c r="Z600" s="11">
        <f>T600+V600</f>
        <v>0</v>
      </c>
      <c r="AA600" s="11"/>
      <c r="AB600" s="11"/>
      <c r="AC600" s="11"/>
      <c r="AD600" s="11"/>
      <c r="AE600" s="11">
        <f>Y600+AA600+AB600+AC600+AD600</f>
        <v>77085</v>
      </c>
      <c r="AF600" s="11">
        <f>Z600+AB600</f>
        <v>0</v>
      </c>
      <c r="AG600" s="11">
        <f>129+59</f>
        <v>188</v>
      </c>
      <c r="AH600" s="11"/>
      <c r="AI600" s="11"/>
      <c r="AJ600" s="11"/>
      <c r="AK600" s="78">
        <f>AE600+AG600+AH600+AI600+AJ600</f>
        <v>77273</v>
      </c>
      <c r="AL600" s="78">
        <f>AF600+AH600</f>
        <v>0</v>
      </c>
      <c r="AM600" s="11"/>
      <c r="AN600" s="11"/>
      <c r="AO600" s="11"/>
      <c r="AP600" s="11"/>
      <c r="AQ600" s="11">
        <f>AK600+AM600+AN600+AO600+AP600</f>
        <v>77273</v>
      </c>
      <c r="AR600" s="11">
        <f>AL600+AN600</f>
        <v>0</v>
      </c>
      <c r="AS600" s="11"/>
      <c r="AT600" s="11"/>
      <c r="AU600" s="11"/>
      <c r="AV600" s="11"/>
      <c r="AW600" s="11">
        <f>AQ600+AS600+AT600+AU600+AV600</f>
        <v>77273</v>
      </c>
      <c r="AX600" s="11">
        <f>AR600+AT600</f>
        <v>0</v>
      </c>
      <c r="AY600" s="78"/>
      <c r="AZ600" s="78"/>
      <c r="BA600" s="78"/>
      <c r="BB600" s="78"/>
      <c r="BC600" s="78">
        <f>AW600+AY600+AZ600+BA600+BB600</f>
        <v>77273</v>
      </c>
      <c r="BD600" s="78">
        <f>AX600+AZ600</f>
        <v>0</v>
      </c>
      <c r="BE600" s="11"/>
      <c r="BF600" s="11"/>
      <c r="BG600" s="11">
        <v>2048</v>
      </c>
      <c r="BH600" s="11"/>
      <c r="BI600" s="141">
        <f>BC600+BE600+BF600+BG600+BH600</f>
        <v>79321</v>
      </c>
      <c r="BJ600" s="141">
        <f>BD600+BF600</f>
        <v>0</v>
      </c>
      <c r="BK600" s="78"/>
      <c r="BL600" s="78"/>
      <c r="BM600" s="78"/>
      <c r="BN600" s="78"/>
      <c r="BO600" s="78">
        <f>BI600+BK600+BL600+BM600+BN600</f>
        <v>79321</v>
      </c>
      <c r="BP600" s="78">
        <f>BJ600+BL600</f>
        <v>0</v>
      </c>
      <c r="BQ600" s="11"/>
      <c r="BR600" s="11"/>
      <c r="BS600" s="11"/>
      <c r="BT600" s="11"/>
      <c r="BU600" s="11">
        <f>BO600+BQ600+BR600+BS600+BT600</f>
        <v>79321</v>
      </c>
      <c r="BV600" s="11">
        <f>BP600+BR600</f>
        <v>0</v>
      </c>
      <c r="BW600" s="11"/>
      <c r="BX600" s="11"/>
      <c r="BY600" s="11"/>
      <c r="BZ600" s="11"/>
      <c r="CA600" s="11">
        <f>BU600+BW600+BX600+BY600+BZ600</f>
        <v>79321</v>
      </c>
      <c r="CB600" s="11">
        <f>BV600+BX600</f>
        <v>0</v>
      </c>
    </row>
    <row r="601" spans="1:80" hidden="1">
      <c r="A601" s="61" t="s">
        <v>24</v>
      </c>
      <c r="B601" s="14">
        <f>B597</f>
        <v>913</v>
      </c>
      <c r="C601" s="14" t="s">
        <v>7</v>
      </c>
      <c r="D601" s="14" t="s">
        <v>22</v>
      </c>
      <c r="E601" s="14" t="s">
        <v>225</v>
      </c>
      <c r="F601" s="11">
        <v>620</v>
      </c>
      <c r="G601" s="11">
        <f>3163+230</f>
        <v>3393</v>
      </c>
      <c r="H601" s="11"/>
      <c r="I601" s="11"/>
      <c r="J601" s="11"/>
      <c r="K601" s="11"/>
      <c r="L601" s="11"/>
      <c r="M601" s="11">
        <f>G601+I601+J601+K601+L601</f>
        <v>3393</v>
      </c>
      <c r="N601" s="11">
        <f>H601+J601</f>
        <v>0</v>
      </c>
      <c r="O601" s="11"/>
      <c r="P601" s="11"/>
      <c r="Q601" s="11"/>
      <c r="R601" s="11"/>
      <c r="S601" s="11">
        <f>M601+O601+P601+Q601+R601</f>
        <v>3393</v>
      </c>
      <c r="T601" s="11">
        <f>N601+P601</f>
        <v>0</v>
      </c>
      <c r="U601" s="11"/>
      <c r="V601" s="11"/>
      <c r="W601" s="11"/>
      <c r="X601" s="11"/>
      <c r="Y601" s="11">
        <f>S601+U601+V601+W601+X601</f>
        <v>3393</v>
      </c>
      <c r="Z601" s="11">
        <f>T601+V601</f>
        <v>0</v>
      </c>
      <c r="AA601" s="11"/>
      <c r="AB601" s="11"/>
      <c r="AC601" s="11"/>
      <c r="AD601" s="11"/>
      <c r="AE601" s="11">
        <f>Y601+AA601+AB601+AC601+AD601</f>
        <v>3393</v>
      </c>
      <c r="AF601" s="11">
        <f>Z601+AB601</f>
        <v>0</v>
      </c>
      <c r="AG601" s="11">
        <v>-59</v>
      </c>
      <c r="AH601" s="11"/>
      <c r="AI601" s="11"/>
      <c r="AJ601" s="11"/>
      <c r="AK601" s="78">
        <f>AE601+AG601+AH601+AI601+AJ601</f>
        <v>3334</v>
      </c>
      <c r="AL601" s="78">
        <f>AF601+AH601</f>
        <v>0</v>
      </c>
      <c r="AM601" s="11"/>
      <c r="AN601" s="11"/>
      <c r="AO601" s="11"/>
      <c r="AP601" s="11"/>
      <c r="AQ601" s="11">
        <f>AK601+AM601+AN601+AO601+AP601</f>
        <v>3334</v>
      </c>
      <c r="AR601" s="11">
        <f>AL601+AN601</f>
        <v>0</v>
      </c>
      <c r="AS601" s="11"/>
      <c r="AT601" s="11"/>
      <c r="AU601" s="11"/>
      <c r="AV601" s="11"/>
      <c r="AW601" s="11">
        <f>AQ601+AS601+AT601+AU601+AV601</f>
        <v>3334</v>
      </c>
      <c r="AX601" s="11">
        <f>AR601+AT601</f>
        <v>0</v>
      </c>
      <c r="AY601" s="78"/>
      <c r="AZ601" s="78"/>
      <c r="BA601" s="78"/>
      <c r="BB601" s="78"/>
      <c r="BC601" s="78">
        <f>AW601+AY601+AZ601+BA601+BB601</f>
        <v>3334</v>
      </c>
      <c r="BD601" s="78">
        <f>AX601+AZ601</f>
        <v>0</v>
      </c>
      <c r="BE601" s="11"/>
      <c r="BF601" s="11"/>
      <c r="BG601" s="11"/>
      <c r="BH601" s="11"/>
      <c r="BI601" s="141">
        <f>BC601+BE601+BF601+BG601+BH601</f>
        <v>3334</v>
      </c>
      <c r="BJ601" s="141">
        <f>BD601+BF601</f>
        <v>0</v>
      </c>
      <c r="BK601" s="78"/>
      <c r="BL601" s="78"/>
      <c r="BM601" s="78"/>
      <c r="BN601" s="78"/>
      <c r="BO601" s="78">
        <f>BI601+BK601+BL601+BM601+BN601</f>
        <v>3334</v>
      </c>
      <c r="BP601" s="78">
        <f>BJ601+BL601</f>
        <v>0</v>
      </c>
      <c r="BQ601" s="11"/>
      <c r="BR601" s="11"/>
      <c r="BS601" s="11"/>
      <c r="BT601" s="11"/>
      <c r="BU601" s="11">
        <f>BO601+BQ601+BR601+BS601+BT601</f>
        <v>3334</v>
      </c>
      <c r="BV601" s="11">
        <f>BP601+BR601</f>
        <v>0</v>
      </c>
      <c r="BW601" s="11"/>
      <c r="BX601" s="11"/>
      <c r="BY601" s="11"/>
      <c r="BZ601" s="11"/>
      <c r="CA601" s="11">
        <f>BU601+BW601+BX601+BY601+BZ601</f>
        <v>3334</v>
      </c>
      <c r="CB601" s="11">
        <f>BV601+BX601</f>
        <v>0</v>
      </c>
    </row>
    <row r="602" spans="1:80" hidden="1">
      <c r="A602" s="57" t="s">
        <v>157</v>
      </c>
      <c r="B602" s="14" t="s">
        <v>226</v>
      </c>
      <c r="C602" s="14" t="s">
        <v>7</v>
      </c>
      <c r="D602" s="14" t="s">
        <v>22</v>
      </c>
      <c r="E602" s="14" t="s">
        <v>227</v>
      </c>
      <c r="F602" s="14"/>
      <c r="G602" s="15">
        <f t="shared" ref="G602:R604" si="1665">G603</f>
        <v>217045</v>
      </c>
      <c r="H602" s="15">
        <f t="shared" si="1665"/>
        <v>0</v>
      </c>
      <c r="I602" s="11">
        <f t="shared" si="1665"/>
        <v>0</v>
      </c>
      <c r="J602" s="11">
        <f t="shared" si="1665"/>
        <v>0</v>
      </c>
      <c r="K602" s="11">
        <f t="shared" si="1665"/>
        <v>0</v>
      </c>
      <c r="L602" s="11">
        <f t="shared" si="1665"/>
        <v>0</v>
      </c>
      <c r="M602" s="15">
        <f t="shared" si="1665"/>
        <v>217045</v>
      </c>
      <c r="N602" s="15">
        <f t="shared" si="1665"/>
        <v>0</v>
      </c>
      <c r="O602" s="11">
        <f t="shared" si="1665"/>
        <v>0</v>
      </c>
      <c r="P602" s="11">
        <f t="shared" si="1665"/>
        <v>0</v>
      </c>
      <c r="Q602" s="11">
        <f t="shared" si="1665"/>
        <v>0</v>
      </c>
      <c r="R602" s="11">
        <f t="shared" si="1665"/>
        <v>0</v>
      </c>
      <c r="S602" s="15">
        <f t="shared" ref="S602:AH604" si="1666">S603</f>
        <v>217045</v>
      </c>
      <c r="T602" s="15">
        <f t="shared" si="1666"/>
        <v>0</v>
      </c>
      <c r="U602" s="11">
        <f t="shared" si="1666"/>
        <v>0</v>
      </c>
      <c r="V602" s="11">
        <f t="shared" si="1666"/>
        <v>0</v>
      </c>
      <c r="W602" s="11">
        <f t="shared" si="1666"/>
        <v>0</v>
      </c>
      <c r="X602" s="11">
        <f t="shared" si="1666"/>
        <v>0</v>
      </c>
      <c r="Y602" s="15">
        <f t="shared" si="1666"/>
        <v>217045</v>
      </c>
      <c r="Z602" s="15">
        <f t="shared" si="1666"/>
        <v>0</v>
      </c>
      <c r="AA602" s="11">
        <f t="shared" si="1666"/>
        <v>0</v>
      </c>
      <c r="AB602" s="11">
        <f t="shared" si="1666"/>
        <v>0</v>
      </c>
      <c r="AC602" s="11">
        <f t="shared" si="1666"/>
        <v>0</v>
      </c>
      <c r="AD602" s="11">
        <f t="shared" si="1666"/>
        <v>0</v>
      </c>
      <c r="AE602" s="15">
        <f t="shared" si="1666"/>
        <v>217045</v>
      </c>
      <c r="AF602" s="15">
        <f t="shared" si="1666"/>
        <v>0</v>
      </c>
      <c r="AG602" s="11">
        <f t="shared" si="1666"/>
        <v>0</v>
      </c>
      <c r="AH602" s="11">
        <f t="shared" si="1666"/>
        <v>0</v>
      </c>
      <c r="AI602" s="11">
        <f t="shared" ref="AG602:AV604" si="1667">AI603</f>
        <v>0</v>
      </c>
      <c r="AJ602" s="11">
        <f t="shared" si="1667"/>
        <v>0</v>
      </c>
      <c r="AK602" s="82">
        <f t="shared" si="1667"/>
        <v>217045</v>
      </c>
      <c r="AL602" s="82">
        <f t="shared" si="1667"/>
        <v>0</v>
      </c>
      <c r="AM602" s="11">
        <f t="shared" si="1667"/>
        <v>0</v>
      </c>
      <c r="AN602" s="11">
        <f t="shared" si="1667"/>
        <v>0</v>
      </c>
      <c r="AO602" s="11">
        <f t="shared" si="1667"/>
        <v>0</v>
      </c>
      <c r="AP602" s="11">
        <f t="shared" si="1667"/>
        <v>0</v>
      </c>
      <c r="AQ602" s="15">
        <f t="shared" si="1667"/>
        <v>217045</v>
      </c>
      <c r="AR602" s="15">
        <f t="shared" si="1667"/>
        <v>0</v>
      </c>
      <c r="AS602" s="11">
        <f t="shared" si="1667"/>
        <v>0</v>
      </c>
      <c r="AT602" s="11">
        <f t="shared" si="1667"/>
        <v>89083</v>
      </c>
      <c r="AU602" s="11">
        <f t="shared" si="1667"/>
        <v>72250</v>
      </c>
      <c r="AV602" s="11">
        <f t="shared" si="1667"/>
        <v>0</v>
      </c>
      <c r="AW602" s="15">
        <f t="shared" ref="AS602:BH604" si="1668">AW603</f>
        <v>378378</v>
      </c>
      <c r="AX602" s="15">
        <f t="shared" si="1668"/>
        <v>89083</v>
      </c>
      <c r="AY602" s="78">
        <f t="shared" si="1668"/>
        <v>0</v>
      </c>
      <c r="AZ602" s="78">
        <f t="shared" si="1668"/>
        <v>-89083</v>
      </c>
      <c r="BA602" s="78">
        <f t="shared" si="1668"/>
        <v>0</v>
      </c>
      <c r="BB602" s="78">
        <f t="shared" si="1668"/>
        <v>0</v>
      </c>
      <c r="BC602" s="82">
        <f t="shared" si="1668"/>
        <v>289295</v>
      </c>
      <c r="BD602" s="82">
        <f t="shared" si="1668"/>
        <v>0</v>
      </c>
      <c r="BE602" s="11">
        <f t="shared" si="1668"/>
        <v>0</v>
      </c>
      <c r="BF602" s="11">
        <f t="shared" si="1668"/>
        <v>0</v>
      </c>
      <c r="BG602" s="11">
        <f t="shared" si="1668"/>
        <v>0</v>
      </c>
      <c r="BH602" s="11">
        <f t="shared" si="1668"/>
        <v>0</v>
      </c>
      <c r="BI602" s="140">
        <f t="shared" ref="BE602:BT604" si="1669">BI603</f>
        <v>289295</v>
      </c>
      <c r="BJ602" s="140">
        <f t="shared" si="1669"/>
        <v>0</v>
      </c>
      <c r="BK602" s="78">
        <f t="shared" si="1669"/>
        <v>0</v>
      </c>
      <c r="BL602" s="78">
        <f t="shared" si="1669"/>
        <v>0</v>
      </c>
      <c r="BM602" s="78">
        <f t="shared" si="1669"/>
        <v>0</v>
      </c>
      <c r="BN602" s="78">
        <f t="shared" si="1669"/>
        <v>0</v>
      </c>
      <c r="BO602" s="82">
        <f t="shared" si="1669"/>
        <v>289295</v>
      </c>
      <c r="BP602" s="82">
        <f t="shared" si="1669"/>
        <v>0</v>
      </c>
      <c r="BQ602" s="11">
        <f t="shared" si="1669"/>
        <v>0</v>
      </c>
      <c r="BR602" s="11">
        <f t="shared" si="1669"/>
        <v>0</v>
      </c>
      <c r="BS602" s="11">
        <f t="shared" si="1669"/>
        <v>0</v>
      </c>
      <c r="BT602" s="11">
        <f t="shared" si="1669"/>
        <v>0</v>
      </c>
      <c r="BU602" s="15">
        <f t="shared" ref="BQ602:CB604" si="1670">BU603</f>
        <v>289295</v>
      </c>
      <c r="BV602" s="15">
        <f t="shared" si="1670"/>
        <v>0</v>
      </c>
      <c r="BW602" s="11">
        <f t="shared" si="1670"/>
        <v>0</v>
      </c>
      <c r="BX602" s="11">
        <f t="shared" si="1670"/>
        <v>0</v>
      </c>
      <c r="BY602" s="11">
        <f t="shared" si="1670"/>
        <v>0</v>
      </c>
      <c r="BZ602" s="11">
        <f t="shared" si="1670"/>
        <v>0</v>
      </c>
      <c r="CA602" s="15">
        <f t="shared" si="1670"/>
        <v>289295</v>
      </c>
      <c r="CB602" s="15">
        <f t="shared" si="1670"/>
        <v>0</v>
      </c>
    </row>
    <row r="603" spans="1:80" ht="33.6" hidden="1">
      <c r="A603" s="57" t="s">
        <v>228</v>
      </c>
      <c r="B603" s="14" t="s">
        <v>226</v>
      </c>
      <c r="C603" s="14" t="s">
        <v>7</v>
      </c>
      <c r="D603" s="14" t="s">
        <v>22</v>
      </c>
      <c r="E603" s="14" t="s">
        <v>229</v>
      </c>
      <c r="F603" s="14"/>
      <c r="G603" s="15">
        <f t="shared" si="1665"/>
        <v>217045</v>
      </c>
      <c r="H603" s="15">
        <f t="shared" si="1665"/>
        <v>0</v>
      </c>
      <c r="I603" s="11">
        <f t="shared" si="1665"/>
        <v>0</v>
      </c>
      <c r="J603" s="11">
        <f t="shared" si="1665"/>
        <v>0</v>
      </c>
      <c r="K603" s="11">
        <f t="shared" si="1665"/>
        <v>0</v>
      </c>
      <c r="L603" s="11">
        <f t="shared" si="1665"/>
        <v>0</v>
      </c>
      <c r="M603" s="15">
        <f t="shared" si="1665"/>
        <v>217045</v>
      </c>
      <c r="N603" s="15">
        <f t="shared" si="1665"/>
        <v>0</v>
      </c>
      <c r="O603" s="11">
        <f t="shared" si="1665"/>
        <v>0</v>
      </c>
      <c r="P603" s="11">
        <f t="shared" si="1665"/>
        <v>0</v>
      </c>
      <c r="Q603" s="11">
        <f t="shared" si="1665"/>
        <v>0</v>
      </c>
      <c r="R603" s="11">
        <f t="shared" si="1665"/>
        <v>0</v>
      </c>
      <c r="S603" s="15">
        <f t="shared" si="1666"/>
        <v>217045</v>
      </c>
      <c r="T603" s="15">
        <f t="shared" si="1666"/>
        <v>0</v>
      </c>
      <c r="U603" s="11">
        <f t="shared" si="1666"/>
        <v>0</v>
      </c>
      <c r="V603" s="11">
        <f t="shared" si="1666"/>
        <v>0</v>
      </c>
      <c r="W603" s="11">
        <f t="shared" si="1666"/>
        <v>0</v>
      </c>
      <c r="X603" s="11">
        <f t="shared" si="1666"/>
        <v>0</v>
      </c>
      <c r="Y603" s="15">
        <f t="shared" si="1666"/>
        <v>217045</v>
      </c>
      <c r="Z603" s="15">
        <f t="shared" si="1666"/>
        <v>0</v>
      </c>
      <c r="AA603" s="11">
        <f t="shared" si="1666"/>
        <v>0</v>
      </c>
      <c r="AB603" s="11">
        <f t="shared" si="1666"/>
        <v>0</v>
      </c>
      <c r="AC603" s="11">
        <f t="shared" si="1666"/>
        <v>0</v>
      </c>
      <c r="AD603" s="11">
        <f t="shared" si="1666"/>
        <v>0</v>
      </c>
      <c r="AE603" s="15">
        <f t="shared" si="1666"/>
        <v>217045</v>
      </c>
      <c r="AF603" s="15">
        <f t="shared" si="1666"/>
        <v>0</v>
      </c>
      <c r="AG603" s="11">
        <f t="shared" si="1667"/>
        <v>0</v>
      </c>
      <c r="AH603" s="11">
        <f t="shared" si="1667"/>
        <v>0</v>
      </c>
      <c r="AI603" s="11">
        <f t="shared" si="1667"/>
        <v>0</v>
      </c>
      <c r="AJ603" s="11">
        <f t="shared" si="1667"/>
        <v>0</v>
      </c>
      <c r="AK603" s="82">
        <f t="shared" si="1667"/>
        <v>217045</v>
      </c>
      <c r="AL603" s="82">
        <f t="shared" si="1667"/>
        <v>0</v>
      </c>
      <c r="AM603" s="11">
        <f t="shared" si="1667"/>
        <v>0</v>
      </c>
      <c r="AN603" s="11">
        <f t="shared" si="1667"/>
        <v>0</v>
      </c>
      <c r="AO603" s="11">
        <f t="shared" si="1667"/>
        <v>0</v>
      </c>
      <c r="AP603" s="11">
        <f t="shared" si="1667"/>
        <v>0</v>
      </c>
      <c r="AQ603" s="15">
        <f t="shared" si="1667"/>
        <v>217045</v>
      </c>
      <c r="AR603" s="15">
        <f t="shared" si="1667"/>
        <v>0</v>
      </c>
      <c r="AS603" s="11">
        <f t="shared" si="1668"/>
        <v>0</v>
      </c>
      <c r="AT603" s="11">
        <f t="shared" si="1668"/>
        <v>89083</v>
      </c>
      <c r="AU603" s="11">
        <f t="shared" si="1668"/>
        <v>72250</v>
      </c>
      <c r="AV603" s="11">
        <f t="shared" si="1668"/>
        <v>0</v>
      </c>
      <c r="AW603" s="15">
        <f t="shared" si="1668"/>
        <v>378378</v>
      </c>
      <c r="AX603" s="15">
        <f t="shared" si="1668"/>
        <v>89083</v>
      </c>
      <c r="AY603" s="78">
        <f t="shared" si="1668"/>
        <v>0</v>
      </c>
      <c r="AZ603" s="78">
        <f t="shared" si="1668"/>
        <v>-89083</v>
      </c>
      <c r="BA603" s="78">
        <f t="shared" si="1668"/>
        <v>0</v>
      </c>
      <c r="BB603" s="78">
        <f t="shared" si="1668"/>
        <v>0</v>
      </c>
      <c r="BC603" s="82">
        <f t="shared" si="1668"/>
        <v>289295</v>
      </c>
      <c r="BD603" s="82">
        <f t="shared" si="1668"/>
        <v>0</v>
      </c>
      <c r="BE603" s="11">
        <f t="shared" si="1669"/>
        <v>0</v>
      </c>
      <c r="BF603" s="11">
        <f t="shared" si="1669"/>
        <v>0</v>
      </c>
      <c r="BG603" s="11">
        <f t="shared" si="1669"/>
        <v>0</v>
      </c>
      <c r="BH603" s="11">
        <f t="shared" si="1669"/>
        <v>0</v>
      </c>
      <c r="BI603" s="140">
        <f t="shared" si="1669"/>
        <v>289295</v>
      </c>
      <c r="BJ603" s="140">
        <f t="shared" si="1669"/>
        <v>0</v>
      </c>
      <c r="BK603" s="78">
        <f t="shared" si="1669"/>
        <v>0</v>
      </c>
      <c r="BL603" s="78">
        <f t="shared" si="1669"/>
        <v>0</v>
      </c>
      <c r="BM603" s="78">
        <f t="shared" si="1669"/>
        <v>0</v>
      </c>
      <c r="BN603" s="78">
        <f t="shared" si="1669"/>
        <v>0</v>
      </c>
      <c r="BO603" s="82">
        <f t="shared" si="1669"/>
        <v>289295</v>
      </c>
      <c r="BP603" s="82">
        <f t="shared" si="1669"/>
        <v>0</v>
      </c>
      <c r="BQ603" s="11">
        <f t="shared" si="1670"/>
        <v>0</v>
      </c>
      <c r="BR603" s="11">
        <f t="shared" si="1670"/>
        <v>0</v>
      </c>
      <c r="BS603" s="11">
        <f t="shared" si="1670"/>
        <v>0</v>
      </c>
      <c r="BT603" s="11">
        <f t="shared" si="1670"/>
        <v>0</v>
      </c>
      <c r="BU603" s="15">
        <f t="shared" si="1670"/>
        <v>289295</v>
      </c>
      <c r="BV603" s="15">
        <f t="shared" si="1670"/>
        <v>0</v>
      </c>
      <c r="BW603" s="11">
        <f t="shared" si="1670"/>
        <v>0</v>
      </c>
      <c r="BX603" s="11">
        <f t="shared" si="1670"/>
        <v>0</v>
      </c>
      <c r="BY603" s="11">
        <f t="shared" si="1670"/>
        <v>0</v>
      </c>
      <c r="BZ603" s="11">
        <f t="shared" si="1670"/>
        <v>0</v>
      </c>
      <c r="CA603" s="15">
        <f t="shared" si="1670"/>
        <v>289295</v>
      </c>
      <c r="CB603" s="15">
        <f t="shared" si="1670"/>
        <v>0</v>
      </c>
    </row>
    <row r="604" spans="1:80" ht="33.6" hidden="1">
      <c r="A604" s="57" t="s">
        <v>12</v>
      </c>
      <c r="B604" s="14" t="str">
        <f>B602</f>
        <v>913</v>
      </c>
      <c r="C604" s="14" t="s">
        <v>7</v>
      </c>
      <c r="D604" s="14" t="s">
        <v>22</v>
      </c>
      <c r="E604" s="14" t="s">
        <v>229</v>
      </c>
      <c r="F604" s="14" t="s">
        <v>13</v>
      </c>
      <c r="G604" s="15">
        <f t="shared" si="1665"/>
        <v>217045</v>
      </c>
      <c r="H604" s="15">
        <f t="shared" si="1665"/>
        <v>0</v>
      </c>
      <c r="I604" s="11">
        <f t="shared" si="1665"/>
        <v>0</v>
      </c>
      <c r="J604" s="11">
        <f t="shared" si="1665"/>
        <v>0</v>
      </c>
      <c r="K604" s="11">
        <f t="shared" si="1665"/>
        <v>0</v>
      </c>
      <c r="L604" s="11">
        <f t="shared" si="1665"/>
        <v>0</v>
      </c>
      <c r="M604" s="15">
        <f t="shared" si="1665"/>
        <v>217045</v>
      </c>
      <c r="N604" s="15">
        <f t="shared" si="1665"/>
        <v>0</v>
      </c>
      <c r="O604" s="11">
        <f t="shared" si="1665"/>
        <v>0</v>
      </c>
      <c r="P604" s="11">
        <f t="shared" si="1665"/>
        <v>0</v>
      </c>
      <c r="Q604" s="11">
        <f t="shared" si="1665"/>
        <v>0</v>
      </c>
      <c r="R604" s="11">
        <f t="shared" si="1665"/>
        <v>0</v>
      </c>
      <c r="S604" s="15">
        <f t="shared" si="1666"/>
        <v>217045</v>
      </c>
      <c r="T604" s="15">
        <f t="shared" si="1666"/>
        <v>0</v>
      </c>
      <c r="U604" s="11">
        <f t="shared" si="1666"/>
        <v>0</v>
      </c>
      <c r="V604" s="11">
        <f t="shared" si="1666"/>
        <v>0</v>
      </c>
      <c r="W604" s="11">
        <f t="shared" si="1666"/>
        <v>0</v>
      </c>
      <c r="X604" s="11">
        <f t="shared" si="1666"/>
        <v>0</v>
      </c>
      <c r="Y604" s="15">
        <f t="shared" si="1666"/>
        <v>217045</v>
      </c>
      <c r="Z604" s="15">
        <f t="shared" si="1666"/>
        <v>0</v>
      </c>
      <c r="AA604" s="11">
        <f t="shared" si="1666"/>
        <v>0</v>
      </c>
      <c r="AB604" s="11">
        <f t="shared" si="1666"/>
        <v>0</v>
      </c>
      <c r="AC604" s="11">
        <f t="shared" si="1666"/>
        <v>0</v>
      </c>
      <c r="AD604" s="11">
        <f t="shared" si="1666"/>
        <v>0</v>
      </c>
      <c r="AE604" s="15">
        <f t="shared" si="1666"/>
        <v>217045</v>
      </c>
      <c r="AF604" s="15">
        <f t="shared" si="1666"/>
        <v>0</v>
      </c>
      <c r="AG604" s="11">
        <f t="shared" si="1667"/>
        <v>0</v>
      </c>
      <c r="AH604" s="11">
        <f t="shared" si="1667"/>
        <v>0</v>
      </c>
      <c r="AI604" s="11">
        <f t="shared" si="1667"/>
        <v>0</v>
      </c>
      <c r="AJ604" s="11">
        <f t="shared" si="1667"/>
        <v>0</v>
      </c>
      <c r="AK604" s="82">
        <f t="shared" si="1667"/>
        <v>217045</v>
      </c>
      <c r="AL604" s="82">
        <f t="shared" si="1667"/>
        <v>0</v>
      </c>
      <c r="AM604" s="11">
        <f t="shared" si="1667"/>
        <v>0</v>
      </c>
      <c r="AN604" s="11">
        <f t="shared" si="1667"/>
        <v>0</v>
      </c>
      <c r="AO604" s="11">
        <f t="shared" si="1667"/>
        <v>0</v>
      </c>
      <c r="AP604" s="11">
        <f t="shared" si="1667"/>
        <v>0</v>
      </c>
      <c r="AQ604" s="15">
        <f t="shared" si="1667"/>
        <v>217045</v>
      </c>
      <c r="AR604" s="15">
        <f t="shared" si="1667"/>
        <v>0</v>
      </c>
      <c r="AS604" s="11">
        <f t="shared" si="1668"/>
        <v>0</v>
      </c>
      <c r="AT604" s="11">
        <f t="shared" si="1668"/>
        <v>89083</v>
      </c>
      <c r="AU604" s="11">
        <f t="shared" si="1668"/>
        <v>72250</v>
      </c>
      <c r="AV604" s="11">
        <f t="shared" si="1668"/>
        <v>0</v>
      </c>
      <c r="AW604" s="15">
        <f t="shared" si="1668"/>
        <v>378378</v>
      </c>
      <c r="AX604" s="15">
        <f t="shared" si="1668"/>
        <v>89083</v>
      </c>
      <c r="AY604" s="78">
        <f t="shared" si="1668"/>
        <v>0</v>
      </c>
      <c r="AZ604" s="78">
        <f t="shared" si="1668"/>
        <v>-89083</v>
      </c>
      <c r="BA604" s="78">
        <f t="shared" si="1668"/>
        <v>0</v>
      </c>
      <c r="BB604" s="78">
        <f t="shared" si="1668"/>
        <v>0</v>
      </c>
      <c r="BC604" s="82">
        <f t="shared" si="1668"/>
        <v>289295</v>
      </c>
      <c r="BD604" s="82">
        <f t="shared" si="1668"/>
        <v>0</v>
      </c>
      <c r="BE604" s="11">
        <f t="shared" si="1669"/>
        <v>0</v>
      </c>
      <c r="BF604" s="11">
        <f t="shared" si="1669"/>
        <v>0</v>
      </c>
      <c r="BG604" s="11">
        <f t="shared" si="1669"/>
        <v>0</v>
      </c>
      <c r="BH604" s="11">
        <f t="shared" si="1669"/>
        <v>0</v>
      </c>
      <c r="BI604" s="140">
        <f t="shared" si="1669"/>
        <v>289295</v>
      </c>
      <c r="BJ604" s="140">
        <f t="shared" si="1669"/>
        <v>0</v>
      </c>
      <c r="BK604" s="78">
        <f t="shared" si="1669"/>
        <v>0</v>
      </c>
      <c r="BL604" s="78">
        <f t="shared" si="1669"/>
        <v>0</v>
      </c>
      <c r="BM604" s="78">
        <f t="shared" si="1669"/>
        <v>0</v>
      </c>
      <c r="BN604" s="78">
        <f t="shared" si="1669"/>
        <v>0</v>
      </c>
      <c r="BO604" s="82">
        <f t="shared" si="1669"/>
        <v>289295</v>
      </c>
      <c r="BP604" s="82">
        <f t="shared" si="1669"/>
        <v>0</v>
      </c>
      <c r="BQ604" s="11">
        <f t="shared" si="1670"/>
        <v>0</v>
      </c>
      <c r="BR604" s="11">
        <f t="shared" si="1670"/>
        <v>0</v>
      </c>
      <c r="BS604" s="11">
        <f t="shared" si="1670"/>
        <v>0</v>
      </c>
      <c r="BT604" s="11">
        <f t="shared" si="1670"/>
        <v>0</v>
      </c>
      <c r="BU604" s="15">
        <f t="shared" si="1670"/>
        <v>289295</v>
      </c>
      <c r="BV604" s="15">
        <f t="shared" si="1670"/>
        <v>0</v>
      </c>
      <c r="BW604" s="11">
        <f t="shared" si="1670"/>
        <v>0</v>
      </c>
      <c r="BX604" s="11">
        <f t="shared" si="1670"/>
        <v>0</v>
      </c>
      <c r="BY604" s="11">
        <f t="shared" si="1670"/>
        <v>0</v>
      </c>
      <c r="BZ604" s="11">
        <f t="shared" si="1670"/>
        <v>0</v>
      </c>
      <c r="CA604" s="15">
        <f t="shared" si="1670"/>
        <v>289295</v>
      </c>
      <c r="CB604" s="15">
        <f t="shared" si="1670"/>
        <v>0</v>
      </c>
    </row>
    <row r="605" spans="1:80" ht="36" hidden="1" customHeight="1">
      <c r="A605" s="57" t="s">
        <v>149</v>
      </c>
      <c r="B605" s="14" t="str">
        <f>B603</f>
        <v>913</v>
      </c>
      <c r="C605" s="14" t="s">
        <v>7</v>
      </c>
      <c r="D605" s="14" t="s">
        <v>22</v>
      </c>
      <c r="E605" s="14" t="s">
        <v>229</v>
      </c>
      <c r="F605" s="11">
        <v>630</v>
      </c>
      <c r="G605" s="11">
        <f>254295-37250</f>
        <v>217045</v>
      </c>
      <c r="H605" s="11"/>
      <c r="I605" s="11"/>
      <c r="J605" s="11"/>
      <c r="K605" s="11"/>
      <c r="L605" s="11"/>
      <c r="M605" s="11">
        <f>G605+I605+J605+K605+L605</f>
        <v>217045</v>
      </c>
      <c r="N605" s="11">
        <f>H605+J605</f>
        <v>0</v>
      </c>
      <c r="O605" s="11"/>
      <c r="P605" s="11"/>
      <c r="Q605" s="11"/>
      <c r="R605" s="11"/>
      <c r="S605" s="11">
        <f>M605+O605+P605+Q605+R605</f>
        <v>217045</v>
      </c>
      <c r="T605" s="11">
        <f>N605+P605</f>
        <v>0</v>
      </c>
      <c r="U605" s="11"/>
      <c r="V605" s="11"/>
      <c r="W605" s="11"/>
      <c r="X605" s="11"/>
      <c r="Y605" s="11">
        <f>S605+U605+V605+W605+X605</f>
        <v>217045</v>
      </c>
      <c r="Z605" s="11">
        <f>T605+V605</f>
        <v>0</v>
      </c>
      <c r="AA605" s="11"/>
      <c r="AB605" s="11"/>
      <c r="AC605" s="11"/>
      <c r="AD605" s="11"/>
      <c r="AE605" s="11">
        <f>Y605+AA605+AB605+AC605+AD605</f>
        <v>217045</v>
      </c>
      <c r="AF605" s="11">
        <f>Z605+AB605</f>
        <v>0</v>
      </c>
      <c r="AG605" s="11"/>
      <c r="AH605" s="11"/>
      <c r="AI605" s="78">
        <f>72250-72250</f>
        <v>0</v>
      </c>
      <c r="AJ605" s="11"/>
      <c r="AK605" s="78">
        <f>AE605+AG605+AH605+AI605+AJ605</f>
        <v>217045</v>
      </c>
      <c r="AL605" s="78">
        <f>AF605+AH605</f>
        <v>0</v>
      </c>
      <c r="AM605" s="11"/>
      <c r="AN605" s="11"/>
      <c r="AO605" s="11">
        <f>72250-72250</f>
        <v>0</v>
      </c>
      <c r="AP605" s="11"/>
      <c r="AQ605" s="11">
        <f>AK605+AM605+AN605+AO605+AP605</f>
        <v>217045</v>
      </c>
      <c r="AR605" s="11">
        <f>AL605+AN605</f>
        <v>0</v>
      </c>
      <c r="AS605" s="11"/>
      <c r="AT605" s="11">
        <v>89083</v>
      </c>
      <c r="AU605" s="11">
        <f>72250</f>
        <v>72250</v>
      </c>
      <c r="AV605" s="11"/>
      <c r="AW605" s="11">
        <f>AQ605+AS605+AT605+AU605+AV605</f>
        <v>378378</v>
      </c>
      <c r="AX605" s="11">
        <f>AR605+AT605</f>
        <v>89083</v>
      </c>
      <c r="AY605" s="78"/>
      <c r="AZ605" s="78">
        <v>-89083</v>
      </c>
      <c r="BA605" s="78"/>
      <c r="BB605" s="78"/>
      <c r="BC605" s="78">
        <f>AW605+AY605+AZ605+BA605+BB605</f>
        <v>289295</v>
      </c>
      <c r="BD605" s="78">
        <f>AX605+AZ605</f>
        <v>0</v>
      </c>
      <c r="BE605" s="11"/>
      <c r="BF605" s="11"/>
      <c r="BG605" s="11"/>
      <c r="BH605" s="11"/>
      <c r="BI605" s="141">
        <f>BC605+BE605+BF605+BG605+BH605</f>
        <v>289295</v>
      </c>
      <c r="BJ605" s="141">
        <f>BD605+BF605</f>
        <v>0</v>
      </c>
      <c r="BK605" s="78"/>
      <c r="BL605" s="78"/>
      <c r="BM605" s="78"/>
      <c r="BN605" s="78"/>
      <c r="BO605" s="78">
        <f>BI605+BK605+BL605+BM605+BN605</f>
        <v>289295</v>
      </c>
      <c r="BP605" s="78">
        <f>BJ605+BL605</f>
        <v>0</v>
      </c>
      <c r="BQ605" s="11"/>
      <c r="BR605" s="11"/>
      <c r="BS605" s="11"/>
      <c r="BT605" s="11"/>
      <c r="BU605" s="11">
        <f>BO605+BQ605+BR605+BS605+BT605</f>
        <v>289295</v>
      </c>
      <c r="BV605" s="11">
        <f>BP605+BR605</f>
        <v>0</v>
      </c>
      <c r="BW605" s="11"/>
      <c r="BX605" s="11"/>
      <c r="BY605" s="11"/>
      <c r="BZ605" s="11"/>
      <c r="CA605" s="11">
        <f>BU605+BW605+BX605+BY605+BZ605</f>
        <v>289295</v>
      </c>
      <c r="CB605" s="11">
        <f>BV605+BX605</f>
        <v>0</v>
      </c>
    </row>
    <row r="606" spans="1:80" ht="36" hidden="1" customHeight="1">
      <c r="A606" s="57" t="s">
        <v>456</v>
      </c>
      <c r="B606" s="14">
        <v>913</v>
      </c>
      <c r="C606" s="14" t="s">
        <v>7</v>
      </c>
      <c r="D606" s="14" t="s">
        <v>22</v>
      </c>
      <c r="E606" s="14" t="s">
        <v>460</v>
      </c>
      <c r="F606" s="14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78">
        <f>AY607</f>
        <v>0</v>
      </c>
      <c r="AZ606" s="78">
        <f t="shared" ref="AZ606:BO608" si="1671">AZ607</f>
        <v>89083</v>
      </c>
      <c r="BA606" s="78">
        <f t="shared" si="1671"/>
        <v>0</v>
      </c>
      <c r="BB606" s="78">
        <f t="shared" si="1671"/>
        <v>0</v>
      </c>
      <c r="BC606" s="78">
        <f t="shared" si="1671"/>
        <v>89083</v>
      </c>
      <c r="BD606" s="78">
        <f t="shared" si="1671"/>
        <v>89083</v>
      </c>
      <c r="BE606" s="11">
        <f>BE607</f>
        <v>0</v>
      </c>
      <c r="BF606" s="11">
        <f t="shared" si="1671"/>
        <v>0</v>
      </c>
      <c r="BG606" s="11">
        <f t="shared" si="1671"/>
        <v>0</v>
      </c>
      <c r="BH606" s="11">
        <f t="shared" si="1671"/>
        <v>0</v>
      </c>
      <c r="BI606" s="141">
        <f t="shared" si="1671"/>
        <v>89083</v>
      </c>
      <c r="BJ606" s="141">
        <f t="shared" si="1671"/>
        <v>89083</v>
      </c>
      <c r="BK606" s="78">
        <f>BK607</f>
        <v>0</v>
      </c>
      <c r="BL606" s="78">
        <f t="shared" si="1671"/>
        <v>0</v>
      </c>
      <c r="BM606" s="78">
        <f t="shared" si="1671"/>
        <v>0</v>
      </c>
      <c r="BN606" s="78">
        <f t="shared" si="1671"/>
        <v>0</v>
      </c>
      <c r="BO606" s="78">
        <f t="shared" si="1671"/>
        <v>89083</v>
      </c>
      <c r="BP606" s="78">
        <f t="shared" ref="BL606:BP608" si="1672">BP607</f>
        <v>89083</v>
      </c>
      <c r="BQ606" s="11">
        <f>BQ607</f>
        <v>0</v>
      </c>
      <c r="BR606" s="11">
        <f t="shared" ref="BR606:CB608" si="1673">BR607</f>
        <v>0</v>
      </c>
      <c r="BS606" s="11">
        <f t="shared" si="1673"/>
        <v>0</v>
      </c>
      <c r="BT606" s="11">
        <f t="shared" si="1673"/>
        <v>0</v>
      </c>
      <c r="BU606" s="11">
        <f t="shared" si="1673"/>
        <v>89083</v>
      </c>
      <c r="BV606" s="11">
        <f t="shared" si="1673"/>
        <v>89083</v>
      </c>
      <c r="BW606" s="11">
        <f>BW607</f>
        <v>0</v>
      </c>
      <c r="BX606" s="11">
        <f t="shared" si="1673"/>
        <v>0</v>
      </c>
      <c r="BY606" s="11">
        <f t="shared" si="1673"/>
        <v>0</v>
      </c>
      <c r="BZ606" s="11">
        <f t="shared" si="1673"/>
        <v>0</v>
      </c>
      <c r="CA606" s="11">
        <f t="shared" si="1673"/>
        <v>89083</v>
      </c>
      <c r="CB606" s="11">
        <f t="shared" si="1673"/>
        <v>89083</v>
      </c>
    </row>
    <row r="607" spans="1:80" ht="35.25" hidden="1" customHeight="1">
      <c r="A607" s="61" t="s">
        <v>457</v>
      </c>
      <c r="B607" s="14">
        <v>913</v>
      </c>
      <c r="C607" s="14" t="s">
        <v>7</v>
      </c>
      <c r="D607" s="14" t="s">
        <v>22</v>
      </c>
      <c r="E607" s="14" t="s">
        <v>487</v>
      </c>
      <c r="F607" s="14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78">
        <f>AY608</f>
        <v>0</v>
      </c>
      <c r="AZ607" s="78">
        <f t="shared" si="1671"/>
        <v>89083</v>
      </c>
      <c r="BA607" s="78">
        <f t="shared" si="1671"/>
        <v>0</v>
      </c>
      <c r="BB607" s="78">
        <f t="shared" si="1671"/>
        <v>0</v>
      </c>
      <c r="BC607" s="78">
        <f t="shared" si="1671"/>
        <v>89083</v>
      </c>
      <c r="BD607" s="78">
        <f t="shared" si="1671"/>
        <v>89083</v>
      </c>
      <c r="BE607" s="11">
        <f>BE608</f>
        <v>0</v>
      </c>
      <c r="BF607" s="11">
        <f t="shared" si="1671"/>
        <v>0</v>
      </c>
      <c r="BG607" s="11">
        <f t="shared" si="1671"/>
        <v>0</v>
      </c>
      <c r="BH607" s="11">
        <f t="shared" si="1671"/>
        <v>0</v>
      </c>
      <c r="BI607" s="141">
        <f t="shared" si="1671"/>
        <v>89083</v>
      </c>
      <c r="BJ607" s="141">
        <f t="shared" si="1671"/>
        <v>89083</v>
      </c>
      <c r="BK607" s="78">
        <f>BK608</f>
        <v>0</v>
      </c>
      <c r="BL607" s="78">
        <f t="shared" si="1672"/>
        <v>0</v>
      </c>
      <c r="BM607" s="78">
        <f t="shared" si="1672"/>
        <v>0</v>
      </c>
      <c r="BN607" s="78">
        <f t="shared" si="1672"/>
        <v>0</v>
      </c>
      <c r="BO607" s="78">
        <f t="shared" si="1672"/>
        <v>89083</v>
      </c>
      <c r="BP607" s="78">
        <f t="shared" si="1672"/>
        <v>89083</v>
      </c>
      <c r="BQ607" s="11">
        <f>BQ608</f>
        <v>0</v>
      </c>
      <c r="BR607" s="11">
        <f t="shared" si="1673"/>
        <v>0</v>
      </c>
      <c r="BS607" s="11">
        <f t="shared" si="1673"/>
        <v>0</v>
      </c>
      <c r="BT607" s="11">
        <f t="shared" si="1673"/>
        <v>0</v>
      </c>
      <c r="BU607" s="11">
        <f t="shared" si="1673"/>
        <v>89083</v>
      </c>
      <c r="BV607" s="11">
        <f t="shared" si="1673"/>
        <v>89083</v>
      </c>
      <c r="BW607" s="11">
        <f>BW608</f>
        <v>0</v>
      </c>
      <c r="BX607" s="11">
        <f t="shared" si="1673"/>
        <v>0</v>
      </c>
      <c r="BY607" s="11">
        <f t="shared" si="1673"/>
        <v>0</v>
      </c>
      <c r="BZ607" s="11">
        <f t="shared" si="1673"/>
        <v>0</v>
      </c>
      <c r="CA607" s="11">
        <f t="shared" si="1673"/>
        <v>89083</v>
      </c>
      <c r="CB607" s="11">
        <f t="shared" si="1673"/>
        <v>89083</v>
      </c>
    </row>
    <row r="608" spans="1:80" ht="36" hidden="1" customHeight="1">
      <c r="A608" s="57" t="s">
        <v>12</v>
      </c>
      <c r="B608" s="14">
        <v>913</v>
      </c>
      <c r="C608" s="14" t="s">
        <v>7</v>
      </c>
      <c r="D608" s="14" t="s">
        <v>22</v>
      </c>
      <c r="E608" s="14" t="s">
        <v>487</v>
      </c>
      <c r="F608" s="14" t="s">
        <v>13</v>
      </c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78">
        <f>AY609</f>
        <v>0</v>
      </c>
      <c r="AZ608" s="78">
        <f t="shared" si="1671"/>
        <v>89083</v>
      </c>
      <c r="BA608" s="78">
        <f t="shared" si="1671"/>
        <v>0</v>
      </c>
      <c r="BB608" s="78">
        <f t="shared" si="1671"/>
        <v>0</v>
      </c>
      <c r="BC608" s="78">
        <f t="shared" si="1671"/>
        <v>89083</v>
      </c>
      <c r="BD608" s="78">
        <f t="shared" si="1671"/>
        <v>89083</v>
      </c>
      <c r="BE608" s="11">
        <f>BE609</f>
        <v>0</v>
      </c>
      <c r="BF608" s="11">
        <f t="shared" si="1671"/>
        <v>0</v>
      </c>
      <c r="BG608" s="11">
        <f t="shared" si="1671"/>
        <v>0</v>
      </c>
      <c r="BH608" s="11">
        <f t="shared" si="1671"/>
        <v>0</v>
      </c>
      <c r="BI608" s="141">
        <f t="shared" si="1671"/>
        <v>89083</v>
      </c>
      <c r="BJ608" s="141">
        <f t="shared" si="1671"/>
        <v>89083</v>
      </c>
      <c r="BK608" s="78">
        <f>BK609</f>
        <v>0</v>
      </c>
      <c r="BL608" s="78">
        <f t="shared" si="1672"/>
        <v>0</v>
      </c>
      <c r="BM608" s="78">
        <f t="shared" si="1672"/>
        <v>0</v>
      </c>
      <c r="BN608" s="78">
        <f t="shared" si="1672"/>
        <v>0</v>
      </c>
      <c r="BO608" s="78">
        <f t="shared" si="1672"/>
        <v>89083</v>
      </c>
      <c r="BP608" s="78">
        <f t="shared" si="1672"/>
        <v>89083</v>
      </c>
      <c r="BQ608" s="11">
        <f>BQ609</f>
        <v>0</v>
      </c>
      <c r="BR608" s="11">
        <f t="shared" si="1673"/>
        <v>0</v>
      </c>
      <c r="BS608" s="11">
        <f t="shared" si="1673"/>
        <v>0</v>
      </c>
      <c r="BT608" s="11">
        <f t="shared" si="1673"/>
        <v>0</v>
      </c>
      <c r="BU608" s="11">
        <f t="shared" si="1673"/>
        <v>89083</v>
      </c>
      <c r="BV608" s="11">
        <f t="shared" si="1673"/>
        <v>89083</v>
      </c>
      <c r="BW608" s="11">
        <f>BW609</f>
        <v>0</v>
      </c>
      <c r="BX608" s="11">
        <f t="shared" si="1673"/>
        <v>0</v>
      </c>
      <c r="BY608" s="11">
        <f t="shared" si="1673"/>
        <v>0</v>
      </c>
      <c r="BZ608" s="11">
        <f t="shared" si="1673"/>
        <v>0</v>
      </c>
      <c r="CA608" s="11">
        <f t="shared" si="1673"/>
        <v>89083</v>
      </c>
      <c r="CB608" s="11">
        <f t="shared" si="1673"/>
        <v>89083</v>
      </c>
    </row>
    <row r="609" spans="1:80" ht="35.25" hidden="1" customHeight="1">
      <c r="A609" s="57" t="s">
        <v>149</v>
      </c>
      <c r="B609" s="14">
        <v>913</v>
      </c>
      <c r="C609" s="14" t="s">
        <v>7</v>
      </c>
      <c r="D609" s="14" t="s">
        <v>22</v>
      </c>
      <c r="E609" s="14" t="s">
        <v>487</v>
      </c>
      <c r="F609" s="14" t="s">
        <v>150</v>
      </c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78"/>
      <c r="AZ609" s="78">
        <v>89083</v>
      </c>
      <c r="BA609" s="78"/>
      <c r="BB609" s="78"/>
      <c r="BC609" s="78">
        <f>AW609+AY609+AZ609+BA609+BB609</f>
        <v>89083</v>
      </c>
      <c r="BD609" s="78">
        <f>AX609+AZ609</f>
        <v>89083</v>
      </c>
      <c r="BE609" s="11"/>
      <c r="BF609" s="11"/>
      <c r="BG609" s="11"/>
      <c r="BH609" s="11"/>
      <c r="BI609" s="141">
        <f>BC609+BE609+BF609+BG609+BH609</f>
        <v>89083</v>
      </c>
      <c r="BJ609" s="141">
        <f>BD609+BF609</f>
        <v>89083</v>
      </c>
      <c r="BK609" s="78"/>
      <c r="BL609" s="78"/>
      <c r="BM609" s="78"/>
      <c r="BN609" s="78"/>
      <c r="BO609" s="78">
        <f>BI609+BK609+BL609+BM609+BN609</f>
        <v>89083</v>
      </c>
      <c r="BP609" s="78">
        <f>BJ609+BL609</f>
        <v>89083</v>
      </c>
      <c r="BQ609" s="11"/>
      <c r="BR609" s="11"/>
      <c r="BS609" s="11"/>
      <c r="BT609" s="11"/>
      <c r="BU609" s="11">
        <f>BO609+BQ609+BR609+BS609+BT609</f>
        <v>89083</v>
      </c>
      <c r="BV609" s="11">
        <f>BP609+BR609</f>
        <v>89083</v>
      </c>
      <c r="BW609" s="11"/>
      <c r="BX609" s="11"/>
      <c r="BY609" s="11"/>
      <c r="BZ609" s="11"/>
      <c r="CA609" s="11">
        <f>BU609+BW609+BX609+BY609+BZ609</f>
        <v>89083</v>
      </c>
      <c r="CB609" s="11">
        <f>BV609+BX609</f>
        <v>89083</v>
      </c>
    </row>
    <row r="610" spans="1:80" hidden="1">
      <c r="A610" s="57" t="s">
        <v>586</v>
      </c>
      <c r="B610" s="31" t="s">
        <v>226</v>
      </c>
      <c r="C610" s="14" t="s">
        <v>7</v>
      </c>
      <c r="D610" s="14" t="s">
        <v>22</v>
      </c>
      <c r="E610" s="14" t="s">
        <v>628</v>
      </c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>
        <f t="shared" ref="AB610:AL610" si="1674">AB611+AB615</f>
        <v>1504487</v>
      </c>
      <c r="AC610" s="11">
        <f t="shared" si="1674"/>
        <v>0</v>
      </c>
      <c r="AD610" s="11">
        <f t="shared" si="1674"/>
        <v>0</v>
      </c>
      <c r="AE610" s="11">
        <f t="shared" si="1674"/>
        <v>1504487</v>
      </c>
      <c r="AF610" s="11">
        <f t="shared" si="1674"/>
        <v>1504487</v>
      </c>
      <c r="AG610" s="11">
        <f t="shared" si="1674"/>
        <v>0</v>
      </c>
      <c r="AH610" s="11">
        <f t="shared" si="1674"/>
        <v>0</v>
      </c>
      <c r="AI610" s="11">
        <f t="shared" si="1674"/>
        <v>0</v>
      </c>
      <c r="AJ610" s="11">
        <f t="shared" si="1674"/>
        <v>0</v>
      </c>
      <c r="AK610" s="78">
        <f t="shared" si="1674"/>
        <v>1504487</v>
      </c>
      <c r="AL610" s="78">
        <f t="shared" si="1674"/>
        <v>1504487</v>
      </c>
      <c r="AM610" s="11">
        <f t="shared" ref="AM610:AR610" si="1675">AM611+AM615</f>
        <v>0</v>
      </c>
      <c r="AN610" s="11">
        <f t="shared" si="1675"/>
        <v>0</v>
      </c>
      <c r="AO610" s="11">
        <f t="shared" si="1675"/>
        <v>0</v>
      </c>
      <c r="AP610" s="11">
        <f t="shared" si="1675"/>
        <v>0</v>
      </c>
      <c r="AQ610" s="11">
        <f t="shared" si="1675"/>
        <v>1504487</v>
      </c>
      <c r="AR610" s="11">
        <f t="shared" si="1675"/>
        <v>1504487</v>
      </c>
      <c r="AS610" s="11">
        <f t="shared" ref="AS610:AX610" si="1676">AS611+AS615</f>
        <v>0</v>
      </c>
      <c r="AT610" s="11">
        <f t="shared" si="1676"/>
        <v>0</v>
      </c>
      <c r="AU610" s="11">
        <f t="shared" si="1676"/>
        <v>0</v>
      </c>
      <c r="AV610" s="11">
        <f t="shared" si="1676"/>
        <v>0</v>
      </c>
      <c r="AW610" s="11">
        <f t="shared" si="1676"/>
        <v>1504487</v>
      </c>
      <c r="AX610" s="11">
        <f t="shared" si="1676"/>
        <v>1504487</v>
      </c>
      <c r="AY610" s="78">
        <f t="shared" ref="AY610:BD610" si="1677">AY611+AY615</f>
        <v>0</v>
      </c>
      <c r="AZ610" s="78">
        <f t="shared" si="1677"/>
        <v>0</v>
      </c>
      <c r="BA610" s="78">
        <f t="shared" si="1677"/>
        <v>0</v>
      </c>
      <c r="BB610" s="78">
        <f t="shared" si="1677"/>
        <v>0</v>
      </c>
      <c r="BC610" s="78">
        <f t="shared" si="1677"/>
        <v>1504487</v>
      </c>
      <c r="BD610" s="78">
        <f t="shared" si="1677"/>
        <v>1504487</v>
      </c>
      <c r="BE610" s="11">
        <f t="shared" ref="BE610:BJ610" si="1678">BE611+BE615</f>
        <v>0</v>
      </c>
      <c r="BF610" s="11">
        <f t="shared" si="1678"/>
        <v>0</v>
      </c>
      <c r="BG610" s="11">
        <f t="shared" si="1678"/>
        <v>0</v>
      </c>
      <c r="BH610" s="11">
        <f t="shared" si="1678"/>
        <v>0</v>
      </c>
      <c r="BI610" s="141">
        <f t="shared" si="1678"/>
        <v>1504487</v>
      </c>
      <c r="BJ610" s="141">
        <f t="shared" si="1678"/>
        <v>1504487</v>
      </c>
      <c r="BK610" s="78">
        <f t="shared" ref="BK610:BP610" si="1679">BK611+BK615</f>
        <v>0</v>
      </c>
      <c r="BL610" s="78">
        <f t="shared" si="1679"/>
        <v>1505</v>
      </c>
      <c r="BM610" s="78">
        <f t="shared" si="1679"/>
        <v>0</v>
      </c>
      <c r="BN610" s="78">
        <f t="shared" si="1679"/>
        <v>0</v>
      </c>
      <c r="BO610" s="78">
        <f t="shared" si="1679"/>
        <v>1505992</v>
      </c>
      <c r="BP610" s="78">
        <f t="shared" si="1679"/>
        <v>1505992</v>
      </c>
      <c r="BQ610" s="11">
        <f t="shared" ref="BQ610:BV610" si="1680">BQ611+BQ615</f>
        <v>0</v>
      </c>
      <c r="BR610" s="11">
        <f t="shared" si="1680"/>
        <v>0</v>
      </c>
      <c r="BS610" s="11">
        <f t="shared" si="1680"/>
        <v>0</v>
      </c>
      <c r="BT610" s="11">
        <f t="shared" si="1680"/>
        <v>0</v>
      </c>
      <c r="BU610" s="11">
        <f t="shared" si="1680"/>
        <v>1505992</v>
      </c>
      <c r="BV610" s="11">
        <f t="shared" si="1680"/>
        <v>1505992</v>
      </c>
      <c r="BW610" s="11">
        <f t="shared" ref="BW610:CB610" si="1681">BW611+BW615</f>
        <v>0</v>
      </c>
      <c r="BX610" s="11">
        <f t="shared" si="1681"/>
        <v>0</v>
      </c>
      <c r="BY610" s="11">
        <f t="shared" si="1681"/>
        <v>0</v>
      </c>
      <c r="BZ610" s="11">
        <f t="shared" si="1681"/>
        <v>0</v>
      </c>
      <c r="CA610" s="11">
        <f t="shared" si="1681"/>
        <v>1505992</v>
      </c>
      <c r="CB610" s="11">
        <f t="shared" si="1681"/>
        <v>1505992</v>
      </c>
    </row>
    <row r="611" spans="1:80" ht="54.75" hidden="1" customHeight="1">
      <c r="A611" s="57" t="s">
        <v>624</v>
      </c>
      <c r="B611" s="31" t="s">
        <v>226</v>
      </c>
      <c r="C611" s="14" t="s">
        <v>7</v>
      </c>
      <c r="D611" s="14" t="s">
        <v>22</v>
      </c>
      <c r="E611" s="14" t="s">
        <v>625</v>
      </c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>
        <f>AB612</f>
        <v>1322499</v>
      </c>
      <c r="AC611" s="11">
        <f>AC612</f>
        <v>0</v>
      </c>
      <c r="AD611" s="11">
        <f>AD612</f>
        <v>0</v>
      </c>
      <c r="AE611" s="11">
        <f>AE612</f>
        <v>1322499</v>
      </c>
      <c r="AF611" s="11">
        <f>AF612</f>
        <v>1322499</v>
      </c>
      <c r="AG611" s="11"/>
      <c r="AH611" s="11">
        <f>AH612</f>
        <v>0</v>
      </c>
      <c r="AI611" s="11">
        <f>AI612</f>
        <v>0</v>
      </c>
      <c r="AJ611" s="11">
        <f>AJ612</f>
        <v>0</v>
      </c>
      <c r="AK611" s="78">
        <f>AK612</f>
        <v>1322499</v>
      </c>
      <c r="AL611" s="78">
        <f>AL612</f>
        <v>1322499</v>
      </c>
      <c r="AM611" s="11"/>
      <c r="AN611" s="11">
        <f>AN612</f>
        <v>0</v>
      </c>
      <c r="AO611" s="11">
        <f>AO612</f>
        <v>0</v>
      </c>
      <c r="AP611" s="11">
        <f>AP612</f>
        <v>0</v>
      </c>
      <c r="AQ611" s="11">
        <f>AQ612</f>
        <v>1322499</v>
      </c>
      <c r="AR611" s="11">
        <f>AR612</f>
        <v>1322499</v>
      </c>
      <c r="AS611" s="11"/>
      <c r="AT611" s="11">
        <f>AT612</f>
        <v>0</v>
      </c>
      <c r="AU611" s="11">
        <f>AU612</f>
        <v>0</v>
      </c>
      <c r="AV611" s="11">
        <f>AV612</f>
        <v>0</v>
      </c>
      <c r="AW611" s="11">
        <f>AW612</f>
        <v>1322499</v>
      </c>
      <c r="AX611" s="11">
        <f>AX612</f>
        <v>1322499</v>
      </c>
      <c r="AY611" s="78"/>
      <c r="AZ611" s="78">
        <f>AZ612</f>
        <v>0</v>
      </c>
      <c r="BA611" s="78">
        <f>BA612</f>
        <v>0</v>
      </c>
      <c r="BB611" s="78">
        <f>BB612</f>
        <v>0</v>
      </c>
      <c r="BC611" s="78">
        <f>BC612</f>
        <v>1322499</v>
      </c>
      <c r="BD611" s="78">
        <f>BD612</f>
        <v>1322499</v>
      </c>
      <c r="BE611" s="11"/>
      <c r="BF611" s="11">
        <f>BF612</f>
        <v>0</v>
      </c>
      <c r="BG611" s="11">
        <f>BG612</f>
        <v>0</v>
      </c>
      <c r="BH611" s="11">
        <f>BH612</f>
        <v>0</v>
      </c>
      <c r="BI611" s="141">
        <f>BI612</f>
        <v>1322499</v>
      </c>
      <c r="BJ611" s="141">
        <f>BJ612</f>
        <v>1322499</v>
      </c>
      <c r="BK611" s="78"/>
      <c r="BL611" s="78">
        <f>BL612</f>
        <v>0</v>
      </c>
      <c r="BM611" s="78">
        <f>BM612</f>
        <v>0</v>
      </c>
      <c r="BN611" s="78">
        <f>BN612</f>
        <v>0</v>
      </c>
      <c r="BO611" s="78">
        <f>BO612</f>
        <v>1322499</v>
      </c>
      <c r="BP611" s="78">
        <f>BP612</f>
        <v>1322499</v>
      </c>
      <c r="BQ611" s="11"/>
      <c r="BR611" s="11">
        <f>BR612</f>
        <v>0</v>
      </c>
      <c r="BS611" s="11">
        <f>BS612</f>
        <v>0</v>
      </c>
      <c r="BT611" s="11">
        <f>BT612</f>
        <v>0</v>
      </c>
      <c r="BU611" s="11">
        <f>BU612</f>
        <v>1322499</v>
      </c>
      <c r="BV611" s="11">
        <f>BV612</f>
        <v>1322499</v>
      </c>
      <c r="BW611" s="11"/>
      <c r="BX611" s="11">
        <f>BX612</f>
        <v>0</v>
      </c>
      <c r="BY611" s="11">
        <f>BY612</f>
        <v>0</v>
      </c>
      <c r="BZ611" s="11">
        <f>BZ612</f>
        <v>0</v>
      </c>
      <c r="CA611" s="11">
        <f>CA612</f>
        <v>1322499</v>
      </c>
      <c r="CB611" s="11">
        <f>CB612</f>
        <v>1322499</v>
      </c>
    </row>
    <row r="612" spans="1:80" ht="33.6" hidden="1">
      <c r="A612" s="57" t="s">
        <v>12</v>
      </c>
      <c r="B612" s="31" t="s">
        <v>226</v>
      </c>
      <c r="C612" s="14" t="s">
        <v>7</v>
      </c>
      <c r="D612" s="14" t="s">
        <v>22</v>
      </c>
      <c r="E612" s="14" t="s">
        <v>625</v>
      </c>
      <c r="F612" s="11">
        <v>600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>
        <f>AB613+AB614</f>
        <v>1322499</v>
      </c>
      <c r="AC612" s="11">
        <f>AC613+AC614</f>
        <v>0</v>
      </c>
      <c r="AD612" s="11">
        <f>AD613+AD614</f>
        <v>0</v>
      </c>
      <c r="AE612" s="11">
        <f>AE613+AE614</f>
        <v>1322499</v>
      </c>
      <c r="AF612" s="11">
        <f>AF613+AF614</f>
        <v>1322499</v>
      </c>
      <c r="AG612" s="11"/>
      <c r="AH612" s="11">
        <f>AH613+AH614</f>
        <v>0</v>
      </c>
      <c r="AI612" s="11">
        <f>AI613+AI614</f>
        <v>0</v>
      </c>
      <c r="AJ612" s="11">
        <f>AJ613+AJ614</f>
        <v>0</v>
      </c>
      <c r="AK612" s="78">
        <f>AK613+AK614</f>
        <v>1322499</v>
      </c>
      <c r="AL612" s="78">
        <f>AL613+AL614</f>
        <v>1322499</v>
      </c>
      <c r="AM612" s="11"/>
      <c r="AN612" s="11">
        <f>AN613+AN614</f>
        <v>0</v>
      </c>
      <c r="AO612" s="11">
        <f>AO613+AO614</f>
        <v>0</v>
      </c>
      <c r="AP612" s="11">
        <f>AP613+AP614</f>
        <v>0</v>
      </c>
      <c r="AQ612" s="11">
        <f>AQ613+AQ614</f>
        <v>1322499</v>
      </c>
      <c r="AR612" s="11">
        <f>AR613+AR614</f>
        <v>1322499</v>
      </c>
      <c r="AS612" s="11"/>
      <c r="AT612" s="11">
        <f>AT613+AT614</f>
        <v>0</v>
      </c>
      <c r="AU612" s="11">
        <f>AU613+AU614</f>
        <v>0</v>
      </c>
      <c r="AV612" s="11">
        <f>AV613+AV614</f>
        <v>0</v>
      </c>
      <c r="AW612" s="11">
        <f>AW613+AW614</f>
        <v>1322499</v>
      </c>
      <c r="AX612" s="11">
        <f>AX613+AX614</f>
        <v>1322499</v>
      </c>
      <c r="AY612" s="78"/>
      <c r="AZ612" s="78">
        <f>AZ613+AZ614</f>
        <v>0</v>
      </c>
      <c r="BA612" s="78">
        <f>BA613+BA614</f>
        <v>0</v>
      </c>
      <c r="BB612" s="78">
        <f>BB613+BB614</f>
        <v>0</v>
      </c>
      <c r="BC612" s="78">
        <f>BC613+BC614</f>
        <v>1322499</v>
      </c>
      <c r="BD612" s="78">
        <f>BD613+BD614</f>
        <v>1322499</v>
      </c>
      <c r="BE612" s="11"/>
      <c r="BF612" s="11">
        <f>BF613+BF614</f>
        <v>0</v>
      </c>
      <c r="BG612" s="11">
        <f>BG613+BG614</f>
        <v>0</v>
      </c>
      <c r="BH612" s="11">
        <f>BH613+BH614</f>
        <v>0</v>
      </c>
      <c r="BI612" s="141">
        <f>BI613+BI614</f>
        <v>1322499</v>
      </c>
      <c r="BJ612" s="141">
        <f>BJ613+BJ614</f>
        <v>1322499</v>
      </c>
      <c r="BK612" s="78"/>
      <c r="BL612" s="78">
        <f>BL613+BL614</f>
        <v>0</v>
      </c>
      <c r="BM612" s="78">
        <f>BM613+BM614</f>
        <v>0</v>
      </c>
      <c r="BN612" s="78">
        <f>BN613+BN614</f>
        <v>0</v>
      </c>
      <c r="BO612" s="78">
        <f>BO613+BO614</f>
        <v>1322499</v>
      </c>
      <c r="BP612" s="78">
        <f>BP613+BP614</f>
        <v>1322499</v>
      </c>
      <c r="BQ612" s="11"/>
      <c r="BR612" s="11">
        <f>BR613+BR614</f>
        <v>0</v>
      </c>
      <c r="BS612" s="11">
        <f>BS613+BS614</f>
        <v>0</v>
      </c>
      <c r="BT612" s="11">
        <f>BT613+BT614</f>
        <v>0</v>
      </c>
      <c r="BU612" s="11">
        <f>BU613+BU614</f>
        <v>1322499</v>
      </c>
      <c r="BV612" s="11">
        <f>BV613+BV614</f>
        <v>1322499</v>
      </c>
      <c r="BW612" s="11"/>
      <c r="BX612" s="11">
        <f>BX613+BX614</f>
        <v>0</v>
      </c>
      <c r="BY612" s="11">
        <f>BY613+BY614</f>
        <v>0</v>
      </c>
      <c r="BZ612" s="11">
        <f>BZ613+BZ614</f>
        <v>0</v>
      </c>
      <c r="CA612" s="11">
        <f>CA613+CA614</f>
        <v>1322499</v>
      </c>
      <c r="CB612" s="11">
        <f>CB613+CB614</f>
        <v>1322499</v>
      </c>
    </row>
    <row r="613" spans="1:80" hidden="1">
      <c r="A613" s="61" t="s">
        <v>14</v>
      </c>
      <c r="B613" s="31" t="s">
        <v>226</v>
      </c>
      <c r="C613" s="14" t="s">
        <v>7</v>
      </c>
      <c r="D613" s="14" t="s">
        <v>22</v>
      </c>
      <c r="E613" s="14" t="s">
        <v>625</v>
      </c>
      <c r="F613" s="11">
        <v>610</v>
      </c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>
        <v>1219348</v>
      </c>
      <c r="AC613" s="11"/>
      <c r="AD613" s="11"/>
      <c r="AE613" s="11">
        <f>Y613+AB613</f>
        <v>1219348</v>
      </c>
      <c r="AF613" s="11">
        <f>Z613+AB613</f>
        <v>1219348</v>
      </c>
      <c r="AG613" s="11"/>
      <c r="AH613" s="11"/>
      <c r="AI613" s="11"/>
      <c r="AJ613" s="11"/>
      <c r="AK613" s="78">
        <f>AE613+AG613+AH613+AI613+AJ613</f>
        <v>1219348</v>
      </c>
      <c r="AL613" s="78">
        <f>AF613+AH613</f>
        <v>1219348</v>
      </c>
      <c r="AM613" s="11"/>
      <c r="AN613" s="11"/>
      <c r="AO613" s="11"/>
      <c r="AP613" s="11"/>
      <c r="AQ613" s="11">
        <f>AK613+AM613+AN613+AO613+AP613</f>
        <v>1219348</v>
      </c>
      <c r="AR613" s="11">
        <f>AL613+AN613</f>
        <v>1219348</v>
      </c>
      <c r="AS613" s="11"/>
      <c r="AT613" s="11"/>
      <c r="AU613" s="11"/>
      <c r="AV613" s="11"/>
      <c r="AW613" s="11">
        <f>AQ613+AS613+AT613+AU613+AV613</f>
        <v>1219348</v>
      </c>
      <c r="AX613" s="11">
        <f>AR613+AT613</f>
        <v>1219348</v>
      </c>
      <c r="AY613" s="78"/>
      <c r="AZ613" s="78"/>
      <c r="BA613" s="78"/>
      <c r="BB613" s="78"/>
      <c r="BC613" s="78">
        <f>AW613+AY613+AZ613+BA613+BB613</f>
        <v>1219348</v>
      </c>
      <c r="BD613" s="78">
        <f>AX613+AZ613</f>
        <v>1219348</v>
      </c>
      <c r="BE613" s="11"/>
      <c r="BF613" s="11"/>
      <c r="BG613" s="11"/>
      <c r="BH613" s="11"/>
      <c r="BI613" s="141">
        <f>BC613+BE613+BF613+BG613+BH613</f>
        <v>1219348</v>
      </c>
      <c r="BJ613" s="141">
        <f>BD613+BF613</f>
        <v>1219348</v>
      </c>
      <c r="BK613" s="78"/>
      <c r="BL613" s="78"/>
      <c r="BM613" s="78"/>
      <c r="BN613" s="78"/>
      <c r="BO613" s="78">
        <f>BI613+BK613+BL613+BM613+BN613</f>
        <v>1219348</v>
      </c>
      <c r="BP613" s="78">
        <f>BJ613+BL613</f>
        <v>1219348</v>
      </c>
      <c r="BQ613" s="11"/>
      <c r="BR613" s="11"/>
      <c r="BS613" s="11"/>
      <c r="BT613" s="11"/>
      <c r="BU613" s="11">
        <f>BO613+BQ613+BR613+BS613+BT613</f>
        <v>1219348</v>
      </c>
      <c r="BV613" s="11">
        <f>BP613+BR613</f>
        <v>1219348</v>
      </c>
      <c r="BW613" s="11"/>
      <c r="BX613" s="11"/>
      <c r="BY613" s="11"/>
      <c r="BZ613" s="11"/>
      <c r="CA613" s="11">
        <f>BU613+BW613+BX613+BY613+BZ613</f>
        <v>1219348</v>
      </c>
      <c r="CB613" s="11">
        <f>BV613+BX613</f>
        <v>1219348</v>
      </c>
    </row>
    <row r="614" spans="1:80" hidden="1">
      <c r="A614" s="61" t="s">
        <v>24</v>
      </c>
      <c r="B614" s="31" t="s">
        <v>226</v>
      </c>
      <c r="C614" s="14" t="s">
        <v>7</v>
      </c>
      <c r="D614" s="14" t="s">
        <v>22</v>
      </c>
      <c r="E614" s="14" t="s">
        <v>625</v>
      </c>
      <c r="F614" s="11">
        <v>620</v>
      </c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>
        <v>103151</v>
      </c>
      <c r="AC614" s="11"/>
      <c r="AD614" s="11"/>
      <c r="AE614" s="11">
        <f>Y614+AB614</f>
        <v>103151</v>
      </c>
      <c r="AF614" s="11">
        <f>Z614+AB614</f>
        <v>103151</v>
      </c>
      <c r="AG614" s="11"/>
      <c r="AH614" s="11"/>
      <c r="AI614" s="11"/>
      <c r="AJ614" s="11"/>
      <c r="AK614" s="78">
        <f>AE614+AG614+AH614+AI614+AJ614</f>
        <v>103151</v>
      </c>
      <c r="AL614" s="78">
        <f>AF614+AH614</f>
        <v>103151</v>
      </c>
      <c r="AM614" s="11"/>
      <c r="AN614" s="11"/>
      <c r="AO614" s="11"/>
      <c r="AP614" s="11"/>
      <c r="AQ614" s="11">
        <f>AK614+AM614+AN614+AO614+AP614</f>
        <v>103151</v>
      </c>
      <c r="AR614" s="11">
        <f>AL614+AN614</f>
        <v>103151</v>
      </c>
      <c r="AS614" s="11"/>
      <c r="AT614" s="11"/>
      <c r="AU614" s="11"/>
      <c r="AV614" s="11"/>
      <c r="AW614" s="11">
        <f>AQ614+AS614+AT614+AU614+AV614</f>
        <v>103151</v>
      </c>
      <c r="AX614" s="11">
        <f>AR614+AT614</f>
        <v>103151</v>
      </c>
      <c r="AY614" s="78"/>
      <c r="AZ614" s="78"/>
      <c r="BA614" s="78"/>
      <c r="BB614" s="78"/>
      <c r="BC614" s="78">
        <f>AW614+AY614+AZ614+BA614+BB614</f>
        <v>103151</v>
      </c>
      <c r="BD614" s="78">
        <f>AX614+AZ614</f>
        <v>103151</v>
      </c>
      <c r="BE614" s="11"/>
      <c r="BF614" s="11"/>
      <c r="BG614" s="11"/>
      <c r="BH614" s="11"/>
      <c r="BI614" s="141">
        <f>BC614+BE614+BF614+BG614+BH614</f>
        <v>103151</v>
      </c>
      <c r="BJ614" s="141">
        <f>BD614+BF614</f>
        <v>103151</v>
      </c>
      <c r="BK614" s="78"/>
      <c r="BL614" s="78"/>
      <c r="BM614" s="78"/>
      <c r="BN614" s="78"/>
      <c r="BO614" s="78">
        <f>BI614+BK614+BL614+BM614+BN614</f>
        <v>103151</v>
      </c>
      <c r="BP614" s="78">
        <f>BJ614+BL614</f>
        <v>103151</v>
      </c>
      <c r="BQ614" s="11"/>
      <c r="BR614" s="11"/>
      <c r="BS614" s="11"/>
      <c r="BT614" s="11"/>
      <c r="BU614" s="11">
        <f>BO614+BQ614+BR614+BS614+BT614</f>
        <v>103151</v>
      </c>
      <c r="BV614" s="11">
        <f>BP614+BR614</f>
        <v>103151</v>
      </c>
      <c r="BW614" s="11"/>
      <c r="BX614" s="11"/>
      <c r="BY614" s="11"/>
      <c r="BZ614" s="11"/>
      <c r="CA614" s="11">
        <f>BU614+BW614+BX614+BY614+BZ614</f>
        <v>103151</v>
      </c>
      <c r="CB614" s="11">
        <f>BV614+BX614</f>
        <v>103151</v>
      </c>
    </row>
    <row r="615" spans="1:80" ht="103.5" hidden="1" customHeight="1">
      <c r="A615" s="61" t="s">
        <v>626</v>
      </c>
      <c r="B615" s="31" t="s">
        <v>226</v>
      </c>
      <c r="C615" s="14" t="s">
        <v>7</v>
      </c>
      <c r="D615" s="14" t="s">
        <v>22</v>
      </c>
      <c r="E615" s="14" t="s">
        <v>627</v>
      </c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>
        <f>AB616</f>
        <v>181988</v>
      </c>
      <c r="AC615" s="11">
        <f>AC616</f>
        <v>0</v>
      </c>
      <c r="AD615" s="11">
        <f>AD616</f>
        <v>0</v>
      </c>
      <c r="AE615" s="11">
        <f>AE616</f>
        <v>181988</v>
      </c>
      <c r="AF615" s="11">
        <f>AF616</f>
        <v>181988</v>
      </c>
      <c r="AG615" s="11"/>
      <c r="AH615" s="11">
        <f>AH616</f>
        <v>0</v>
      </c>
      <c r="AI615" s="11">
        <f>AI616</f>
        <v>0</v>
      </c>
      <c r="AJ615" s="11">
        <f>AJ616</f>
        <v>0</v>
      </c>
      <c r="AK615" s="78">
        <f>AK616</f>
        <v>181988</v>
      </c>
      <c r="AL615" s="78">
        <f>AL616</f>
        <v>181988</v>
      </c>
      <c r="AM615" s="11"/>
      <c r="AN615" s="11">
        <f>AN616</f>
        <v>0</v>
      </c>
      <c r="AO615" s="11">
        <f>AO616</f>
        <v>0</v>
      </c>
      <c r="AP615" s="11">
        <f>AP616</f>
        <v>0</v>
      </c>
      <c r="AQ615" s="11">
        <f>AQ616</f>
        <v>181988</v>
      </c>
      <c r="AR615" s="11">
        <f>AR616</f>
        <v>181988</v>
      </c>
      <c r="AS615" s="11"/>
      <c r="AT615" s="11">
        <f>AT616</f>
        <v>0</v>
      </c>
      <c r="AU615" s="11">
        <f>AU616</f>
        <v>0</v>
      </c>
      <c r="AV615" s="11">
        <f>AV616</f>
        <v>0</v>
      </c>
      <c r="AW615" s="11">
        <f>AW616</f>
        <v>181988</v>
      </c>
      <c r="AX615" s="11">
        <f>AX616</f>
        <v>181988</v>
      </c>
      <c r="AY615" s="78"/>
      <c r="AZ615" s="78">
        <f>AZ616</f>
        <v>0</v>
      </c>
      <c r="BA615" s="78">
        <f>BA616</f>
        <v>0</v>
      </c>
      <c r="BB615" s="78">
        <f>BB616</f>
        <v>0</v>
      </c>
      <c r="BC615" s="78">
        <f>BC616</f>
        <v>181988</v>
      </c>
      <c r="BD615" s="78">
        <f>BD616</f>
        <v>181988</v>
      </c>
      <c r="BE615" s="11"/>
      <c r="BF615" s="11">
        <f>BF616</f>
        <v>0</v>
      </c>
      <c r="BG615" s="11">
        <f>BG616</f>
        <v>0</v>
      </c>
      <c r="BH615" s="11">
        <f>BH616</f>
        <v>0</v>
      </c>
      <c r="BI615" s="141">
        <f>BI616</f>
        <v>181988</v>
      </c>
      <c r="BJ615" s="141">
        <f>BJ616</f>
        <v>181988</v>
      </c>
      <c r="BK615" s="78"/>
      <c r="BL615" s="78">
        <f>BL616</f>
        <v>1505</v>
      </c>
      <c r="BM615" s="78">
        <f>BM616</f>
        <v>0</v>
      </c>
      <c r="BN615" s="78">
        <f>BN616</f>
        <v>0</v>
      </c>
      <c r="BO615" s="78">
        <f>BO616</f>
        <v>183493</v>
      </c>
      <c r="BP615" s="78">
        <f>BP616</f>
        <v>183493</v>
      </c>
      <c r="BQ615" s="11"/>
      <c r="BR615" s="11">
        <f>BR616</f>
        <v>0</v>
      </c>
      <c r="BS615" s="11">
        <f>BS616</f>
        <v>0</v>
      </c>
      <c r="BT615" s="11">
        <f>BT616</f>
        <v>0</v>
      </c>
      <c r="BU615" s="11">
        <f>BU616</f>
        <v>183493</v>
      </c>
      <c r="BV615" s="11">
        <f>BV616</f>
        <v>183493</v>
      </c>
      <c r="BW615" s="11"/>
      <c r="BX615" s="11">
        <f>BX616</f>
        <v>0</v>
      </c>
      <c r="BY615" s="11">
        <f>BY616</f>
        <v>0</v>
      </c>
      <c r="BZ615" s="11">
        <f>BZ616</f>
        <v>0</v>
      </c>
      <c r="CA615" s="11">
        <f>CA616</f>
        <v>183493</v>
      </c>
      <c r="CB615" s="11">
        <f>CB616</f>
        <v>183493</v>
      </c>
    </row>
    <row r="616" spans="1:80" ht="33.6" hidden="1">
      <c r="A616" s="57" t="s">
        <v>12</v>
      </c>
      <c r="B616" s="31" t="s">
        <v>226</v>
      </c>
      <c r="C616" s="14" t="s">
        <v>7</v>
      </c>
      <c r="D616" s="14" t="s">
        <v>22</v>
      </c>
      <c r="E616" s="14" t="s">
        <v>627</v>
      </c>
      <c r="F616" s="11">
        <v>600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>
        <f>AB617+AB618</f>
        <v>181988</v>
      </c>
      <c r="AC616" s="11">
        <f>AC617+AC618</f>
        <v>0</v>
      </c>
      <c r="AD616" s="11">
        <f>AD617+AD618</f>
        <v>0</v>
      </c>
      <c r="AE616" s="11">
        <f>AE617+AE618</f>
        <v>181988</v>
      </c>
      <c r="AF616" s="11">
        <f>AF617+AF618</f>
        <v>181988</v>
      </c>
      <c r="AG616" s="11"/>
      <c r="AH616" s="11">
        <f>AH617+AH618</f>
        <v>0</v>
      </c>
      <c r="AI616" s="11">
        <f>AI617+AI618</f>
        <v>0</v>
      </c>
      <c r="AJ616" s="11">
        <f>AJ617+AJ618</f>
        <v>0</v>
      </c>
      <c r="AK616" s="78">
        <f>AK617+AK618</f>
        <v>181988</v>
      </c>
      <c r="AL616" s="78">
        <f>AL617+AL618</f>
        <v>181988</v>
      </c>
      <c r="AM616" s="11"/>
      <c r="AN616" s="11">
        <f>AN617+AN618</f>
        <v>0</v>
      </c>
      <c r="AO616" s="11">
        <f>AO617+AO618</f>
        <v>0</v>
      </c>
      <c r="AP616" s="11">
        <f>AP617+AP618</f>
        <v>0</v>
      </c>
      <c r="AQ616" s="11">
        <f>AQ617+AQ618</f>
        <v>181988</v>
      </c>
      <c r="AR616" s="11">
        <f>AR617+AR618</f>
        <v>181988</v>
      </c>
      <c r="AS616" s="11"/>
      <c r="AT616" s="11">
        <f>AT617+AT618</f>
        <v>0</v>
      </c>
      <c r="AU616" s="11">
        <f>AU617+AU618</f>
        <v>0</v>
      </c>
      <c r="AV616" s="11">
        <f>AV617+AV618</f>
        <v>0</v>
      </c>
      <c r="AW616" s="11">
        <f>AW617+AW618</f>
        <v>181988</v>
      </c>
      <c r="AX616" s="11">
        <f>AX617+AX618</f>
        <v>181988</v>
      </c>
      <c r="AY616" s="78"/>
      <c r="AZ616" s="78">
        <f>AZ617+AZ618</f>
        <v>0</v>
      </c>
      <c r="BA616" s="78">
        <f>BA617+BA618</f>
        <v>0</v>
      </c>
      <c r="BB616" s="78">
        <f>BB617+BB618</f>
        <v>0</v>
      </c>
      <c r="BC616" s="78">
        <f>BC617+BC618</f>
        <v>181988</v>
      </c>
      <c r="BD616" s="78">
        <f>BD617+BD618</f>
        <v>181988</v>
      </c>
      <c r="BE616" s="11"/>
      <c r="BF616" s="11">
        <f>BF617+BF618</f>
        <v>0</v>
      </c>
      <c r="BG616" s="11">
        <f>BG617+BG618</f>
        <v>0</v>
      </c>
      <c r="BH616" s="11">
        <f>BH617+BH618</f>
        <v>0</v>
      </c>
      <c r="BI616" s="141">
        <f>BI617+BI618</f>
        <v>181988</v>
      </c>
      <c r="BJ616" s="141">
        <f>BJ617+BJ618</f>
        <v>181988</v>
      </c>
      <c r="BK616" s="78"/>
      <c r="BL616" s="78">
        <f>BL617+BL618</f>
        <v>1505</v>
      </c>
      <c r="BM616" s="78">
        <f>BM617+BM618</f>
        <v>0</v>
      </c>
      <c r="BN616" s="78">
        <f>BN617+BN618</f>
        <v>0</v>
      </c>
      <c r="BO616" s="78">
        <f>BO617+BO618</f>
        <v>183493</v>
      </c>
      <c r="BP616" s="78">
        <f>BP617+BP618</f>
        <v>183493</v>
      </c>
      <c r="BQ616" s="11"/>
      <c r="BR616" s="11">
        <f>BR617+BR618</f>
        <v>0</v>
      </c>
      <c r="BS616" s="11">
        <f>BS617+BS618</f>
        <v>0</v>
      </c>
      <c r="BT616" s="11">
        <f>BT617+BT618</f>
        <v>0</v>
      </c>
      <c r="BU616" s="11">
        <f>BU617+BU618</f>
        <v>183493</v>
      </c>
      <c r="BV616" s="11">
        <f>BV617+BV618</f>
        <v>183493</v>
      </c>
      <c r="BW616" s="11"/>
      <c r="BX616" s="11">
        <f>BX617+BX618</f>
        <v>0</v>
      </c>
      <c r="BY616" s="11">
        <f>BY617+BY618</f>
        <v>0</v>
      </c>
      <c r="BZ616" s="11">
        <f>BZ617+BZ618</f>
        <v>0</v>
      </c>
      <c r="CA616" s="11">
        <f>CA617+CA618</f>
        <v>183493</v>
      </c>
      <c r="CB616" s="11">
        <f>CB617+CB618</f>
        <v>183493</v>
      </c>
    </row>
    <row r="617" spans="1:80" hidden="1">
      <c r="A617" s="61" t="s">
        <v>14</v>
      </c>
      <c r="B617" s="31" t="s">
        <v>226</v>
      </c>
      <c r="C617" s="14" t="s">
        <v>7</v>
      </c>
      <c r="D617" s="14" t="s">
        <v>22</v>
      </c>
      <c r="E617" s="14" t="s">
        <v>627</v>
      </c>
      <c r="F617" s="11">
        <v>610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>
        <v>168745</v>
      </c>
      <c r="AC617" s="11"/>
      <c r="AD617" s="11"/>
      <c r="AE617" s="11">
        <f>AB617</f>
        <v>168745</v>
      </c>
      <c r="AF617" s="11">
        <f>AB617</f>
        <v>168745</v>
      </c>
      <c r="AG617" s="11"/>
      <c r="AH617" s="11"/>
      <c r="AI617" s="11"/>
      <c r="AJ617" s="11"/>
      <c r="AK617" s="78">
        <f>AE617+AG617+AH617+AI617+AJ617</f>
        <v>168745</v>
      </c>
      <c r="AL617" s="78">
        <f>AF617+AH617</f>
        <v>168745</v>
      </c>
      <c r="AM617" s="11"/>
      <c r="AN617" s="11"/>
      <c r="AO617" s="11"/>
      <c r="AP617" s="11"/>
      <c r="AQ617" s="11">
        <f>AK617+AM617+AN617+AO617+AP617</f>
        <v>168745</v>
      </c>
      <c r="AR617" s="11">
        <f>AL617+AN617</f>
        <v>168745</v>
      </c>
      <c r="AS617" s="11"/>
      <c r="AT617" s="11"/>
      <c r="AU617" s="11"/>
      <c r="AV617" s="11"/>
      <c r="AW617" s="11">
        <f>AQ617+AS617+AT617+AU617+AV617</f>
        <v>168745</v>
      </c>
      <c r="AX617" s="11">
        <f>AR617+AT617</f>
        <v>168745</v>
      </c>
      <c r="AY617" s="78"/>
      <c r="AZ617" s="78"/>
      <c r="BA617" s="78"/>
      <c r="BB617" s="78"/>
      <c r="BC617" s="78">
        <f>AW617+AY617+AZ617+BA617+BB617</f>
        <v>168745</v>
      </c>
      <c r="BD617" s="78">
        <f>AX617+AZ617</f>
        <v>168745</v>
      </c>
      <c r="BE617" s="11"/>
      <c r="BF617" s="11"/>
      <c r="BG617" s="11"/>
      <c r="BH617" s="11"/>
      <c r="BI617" s="141">
        <f>BC617+BE617+BF617+BG617+BH617</f>
        <v>168745</v>
      </c>
      <c r="BJ617" s="141">
        <f>BD617+BF617</f>
        <v>168745</v>
      </c>
      <c r="BK617" s="78"/>
      <c r="BL617" s="78">
        <v>755</v>
      </c>
      <c r="BM617" s="78"/>
      <c r="BN617" s="78"/>
      <c r="BO617" s="78">
        <f>BI617+BK617+BL617+BM617+BN617</f>
        <v>169500</v>
      </c>
      <c r="BP617" s="78">
        <f>BJ617+BL617</f>
        <v>169500</v>
      </c>
      <c r="BQ617" s="11"/>
      <c r="BR617" s="11"/>
      <c r="BS617" s="11"/>
      <c r="BT617" s="11"/>
      <c r="BU617" s="11">
        <f>BO617+BQ617+BR617+BS617+BT617</f>
        <v>169500</v>
      </c>
      <c r="BV617" s="11">
        <f>BP617+BR617</f>
        <v>169500</v>
      </c>
      <c r="BW617" s="11"/>
      <c r="BX617" s="11"/>
      <c r="BY617" s="11"/>
      <c r="BZ617" s="11"/>
      <c r="CA617" s="11">
        <f>BU617+BW617+BX617+BY617+BZ617</f>
        <v>169500</v>
      </c>
      <c r="CB617" s="11">
        <f>BV617+BX617</f>
        <v>169500</v>
      </c>
    </row>
    <row r="618" spans="1:80" hidden="1">
      <c r="A618" s="61" t="s">
        <v>24</v>
      </c>
      <c r="B618" s="31" t="s">
        <v>226</v>
      </c>
      <c r="C618" s="14" t="s">
        <v>7</v>
      </c>
      <c r="D618" s="14" t="s">
        <v>22</v>
      </c>
      <c r="E618" s="14" t="s">
        <v>627</v>
      </c>
      <c r="F618" s="11">
        <v>620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>
        <v>13243</v>
      </c>
      <c r="AC618" s="11"/>
      <c r="AD618" s="11"/>
      <c r="AE618" s="11">
        <f>AB618</f>
        <v>13243</v>
      </c>
      <c r="AF618" s="11">
        <f>AB618</f>
        <v>13243</v>
      </c>
      <c r="AG618" s="11"/>
      <c r="AH618" s="11"/>
      <c r="AI618" s="11"/>
      <c r="AJ618" s="11"/>
      <c r="AK618" s="78">
        <f>AE618+AG618+AH618+AI618+AJ618</f>
        <v>13243</v>
      </c>
      <c r="AL618" s="78">
        <f>AF618+AH618</f>
        <v>13243</v>
      </c>
      <c r="AM618" s="11"/>
      <c r="AN618" s="11"/>
      <c r="AO618" s="11"/>
      <c r="AP618" s="11"/>
      <c r="AQ618" s="11">
        <f>AK618+AM618+AN618+AO618+AP618</f>
        <v>13243</v>
      </c>
      <c r="AR618" s="11">
        <f>AL618+AN618</f>
        <v>13243</v>
      </c>
      <c r="AS618" s="11"/>
      <c r="AT618" s="11"/>
      <c r="AU618" s="11"/>
      <c r="AV618" s="11"/>
      <c r="AW618" s="11">
        <f>AQ618+AS618+AT618+AU618+AV618</f>
        <v>13243</v>
      </c>
      <c r="AX618" s="11">
        <f>AR618+AT618</f>
        <v>13243</v>
      </c>
      <c r="AY618" s="78"/>
      <c r="AZ618" s="78"/>
      <c r="BA618" s="78"/>
      <c r="BB618" s="78"/>
      <c r="BC618" s="78">
        <f>AW618+AY618+AZ618+BA618+BB618</f>
        <v>13243</v>
      </c>
      <c r="BD618" s="78">
        <f>AX618+AZ618</f>
        <v>13243</v>
      </c>
      <c r="BE618" s="11"/>
      <c r="BF618" s="11"/>
      <c r="BG618" s="11"/>
      <c r="BH618" s="11"/>
      <c r="BI618" s="141">
        <f>BC618+BE618+BF618+BG618+BH618</f>
        <v>13243</v>
      </c>
      <c r="BJ618" s="141">
        <f>BD618+BF618</f>
        <v>13243</v>
      </c>
      <c r="BK618" s="78"/>
      <c r="BL618" s="78">
        <v>750</v>
      </c>
      <c r="BM618" s="78"/>
      <c r="BN618" s="78"/>
      <c r="BO618" s="78">
        <f>BI618+BK618+BL618+BM618+BN618</f>
        <v>13993</v>
      </c>
      <c r="BP618" s="78">
        <f>BJ618+BL618</f>
        <v>13993</v>
      </c>
      <c r="BQ618" s="11"/>
      <c r="BR618" s="11"/>
      <c r="BS618" s="11"/>
      <c r="BT618" s="11"/>
      <c r="BU618" s="11">
        <f>BO618+BQ618+BR618+BS618+BT618</f>
        <v>13993</v>
      </c>
      <c r="BV618" s="11">
        <f>BP618+BR618</f>
        <v>13993</v>
      </c>
      <c r="BW618" s="11"/>
      <c r="BX618" s="11"/>
      <c r="BY618" s="11"/>
      <c r="BZ618" s="11"/>
      <c r="CA618" s="11">
        <f>BU618+BW618+BX618+BY618+BZ618</f>
        <v>13993</v>
      </c>
      <c r="CB618" s="11">
        <f>BV618+BX618</f>
        <v>13993</v>
      </c>
    </row>
    <row r="619" spans="1:80" ht="50.4" hidden="1">
      <c r="A619" s="61" t="s">
        <v>675</v>
      </c>
      <c r="B619" s="31" t="s">
        <v>226</v>
      </c>
      <c r="C619" s="22" t="s">
        <v>7</v>
      </c>
      <c r="D619" s="14" t="s">
        <v>22</v>
      </c>
      <c r="E619" s="68" t="s">
        <v>676</v>
      </c>
      <c r="F619" s="14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>
        <f>AG620</f>
        <v>0</v>
      </c>
      <c r="AH619" s="11">
        <f t="shared" ref="AH619:AW620" si="1682">AH620</f>
        <v>0</v>
      </c>
      <c r="AI619" s="11">
        <f t="shared" si="1682"/>
        <v>1828</v>
      </c>
      <c r="AJ619" s="11">
        <f t="shared" si="1682"/>
        <v>0</v>
      </c>
      <c r="AK619" s="78">
        <f t="shared" si="1682"/>
        <v>1828</v>
      </c>
      <c r="AL619" s="78">
        <f t="shared" si="1682"/>
        <v>0</v>
      </c>
      <c r="AM619" s="11">
        <f>AM620</f>
        <v>0</v>
      </c>
      <c r="AN619" s="11">
        <f t="shared" si="1682"/>
        <v>0</v>
      </c>
      <c r="AO619" s="11">
        <f t="shared" si="1682"/>
        <v>0</v>
      </c>
      <c r="AP619" s="11">
        <f t="shared" si="1682"/>
        <v>0</v>
      </c>
      <c r="AQ619" s="11">
        <f t="shared" si="1682"/>
        <v>1828</v>
      </c>
      <c r="AR619" s="11">
        <f t="shared" si="1682"/>
        <v>0</v>
      </c>
      <c r="AS619" s="11">
        <f>AS620</f>
        <v>0</v>
      </c>
      <c r="AT619" s="11">
        <f t="shared" si="1682"/>
        <v>0</v>
      </c>
      <c r="AU619" s="11">
        <f t="shared" si="1682"/>
        <v>0</v>
      </c>
      <c r="AV619" s="11">
        <f t="shared" si="1682"/>
        <v>0</v>
      </c>
      <c r="AW619" s="11">
        <f t="shared" si="1682"/>
        <v>1828</v>
      </c>
      <c r="AX619" s="11">
        <f t="shared" ref="AT619:AX620" si="1683">AX620</f>
        <v>0</v>
      </c>
      <c r="AY619" s="78">
        <f>AY620</f>
        <v>0</v>
      </c>
      <c r="AZ619" s="78">
        <f t="shared" ref="AZ619:BO620" si="1684">AZ620</f>
        <v>0</v>
      </c>
      <c r="BA619" s="78">
        <f t="shared" si="1684"/>
        <v>0</v>
      </c>
      <c r="BB619" s="78">
        <f t="shared" si="1684"/>
        <v>0</v>
      </c>
      <c r="BC619" s="78">
        <f t="shared" si="1684"/>
        <v>1828</v>
      </c>
      <c r="BD619" s="78">
        <f t="shared" si="1684"/>
        <v>0</v>
      </c>
      <c r="BE619" s="11">
        <f>BE620</f>
        <v>0</v>
      </c>
      <c r="BF619" s="11">
        <f t="shared" si="1684"/>
        <v>0</v>
      </c>
      <c r="BG619" s="11">
        <f t="shared" si="1684"/>
        <v>0</v>
      </c>
      <c r="BH619" s="11">
        <f t="shared" si="1684"/>
        <v>0</v>
      </c>
      <c r="BI619" s="141">
        <f t="shared" si="1684"/>
        <v>1828</v>
      </c>
      <c r="BJ619" s="141">
        <f t="shared" si="1684"/>
        <v>0</v>
      </c>
      <c r="BK619" s="78">
        <f>BK620</f>
        <v>0</v>
      </c>
      <c r="BL619" s="78">
        <f t="shared" si="1684"/>
        <v>0</v>
      </c>
      <c r="BM619" s="78">
        <f t="shared" si="1684"/>
        <v>0</v>
      </c>
      <c r="BN619" s="78">
        <f t="shared" si="1684"/>
        <v>0</v>
      </c>
      <c r="BO619" s="78">
        <f t="shared" si="1684"/>
        <v>1828</v>
      </c>
      <c r="BP619" s="78">
        <f t="shared" ref="BL619:BP620" si="1685">BP620</f>
        <v>0</v>
      </c>
      <c r="BQ619" s="11">
        <f>BQ620</f>
        <v>0</v>
      </c>
      <c r="BR619" s="11">
        <f t="shared" ref="BR619:CB620" si="1686">BR620</f>
        <v>0</v>
      </c>
      <c r="BS619" s="11">
        <f t="shared" si="1686"/>
        <v>0</v>
      </c>
      <c r="BT619" s="11">
        <f t="shared" si="1686"/>
        <v>0</v>
      </c>
      <c r="BU619" s="11">
        <f t="shared" si="1686"/>
        <v>1828</v>
      </c>
      <c r="BV619" s="11">
        <f t="shared" si="1686"/>
        <v>0</v>
      </c>
      <c r="BW619" s="11">
        <f>BW620</f>
        <v>0</v>
      </c>
      <c r="BX619" s="11">
        <f t="shared" si="1686"/>
        <v>0</v>
      </c>
      <c r="BY619" s="11">
        <f t="shared" si="1686"/>
        <v>0</v>
      </c>
      <c r="BZ619" s="11">
        <f t="shared" si="1686"/>
        <v>0</v>
      </c>
      <c r="CA619" s="11">
        <f t="shared" si="1686"/>
        <v>1828</v>
      </c>
      <c r="CB619" s="11">
        <f t="shared" si="1686"/>
        <v>0</v>
      </c>
    </row>
    <row r="620" spans="1:80" ht="34.5" hidden="1" customHeight="1">
      <c r="A620" s="57" t="s">
        <v>12</v>
      </c>
      <c r="B620" s="31" t="s">
        <v>226</v>
      </c>
      <c r="C620" s="22" t="s">
        <v>7</v>
      </c>
      <c r="D620" s="14" t="s">
        <v>22</v>
      </c>
      <c r="E620" s="68" t="s">
        <v>676</v>
      </c>
      <c r="F620" s="14" t="s">
        <v>13</v>
      </c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>
        <f>AG621</f>
        <v>0</v>
      </c>
      <c r="AH620" s="11">
        <f t="shared" si="1682"/>
        <v>0</v>
      </c>
      <c r="AI620" s="11">
        <f t="shared" si="1682"/>
        <v>1828</v>
      </c>
      <c r="AJ620" s="11">
        <f t="shared" si="1682"/>
        <v>0</v>
      </c>
      <c r="AK620" s="78">
        <f t="shared" si="1682"/>
        <v>1828</v>
      </c>
      <c r="AL620" s="78">
        <f t="shared" si="1682"/>
        <v>0</v>
      </c>
      <c r="AM620" s="11">
        <f>AM621</f>
        <v>0</v>
      </c>
      <c r="AN620" s="11">
        <f t="shared" si="1682"/>
        <v>0</v>
      </c>
      <c r="AO620" s="11">
        <f t="shared" si="1682"/>
        <v>0</v>
      </c>
      <c r="AP620" s="11">
        <f t="shared" si="1682"/>
        <v>0</v>
      </c>
      <c r="AQ620" s="11">
        <f t="shared" si="1682"/>
        <v>1828</v>
      </c>
      <c r="AR620" s="11">
        <f t="shared" si="1682"/>
        <v>0</v>
      </c>
      <c r="AS620" s="11">
        <f>AS621</f>
        <v>0</v>
      </c>
      <c r="AT620" s="11">
        <f t="shared" si="1683"/>
        <v>0</v>
      </c>
      <c r="AU620" s="11">
        <f t="shared" si="1683"/>
        <v>0</v>
      </c>
      <c r="AV620" s="11">
        <f t="shared" si="1683"/>
        <v>0</v>
      </c>
      <c r="AW620" s="11">
        <f t="shared" si="1683"/>
        <v>1828</v>
      </c>
      <c r="AX620" s="11">
        <f t="shared" si="1683"/>
        <v>0</v>
      </c>
      <c r="AY620" s="78">
        <f>AY621</f>
        <v>0</v>
      </c>
      <c r="AZ620" s="78">
        <f t="shared" si="1684"/>
        <v>0</v>
      </c>
      <c r="BA620" s="78">
        <f t="shared" si="1684"/>
        <v>0</v>
      </c>
      <c r="BB620" s="78">
        <f t="shared" si="1684"/>
        <v>0</v>
      </c>
      <c r="BC620" s="78">
        <f t="shared" si="1684"/>
        <v>1828</v>
      </c>
      <c r="BD620" s="78">
        <f t="shared" si="1684"/>
        <v>0</v>
      </c>
      <c r="BE620" s="11">
        <f>BE621</f>
        <v>0</v>
      </c>
      <c r="BF620" s="11">
        <f t="shared" si="1684"/>
        <v>0</v>
      </c>
      <c r="BG620" s="11">
        <f t="shared" si="1684"/>
        <v>0</v>
      </c>
      <c r="BH620" s="11">
        <f t="shared" si="1684"/>
        <v>0</v>
      </c>
      <c r="BI620" s="141">
        <f t="shared" si="1684"/>
        <v>1828</v>
      </c>
      <c r="BJ620" s="141">
        <f t="shared" si="1684"/>
        <v>0</v>
      </c>
      <c r="BK620" s="78">
        <f>BK621</f>
        <v>0</v>
      </c>
      <c r="BL620" s="78">
        <f t="shared" si="1685"/>
        <v>0</v>
      </c>
      <c r="BM620" s="78">
        <f t="shared" si="1685"/>
        <v>0</v>
      </c>
      <c r="BN620" s="78">
        <f t="shared" si="1685"/>
        <v>0</v>
      </c>
      <c r="BO620" s="78">
        <f t="shared" si="1685"/>
        <v>1828</v>
      </c>
      <c r="BP620" s="78">
        <f t="shared" si="1685"/>
        <v>0</v>
      </c>
      <c r="BQ620" s="11">
        <f>BQ621</f>
        <v>0</v>
      </c>
      <c r="BR620" s="11">
        <f t="shared" si="1686"/>
        <v>0</v>
      </c>
      <c r="BS620" s="11">
        <f t="shared" si="1686"/>
        <v>0</v>
      </c>
      <c r="BT620" s="11">
        <f t="shared" si="1686"/>
        <v>0</v>
      </c>
      <c r="BU620" s="11">
        <f t="shared" si="1686"/>
        <v>1828</v>
      </c>
      <c r="BV620" s="11">
        <f t="shared" si="1686"/>
        <v>0</v>
      </c>
      <c r="BW620" s="11">
        <f>BW621</f>
        <v>0</v>
      </c>
      <c r="BX620" s="11">
        <f t="shared" si="1686"/>
        <v>0</v>
      </c>
      <c r="BY620" s="11">
        <f t="shared" si="1686"/>
        <v>0</v>
      </c>
      <c r="BZ620" s="11">
        <f t="shared" si="1686"/>
        <v>0</v>
      </c>
      <c r="CA620" s="11">
        <f t="shared" si="1686"/>
        <v>1828</v>
      </c>
      <c r="CB620" s="11">
        <f t="shared" si="1686"/>
        <v>0</v>
      </c>
    </row>
    <row r="621" spans="1:80" hidden="1">
      <c r="A621" s="61" t="s">
        <v>14</v>
      </c>
      <c r="B621" s="31" t="s">
        <v>226</v>
      </c>
      <c r="C621" s="22" t="s">
        <v>7</v>
      </c>
      <c r="D621" s="14" t="s">
        <v>22</v>
      </c>
      <c r="E621" s="68" t="s">
        <v>676</v>
      </c>
      <c r="F621" s="14" t="s">
        <v>37</v>
      </c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>
        <v>1828</v>
      </c>
      <c r="AJ621" s="11"/>
      <c r="AK621" s="78">
        <f>AE621+AG621+AH621+AI621+AJ621</f>
        <v>1828</v>
      </c>
      <c r="AL621" s="78">
        <f>AF621+AH621</f>
        <v>0</v>
      </c>
      <c r="AM621" s="11"/>
      <c r="AN621" s="11"/>
      <c r="AO621" s="11"/>
      <c r="AP621" s="11"/>
      <c r="AQ621" s="11">
        <f>AK621+AM621+AN621+AO621+AP621</f>
        <v>1828</v>
      </c>
      <c r="AR621" s="11">
        <f>AL621+AN621</f>
        <v>0</v>
      </c>
      <c r="AS621" s="11"/>
      <c r="AT621" s="11"/>
      <c r="AU621" s="11"/>
      <c r="AV621" s="11"/>
      <c r="AW621" s="11">
        <f>AQ621+AS621+AT621+AU621+AV621</f>
        <v>1828</v>
      </c>
      <c r="AX621" s="11">
        <f>AR621+AT621</f>
        <v>0</v>
      </c>
      <c r="AY621" s="78"/>
      <c r="AZ621" s="78"/>
      <c r="BA621" s="78"/>
      <c r="BB621" s="78"/>
      <c r="BC621" s="78">
        <f>AW621+AY621+AZ621+BA621+BB621</f>
        <v>1828</v>
      </c>
      <c r="BD621" s="78">
        <f>AX621+AZ621</f>
        <v>0</v>
      </c>
      <c r="BE621" s="11"/>
      <c r="BF621" s="11"/>
      <c r="BG621" s="11"/>
      <c r="BH621" s="11"/>
      <c r="BI621" s="141">
        <f>BC621+BE621+BF621+BG621+BH621</f>
        <v>1828</v>
      </c>
      <c r="BJ621" s="141">
        <f>BD621+BF621</f>
        <v>0</v>
      </c>
      <c r="BK621" s="78"/>
      <c r="BL621" s="78"/>
      <c r="BM621" s="78"/>
      <c r="BN621" s="78"/>
      <c r="BO621" s="78">
        <f>BI621+BK621+BL621+BM621+BN621</f>
        <v>1828</v>
      </c>
      <c r="BP621" s="78">
        <f>BJ621+BL621</f>
        <v>0</v>
      </c>
      <c r="BQ621" s="11"/>
      <c r="BR621" s="11"/>
      <c r="BS621" s="11"/>
      <c r="BT621" s="11"/>
      <c r="BU621" s="11">
        <f>BO621+BQ621+BR621+BS621+BT621</f>
        <v>1828</v>
      </c>
      <c r="BV621" s="11">
        <f>BP621+BR621</f>
        <v>0</v>
      </c>
      <c r="BW621" s="11"/>
      <c r="BX621" s="11"/>
      <c r="BY621" s="11"/>
      <c r="BZ621" s="11"/>
      <c r="CA621" s="11">
        <f>BU621+BW621+BX621+BY621+BZ621</f>
        <v>1828</v>
      </c>
      <c r="CB621" s="11">
        <f>BV621+BX621</f>
        <v>0</v>
      </c>
    </row>
    <row r="622" spans="1:80" ht="50.4" hidden="1">
      <c r="A622" s="61" t="s">
        <v>675</v>
      </c>
      <c r="B622" s="31" t="s">
        <v>226</v>
      </c>
      <c r="C622" s="22" t="s">
        <v>7</v>
      </c>
      <c r="D622" s="14" t="s">
        <v>22</v>
      </c>
      <c r="E622" s="68" t="s">
        <v>751</v>
      </c>
      <c r="F622" s="14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>
        <f>BE623</f>
        <v>0</v>
      </c>
      <c r="BF622" s="11">
        <f t="shared" ref="BF622:BU623" si="1687">BF623</f>
        <v>5482</v>
      </c>
      <c r="BG622" s="11">
        <f t="shared" si="1687"/>
        <v>0</v>
      </c>
      <c r="BH622" s="11">
        <f t="shared" si="1687"/>
        <v>0</v>
      </c>
      <c r="BI622" s="141">
        <f t="shared" si="1687"/>
        <v>5482</v>
      </c>
      <c r="BJ622" s="141">
        <f t="shared" si="1687"/>
        <v>5482</v>
      </c>
      <c r="BK622" s="78">
        <f>BK623</f>
        <v>0</v>
      </c>
      <c r="BL622" s="78">
        <f t="shared" si="1687"/>
        <v>0</v>
      </c>
      <c r="BM622" s="78">
        <f t="shared" si="1687"/>
        <v>0</v>
      </c>
      <c r="BN622" s="78">
        <f t="shared" si="1687"/>
        <v>0</v>
      </c>
      <c r="BO622" s="78">
        <f t="shared" si="1687"/>
        <v>5482</v>
      </c>
      <c r="BP622" s="78">
        <f t="shared" si="1687"/>
        <v>5482</v>
      </c>
      <c r="BQ622" s="11">
        <f>BQ623</f>
        <v>0</v>
      </c>
      <c r="BR622" s="11">
        <f t="shared" si="1687"/>
        <v>0</v>
      </c>
      <c r="BS622" s="11">
        <f t="shared" si="1687"/>
        <v>0</v>
      </c>
      <c r="BT622" s="11">
        <f t="shared" si="1687"/>
        <v>0</v>
      </c>
      <c r="BU622" s="11">
        <f t="shared" si="1687"/>
        <v>5482</v>
      </c>
      <c r="BV622" s="11">
        <f t="shared" ref="BR622:BV623" si="1688">BV623</f>
        <v>5482</v>
      </c>
      <c r="BW622" s="11">
        <f>BW623</f>
        <v>0</v>
      </c>
      <c r="BX622" s="11">
        <f t="shared" ref="BX622:CB623" si="1689">BX623</f>
        <v>0</v>
      </c>
      <c r="BY622" s="11">
        <f t="shared" si="1689"/>
        <v>0</v>
      </c>
      <c r="BZ622" s="11">
        <f t="shared" si="1689"/>
        <v>0</v>
      </c>
      <c r="CA622" s="11">
        <f t="shared" si="1689"/>
        <v>5482</v>
      </c>
      <c r="CB622" s="11">
        <f t="shared" si="1689"/>
        <v>5482</v>
      </c>
    </row>
    <row r="623" spans="1:80" ht="33.6" hidden="1">
      <c r="A623" s="57" t="s">
        <v>12</v>
      </c>
      <c r="B623" s="31" t="s">
        <v>226</v>
      </c>
      <c r="C623" s="22" t="s">
        <v>7</v>
      </c>
      <c r="D623" s="14" t="s">
        <v>22</v>
      </c>
      <c r="E623" s="68" t="s">
        <v>751</v>
      </c>
      <c r="F623" s="14" t="s">
        <v>13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>
        <f>BE624</f>
        <v>0</v>
      </c>
      <c r="BF623" s="11">
        <f t="shared" si="1687"/>
        <v>5482</v>
      </c>
      <c r="BG623" s="11">
        <f t="shared" si="1687"/>
        <v>0</v>
      </c>
      <c r="BH623" s="11">
        <f t="shared" si="1687"/>
        <v>0</v>
      </c>
      <c r="BI623" s="141">
        <f t="shared" si="1687"/>
        <v>5482</v>
      </c>
      <c r="BJ623" s="141">
        <f t="shared" si="1687"/>
        <v>5482</v>
      </c>
      <c r="BK623" s="78">
        <f>BK624</f>
        <v>0</v>
      </c>
      <c r="BL623" s="78">
        <f t="shared" si="1687"/>
        <v>0</v>
      </c>
      <c r="BM623" s="78">
        <f t="shared" si="1687"/>
        <v>0</v>
      </c>
      <c r="BN623" s="78">
        <f t="shared" si="1687"/>
        <v>0</v>
      </c>
      <c r="BO623" s="78">
        <f t="shared" si="1687"/>
        <v>5482</v>
      </c>
      <c r="BP623" s="78">
        <f t="shared" si="1687"/>
        <v>5482</v>
      </c>
      <c r="BQ623" s="11">
        <f>BQ624</f>
        <v>0</v>
      </c>
      <c r="BR623" s="11">
        <f t="shared" si="1688"/>
        <v>0</v>
      </c>
      <c r="BS623" s="11">
        <f t="shared" si="1688"/>
        <v>0</v>
      </c>
      <c r="BT623" s="11">
        <f t="shared" si="1688"/>
        <v>0</v>
      </c>
      <c r="BU623" s="11">
        <f t="shared" si="1688"/>
        <v>5482</v>
      </c>
      <c r="BV623" s="11">
        <f t="shared" si="1688"/>
        <v>5482</v>
      </c>
      <c r="BW623" s="11">
        <f>BW624</f>
        <v>0</v>
      </c>
      <c r="BX623" s="11">
        <f t="shared" si="1689"/>
        <v>0</v>
      </c>
      <c r="BY623" s="11">
        <f t="shared" si="1689"/>
        <v>0</v>
      </c>
      <c r="BZ623" s="11">
        <f t="shared" si="1689"/>
        <v>0</v>
      </c>
      <c r="CA623" s="11">
        <f t="shared" si="1689"/>
        <v>5482</v>
      </c>
      <c r="CB623" s="11">
        <f t="shared" si="1689"/>
        <v>5482</v>
      </c>
    </row>
    <row r="624" spans="1:80" hidden="1">
      <c r="A624" s="61" t="s">
        <v>14</v>
      </c>
      <c r="B624" s="31" t="s">
        <v>226</v>
      </c>
      <c r="C624" s="22" t="s">
        <v>7</v>
      </c>
      <c r="D624" s="14" t="s">
        <v>22</v>
      </c>
      <c r="E624" s="68" t="s">
        <v>751</v>
      </c>
      <c r="F624" s="14" t="s">
        <v>37</v>
      </c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>
        <v>5482</v>
      </c>
      <c r="BG624" s="11"/>
      <c r="BH624" s="11"/>
      <c r="BI624" s="141">
        <f>BC624+BE624+BF624+BG624+BH624</f>
        <v>5482</v>
      </c>
      <c r="BJ624" s="141">
        <f>BD624+BF624</f>
        <v>5482</v>
      </c>
      <c r="BK624" s="78"/>
      <c r="BL624" s="78"/>
      <c r="BM624" s="78"/>
      <c r="BN624" s="78"/>
      <c r="BO624" s="78">
        <f>BI624+BK624+BL624+BM624+BN624</f>
        <v>5482</v>
      </c>
      <c r="BP624" s="78">
        <f>BJ624+BL624</f>
        <v>5482</v>
      </c>
      <c r="BQ624" s="11"/>
      <c r="BR624" s="11"/>
      <c r="BS624" s="11"/>
      <c r="BT624" s="11"/>
      <c r="BU624" s="11">
        <f>BO624+BQ624+BR624+BS624+BT624</f>
        <v>5482</v>
      </c>
      <c r="BV624" s="11">
        <f>BP624+BR624</f>
        <v>5482</v>
      </c>
      <c r="BW624" s="11"/>
      <c r="BX624" s="11"/>
      <c r="BY624" s="11"/>
      <c r="BZ624" s="11"/>
      <c r="CA624" s="11">
        <f>BU624+BW624+BX624+BY624+BZ624</f>
        <v>5482</v>
      </c>
      <c r="CB624" s="11">
        <f>BV624+BX624</f>
        <v>5482</v>
      </c>
    </row>
    <row r="625" spans="1:80" hidden="1">
      <c r="A625" s="61"/>
      <c r="B625" s="31"/>
      <c r="C625" s="14"/>
      <c r="D625" s="14"/>
      <c r="E625" s="14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78"/>
      <c r="AL625" s="78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78"/>
      <c r="AZ625" s="78"/>
      <c r="BA625" s="78"/>
      <c r="BB625" s="78"/>
      <c r="BC625" s="78"/>
      <c r="BD625" s="78"/>
      <c r="BE625" s="11"/>
      <c r="BF625" s="11"/>
      <c r="BG625" s="11"/>
      <c r="BH625" s="11"/>
      <c r="BI625" s="141"/>
      <c r="BJ625" s="141"/>
      <c r="BK625" s="78"/>
      <c r="BL625" s="78"/>
      <c r="BM625" s="78"/>
      <c r="BN625" s="78"/>
      <c r="BO625" s="78"/>
      <c r="BP625" s="78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</row>
    <row r="626" spans="1:80" ht="17.399999999999999" hidden="1">
      <c r="A626" s="56" t="s">
        <v>6</v>
      </c>
      <c r="B626" s="12" t="s">
        <v>226</v>
      </c>
      <c r="C626" s="12" t="s">
        <v>7</v>
      </c>
      <c r="D626" s="12" t="s">
        <v>8</v>
      </c>
      <c r="E626" s="12"/>
      <c r="F626" s="12"/>
      <c r="G626" s="13">
        <f>G627</f>
        <v>678232</v>
      </c>
      <c r="H626" s="13">
        <f t="shared" ref="H626:R626" si="1690">H627</f>
        <v>0</v>
      </c>
      <c r="I626" s="11">
        <f t="shared" si="1690"/>
        <v>0</v>
      </c>
      <c r="J626" s="11">
        <f t="shared" si="1690"/>
        <v>0</v>
      </c>
      <c r="K626" s="11">
        <f t="shared" si="1690"/>
        <v>0</v>
      </c>
      <c r="L626" s="11">
        <f t="shared" si="1690"/>
        <v>0</v>
      </c>
      <c r="M626" s="13">
        <f t="shared" si="1690"/>
        <v>678232</v>
      </c>
      <c r="N626" s="13">
        <f t="shared" si="1690"/>
        <v>0</v>
      </c>
      <c r="O626" s="11">
        <f t="shared" si="1690"/>
        <v>0</v>
      </c>
      <c r="P626" s="11">
        <f t="shared" si="1690"/>
        <v>0</v>
      </c>
      <c r="Q626" s="11">
        <f t="shared" si="1690"/>
        <v>0</v>
      </c>
      <c r="R626" s="11">
        <f t="shared" si="1690"/>
        <v>0</v>
      </c>
      <c r="S626" s="13">
        <f t="shared" ref="S626:AL626" si="1691">S627</f>
        <v>678232</v>
      </c>
      <c r="T626" s="13">
        <f t="shared" si="1691"/>
        <v>0</v>
      </c>
      <c r="U626" s="11">
        <f t="shared" si="1691"/>
        <v>0</v>
      </c>
      <c r="V626" s="11">
        <f t="shared" si="1691"/>
        <v>0</v>
      </c>
      <c r="W626" s="11">
        <f t="shared" si="1691"/>
        <v>0</v>
      </c>
      <c r="X626" s="11">
        <f t="shared" si="1691"/>
        <v>0</v>
      </c>
      <c r="Y626" s="13">
        <f t="shared" si="1691"/>
        <v>678232</v>
      </c>
      <c r="Z626" s="13">
        <f t="shared" si="1691"/>
        <v>0</v>
      </c>
      <c r="AA626" s="11">
        <f t="shared" si="1691"/>
        <v>0</v>
      </c>
      <c r="AB626" s="13">
        <f t="shared" si="1691"/>
        <v>2157180</v>
      </c>
      <c r="AC626" s="11">
        <f t="shared" si="1691"/>
        <v>0</v>
      </c>
      <c r="AD626" s="11">
        <f t="shared" si="1691"/>
        <v>0</v>
      </c>
      <c r="AE626" s="13">
        <f t="shared" si="1691"/>
        <v>2835412</v>
      </c>
      <c r="AF626" s="13">
        <f t="shared" si="1691"/>
        <v>2157180</v>
      </c>
      <c r="AG626" s="11">
        <f t="shared" si="1691"/>
        <v>-306</v>
      </c>
      <c r="AH626" s="16">
        <f t="shared" si="1691"/>
        <v>0</v>
      </c>
      <c r="AI626" s="11">
        <f t="shared" si="1691"/>
        <v>0</v>
      </c>
      <c r="AJ626" s="11">
        <f t="shared" si="1691"/>
        <v>0</v>
      </c>
      <c r="AK626" s="81">
        <f t="shared" si="1691"/>
        <v>2835106</v>
      </c>
      <c r="AL626" s="81">
        <f t="shared" si="1691"/>
        <v>2157180</v>
      </c>
      <c r="AM626" s="13">
        <f>AM627+AM654</f>
        <v>60247</v>
      </c>
      <c r="AN626" s="13">
        <f t="shared" ref="AN626:AR626" si="1692">AN627+AN654</f>
        <v>0</v>
      </c>
      <c r="AO626" s="13">
        <f t="shared" si="1692"/>
        <v>0</v>
      </c>
      <c r="AP626" s="13">
        <f t="shared" si="1692"/>
        <v>0</v>
      </c>
      <c r="AQ626" s="13">
        <f t="shared" si="1692"/>
        <v>2895353</v>
      </c>
      <c r="AR626" s="13">
        <f t="shared" si="1692"/>
        <v>2157180</v>
      </c>
      <c r="AS626" s="13">
        <f>AS627+AS654</f>
        <v>0</v>
      </c>
      <c r="AT626" s="13">
        <f t="shared" ref="AT626:AX626" si="1693">AT627+AT654</f>
        <v>0</v>
      </c>
      <c r="AU626" s="13">
        <f t="shared" si="1693"/>
        <v>5000</v>
      </c>
      <c r="AV626" s="13">
        <f t="shared" si="1693"/>
        <v>0</v>
      </c>
      <c r="AW626" s="13">
        <f t="shared" si="1693"/>
        <v>2900353</v>
      </c>
      <c r="AX626" s="13">
        <f t="shared" si="1693"/>
        <v>2157180</v>
      </c>
      <c r="AY626" s="81">
        <f>AY627+AY654</f>
        <v>-5000</v>
      </c>
      <c r="AZ626" s="81">
        <f t="shared" ref="AZ626:BD626" si="1694">AZ627+AZ654</f>
        <v>0</v>
      </c>
      <c r="BA626" s="81">
        <f t="shared" si="1694"/>
        <v>26804</v>
      </c>
      <c r="BB626" s="81">
        <f t="shared" si="1694"/>
        <v>0</v>
      </c>
      <c r="BC626" s="81">
        <f t="shared" si="1694"/>
        <v>2922157</v>
      </c>
      <c r="BD626" s="81">
        <f t="shared" si="1694"/>
        <v>2157180</v>
      </c>
      <c r="BE626" s="13">
        <f>BE627+BE654</f>
        <v>0</v>
      </c>
      <c r="BF626" s="13">
        <f t="shared" ref="BF626:BJ626" si="1695">BF627+BF654</f>
        <v>0</v>
      </c>
      <c r="BG626" s="13">
        <f t="shared" si="1695"/>
        <v>6406</v>
      </c>
      <c r="BH626" s="13">
        <f t="shared" si="1695"/>
        <v>0</v>
      </c>
      <c r="BI626" s="139">
        <f t="shared" si="1695"/>
        <v>2928563</v>
      </c>
      <c r="BJ626" s="139">
        <f t="shared" si="1695"/>
        <v>2157180</v>
      </c>
      <c r="BK626" s="81">
        <f>BK627+BK654</f>
        <v>0</v>
      </c>
      <c r="BL626" s="81">
        <f t="shared" ref="BL626:BP626" si="1696">BL627+BL654</f>
        <v>291</v>
      </c>
      <c r="BM626" s="81">
        <f t="shared" si="1696"/>
        <v>0</v>
      </c>
      <c r="BN626" s="81">
        <f t="shared" si="1696"/>
        <v>0</v>
      </c>
      <c r="BO626" s="81">
        <f t="shared" si="1696"/>
        <v>2928854</v>
      </c>
      <c r="BP626" s="81">
        <f t="shared" si="1696"/>
        <v>2157471</v>
      </c>
      <c r="BQ626" s="13">
        <f>BQ627+BQ654</f>
        <v>0</v>
      </c>
      <c r="BR626" s="13">
        <f t="shared" ref="BR626:BV626" si="1697">BR627+BR654</f>
        <v>0</v>
      </c>
      <c r="BS626" s="13">
        <f t="shared" si="1697"/>
        <v>0</v>
      </c>
      <c r="BT626" s="13">
        <f t="shared" si="1697"/>
        <v>0</v>
      </c>
      <c r="BU626" s="13">
        <f t="shared" si="1697"/>
        <v>2928854</v>
      </c>
      <c r="BV626" s="13">
        <f t="shared" si="1697"/>
        <v>2157471</v>
      </c>
      <c r="BW626" s="13">
        <f>BW627+BW654</f>
        <v>0</v>
      </c>
      <c r="BX626" s="13">
        <f t="shared" ref="BX626:CB626" si="1698">BX627+BX654</f>
        <v>0</v>
      </c>
      <c r="BY626" s="13">
        <f t="shared" si="1698"/>
        <v>0</v>
      </c>
      <c r="BZ626" s="13">
        <f t="shared" si="1698"/>
        <v>0</v>
      </c>
      <c r="CA626" s="13">
        <f t="shared" si="1698"/>
        <v>2928854</v>
      </c>
      <c r="CB626" s="13">
        <f t="shared" si="1698"/>
        <v>2157471</v>
      </c>
    </row>
    <row r="627" spans="1:80" ht="43.5" hidden="1" customHeight="1">
      <c r="A627" s="53" t="s">
        <v>542</v>
      </c>
      <c r="B627" s="14">
        <v>913</v>
      </c>
      <c r="C627" s="14" t="s">
        <v>7</v>
      </c>
      <c r="D627" s="14" t="s">
        <v>8</v>
      </c>
      <c r="E627" s="14" t="s">
        <v>210</v>
      </c>
      <c r="F627" s="14"/>
      <c r="G627" s="18">
        <f>G628+G632+G636</f>
        <v>678232</v>
      </c>
      <c r="H627" s="18">
        <f t="shared" ref="H627:N627" si="1699">H628+H632+H636</f>
        <v>0</v>
      </c>
      <c r="I627" s="11">
        <f t="shared" si="1699"/>
        <v>0</v>
      </c>
      <c r="J627" s="11">
        <f t="shared" si="1699"/>
        <v>0</v>
      </c>
      <c r="K627" s="11">
        <f t="shared" si="1699"/>
        <v>0</v>
      </c>
      <c r="L627" s="11">
        <f t="shared" si="1699"/>
        <v>0</v>
      </c>
      <c r="M627" s="18">
        <f t="shared" si="1699"/>
        <v>678232</v>
      </c>
      <c r="N627" s="18">
        <f t="shared" si="1699"/>
        <v>0</v>
      </c>
      <c r="O627" s="11">
        <f t="shared" ref="O627:T627" si="1700">O628+O632+O636</f>
        <v>0</v>
      </c>
      <c r="P627" s="11">
        <f t="shared" si="1700"/>
        <v>0</v>
      </c>
      <c r="Q627" s="11">
        <f t="shared" si="1700"/>
        <v>0</v>
      </c>
      <c r="R627" s="11">
        <f t="shared" si="1700"/>
        <v>0</v>
      </c>
      <c r="S627" s="18">
        <f t="shared" si="1700"/>
        <v>678232</v>
      </c>
      <c r="T627" s="18">
        <f t="shared" si="1700"/>
        <v>0</v>
      </c>
      <c r="U627" s="11">
        <f t="shared" ref="U627:Z627" si="1701">U628+U632+U636</f>
        <v>0</v>
      </c>
      <c r="V627" s="11">
        <f t="shared" si="1701"/>
        <v>0</v>
      </c>
      <c r="W627" s="11">
        <f t="shared" si="1701"/>
        <v>0</v>
      </c>
      <c r="X627" s="11">
        <f t="shared" si="1701"/>
        <v>0</v>
      </c>
      <c r="Y627" s="18">
        <f t="shared" si="1701"/>
        <v>678232</v>
      </c>
      <c r="Z627" s="18">
        <f t="shared" si="1701"/>
        <v>0</v>
      </c>
      <c r="AA627" s="11">
        <f>AA628+AA632+AA636</f>
        <v>0</v>
      </c>
      <c r="AB627" s="11">
        <f>AB628+AB632+AB636+AB640</f>
        <v>2157180</v>
      </c>
      <c r="AC627" s="11">
        <f>AC628+AC632+AC636+AC640</f>
        <v>0</v>
      </c>
      <c r="AD627" s="11">
        <f>AD628+AD632+AD636+AD640</f>
        <v>0</v>
      </c>
      <c r="AE627" s="11">
        <f>AE628+AE632+AE636+AE640</f>
        <v>2835412</v>
      </c>
      <c r="AF627" s="11">
        <f>AF628+AF632+AF636+AF640</f>
        <v>2157180</v>
      </c>
      <c r="AG627" s="11">
        <f>AG628+AG632+AG636</f>
        <v>-306</v>
      </c>
      <c r="AH627" s="11">
        <f>AH628+AH632+AH636+AH640</f>
        <v>0</v>
      </c>
      <c r="AI627" s="11">
        <f>AI628+AI632+AI636+AI640</f>
        <v>0</v>
      </c>
      <c r="AJ627" s="11">
        <f>AJ628+AJ632+AJ636+AJ640</f>
        <v>0</v>
      </c>
      <c r="AK627" s="78">
        <f>AK628+AK632+AK636+AK640</f>
        <v>2835106</v>
      </c>
      <c r="AL627" s="78">
        <f>AL628+AL632+AL636+AL640</f>
        <v>2157180</v>
      </c>
      <c r="AM627" s="11">
        <f>AM628+AM632+AM636</f>
        <v>0</v>
      </c>
      <c r="AN627" s="11">
        <f>AN628+AN632+AN636+AN640</f>
        <v>0</v>
      </c>
      <c r="AO627" s="11">
        <f>AO628+AO632+AO636+AO640</f>
        <v>0</v>
      </c>
      <c r="AP627" s="11">
        <f>AP628+AP632+AP636+AP640</f>
        <v>0</v>
      </c>
      <c r="AQ627" s="11">
        <f>AQ628+AQ632+AQ636+AQ640</f>
        <v>2835106</v>
      </c>
      <c r="AR627" s="11">
        <f>AR628+AR632+AR636+AR640</f>
        <v>2157180</v>
      </c>
      <c r="AS627" s="11">
        <f>AS628+AS632+AS636</f>
        <v>0</v>
      </c>
      <c r="AT627" s="11">
        <f>AT628+AT632+AT636+AT640</f>
        <v>0</v>
      </c>
      <c r="AU627" s="11">
        <f>AU628+AU632+AU636+AU640</f>
        <v>0</v>
      </c>
      <c r="AV627" s="11">
        <f>AV628+AV632+AV636+AV640</f>
        <v>0</v>
      </c>
      <c r="AW627" s="11">
        <f>AW628+AW632+AW636+AW640</f>
        <v>2835106</v>
      </c>
      <c r="AX627" s="11">
        <f>AX628+AX632+AX636+AX640</f>
        <v>2157180</v>
      </c>
      <c r="AY627" s="78">
        <f>AY628+AY632+AY636</f>
        <v>0</v>
      </c>
      <c r="AZ627" s="78">
        <f>AZ628+AZ632+AZ636+AZ640</f>
        <v>0</v>
      </c>
      <c r="BA627" s="78">
        <f>BA628+BA632+BA636+BA640</f>
        <v>26804</v>
      </c>
      <c r="BB627" s="78">
        <f>BB628+BB632+BB636+BB640</f>
        <v>0</v>
      </c>
      <c r="BC627" s="78">
        <f>BC628+BC632+BC636+BC640</f>
        <v>2861910</v>
      </c>
      <c r="BD627" s="78">
        <f>BD628+BD632+BD636+BD640</f>
        <v>2157180</v>
      </c>
      <c r="BE627" s="11">
        <f>BE628+BE632+BE636</f>
        <v>0</v>
      </c>
      <c r="BF627" s="11">
        <f>BF628+BF632+BF636+BF640</f>
        <v>0</v>
      </c>
      <c r="BG627" s="11">
        <f>BG628+BG632+BG636+BG640</f>
        <v>6406</v>
      </c>
      <c r="BH627" s="11">
        <f>BH628+BH632+BH636+BH640</f>
        <v>0</v>
      </c>
      <c r="BI627" s="141">
        <f>BI628+BI632+BI636+BI640</f>
        <v>2868316</v>
      </c>
      <c r="BJ627" s="141">
        <f>BJ628+BJ632+BJ636+BJ640</f>
        <v>2157180</v>
      </c>
      <c r="BK627" s="78">
        <f>BK628+BK632+BK636</f>
        <v>0</v>
      </c>
      <c r="BL627" s="78">
        <f>BL628+BL632+BL636+BL640</f>
        <v>291</v>
      </c>
      <c r="BM627" s="78">
        <f>BM628+BM632+BM636+BM640</f>
        <v>0</v>
      </c>
      <c r="BN627" s="78">
        <f>BN628+BN632+BN636+BN640</f>
        <v>0</v>
      </c>
      <c r="BO627" s="78">
        <f>BO628+BO632+BO636+BO640</f>
        <v>2868607</v>
      </c>
      <c r="BP627" s="78">
        <f>BP628+BP632+BP636+BP640</f>
        <v>2157471</v>
      </c>
      <c r="BQ627" s="11">
        <f>BQ628+BQ632+BQ636</f>
        <v>0</v>
      </c>
      <c r="BR627" s="11">
        <f>BR628+BR632+BR636+BR640</f>
        <v>0</v>
      </c>
      <c r="BS627" s="11">
        <f>BS628+BS632+BS636+BS640</f>
        <v>0</v>
      </c>
      <c r="BT627" s="11">
        <f>BT628+BT632+BT636+BT640</f>
        <v>0</v>
      </c>
      <c r="BU627" s="11">
        <f>BU628+BU632+BU636+BU640</f>
        <v>2868607</v>
      </c>
      <c r="BV627" s="11">
        <f>BV628+BV632+BV636+BV640</f>
        <v>2157471</v>
      </c>
      <c r="BW627" s="11">
        <f>BW628+BW632+BW636</f>
        <v>0</v>
      </c>
      <c r="BX627" s="11">
        <f>BX628+BX632+BX636+BX640</f>
        <v>0</v>
      </c>
      <c r="BY627" s="11">
        <f>BY628+BY632+BY636+BY640</f>
        <v>0</v>
      </c>
      <c r="BZ627" s="11">
        <f>BZ628+BZ632+BZ636+BZ640</f>
        <v>0</v>
      </c>
      <c r="CA627" s="11">
        <f>CA628+CA632+CA636+CA640</f>
        <v>2868607</v>
      </c>
      <c r="CB627" s="11">
        <f>CB628+CB632+CB636+CB640</f>
        <v>2157471</v>
      </c>
    </row>
    <row r="628" spans="1:80" ht="33.6" hidden="1">
      <c r="A628" s="57" t="s">
        <v>10</v>
      </c>
      <c r="B628" s="14">
        <f>B627</f>
        <v>913</v>
      </c>
      <c r="C628" s="14" t="s">
        <v>7</v>
      </c>
      <c r="D628" s="14" t="s">
        <v>8</v>
      </c>
      <c r="E628" s="14" t="s">
        <v>221</v>
      </c>
      <c r="F628" s="14"/>
      <c r="G628" s="18">
        <f t="shared" ref="G628:R630" si="1702">G629</f>
        <v>628094</v>
      </c>
      <c r="H628" s="18">
        <f t="shared" si="1702"/>
        <v>0</v>
      </c>
      <c r="I628" s="11">
        <f t="shared" si="1702"/>
        <v>0</v>
      </c>
      <c r="J628" s="11">
        <f t="shared" si="1702"/>
        <v>0</v>
      </c>
      <c r="K628" s="11">
        <f t="shared" si="1702"/>
        <v>0</v>
      </c>
      <c r="L628" s="11">
        <f t="shared" si="1702"/>
        <v>0</v>
      </c>
      <c r="M628" s="18">
        <f t="shared" si="1702"/>
        <v>628094</v>
      </c>
      <c r="N628" s="18">
        <f t="shared" si="1702"/>
        <v>0</v>
      </c>
      <c r="O628" s="11">
        <f t="shared" si="1702"/>
        <v>0</v>
      </c>
      <c r="P628" s="11">
        <f t="shared" si="1702"/>
        <v>0</v>
      </c>
      <c r="Q628" s="11">
        <f t="shared" si="1702"/>
        <v>0</v>
      </c>
      <c r="R628" s="11">
        <f t="shared" si="1702"/>
        <v>0</v>
      </c>
      <c r="S628" s="18">
        <f t="shared" ref="S628:AH630" si="1703">S629</f>
        <v>628094</v>
      </c>
      <c r="T628" s="18">
        <f t="shared" si="1703"/>
        <v>0</v>
      </c>
      <c r="U628" s="11">
        <f t="shared" si="1703"/>
        <v>0</v>
      </c>
      <c r="V628" s="11">
        <f t="shared" si="1703"/>
        <v>0</v>
      </c>
      <c r="W628" s="11">
        <f t="shared" si="1703"/>
        <v>0</v>
      </c>
      <c r="X628" s="11">
        <f t="shared" si="1703"/>
        <v>0</v>
      </c>
      <c r="Y628" s="18">
        <f t="shared" si="1703"/>
        <v>628094</v>
      </c>
      <c r="Z628" s="18">
        <f t="shared" si="1703"/>
        <v>0</v>
      </c>
      <c r="AA628" s="11">
        <f t="shared" si="1703"/>
        <v>0</v>
      </c>
      <c r="AB628" s="11">
        <f t="shared" si="1703"/>
        <v>0</v>
      </c>
      <c r="AC628" s="11">
        <f t="shared" si="1703"/>
        <v>0</v>
      </c>
      <c r="AD628" s="11">
        <f t="shared" si="1703"/>
        <v>0</v>
      </c>
      <c r="AE628" s="18">
        <f t="shared" si="1703"/>
        <v>628094</v>
      </c>
      <c r="AF628" s="18">
        <f t="shared" si="1703"/>
        <v>0</v>
      </c>
      <c r="AG628" s="11">
        <f t="shared" si="1703"/>
        <v>0</v>
      </c>
      <c r="AH628" s="11">
        <f t="shared" si="1703"/>
        <v>0</v>
      </c>
      <c r="AI628" s="11">
        <f t="shared" ref="AG628:AV630" si="1704">AI629</f>
        <v>0</v>
      </c>
      <c r="AJ628" s="11">
        <f t="shared" si="1704"/>
        <v>0</v>
      </c>
      <c r="AK628" s="84">
        <f t="shared" si="1704"/>
        <v>628094</v>
      </c>
      <c r="AL628" s="84">
        <f t="shared" si="1704"/>
        <v>0</v>
      </c>
      <c r="AM628" s="11">
        <f t="shared" si="1704"/>
        <v>0</v>
      </c>
      <c r="AN628" s="11">
        <f t="shared" si="1704"/>
        <v>0</v>
      </c>
      <c r="AO628" s="11">
        <f t="shared" si="1704"/>
        <v>0</v>
      </c>
      <c r="AP628" s="11">
        <f t="shared" si="1704"/>
        <v>0</v>
      </c>
      <c r="AQ628" s="18">
        <f t="shared" si="1704"/>
        <v>628094</v>
      </c>
      <c r="AR628" s="18">
        <f t="shared" si="1704"/>
        <v>0</v>
      </c>
      <c r="AS628" s="11">
        <f t="shared" si="1704"/>
        <v>0</v>
      </c>
      <c r="AT628" s="11">
        <f t="shared" si="1704"/>
        <v>0</v>
      </c>
      <c r="AU628" s="11">
        <f t="shared" si="1704"/>
        <v>0</v>
      </c>
      <c r="AV628" s="11">
        <f t="shared" si="1704"/>
        <v>0</v>
      </c>
      <c r="AW628" s="18">
        <f t="shared" ref="AS628:BH630" si="1705">AW629</f>
        <v>628094</v>
      </c>
      <c r="AX628" s="18">
        <f t="shared" si="1705"/>
        <v>0</v>
      </c>
      <c r="AY628" s="78">
        <f t="shared" si="1705"/>
        <v>0</v>
      </c>
      <c r="AZ628" s="78">
        <f t="shared" si="1705"/>
        <v>0</v>
      </c>
      <c r="BA628" s="78">
        <f t="shared" si="1705"/>
        <v>26804</v>
      </c>
      <c r="BB628" s="78">
        <f t="shared" si="1705"/>
        <v>0</v>
      </c>
      <c r="BC628" s="84">
        <f t="shared" si="1705"/>
        <v>654898</v>
      </c>
      <c r="BD628" s="84">
        <f t="shared" si="1705"/>
        <v>0</v>
      </c>
      <c r="BE628" s="11">
        <f t="shared" si="1705"/>
        <v>0</v>
      </c>
      <c r="BF628" s="11">
        <f t="shared" si="1705"/>
        <v>0</v>
      </c>
      <c r="BG628" s="11">
        <f t="shared" si="1705"/>
        <v>0</v>
      </c>
      <c r="BH628" s="11">
        <f t="shared" si="1705"/>
        <v>0</v>
      </c>
      <c r="BI628" s="143">
        <f t="shared" ref="BE628:BT630" si="1706">BI629</f>
        <v>654898</v>
      </c>
      <c r="BJ628" s="143">
        <f t="shared" si="1706"/>
        <v>0</v>
      </c>
      <c r="BK628" s="78">
        <f t="shared" si="1706"/>
        <v>0</v>
      </c>
      <c r="BL628" s="78">
        <f t="shared" si="1706"/>
        <v>0</v>
      </c>
      <c r="BM628" s="78">
        <f t="shared" si="1706"/>
        <v>0</v>
      </c>
      <c r="BN628" s="78">
        <f t="shared" si="1706"/>
        <v>0</v>
      </c>
      <c r="BO628" s="84">
        <f t="shared" si="1706"/>
        <v>654898</v>
      </c>
      <c r="BP628" s="84">
        <f t="shared" si="1706"/>
        <v>0</v>
      </c>
      <c r="BQ628" s="11">
        <f t="shared" si="1706"/>
        <v>0</v>
      </c>
      <c r="BR628" s="11">
        <f t="shared" si="1706"/>
        <v>0</v>
      </c>
      <c r="BS628" s="11">
        <f t="shared" si="1706"/>
        <v>0</v>
      </c>
      <c r="BT628" s="11">
        <f t="shared" si="1706"/>
        <v>0</v>
      </c>
      <c r="BU628" s="18">
        <f t="shared" ref="BQ628:CB630" si="1707">BU629</f>
        <v>654898</v>
      </c>
      <c r="BV628" s="18">
        <f t="shared" si="1707"/>
        <v>0</v>
      </c>
      <c r="BW628" s="11">
        <f t="shared" si="1707"/>
        <v>0</v>
      </c>
      <c r="BX628" s="11">
        <f t="shared" si="1707"/>
        <v>0</v>
      </c>
      <c r="BY628" s="11">
        <f t="shared" si="1707"/>
        <v>0</v>
      </c>
      <c r="BZ628" s="11">
        <f t="shared" si="1707"/>
        <v>0</v>
      </c>
      <c r="CA628" s="18">
        <f t="shared" si="1707"/>
        <v>654898</v>
      </c>
      <c r="CB628" s="18">
        <f t="shared" si="1707"/>
        <v>0</v>
      </c>
    </row>
    <row r="629" spans="1:80" hidden="1">
      <c r="A629" s="57" t="s">
        <v>230</v>
      </c>
      <c r="B629" s="14">
        <f>B628</f>
        <v>913</v>
      </c>
      <c r="C629" s="14" t="s">
        <v>7</v>
      </c>
      <c r="D629" s="14" t="s">
        <v>8</v>
      </c>
      <c r="E629" s="14" t="s">
        <v>231</v>
      </c>
      <c r="F629" s="14"/>
      <c r="G629" s="18">
        <f t="shared" si="1702"/>
        <v>628094</v>
      </c>
      <c r="H629" s="18">
        <f t="shared" si="1702"/>
        <v>0</v>
      </c>
      <c r="I629" s="11">
        <f t="shared" si="1702"/>
        <v>0</v>
      </c>
      <c r="J629" s="11">
        <f t="shared" si="1702"/>
        <v>0</v>
      </c>
      <c r="K629" s="11">
        <f t="shared" si="1702"/>
        <v>0</v>
      </c>
      <c r="L629" s="11">
        <f t="shared" si="1702"/>
        <v>0</v>
      </c>
      <c r="M629" s="18">
        <f t="shared" si="1702"/>
        <v>628094</v>
      </c>
      <c r="N629" s="18">
        <f t="shared" si="1702"/>
        <v>0</v>
      </c>
      <c r="O629" s="11">
        <f t="shared" si="1702"/>
        <v>0</v>
      </c>
      <c r="P629" s="11">
        <f t="shared" si="1702"/>
        <v>0</v>
      </c>
      <c r="Q629" s="11">
        <f t="shared" si="1702"/>
        <v>0</v>
      </c>
      <c r="R629" s="11">
        <f t="shared" si="1702"/>
        <v>0</v>
      </c>
      <c r="S629" s="18">
        <f t="shared" si="1703"/>
        <v>628094</v>
      </c>
      <c r="T629" s="18">
        <f t="shared" si="1703"/>
        <v>0</v>
      </c>
      <c r="U629" s="11">
        <f t="shared" si="1703"/>
        <v>0</v>
      </c>
      <c r="V629" s="11">
        <f t="shared" si="1703"/>
        <v>0</v>
      </c>
      <c r="W629" s="11">
        <f t="shared" si="1703"/>
        <v>0</v>
      </c>
      <c r="X629" s="11">
        <f t="shared" si="1703"/>
        <v>0</v>
      </c>
      <c r="Y629" s="18">
        <f t="shared" si="1703"/>
        <v>628094</v>
      </c>
      <c r="Z629" s="18">
        <f t="shared" si="1703"/>
        <v>0</v>
      </c>
      <c r="AA629" s="11">
        <f t="shared" si="1703"/>
        <v>0</v>
      </c>
      <c r="AB629" s="11">
        <f t="shared" si="1703"/>
        <v>0</v>
      </c>
      <c r="AC629" s="11">
        <f t="shared" si="1703"/>
        <v>0</v>
      </c>
      <c r="AD629" s="11">
        <f t="shared" si="1703"/>
        <v>0</v>
      </c>
      <c r="AE629" s="18">
        <f t="shared" si="1703"/>
        <v>628094</v>
      </c>
      <c r="AF629" s="18">
        <f t="shared" si="1703"/>
        <v>0</v>
      </c>
      <c r="AG629" s="11">
        <f t="shared" si="1704"/>
        <v>0</v>
      </c>
      <c r="AH629" s="11">
        <f t="shared" si="1704"/>
        <v>0</v>
      </c>
      <c r="AI629" s="11">
        <f t="shared" si="1704"/>
        <v>0</v>
      </c>
      <c r="AJ629" s="11">
        <f t="shared" si="1704"/>
        <v>0</v>
      </c>
      <c r="AK629" s="84">
        <f t="shared" si="1704"/>
        <v>628094</v>
      </c>
      <c r="AL629" s="84">
        <f t="shared" si="1704"/>
        <v>0</v>
      </c>
      <c r="AM629" s="11">
        <f t="shared" si="1704"/>
        <v>0</v>
      </c>
      <c r="AN629" s="11">
        <f t="shared" si="1704"/>
        <v>0</v>
      </c>
      <c r="AO629" s="11">
        <f t="shared" si="1704"/>
        <v>0</v>
      </c>
      <c r="AP629" s="11">
        <f t="shared" si="1704"/>
        <v>0</v>
      </c>
      <c r="AQ629" s="18">
        <f t="shared" si="1704"/>
        <v>628094</v>
      </c>
      <c r="AR629" s="18">
        <f t="shared" si="1704"/>
        <v>0</v>
      </c>
      <c r="AS629" s="11">
        <f t="shared" si="1705"/>
        <v>0</v>
      </c>
      <c r="AT629" s="11">
        <f t="shared" si="1705"/>
        <v>0</v>
      </c>
      <c r="AU629" s="11">
        <f t="shared" si="1705"/>
        <v>0</v>
      </c>
      <c r="AV629" s="11">
        <f t="shared" si="1705"/>
        <v>0</v>
      </c>
      <c r="AW629" s="18">
        <f t="shared" si="1705"/>
        <v>628094</v>
      </c>
      <c r="AX629" s="18">
        <f t="shared" si="1705"/>
        <v>0</v>
      </c>
      <c r="AY629" s="78">
        <f t="shared" si="1705"/>
        <v>0</v>
      </c>
      <c r="AZ629" s="78">
        <f t="shared" si="1705"/>
        <v>0</v>
      </c>
      <c r="BA629" s="78">
        <f t="shared" si="1705"/>
        <v>26804</v>
      </c>
      <c r="BB629" s="78">
        <f t="shared" si="1705"/>
        <v>0</v>
      </c>
      <c r="BC629" s="84">
        <f t="shared" si="1705"/>
        <v>654898</v>
      </c>
      <c r="BD629" s="84">
        <f t="shared" si="1705"/>
        <v>0</v>
      </c>
      <c r="BE629" s="11">
        <f t="shared" si="1706"/>
        <v>0</v>
      </c>
      <c r="BF629" s="11">
        <f t="shared" si="1706"/>
        <v>0</v>
      </c>
      <c r="BG629" s="11">
        <f t="shared" si="1706"/>
        <v>0</v>
      </c>
      <c r="BH629" s="11">
        <f t="shared" si="1706"/>
        <v>0</v>
      </c>
      <c r="BI629" s="143">
        <f t="shared" si="1706"/>
        <v>654898</v>
      </c>
      <c r="BJ629" s="143">
        <f t="shared" si="1706"/>
        <v>0</v>
      </c>
      <c r="BK629" s="78">
        <f t="shared" si="1706"/>
        <v>0</v>
      </c>
      <c r="BL629" s="78">
        <f t="shared" si="1706"/>
        <v>0</v>
      </c>
      <c r="BM629" s="78">
        <f t="shared" si="1706"/>
        <v>0</v>
      </c>
      <c r="BN629" s="78">
        <f t="shared" si="1706"/>
        <v>0</v>
      </c>
      <c r="BO629" s="84">
        <f t="shared" si="1706"/>
        <v>654898</v>
      </c>
      <c r="BP629" s="84">
        <f t="shared" si="1706"/>
        <v>0</v>
      </c>
      <c r="BQ629" s="11">
        <f t="shared" si="1707"/>
        <v>0</v>
      </c>
      <c r="BR629" s="11">
        <f t="shared" si="1707"/>
        <v>0</v>
      </c>
      <c r="BS629" s="11">
        <f t="shared" si="1707"/>
        <v>0</v>
      </c>
      <c r="BT629" s="11">
        <f t="shared" si="1707"/>
        <v>0</v>
      </c>
      <c r="BU629" s="18">
        <f t="shared" si="1707"/>
        <v>654898</v>
      </c>
      <c r="BV629" s="18">
        <f t="shared" si="1707"/>
        <v>0</v>
      </c>
      <c r="BW629" s="11">
        <f t="shared" si="1707"/>
        <v>0</v>
      </c>
      <c r="BX629" s="11">
        <f t="shared" si="1707"/>
        <v>0</v>
      </c>
      <c r="BY629" s="11">
        <f t="shared" si="1707"/>
        <v>0</v>
      </c>
      <c r="BZ629" s="11">
        <f t="shared" si="1707"/>
        <v>0</v>
      </c>
      <c r="CA629" s="18">
        <f t="shared" si="1707"/>
        <v>654898</v>
      </c>
      <c r="CB629" s="18">
        <f t="shared" si="1707"/>
        <v>0</v>
      </c>
    </row>
    <row r="630" spans="1:80" ht="33.6" hidden="1">
      <c r="A630" s="57" t="s">
        <v>12</v>
      </c>
      <c r="B630" s="14">
        <f>B629</f>
        <v>913</v>
      </c>
      <c r="C630" s="14" t="s">
        <v>7</v>
      </c>
      <c r="D630" s="14" t="s">
        <v>8</v>
      </c>
      <c r="E630" s="14" t="s">
        <v>231</v>
      </c>
      <c r="F630" s="14" t="s">
        <v>13</v>
      </c>
      <c r="G630" s="15">
        <f t="shared" si="1702"/>
        <v>628094</v>
      </c>
      <c r="H630" s="15">
        <f t="shared" si="1702"/>
        <v>0</v>
      </c>
      <c r="I630" s="11">
        <f t="shared" si="1702"/>
        <v>0</v>
      </c>
      <c r="J630" s="11">
        <f t="shared" si="1702"/>
        <v>0</v>
      </c>
      <c r="K630" s="11">
        <f t="shared" si="1702"/>
        <v>0</v>
      </c>
      <c r="L630" s="11">
        <f t="shared" si="1702"/>
        <v>0</v>
      </c>
      <c r="M630" s="15">
        <f t="shared" si="1702"/>
        <v>628094</v>
      </c>
      <c r="N630" s="15">
        <f t="shared" si="1702"/>
        <v>0</v>
      </c>
      <c r="O630" s="11">
        <f t="shared" si="1702"/>
        <v>0</v>
      </c>
      <c r="P630" s="11">
        <f t="shared" si="1702"/>
        <v>0</v>
      </c>
      <c r="Q630" s="11">
        <f t="shared" si="1702"/>
        <v>0</v>
      </c>
      <c r="R630" s="11">
        <f t="shared" si="1702"/>
        <v>0</v>
      </c>
      <c r="S630" s="15">
        <f t="shared" si="1703"/>
        <v>628094</v>
      </c>
      <c r="T630" s="15">
        <f t="shared" si="1703"/>
        <v>0</v>
      </c>
      <c r="U630" s="11">
        <f t="shared" si="1703"/>
        <v>0</v>
      </c>
      <c r="V630" s="11">
        <f t="shared" si="1703"/>
        <v>0</v>
      </c>
      <c r="W630" s="11">
        <f t="shared" si="1703"/>
        <v>0</v>
      </c>
      <c r="X630" s="11">
        <f t="shared" si="1703"/>
        <v>0</v>
      </c>
      <c r="Y630" s="15">
        <f t="shared" si="1703"/>
        <v>628094</v>
      </c>
      <c r="Z630" s="15">
        <f t="shared" si="1703"/>
        <v>0</v>
      </c>
      <c r="AA630" s="11">
        <f t="shared" si="1703"/>
        <v>0</v>
      </c>
      <c r="AB630" s="11">
        <f t="shared" si="1703"/>
        <v>0</v>
      </c>
      <c r="AC630" s="11">
        <f t="shared" si="1703"/>
        <v>0</v>
      </c>
      <c r="AD630" s="11">
        <f t="shared" si="1703"/>
        <v>0</v>
      </c>
      <c r="AE630" s="15">
        <f t="shared" si="1703"/>
        <v>628094</v>
      </c>
      <c r="AF630" s="15">
        <f t="shared" si="1703"/>
        <v>0</v>
      </c>
      <c r="AG630" s="11">
        <f t="shared" si="1704"/>
        <v>0</v>
      </c>
      <c r="AH630" s="11">
        <f t="shared" si="1704"/>
        <v>0</v>
      </c>
      <c r="AI630" s="11">
        <f t="shared" si="1704"/>
        <v>0</v>
      </c>
      <c r="AJ630" s="11">
        <f t="shared" si="1704"/>
        <v>0</v>
      </c>
      <c r="AK630" s="82">
        <f t="shared" si="1704"/>
        <v>628094</v>
      </c>
      <c r="AL630" s="82">
        <f t="shared" si="1704"/>
        <v>0</v>
      </c>
      <c r="AM630" s="11">
        <f t="shared" si="1704"/>
        <v>0</v>
      </c>
      <c r="AN630" s="11">
        <f t="shared" si="1704"/>
        <v>0</v>
      </c>
      <c r="AO630" s="11">
        <f t="shared" si="1704"/>
        <v>0</v>
      </c>
      <c r="AP630" s="11">
        <f t="shared" si="1704"/>
        <v>0</v>
      </c>
      <c r="AQ630" s="15">
        <f t="shared" si="1704"/>
        <v>628094</v>
      </c>
      <c r="AR630" s="15">
        <f t="shared" si="1704"/>
        <v>0</v>
      </c>
      <c r="AS630" s="11">
        <f t="shared" si="1705"/>
        <v>0</v>
      </c>
      <c r="AT630" s="11">
        <f t="shared" si="1705"/>
        <v>0</v>
      </c>
      <c r="AU630" s="11">
        <f t="shared" si="1705"/>
        <v>0</v>
      </c>
      <c r="AV630" s="11">
        <f t="shared" si="1705"/>
        <v>0</v>
      </c>
      <c r="AW630" s="15">
        <f t="shared" si="1705"/>
        <v>628094</v>
      </c>
      <c r="AX630" s="15">
        <f t="shared" si="1705"/>
        <v>0</v>
      </c>
      <c r="AY630" s="78">
        <f t="shared" si="1705"/>
        <v>0</v>
      </c>
      <c r="AZ630" s="78">
        <f t="shared" si="1705"/>
        <v>0</v>
      </c>
      <c r="BA630" s="78">
        <f t="shared" si="1705"/>
        <v>26804</v>
      </c>
      <c r="BB630" s="78">
        <f t="shared" si="1705"/>
        <v>0</v>
      </c>
      <c r="BC630" s="82">
        <f t="shared" si="1705"/>
        <v>654898</v>
      </c>
      <c r="BD630" s="82">
        <f t="shared" si="1705"/>
        <v>0</v>
      </c>
      <c r="BE630" s="11">
        <f t="shared" si="1706"/>
        <v>0</v>
      </c>
      <c r="BF630" s="11">
        <f t="shared" si="1706"/>
        <v>0</v>
      </c>
      <c r="BG630" s="11">
        <f t="shared" si="1706"/>
        <v>0</v>
      </c>
      <c r="BH630" s="11">
        <f t="shared" si="1706"/>
        <v>0</v>
      </c>
      <c r="BI630" s="140">
        <f t="shared" si="1706"/>
        <v>654898</v>
      </c>
      <c r="BJ630" s="140">
        <f t="shared" si="1706"/>
        <v>0</v>
      </c>
      <c r="BK630" s="78">
        <f t="shared" si="1706"/>
        <v>0</v>
      </c>
      <c r="BL630" s="78">
        <f t="shared" si="1706"/>
        <v>0</v>
      </c>
      <c r="BM630" s="78">
        <f t="shared" si="1706"/>
        <v>0</v>
      </c>
      <c r="BN630" s="78">
        <f t="shared" si="1706"/>
        <v>0</v>
      </c>
      <c r="BO630" s="82">
        <f t="shared" si="1706"/>
        <v>654898</v>
      </c>
      <c r="BP630" s="82">
        <f t="shared" si="1706"/>
        <v>0</v>
      </c>
      <c r="BQ630" s="11">
        <f t="shared" si="1707"/>
        <v>0</v>
      </c>
      <c r="BR630" s="11">
        <f t="shared" si="1707"/>
        <v>0</v>
      </c>
      <c r="BS630" s="11">
        <f t="shared" si="1707"/>
        <v>0</v>
      </c>
      <c r="BT630" s="11">
        <f t="shared" si="1707"/>
        <v>0</v>
      </c>
      <c r="BU630" s="15">
        <f t="shared" si="1707"/>
        <v>654898</v>
      </c>
      <c r="BV630" s="15">
        <f t="shared" si="1707"/>
        <v>0</v>
      </c>
      <c r="BW630" s="11">
        <f t="shared" si="1707"/>
        <v>0</v>
      </c>
      <c r="BX630" s="11">
        <f t="shared" si="1707"/>
        <v>0</v>
      </c>
      <c r="BY630" s="11">
        <f t="shared" si="1707"/>
        <v>0</v>
      </c>
      <c r="BZ630" s="11">
        <f t="shared" si="1707"/>
        <v>0</v>
      </c>
      <c r="CA630" s="15">
        <f t="shared" si="1707"/>
        <v>654898</v>
      </c>
      <c r="CB630" s="15">
        <f t="shared" si="1707"/>
        <v>0</v>
      </c>
    </row>
    <row r="631" spans="1:80" hidden="1">
      <c r="A631" s="61" t="s">
        <v>14</v>
      </c>
      <c r="B631" s="14">
        <f>B630</f>
        <v>913</v>
      </c>
      <c r="C631" s="14" t="s">
        <v>7</v>
      </c>
      <c r="D631" s="14" t="s">
        <v>8</v>
      </c>
      <c r="E631" s="14" t="s">
        <v>231</v>
      </c>
      <c r="F631" s="11">
        <v>610</v>
      </c>
      <c r="G631" s="11">
        <v>628094</v>
      </c>
      <c r="H631" s="11"/>
      <c r="I631" s="11"/>
      <c r="J631" s="11"/>
      <c r="K631" s="11"/>
      <c r="L631" s="11"/>
      <c r="M631" s="11">
        <f>G631+I631+J631+K631+L631</f>
        <v>628094</v>
      </c>
      <c r="N631" s="11">
        <f>H631+J631</f>
        <v>0</v>
      </c>
      <c r="O631" s="11"/>
      <c r="P631" s="11"/>
      <c r="Q631" s="11"/>
      <c r="R631" s="11"/>
      <c r="S631" s="11">
        <f>M631+O631+P631+Q631+R631</f>
        <v>628094</v>
      </c>
      <c r="T631" s="11">
        <f>N631+P631</f>
        <v>0</v>
      </c>
      <c r="U631" s="11"/>
      <c r="V631" s="11"/>
      <c r="W631" s="11"/>
      <c r="X631" s="11"/>
      <c r="Y631" s="11">
        <f>S631+U631+V631+W631+X631</f>
        <v>628094</v>
      </c>
      <c r="Z631" s="11">
        <f>T631+V631</f>
        <v>0</v>
      </c>
      <c r="AA631" s="11"/>
      <c r="AB631" s="11"/>
      <c r="AC631" s="11"/>
      <c r="AD631" s="11"/>
      <c r="AE631" s="11">
        <f>Y631+AA631+AB631+AC631+AD631</f>
        <v>628094</v>
      </c>
      <c r="AF631" s="11">
        <f>Z631+AB631</f>
        <v>0</v>
      </c>
      <c r="AG631" s="11"/>
      <c r="AH631" s="11"/>
      <c r="AI631" s="11"/>
      <c r="AJ631" s="11"/>
      <c r="AK631" s="78">
        <f>AE631+AG631+AH631+AI631+AJ631</f>
        <v>628094</v>
      </c>
      <c r="AL631" s="78">
        <f>AF631+AH631</f>
        <v>0</v>
      </c>
      <c r="AM631" s="11"/>
      <c r="AN631" s="11"/>
      <c r="AO631" s="11"/>
      <c r="AP631" s="11"/>
      <c r="AQ631" s="11">
        <f>AK631+AM631+AN631+AO631+AP631</f>
        <v>628094</v>
      </c>
      <c r="AR631" s="11">
        <f>AL631+AN631</f>
        <v>0</v>
      </c>
      <c r="AS631" s="11"/>
      <c r="AT631" s="11"/>
      <c r="AU631" s="11"/>
      <c r="AV631" s="11"/>
      <c r="AW631" s="11">
        <f>AQ631+AS631+AT631+AU631+AV631</f>
        <v>628094</v>
      </c>
      <c r="AX631" s="11">
        <f>AR631+AT631</f>
        <v>0</v>
      </c>
      <c r="AY631" s="78"/>
      <c r="AZ631" s="78"/>
      <c r="BA631" s="78">
        <v>26804</v>
      </c>
      <c r="BB631" s="78"/>
      <c r="BC631" s="78">
        <f>AW631+AY631+AZ631+BA631+BB631</f>
        <v>654898</v>
      </c>
      <c r="BD631" s="78">
        <f>AX631+AZ631</f>
        <v>0</v>
      </c>
      <c r="BE631" s="11"/>
      <c r="BF631" s="11"/>
      <c r="BG631" s="11"/>
      <c r="BH631" s="11"/>
      <c r="BI631" s="141">
        <f>BC631+BE631+BF631+BG631+BH631</f>
        <v>654898</v>
      </c>
      <c r="BJ631" s="141">
        <f>BD631+BF631</f>
        <v>0</v>
      </c>
      <c r="BK631" s="78"/>
      <c r="BL631" s="78"/>
      <c r="BM631" s="78"/>
      <c r="BN631" s="78"/>
      <c r="BO631" s="78">
        <f>BI631+BK631+BL631+BM631+BN631</f>
        <v>654898</v>
      </c>
      <c r="BP631" s="78">
        <f>BJ631+BL631</f>
        <v>0</v>
      </c>
      <c r="BQ631" s="11"/>
      <c r="BR631" s="11"/>
      <c r="BS631" s="11"/>
      <c r="BT631" s="11"/>
      <c r="BU631" s="11">
        <f>BO631+BQ631+BR631+BS631+BT631</f>
        <v>654898</v>
      </c>
      <c r="BV631" s="11">
        <f>BP631+BR631</f>
        <v>0</v>
      </c>
      <c r="BW631" s="11"/>
      <c r="BX631" s="11"/>
      <c r="BY631" s="11"/>
      <c r="BZ631" s="11"/>
      <c r="CA631" s="11">
        <f>BU631+BW631+BX631+BY631+BZ631</f>
        <v>654898</v>
      </c>
      <c r="CB631" s="11">
        <f>BV631+BX631</f>
        <v>0</v>
      </c>
    </row>
    <row r="632" spans="1:80" hidden="1">
      <c r="A632" s="57" t="s">
        <v>15</v>
      </c>
      <c r="B632" s="14">
        <v>913</v>
      </c>
      <c r="C632" s="14" t="s">
        <v>7</v>
      </c>
      <c r="D632" s="14" t="s">
        <v>8</v>
      </c>
      <c r="E632" s="14" t="s">
        <v>211</v>
      </c>
      <c r="F632" s="14"/>
      <c r="G632" s="18">
        <f t="shared" ref="G632:R634" si="1708">G633</f>
        <v>26342</v>
      </c>
      <c r="H632" s="18">
        <f t="shared" si="1708"/>
        <v>0</v>
      </c>
      <c r="I632" s="11">
        <f t="shared" si="1708"/>
        <v>0</v>
      </c>
      <c r="J632" s="11">
        <f t="shared" si="1708"/>
        <v>0</v>
      </c>
      <c r="K632" s="11">
        <f t="shared" si="1708"/>
        <v>0</v>
      </c>
      <c r="L632" s="11">
        <f t="shared" si="1708"/>
        <v>0</v>
      </c>
      <c r="M632" s="18">
        <f t="shared" si="1708"/>
        <v>26342</v>
      </c>
      <c r="N632" s="18">
        <f t="shared" si="1708"/>
        <v>0</v>
      </c>
      <c r="O632" s="11">
        <f t="shared" si="1708"/>
        <v>0</v>
      </c>
      <c r="P632" s="11">
        <f t="shared" si="1708"/>
        <v>0</v>
      </c>
      <c r="Q632" s="11">
        <f t="shared" si="1708"/>
        <v>0</v>
      </c>
      <c r="R632" s="11">
        <f t="shared" si="1708"/>
        <v>0</v>
      </c>
      <c r="S632" s="18">
        <f t="shared" ref="S632:AH634" si="1709">S633</f>
        <v>26342</v>
      </c>
      <c r="T632" s="18">
        <f t="shared" si="1709"/>
        <v>0</v>
      </c>
      <c r="U632" s="11">
        <f t="shared" si="1709"/>
        <v>0</v>
      </c>
      <c r="V632" s="11">
        <f t="shared" si="1709"/>
        <v>0</v>
      </c>
      <c r="W632" s="11">
        <f t="shared" si="1709"/>
        <v>0</v>
      </c>
      <c r="X632" s="11">
        <f t="shared" si="1709"/>
        <v>0</v>
      </c>
      <c r="Y632" s="18">
        <f t="shared" si="1709"/>
        <v>26342</v>
      </c>
      <c r="Z632" s="18">
        <f t="shared" si="1709"/>
        <v>0</v>
      </c>
      <c r="AA632" s="11">
        <f t="shared" si="1709"/>
        <v>0</v>
      </c>
      <c r="AB632" s="11">
        <f t="shared" si="1709"/>
        <v>0</v>
      </c>
      <c r="AC632" s="11">
        <f t="shared" si="1709"/>
        <v>0</v>
      </c>
      <c r="AD632" s="11">
        <f t="shared" si="1709"/>
        <v>0</v>
      </c>
      <c r="AE632" s="18">
        <f t="shared" si="1709"/>
        <v>26342</v>
      </c>
      <c r="AF632" s="18">
        <f t="shared" si="1709"/>
        <v>0</v>
      </c>
      <c r="AG632" s="11">
        <f t="shared" si="1709"/>
        <v>-306</v>
      </c>
      <c r="AH632" s="11">
        <f t="shared" si="1709"/>
        <v>0</v>
      </c>
      <c r="AI632" s="11">
        <f t="shared" ref="AG632:AV634" si="1710">AI633</f>
        <v>0</v>
      </c>
      <c r="AJ632" s="11">
        <f t="shared" si="1710"/>
        <v>0</v>
      </c>
      <c r="AK632" s="84">
        <f t="shared" si="1710"/>
        <v>26036</v>
      </c>
      <c r="AL632" s="84">
        <f t="shared" si="1710"/>
        <v>0</v>
      </c>
      <c r="AM632" s="11">
        <f t="shared" si="1710"/>
        <v>0</v>
      </c>
      <c r="AN632" s="11">
        <f t="shared" si="1710"/>
        <v>0</v>
      </c>
      <c r="AO632" s="11">
        <f t="shared" si="1710"/>
        <v>0</v>
      </c>
      <c r="AP632" s="11">
        <f t="shared" si="1710"/>
        <v>0</v>
      </c>
      <c r="AQ632" s="18">
        <f t="shared" si="1710"/>
        <v>26036</v>
      </c>
      <c r="AR632" s="18">
        <f t="shared" si="1710"/>
        <v>0</v>
      </c>
      <c r="AS632" s="11">
        <f t="shared" si="1710"/>
        <v>0</v>
      </c>
      <c r="AT632" s="11">
        <f t="shared" si="1710"/>
        <v>0</v>
      </c>
      <c r="AU632" s="11">
        <f t="shared" si="1710"/>
        <v>0</v>
      </c>
      <c r="AV632" s="11">
        <f t="shared" si="1710"/>
        <v>0</v>
      </c>
      <c r="AW632" s="18">
        <f t="shared" ref="AS632:BH634" si="1711">AW633</f>
        <v>26036</v>
      </c>
      <c r="AX632" s="18">
        <f t="shared" si="1711"/>
        <v>0</v>
      </c>
      <c r="AY632" s="78">
        <f t="shared" si="1711"/>
        <v>0</v>
      </c>
      <c r="AZ632" s="78">
        <f t="shared" si="1711"/>
        <v>0</v>
      </c>
      <c r="BA632" s="78">
        <f t="shared" si="1711"/>
        <v>0</v>
      </c>
      <c r="BB632" s="78">
        <f t="shared" si="1711"/>
        <v>0</v>
      </c>
      <c r="BC632" s="84">
        <f t="shared" si="1711"/>
        <v>26036</v>
      </c>
      <c r="BD632" s="84">
        <f t="shared" si="1711"/>
        <v>0</v>
      </c>
      <c r="BE632" s="11">
        <f t="shared" si="1711"/>
        <v>0</v>
      </c>
      <c r="BF632" s="11">
        <f t="shared" si="1711"/>
        <v>0</v>
      </c>
      <c r="BG632" s="11">
        <f t="shared" si="1711"/>
        <v>6406</v>
      </c>
      <c r="BH632" s="11">
        <f t="shared" si="1711"/>
        <v>0</v>
      </c>
      <c r="BI632" s="143">
        <f t="shared" ref="BE632:BT634" si="1712">BI633</f>
        <v>32442</v>
      </c>
      <c r="BJ632" s="143">
        <f t="shared" si="1712"/>
        <v>0</v>
      </c>
      <c r="BK632" s="78">
        <f t="shared" si="1712"/>
        <v>0</v>
      </c>
      <c r="BL632" s="78">
        <f t="shared" si="1712"/>
        <v>0</v>
      </c>
      <c r="BM632" s="78">
        <f t="shared" si="1712"/>
        <v>0</v>
      </c>
      <c r="BN632" s="78">
        <f t="shared" si="1712"/>
        <v>0</v>
      </c>
      <c r="BO632" s="84">
        <f t="shared" si="1712"/>
        <v>32442</v>
      </c>
      <c r="BP632" s="84">
        <f t="shared" si="1712"/>
        <v>0</v>
      </c>
      <c r="BQ632" s="11">
        <f t="shared" si="1712"/>
        <v>0</v>
      </c>
      <c r="BR632" s="11">
        <f t="shared" si="1712"/>
        <v>0</v>
      </c>
      <c r="BS632" s="11">
        <f t="shared" si="1712"/>
        <v>0</v>
      </c>
      <c r="BT632" s="11">
        <f t="shared" si="1712"/>
        <v>0</v>
      </c>
      <c r="BU632" s="18">
        <f t="shared" ref="BQ632:CB634" si="1713">BU633</f>
        <v>32442</v>
      </c>
      <c r="BV632" s="18">
        <f t="shared" si="1713"/>
        <v>0</v>
      </c>
      <c r="BW632" s="11">
        <f t="shared" si="1713"/>
        <v>0</v>
      </c>
      <c r="BX632" s="11">
        <f t="shared" si="1713"/>
        <v>0</v>
      </c>
      <c r="BY632" s="11">
        <f t="shared" si="1713"/>
        <v>0</v>
      </c>
      <c r="BZ632" s="11">
        <f t="shared" si="1713"/>
        <v>0</v>
      </c>
      <c r="CA632" s="18">
        <f t="shared" si="1713"/>
        <v>32442</v>
      </c>
      <c r="CB632" s="18">
        <f t="shared" si="1713"/>
        <v>0</v>
      </c>
    </row>
    <row r="633" spans="1:80" hidden="1">
      <c r="A633" s="57" t="s">
        <v>233</v>
      </c>
      <c r="B633" s="14">
        <v>913</v>
      </c>
      <c r="C633" s="14" t="s">
        <v>7</v>
      </c>
      <c r="D633" s="14" t="s">
        <v>8</v>
      </c>
      <c r="E633" s="14" t="s">
        <v>234</v>
      </c>
      <c r="F633" s="14"/>
      <c r="G633" s="18">
        <f t="shared" si="1708"/>
        <v>26342</v>
      </c>
      <c r="H633" s="18">
        <f t="shared" si="1708"/>
        <v>0</v>
      </c>
      <c r="I633" s="11">
        <f t="shared" si="1708"/>
        <v>0</v>
      </c>
      <c r="J633" s="11">
        <f t="shared" si="1708"/>
        <v>0</v>
      </c>
      <c r="K633" s="11">
        <f t="shared" si="1708"/>
        <v>0</v>
      </c>
      <c r="L633" s="11">
        <f t="shared" si="1708"/>
        <v>0</v>
      </c>
      <c r="M633" s="18">
        <f t="shared" si="1708"/>
        <v>26342</v>
      </c>
      <c r="N633" s="18">
        <f t="shared" si="1708"/>
        <v>0</v>
      </c>
      <c r="O633" s="11">
        <f t="shared" si="1708"/>
        <v>0</v>
      </c>
      <c r="P633" s="11">
        <f t="shared" si="1708"/>
        <v>0</v>
      </c>
      <c r="Q633" s="11">
        <f t="shared" si="1708"/>
        <v>0</v>
      </c>
      <c r="R633" s="11">
        <f t="shared" si="1708"/>
        <v>0</v>
      </c>
      <c r="S633" s="18">
        <f t="shared" si="1709"/>
        <v>26342</v>
      </c>
      <c r="T633" s="18">
        <f t="shared" si="1709"/>
        <v>0</v>
      </c>
      <c r="U633" s="11">
        <f t="shared" si="1709"/>
        <v>0</v>
      </c>
      <c r="V633" s="11">
        <f t="shared" si="1709"/>
        <v>0</v>
      </c>
      <c r="W633" s="11">
        <f t="shared" si="1709"/>
        <v>0</v>
      </c>
      <c r="X633" s="11">
        <f t="shared" si="1709"/>
        <v>0</v>
      </c>
      <c r="Y633" s="18">
        <f t="shared" si="1709"/>
        <v>26342</v>
      </c>
      <c r="Z633" s="18">
        <f t="shared" si="1709"/>
        <v>0</v>
      </c>
      <c r="AA633" s="11">
        <f t="shared" si="1709"/>
        <v>0</v>
      </c>
      <c r="AB633" s="11">
        <f t="shared" si="1709"/>
        <v>0</v>
      </c>
      <c r="AC633" s="11">
        <f t="shared" si="1709"/>
        <v>0</v>
      </c>
      <c r="AD633" s="11">
        <f t="shared" si="1709"/>
        <v>0</v>
      </c>
      <c r="AE633" s="18">
        <f t="shared" si="1709"/>
        <v>26342</v>
      </c>
      <c r="AF633" s="18">
        <f t="shared" si="1709"/>
        <v>0</v>
      </c>
      <c r="AG633" s="11">
        <f t="shared" si="1710"/>
        <v>-306</v>
      </c>
      <c r="AH633" s="11">
        <f t="shared" si="1710"/>
        <v>0</v>
      </c>
      <c r="AI633" s="11">
        <f t="shared" si="1710"/>
        <v>0</v>
      </c>
      <c r="AJ633" s="11">
        <f t="shared" si="1710"/>
        <v>0</v>
      </c>
      <c r="AK633" s="84">
        <f t="shared" si="1710"/>
        <v>26036</v>
      </c>
      <c r="AL633" s="84">
        <f t="shared" si="1710"/>
        <v>0</v>
      </c>
      <c r="AM633" s="11">
        <f t="shared" si="1710"/>
        <v>0</v>
      </c>
      <c r="AN633" s="11">
        <f t="shared" si="1710"/>
        <v>0</v>
      </c>
      <c r="AO633" s="11">
        <f t="shared" si="1710"/>
        <v>0</v>
      </c>
      <c r="AP633" s="11">
        <f t="shared" si="1710"/>
        <v>0</v>
      </c>
      <c r="AQ633" s="18">
        <f t="shared" si="1710"/>
        <v>26036</v>
      </c>
      <c r="AR633" s="18">
        <f t="shared" si="1710"/>
        <v>0</v>
      </c>
      <c r="AS633" s="11">
        <f t="shared" si="1711"/>
        <v>0</v>
      </c>
      <c r="AT633" s="11">
        <f t="shared" si="1711"/>
        <v>0</v>
      </c>
      <c r="AU633" s="11">
        <f t="shared" si="1711"/>
        <v>0</v>
      </c>
      <c r="AV633" s="11">
        <f t="shared" si="1711"/>
        <v>0</v>
      </c>
      <c r="AW633" s="18">
        <f t="shared" si="1711"/>
        <v>26036</v>
      </c>
      <c r="AX633" s="18">
        <f t="shared" si="1711"/>
        <v>0</v>
      </c>
      <c r="AY633" s="78">
        <f t="shared" si="1711"/>
        <v>0</v>
      </c>
      <c r="AZ633" s="78">
        <f t="shared" si="1711"/>
        <v>0</v>
      </c>
      <c r="BA633" s="78">
        <f t="shared" si="1711"/>
        <v>0</v>
      </c>
      <c r="BB633" s="78">
        <f t="shared" si="1711"/>
        <v>0</v>
      </c>
      <c r="BC633" s="84">
        <f t="shared" si="1711"/>
        <v>26036</v>
      </c>
      <c r="BD633" s="84">
        <f t="shared" si="1711"/>
        <v>0</v>
      </c>
      <c r="BE633" s="11">
        <f t="shared" si="1712"/>
        <v>0</v>
      </c>
      <c r="BF633" s="11">
        <f t="shared" si="1712"/>
        <v>0</v>
      </c>
      <c r="BG633" s="11">
        <f t="shared" si="1712"/>
        <v>6406</v>
      </c>
      <c r="BH633" s="11">
        <f t="shared" si="1712"/>
        <v>0</v>
      </c>
      <c r="BI633" s="143">
        <f t="shared" si="1712"/>
        <v>32442</v>
      </c>
      <c r="BJ633" s="143">
        <f t="shared" si="1712"/>
        <v>0</v>
      </c>
      <c r="BK633" s="78">
        <f t="shared" si="1712"/>
        <v>0</v>
      </c>
      <c r="BL633" s="78">
        <f t="shared" si="1712"/>
        <v>0</v>
      </c>
      <c r="BM633" s="78">
        <f t="shared" si="1712"/>
        <v>0</v>
      </c>
      <c r="BN633" s="78">
        <f t="shared" si="1712"/>
        <v>0</v>
      </c>
      <c r="BO633" s="84">
        <f t="shared" si="1712"/>
        <v>32442</v>
      </c>
      <c r="BP633" s="84">
        <f t="shared" si="1712"/>
        <v>0</v>
      </c>
      <c r="BQ633" s="11">
        <f t="shared" si="1713"/>
        <v>0</v>
      </c>
      <c r="BR633" s="11">
        <f t="shared" si="1713"/>
        <v>0</v>
      </c>
      <c r="BS633" s="11">
        <f t="shared" si="1713"/>
        <v>0</v>
      </c>
      <c r="BT633" s="11">
        <f t="shared" si="1713"/>
        <v>0</v>
      </c>
      <c r="BU633" s="18">
        <f t="shared" si="1713"/>
        <v>32442</v>
      </c>
      <c r="BV633" s="18">
        <f t="shared" si="1713"/>
        <v>0</v>
      </c>
      <c r="BW633" s="11">
        <f t="shared" si="1713"/>
        <v>0</v>
      </c>
      <c r="BX633" s="11">
        <f t="shared" si="1713"/>
        <v>0</v>
      </c>
      <c r="BY633" s="11">
        <f t="shared" si="1713"/>
        <v>0</v>
      </c>
      <c r="BZ633" s="11">
        <f t="shared" si="1713"/>
        <v>0</v>
      </c>
      <c r="CA633" s="18">
        <f t="shared" si="1713"/>
        <v>32442</v>
      </c>
      <c r="CB633" s="18">
        <f t="shared" si="1713"/>
        <v>0</v>
      </c>
    </row>
    <row r="634" spans="1:80" ht="33.6" hidden="1">
      <c r="A634" s="57" t="s">
        <v>12</v>
      </c>
      <c r="B634" s="14">
        <v>913</v>
      </c>
      <c r="C634" s="14" t="s">
        <v>7</v>
      </c>
      <c r="D634" s="14" t="s">
        <v>8</v>
      </c>
      <c r="E634" s="14" t="s">
        <v>234</v>
      </c>
      <c r="F634" s="14" t="s">
        <v>13</v>
      </c>
      <c r="G634" s="15">
        <f t="shared" si="1708"/>
        <v>26342</v>
      </c>
      <c r="H634" s="15">
        <f t="shared" si="1708"/>
        <v>0</v>
      </c>
      <c r="I634" s="11">
        <f t="shared" si="1708"/>
        <v>0</v>
      </c>
      <c r="J634" s="11">
        <f t="shared" si="1708"/>
        <v>0</v>
      </c>
      <c r="K634" s="11">
        <f t="shared" si="1708"/>
        <v>0</v>
      </c>
      <c r="L634" s="11">
        <f t="shared" si="1708"/>
        <v>0</v>
      </c>
      <c r="M634" s="15">
        <f t="shared" si="1708"/>
        <v>26342</v>
      </c>
      <c r="N634" s="15">
        <f t="shared" si="1708"/>
        <v>0</v>
      </c>
      <c r="O634" s="11">
        <f t="shared" si="1708"/>
        <v>0</v>
      </c>
      <c r="P634" s="11">
        <f t="shared" si="1708"/>
        <v>0</v>
      </c>
      <c r="Q634" s="11">
        <f t="shared" si="1708"/>
        <v>0</v>
      </c>
      <c r="R634" s="11">
        <f t="shared" si="1708"/>
        <v>0</v>
      </c>
      <c r="S634" s="15">
        <f t="shared" si="1709"/>
        <v>26342</v>
      </c>
      <c r="T634" s="15">
        <f t="shared" si="1709"/>
        <v>0</v>
      </c>
      <c r="U634" s="11">
        <f t="shared" si="1709"/>
        <v>0</v>
      </c>
      <c r="V634" s="11">
        <f t="shared" si="1709"/>
        <v>0</v>
      </c>
      <c r="W634" s="11">
        <f t="shared" si="1709"/>
        <v>0</v>
      </c>
      <c r="X634" s="11">
        <f t="shared" si="1709"/>
        <v>0</v>
      </c>
      <c r="Y634" s="15">
        <f t="shared" si="1709"/>
        <v>26342</v>
      </c>
      <c r="Z634" s="15">
        <f t="shared" si="1709"/>
        <v>0</v>
      </c>
      <c r="AA634" s="11">
        <f t="shared" si="1709"/>
        <v>0</v>
      </c>
      <c r="AB634" s="11">
        <f t="shared" si="1709"/>
        <v>0</v>
      </c>
      <c r="AC634" s="11">
        <f t="shared" si="1709"/>
        <v>0</v>
      </c>
      <c r="AD634" s="11">
        <f t="shared" si="1709"/>
        <v>0</v>
      </c>
      <c r="AE634" s="15">
        <f t="shared" si="1709"/>
        <v>26342</v>
      </c>
      <c r="AF634" s="15">
        <f t="shared" si="1709"/>
        <v>0</v>
      </c>
      <c r="AG634" s="11">
        <f t="shared" si="1710"/>
        <v>-306</v>
      </c>
      <c r="AH634" s="11">
        <f t="shared" si="1710"/>
        <v>0</v>
      </c>
      <c r="AI634" s="11">
        <f t="shared" si="1710"/>
        <v>0</v>
      </c>
      <c r="AJ634" s="11">
        <f t="shared" si="1710"/>
        <v>0</v>
      </c>
      <c r="AK634" s="82">
        <f t="shared" si="1710"/>
        <v>26036</v>
      </c>
      <c r="AL634" s="82">
        <f t="shared" si="1710"/>
        <v>0</v>
      </c>
      <c r="AM634" s="11">
        <f t="shared" si="1710"/>
        <v>0</v>
      </c>
      <c r="AN634" s="11">
        <f t="shared" si="1710"/>
        <v>0</v>
      </c>
      <c r="AO634" s="11">
        <f t="shared" si="1710"/>
        <v>0</v>
      </c>
      <c r="AP634" s="11">
        <f t="shared" si="1710"/>
        <v>0</v>
      </c>
      <c r="AQ634" s="15">
        <f t="shared" si="1710"/>
        <v>26036</v>
      </c>
      <c r="AR634" s="15">
        <f t="shared" si="1710"/>
        <v>0</v>
      </c>
      <c r="AS634" s="11">
        <f t="shared" si="1711"/>
        <v>0</v>
      </c>
      <c r="AT634" s="11">
        <f t="shared" si="1711"/>
        <v>0</v>
      </c>
      <c r="AU634" s="11">
        <f t="shared" si="1711"/>
        <v>0</v>
      </c>
      <c r="AV634" s="11">
        <f t="shared" si="1711"/>
        <v>0</v>
      </c>
      <c r="AW634" s="15">
        <f t="shared" si="1711"/>
        <v>26036</v>
      </c>
      <c r="AX634" s="15">
        <f t="shared" si="1711"/>
        <v>0</v>
      </c>
      <c r="AY634" s="78">
        <f t="shared" si="1711"/>
        <v>0</v>
      </c>
      <c r="AZ634" s="78">
        <f t="shared" si="1711"/>
        <v>0</v>
      </c>
      <c r="BA634" s="78">
        <f t="shared" si="1711"/>
        <v>0</v>
      </c>
      <c r="BB634" s="78">
        <f t="shared" si="1711"/>
        <v>0</v>
      </c>
      <c r="BC634" s="82">
        <f t="shared" si="1711"/>
        <v>26036</v>
      </c>
      <c r="BD634" s="82">
        <f t="shared" si="1711"/>
        <v>0</v>
      </c>
      <c r="BE634" s="11">
        <f t="shared" si="1712"/>
        <v>0</v>
      </c>
      <c r="BF634" s="11">
        <f t="shared" si="1712"/>
        <v>0</v>
      </c>
      <c r="BG634" s="11">
        <f t="shared" si="1712"/>
        <v>6406</v>
      </c>
      <c r="BH634" s="11">
        <f t="shared" si="1712"/>
        <v>0</v>
      </c>
      <c r="BI634" s="140">
        <f t="shared" si="1712"/>
        <v>32442</v>
      </c>
      <c r="BJ634" s="140">
        <f t="shared" si="1712"/>
        <v>0</v>
      </c>
      <c r="BK634" s="78">
        <f t="shared" si="1712"/>
        <v>0</v>
      </c>
      <c r="BL634" s="78">
        <f t="shared" si="1712"/>
        <v>0</v>
      </c>
      <c r="BM634" s="78">
        <f t="shared" si="1712"/>
        <v>0</v>
      </c>
      <c r="BN634" s="78">
        <f t="shared" si="1712"/>
        <v>0</v>
      </c>
      <c r="BO634" s="82">
        <f t="shared" si="1712"/>
        <v>32442</v>
      </c>
      <c r="BP634" s="82">
        <f t="shared" si="1712"/>
        <v>0</v>
      </c>
      <c r="BQ634" s="11">
        <f t="shared" si="1713"/>
        <v>0</v>
      </c>
      <c r="BR634" s="11">
        <f t="shared" si="1713"/>
        <v>0</v>
      </c>
      <c r="BS634" s="11">
        <f t="shared" si="1713"/>
        <v>0</v>
      </c>
      <c r="BT634" s="11">
        <f t="shared" si="1713"/>
        <v>0</v>
      </c>
      <c r="BU634" s="15">
        <f t="shared" si="1713"/>
        <v>32442</v>
      </c>
      <c r="BV634" s="15">
        <f t="shared" si="1713"/>
        <v>0</v>
      </c>
      <c r="BW634" s="11">
        <f t="shared" si="1713"/>
        <v>0</v>
      </c>
      <c r="BX634" s="11">
        <f t="shared" si="1713"/>
        <v>0</v>
      </c>
      <c r="BY634" s="11">
        <f t="shared" si="1713"/>
        <v>0</v>
      </c>
      <c r="BZ634" s="11">
        <f t="shared" si="1713"/>
        <v>0</v>
      </c>
      <c r="CA634" s="15">
        <f t="shared" si="1713"/>
        <v>32442</v>
      </c>
      <c r="CB634" s="15">
        <f t="shared" si="1713"/>
        <v>0</v>
      </c>
    </row>
    <row r="635" spans="1:80" hidden="1">
      <c r="A635" s="61" t="s">
        <v>14</v>
      </c>
      <c r="B635" s="14">
        <v>913</v>
      </c>
      <c r="C635" s="14" t="s">
        <v>7</v>
      </c>
      <c r="D635" s="14" t="s">
        <v>8</v>
      </c>
      <c r="E635" s="14" t="s">
        <v>234</v>
      </c>
      <c r="F635" s="11">
        <v>610</v>
      </c>
      <c r="G635" s="11">
        <f>21220+1322+3800</f>
        <v>26342</v>
      </c>
      <c r="H635" s="11"/>
      <c r="I635" s="11"/>
      <c r="J635" s="11"/>
      <c r="K635" s="11"/>
      <c r="L635" s="11"/>
      <c r="M635" s="11">
        <f>G635+I635+J635+K635+L635</f>
        <v>26342</v>
      </c>
      <c r="N635" s="11">
        <f>H635+J635</f>
        <v>0</v>
      </c>
      <c r="O635" s="11"/>
      <c r="P635" s="11"/>
      <c r="Q635" s="11"/>
      <c r="R635" s="11"/>
      <c r="S635" s="11">
        <f>M635+O635+P635+Q635+R635</f>
        <v>26342</v>
      </c>
      <c r="T635" s="11">
        <f>N635+P635</f>
        <v>0</v>
      </c>
      <c r="U635" s="11"/>
      <c r="V635" s="11"/>
      <c r="W635" s="11"/>
      <c r="X635" s="11"/>
      <c r="Y635" s="11">
        <f>S635+U635+V635+W635+X635</f>
        <v>26342</v>
      </c>
      <c r="Z635" s="11">
        <f>T635+V635</f>
        <v>0</v>
      </c>
      <c r="AA635" s="11"/>
      <c r="AB635" s="11"/>
      <c r="AC635" s="11"/>
      <c r="AD635" s="11"/>
      <c r="AE635" s="11">
        <f>Y635+AA635+AB635+AC635+AD635</f>
        <v>26342</v>
      </c>
      <c r="AF635" s="11">
        <f>Z635+AB635</f>
        <v>0</v>
      </c>
      <c r="AG635" s="11">
        <v>-306</v>
      </c>
      <c r="AH635" s="11"/>
      <c r="AI635" s="11"/>
      <c r="AJ635" s="11"/>
      <c r="AK635" s="78">
        <f>AE635+AG635+AH635+AI635+AJ635</f>
        <v>26036</v>
      </c>
      <c r="AL635" s="78">
        <f>AF635+AH635</f>
        <v>0</v>
      </c>
      <c r="AM635" s="11"/>
      <c r="AN635" s="11"/>
      <c r="AO635" s="11"/>
      <c r="AP635" s="11"/>
      <c r="AQ635" s="11">
        <f>AK635+AM635+AN635+AO635+AP635</f>
        <v>26036</v>
      </c>
      <c r="AR635" s="11">
        <f>AL635+AN635</f>
        <v>0</v>
      </c>
      <c r="AS635" s="11"/>
      <c r="AT635" s="11"/>
      <c r="AU635" s="11"/>
      <c r="AV635" s="11"/>
      <c r="AW635" s="11">
        <f>AQ635+AS635+AT635+AU635+AV635</f>
        <v>26036</v>
      </c>
      <c r="AX635" s="11">
        <f>AR635+AT635</f>
        <v>0</v>
      </c>
      <c r="AY635" s="78"/>
      <c r="AZ635" s="78"/>
      <c r="BA635" s="78"/>
      <c r="BB635" s="78"/>
      <c r="BC635" s="78">
        <f>AW635+AY635+AZ635+BA635+BB635</f>
        <v>26036</v>
      </c>
      <c r="BD635" s="78">
        <f>AX635+AZ635</f>
        <v>0</v>
      </c>
      <c r="BE635" s="11"/>
      <c r="BF635" s="11"/>
      <c r="BG635" s="11">
        <f>2900+3506</f>
        <v>6406</v>
      </c>
      <c r="BH635" s="11"/>
      <c r="BI635" s="141">
        <f>BC635+BE635+BF635+BG635+BH635</f>
        <v>32442</v>
      </c>
      <c r="BJ635" s="141">
        <f>BD635+BF635</f>
        <v>0</v>
      </c>
      <c r="BK635" s="78"/>
      <c r="BL635" s="78"/>
      <c r="BM635" s="78"/>
      <c r="BN635" s="78"/>
      <c r="BO635" s="78">
        <f>BI635+BK635+BL635+BM635+BN635</f>
        <v>32442</v>
      </c>
      <c r="BP635" s="78">
        <f>BJ635+BL635</f>
        <v>0</v>
      </c>
      <c r="BQ635" s="11"/>
      <c r="BR635" s="11"/>
      <c r="BS635" s="11"/>
      <c r="BT635" s="11"/>
      <c r="BU635" s="11">
        <f>BO635+BQ635+BR635+BS635+BT635</f>
        <v>32442</v>
      </c>
      <c r="BV635" s="11">
        <f>BP635+BR635</f>
        <v>0</v>
      </c>
      <c r="BW635" s="11"/>
      <c r="BX635" s="11"/>
      <c r="BY635" s="11"/>
      <c r="BZ635" s="11"/>
      <c r="CA635" s="11">
        <f>BU635+BW635+BX635+BY635+BZ635</f>
        <v>32442</v>
      </c>
      <c r="CB635" s="11">
        <f>BV635+BX635</f>
        <v>0</v>
      </c>
    </row>
    <row r="636" spans="1:80" ht="51" hidden="1" customHeight="1">
      <c r="A636" s="57" t="s">
        <v>236</v>
      </c>
      <c r="B636" s="14">
        <v>913</v>
      </c>
      <c r="C636" s="14" t="s">
        <v>7</v>
      </c>
      <c r="D636" s="14" t="s">
        <v>8</v>
      </c>
      <c r="E636" s="14" t="s">
        <v>237</v>
      </c>
      <c r="F636" s="14"/>
      <c r="G636" s="15">
        <f t="shared" ref="G636:R638" si="1714">G637</f>
        <v>23796</v>
      </c>
      <c r="H636" s="15">
        <f t="shared" si="1714"/>
        <v>0</v>
      </c>
      <c r="I636" s="11">
        <f t="shared" si="1714"/>
        <v>0</v>
      </c>
      <c r="J636" s="11">
        <f t="shared" si="1714"/>
        <v>0</v>
      </c>
      <c r="K636" s="11">
        <f t="shared" si="1714"/>
        <v>0</v>
      </c>
      <c r="L636" s="11">
        <f t="shared" si="1714"/>
        <v>0</v>
      </c>
      <c r="M636" s="15">
        <f t="shared" si="1714"/>
        <v>23796</v>
      </c>
      <c r="N636" s="15">
        <f t="shared" si="1714"/>
        <v>0</v>
      </c>
      <c r="O636" s="11">
        <f t="shared" si="1714"/>
        <v>0</v>
      </c>
      <c r="P636" s="11">
        <f t="shared" si="1714"/>
        <v>0</v>
      </c>
      <c r="Q636" s="11">
        <f t="shared" si="1714"/>
        <v>0</v>
      </c>
      <c r="R636" s="11">
        <f t="shared" si="1714"/>
        <v>0</v>
      </c>
      <c r="S636" s="15">
        <f t="shared" ref="S636:AH638" si="1715">S637</f>
        <v>23796</v>
      </c>
      <c r="T636" s="15">
        <f t="shared" si="1715"/>
        <v>0</v>
      </c>
      <c r="U636" s="11">
        <f t="shared" si="1715"/>
        <v>0</v>
      </c>
      <c r="V636" s="11">
        <f t="shared" si="1715"/>
        <v>0</v>
      </c>
      <c r="W636" s="11">
        <f t="shared" si="1715"/>
        <v>0</v>
      </c>
      <c r="X636" s="11">
        <f t="shared" si="1715"/>
        <v>0</v>
      </c>
      <c r="Y636" s="15">
        <f t="shared" si="1715"/>
        <v>23796</v>
      </c>
      <c r="Z636" s="15">
        <f t="shared" si="1715"/>
        <v>0</v>
      </c>
      <c r="AA636" s="11">
        <f t="shared" si="1715"/>
        <v>0</v>
      </c>
      <c r="AB636" s="11">
        <f t="shared" si="1715"/>
        <v>0</v>
      </c>
      <c r="AC636" s="11">
        <f t="shared" si="1715"/>
        <v>0</v>
      </c>
      <c r="AD636" s="11">
        <f t="shared" si="1715"/>
        <v>0</v>
      </c>
      <c r="AE636" s="15">
        <f t="shared" si="1715"/>
        <v>23796</v>
      </c>
      <c r="AF636" s="15">
        <f t="shared" si="1715"/>
        <v>0</v>
      </c>
      <c r="AG636" s="11">
        <f t="shared" si="1715"/>
        <v>0</v>
      </c>
      <c r="AH636" s="11">
        <f t="shared" si="1715"/>
        <v>0</v>
      </c>
      <c r="AI636" s="11">
        <f t="shared" ref="AG636:AV638" si="1716">AI637</f>
        <v>0</v>
      </c>
      <c r="AJ636" s="11">
        <f t="shared" si="1716"/>
        <v>0</v>
      </c>
      <c r="AK636" s="82">
        <f t="shared" si="1716"/>
        <v>23796</v>
      </c>
      <c r="AL636" s="82">
        <f t="shared" si="1716"/>
        <v>0</v>
      </c>
      <c r="AM636" s="11">
        <f t="shared" si="1716"/>
        <v>0</v>
      </c>
      <c r="AN636" s="11">
        <f t="shared" si="1716"/>
        <v>0</v>
      </c>
      <c r="AO636" s="11">
        <f t="shared" si="1716"/>
        <v>0</v>
      </c>
      <c r="AP636" s="11">
        <f t="shared" si="1716"/>
        <v>0</v>
      </c>
      <c r="AQ636" s="15">
        <f t="shared" si="1716"/>
        <v>23796</v>
      </c>
      <c r="AR636" s="15">
        <f t="shared" si="1716"/>
        <v>0</v>
      </c>
      <c r="AS636" s="11">
        <f t="shared" si="1716"/>
        <v>0</v>
      </c>
      <c r="AT636" s="11">
        <f t="shared" si="1716"/>
        <v>0</v>
      </c>
      <c r="AU636" s="11">
        <f t="shared" si="1716"/>
        <v>0</v>
      </c>
      <c r="AV636" s="11">
        <f t="shared" si="1716"/>
        <v>0</v>
      </c>
      <c r="AW636" s="15">
        <f t="shared" ref="AS636:BH638" si="1717">AW637</f>
        <v>23796</v>
      </c>
      <c r="AX636" s="15">
        <f t="shared" si="1717"/>
        <v>0</v>
      </c>
      <c r="AY636" s="78">
        <f t="shared" si="1717"/>
        <v>0</v>
      </c>
      <c r="AZ636" s="78">
        <f t="shared" si="1717"/>
        <v>0</v>
      </c>
      <c r="BA636" s="78">
        <f t="shared" si="1717"/>
        <v>0</v>
      </c>
      <c r="BB636" s="78">
        <f t="shared" si="1717"/>
        <v>0</v>
      </c>
      <c r="BC636" s="82">
        <f t="shared" si="1717"/>
        <v>23796</v>
      </c>
      <c r="BD636" s="82">
        <f t="shared" si="1717"/>
        <v>0</v>
      </c>
      <c r="BE636" s="11">
        <f t="shared" si="1717"/>
        <v>0</v>
      </c>
      <c r="BF636" s="11">
        <f t="shared" si="1717"/>
        <v>0</v>
      </c>
      <c r="BG636" s="11">
        <f t="shared" si="1717"/>
        <v>0</v>
      </c>
      <c r="BH636" s="11">
        <f t="shared" si="1717"/>
        <v>0</v>
      </c>
      <c r="BI636" s="140">
        <f t="shared" ref="BE636:BT638" si="1718">BI637</f>
        <v>23796</v>
      </c>
      <c r="BJ636" s="140">
        <f t="shared" si="1718"/>
        <v>0</v>
      </c>
      <c r="BK636" s="78">
        <f t="shared" si="1718"/>
        <v>0</v>
      </c>
      <c r="BL636" s="78">
        <f t="shared" si="1718"/>
        <v>0</v>
      </c>
      <c r="BM636" s="78">
        <f t="shared" si="1718"/>
        <v>0</v>
      </c>
      <c r="BN636" s="78">
        <f t="shared" si="1718"/>
        <v>0</v>
      </c>
      <c r="BO636" s="82">
        <f t="shared" si="1718"/>
        <v>23796</v>
      </c>
      <c r="BP636" s="82">
        <f t="shared" si="1718"/>
        <v>0</v>
      </c>
      <c r="BQ636" s="11">
        <f t="shared" si="1718"/>
        <v>0</v>
      </c>
      <c r="BR636" s="11">
        <f t="shared" si="1718"/>
        <v>0</v>
      </c>
      <c r="BS636" s="11">
        <f t="shared" si="1718"/>
        <v>0</v>
      </c>
      <c r="BT636" s="11">
        <f t="shared" si="1718"/>
        <v>0</v>
      </c>
      <c r="BU636" s="15">
        <f t="shared" ref="BQ636:CB638" si="1719">BU637</f>
        <v>23796</v>
      </c>
      <c r="BV636" s="15">
        <f t="shared" si="1719"/>
        <v>0</v>
      </c>
      <c r="BW636" s="11">
        <f t="shared" si="1719"/>
        <v>0</v>
      </c>
      <c r="BX636" s="11">
        <f t="shared" si="1719"/>
        <v>0</v>
      </c>
      <c r="BY636" s="11">
        <f t="shared" si="1719"/>
        <v>0</v>
      </c>
      <c r="BZ636" s="11">
        <f t="shared" si="1719"/>
        <v>0</v>
      </c>
      <c r="CA636" s="15">
        <f t="shared" si="1719"/>
        <v>23796</v>
      </c>
      <c r="CB636" s="15">
        <f t="shared" si="1719"/>
        <v>0</v>
      </c>
    </row>
    <row r="637" spans="1:80" ht="29.25" hidden="1" customHeight="1">
      <c r="A637" s="61" t="s">
        <v>238</v>
      </c>
      <c r="B637" s="14">
        <v>913</v>
      </c>
      <c r="C637" s="14" t="s">
        <v>7</v>
      </c>
      <c r="D637" s="14" t="s">
        <v>8</v>
      </c>
      <c r="E637" s="14" t="s">
        <v>239</v>
      </c>
      <c r="F637" s="14"/>
      <c r="G637" s="15">
        <f t="shared" si="1714"/>
        <v>23796</v>
      </c>
      <c r="H637" s="15">
        <f t="shared" si="1714"/>
        <v>0</v>
      </c>
      <c r="I637" s="11">
        <f t="shared" si="1714"/>
        <v>0</v>
      </c>
      <c r="J637" s="11">
        <f t="shared" si="1714"/>
        <v>0</v>
      </c>
      <c r="K637" s="11">
        <f t="shared" si="1714"/>
        <v>0</v>
      </c>
      <c r="L637" s="11">
        <f t="shared" si="1714"/>
        <v>0</v>
      </c>
      <c r="M637" s="15">
        <f t="shared" si="1714"/>
        <v>23796</v>
      </c>
      <c r="N637" s="15">
        <f t="shared" si="1714"/>
        <v>0</v>
      </c>
      <c r="O637" s="11">
        <f t="shared" si="1714"/>
        <v>0</v>
      </c>
      <c r="P637" s="11">
        <f t="shared" si="1714"/>
        <v>0</v>
      </c>
      <c r="Q637" s="11">
        <f t="shared" si="1714"/>
        <v>0</v>
      </c>
      <c r="R637" s="11">
        <f t="shared" si="1714"/>
        <v>0</v>
      </c>
      <c r="S637" s="15">
        <f t="shared" si="1715"/>
        <v>23796</v>
      </c>
      <c r="T637" s="15">
        <f t="shared" si="1715"/>
        <v>0</v>
      </c>
      <c r="U637" s="11">
        <f t="shared" si="1715"/>
        <v>0</v>
      </c>
      <c r="V637" s="11">
        <f t="shared" si="1715"/>
        <v>0</v>
      </c>
      <c r="W637" s="11">
        <f t="shared" si="1715"/>
        <v>0</v>
      </c>
      <c r="X637" s="11">
        <f t="shared" si="1715"/>
        <v>0</v>
      </c>
      <c r="Y637" s="15">
        <f t="shared" si="1715"/>
        <v>23796</v>
      </c>
      <c r="Z637" s="15">
        <f t="shared" si="1715"/>
        <v>0</v>
      </c>
      <c r="AA637" s="11">
        <f t="shared" si="1715"/>
        <v>0</v>
      </c>
      <c r="AB637" s="11">
        <f t="shared" si="1715"/>
        <v>0</v>
      </c>
      <c r="AC637" s="11">
        <f t="shared" si="1715"/>
        <v>0</v>
      </c>
      <c r="AD637" s="11">
        <f t="shared" si="1715"/>
        <v>0</v>
      </c>
      <c r="AE637" s="15">
        <f t="shared" si="1715"/>
        <v>23796</v>
      </c>
      <c r="AF637" s="15">
        <f t="shared" si="1715"/>
        <v>0</v>
      </c>
      <c r="AG637" s="11">
        <f t="shared" si="1716"/>
        <v>0</v>
      </c>
      <c r="AH637" s="11">
        <f t="shared" si="1716"/>
        <v>0</v>
      </c>
      <c r="AI637" s="11">
        <f t="shared" si="1716"/>
        <v>0</v>
      </c>
      <c r="AJ637" s="11">
        <f t="shared" si="1716"/>
        <v>0</v>
      </c>
      <c r="AK637" s="82">
        <f t="shared" si="1716"/>
        <v>23796</v>
      </c>
      <c r="AL637" s="82">
        <f t="shared" si="1716"/>
        <v>0</v>
      </c>
      <c r="AM637" s="11">
        <f t="shared" si="1716"/>
        <v>0</v>
      </c>
      <c r="AN637" s="11">
        <f t="shared" si="1716"/>
        <v>0</v>
      </c>
      <c r="AO637" s="11">
        <f t="shared" si="1716"/>
        <v>0</v>
      </c>
      <c r="AP637" s="11">
        <f t="shared" si="1716"/>
        <v>0</v>
      </c>
      <c r="AQ637" s="15">
        <f t="shared" si="1716"/>
        <v>23796</v>
      </c>
      <c r="AR637" s="15">
        <f t="shared" si="1716"/>
        <v>0</v>
      </c>
      <c r="AS637" s="11">
        <f t="shared" si="1717"/>
        <v>0</v>
      </c>
      <c r="AT637" s="11">
        <f t="shared" si="1717"/>
        <v>0</v>
      </c>
      <c r="AU637" s="11">
        <f t="shared" si="1717"/>
        <v>0</v>
      </c>
      <c r="AV637" s="11">
        <f t="shared" si="1717"/>
        <v>0</v>
      </c>
      <c r="AW637" s="15">
        <f t="shared" si="1717"/>
        <v>23796</v>
      </c>
      <c r="AX637" s="15">
        <f t="shared" si="1717"/>
        <v>0</v>
      </c>
      <c r="AY637" s="78">
        <f t="shared" si="1717"/>
        <v>0</v>
      </c>
      <c r="AZ637" s="78">
        <f t="shared" si="1717"/>
        <v>0</v>
      </c>
      <c r="BA637" s="78">
        <f t="shared" si="1717"/>
        <v>0</v>
      </c>
      <c r="BB637" s="78">
        <f t="shared" si="1717"/>
        <v>0</v>
      </c>
      <c r="BC637" s="82">
        <f t="shared" si="1717"/>
        <v>23796</v>
      </c>
      <c r="BD637" s="82">
        <f t="shared" si="1717"/>
        <v>0</v>
      </c>
      <c r="BE637" s="11">
        <f t="shared" si="1718"/>
        <v>0</v>
      </c>
      <c r="BF637" s="11">
        <f t="shared" si="1718"/>
        <v>0</v>
      </c>
      <c r="BG637" s="11">
        <f t="shared" si="1718"/>
        <v>0</v>
      </c>
      <c r="BH637" s="11">
        <f t="shared" si="1718"/>
        <v>0</v>
      </c>
      <c r="BI637" s="140">
        <f t="shared" si="1718"/>
        <v>23796</v>
      </c>
      <c r="BJ637" s="140">
        <f t="shared" si="1718"/>
        <v>0</v>
      </c>
      <c r="BK637" s="78">
        <f t="shared" si="1718"/>
        <v>0</v>
      </c>
      <c r="BL637" s="78">
        <f t="shared" si="1718"/>
        <v>0</v>
      </c>
      <c r="BM637" s="78">
        <f t="shared" si="1718"/>
        <v>0</v>
      </c>
      <c r="BN637" s="78">
        <f t="shared" si="1718"/>
        <v>0</v>
      </c>
      <c r="BO637" s="82">
        <f t="shared" si="1718"/>
        <v>23796</v>
      </c>
      <c r="BP637" s="82">
        <f t="shared" si="1718"/>
        <v>0</v>
      </c>
      <c r="BQ637" s="11">
        <f t="shared" si="1719"/>
        <v>0</v>
      </c>
      <c r="BR637" s="11">
        <f t="shared" si="1719"/>
        <v>0</v>
      </c>
      <c r="BS637" s="11">
        <f t="shared" si="1719"/>
        <v>0</v>
      </c>
      <c r="BT637" s="11">
        <f t="shared" si="1719"/>
        <v>0</v>
      </c>
      <c r="BU637" s="15">
        <f t="shared" si="1719"/>
        <v>23796</v>
      </c>
      <c r="BV637" s="15">
        <f t="shared" si="1719"/>
        <v>0</v>
      </c>
      <c r="BW637" s="11">
        <f t="shared" si="1719"/>
        <v>0</v>
      </c>
      <c r="BX637" s="11">
        <f t="shared" si="1719"/>
        <v>0</v>
      </c>
      <c r="BY637" s="11">
        <f t="shared" si="1719"/>
        <v>0</v>
      </c>
      <c r="BZ637" s="11">
        <f t="shared" si="1719"/>
        <v>0</v>
      </c>
      <c r="CA637" s="15">
        <f t="shared" si="1719"/>
        <v>23796</v>
      </c>
      <c r="CB637" s="15">
        <f t="shared" si="1719"/>
        <v>0</v>
      </c>
    </row>
    <row r="638" spans="1:80" hidden="1">
      <c r="A638" s="57" t="s">
        <v>70</v>
      </c>
      <c r="B638" s="14">
        <v>913</v>
      </c>
      <c r="C638" s="14" t="s">
        <v>7</v>
      </c>
      <c r="D638" s="14" t="s">
        <v>8</v>
      </c>
      <c r="E638" s="14" t="s">
        <v>239</v>
      </c>
      <c r="F638" s="14" t="s">
        <v>71</v>
      </c>
      <c r="G638" s="15">
        <f t="shared" si="1714"/>
        <v>23796</v>
      </c>
      <c r="H638" s="15">
        <f t="shared" si="1714"/>
        <v>0</v>
      </c>
      <c r="I638" s="11">
        <f t="shared" si="1714"/>
        <v>0</v>
      </c>
      <c r="J638" s="11">
        <f t="shared" si="1714"/>
        <v>0</v>
      </c>
      <c r="K638" s="11">
        <f t="shared" si="1714"/>
        <v>0</v>
      </c>
      <c r="L638" s="11">
        <f t="shared" si="1714"/>
        <v>0</v>
      </c>
      <c r="M638" s="15">
        <f t="shared" si="1714"/>
        <v>23796</v>
      </c>
      <c r="N638" s="15">
        <f t="shared" si="1714"/>
        <v>0</v>
      </c>
      <c r="O638" s="11">
        <f t="shared" si="1714"/>
        <v>0</v>
      </c>
      <c r="P638" s="11">
        <f t="shared" si="1714"/>
        <v>0</v>
      </c>
      <c r="Q638" s="11">
        <f t="shared" si="1714"/>
        <v>0</v>
      </c>
      <c r="R638" s="11">
        <f t="shared" si="1714"/>
        <v>0</v>
      </c>
      <c r="S638" s="15">
        <f t="shared" si="1715"/>
        <v>23796</v>
      </c>
      <c r="T638" s="15">
        <f t="shared" si="1715"/>
        <v>0</v>
      </c>
      <c r="U638" s="11">
        <f t="shared" si="1715"/>
        <v>0</v>
      </c>
      <c r="V638" s="11">
        <f t="shared" si="1715"/>
        <v>0</v>
      </c>
      <c r="W638" s="11">
        <f t="shared" si="1715"/>
        <v>0</v>
      </c>
      <c r="X638" s="11">
        <f t="shared" si="1715"/>
        <v>0</v>
      </c>
      <c r="Y638" s="15">
        <f t="shared" si="1715"/>
        <v>23796</v>
      </c>
      <c r="Z638" s="15">
        <f t="shared" si="1715"/>
        <v>0</v>
      </c>
      <c r="AA638" s="11">
        <f t="shared" si="1715"/>
        <v>0</v>
      </c>
      <c r="AB638" s="11">
        <f t="shared" si="1715"/>
        <v>0</v>
      </c>
      <c r="AC638" s="11">
        <f t="shared" si="1715"/>
        <v>0</v>
      </c>
      <c r="AD638" s="11">
        <f t="shared" si="1715"/>
        <v>0</v>
      </c>
      <c r="AE638" s="15">
        <f t="shared" si="1715"/>
        <v>23796</v>
      </c>
      <c r="AF638" s="15">
        <f t="shared" si="1715"/>
        <v>0</v>
      </c>
      <c r="AG638" s="11">
        <f t="shared" si="1716"/>
        <v>0</v>
      </c>
      <c r="AH638" s="11">
        <f t="shared" si="1716"/>
        <v>0</v>
      </c>
      <c r="AI638" s="11">
        <f t="shared" si="1716"/>
        <v>0</v>
      </c>
      <c r="AJ638" s="11">
        <f t="shared" si="1716"/>
        <v>0</v>
      </c>
      <c r="AK638" s="82">
        <f t="shared" si="1716"/>
        <v>23796</v>
      </c>
      <c r="AL638" s="82">
        <f t="shared" si="1716"/>
        <v>0</v>
      </c>
      <c r="AM638" s="11">
        <f t="shared" si="1716"/>
        <v>0</v>
      </c>
      <c r="AN638" s="11">
        <f t="shared" si="1716"/>
        <v>0</v>
      </c>
      <c r="AO638" s="11">
        <f t="shared" si="1716"/>
        <v>0</v>
      </c>
      <c r="AP638" s="11">
        <f t="shared" si="1716"/>
        <v>0</v>
      </c>
      <c r="AQ638" s="15">
        <f t="shared" si="1716"/>
        <v>23796</v>
      </c>
      <c r="AR638" s="15">
        <f t="shared" si="1716"/>
        <v>0</v>
      </c>
      <c r="AS638" s="11">
        <f t="shared" si="1717"/>
        <v>0</v>
      </c>
      <c r="AT638" s="11">
        <f t="shared" si="1717"/>
        <v>0</v>
      </c>
      <c r="AU638" s="11">
        <f t="shared" si="1717"/>
        <v>0</v>
      </c>
      <c r="AV638" s="11">
        <f t="shared" si="1717"/>
        <v>0</v>
      </c>
      <c r="AW638" s="15">
        <f t="shared" si="1717"/>
        <v>23796</v>
      </c>
      <c r="AX638" s="15">
        <f t="shared" si="1717"/>
        <v>0</v>
      </c>
      <c r="AY638" s="78">
        <f t="shared" si="1717"/>
        <v>0</v>
      </c>
      <c r="AZ638" s="78">
        <f t="shared" si="1717"/>
        <v>0</v>
      </c>
      <c r="BA638" s="78">
        <f t="shared" si="1717"/>
        <v>0</v>
      </c>
      <c r="BB638" s="78">
        <f t="shared" si="1717"/>
        <v>0</v>
      </c>
      <c r="BC638" s="82">
        <f t="shared" si="1717"/>
        <v>23796</v>
      </c>
      <c r="BD638" s="82">
        <f t="shared" si="1717"/>
        <v>0</v>
      </c>
      <c r="BE638" s="11">
        <f t="shared" si="1718"/>
        <v>0</v>
      </c>
      <c r="BF638" s="11">
        <f t="shared" si="1718"/>
        <v>0</v>
      </c>
      <c r="BG638" s="11">
        <f t="shared" si="1718"/>
        <v>0</v>
      </c>
      <c r="BH638" s="11">
        <f t="shared" si="1718"/>
        <v>0</v>
      </c>
      <c r="BI638" s="140">
        <f t="shared" si="1718"/>
        <v>23796</v>
      </c>
      <c r="BJ638" s="140">
        <f t="shared" si="1718"/>
        <v>0</v>
      </c>
      <c r="BK638" s="78">
        <f t="shared" si="1718"/>
        <v>0</v>
      </c>
      <c r="BL638" s="78">
        <f t="shared" si="1718"/>
        <v>0</v>
      </c>
      <c r="BM638" s="78">
        <f t="shared" si="1718"/>
        <v>0</v>
      </c>
      <c r="BN638" s="78">
        <f t="shared" si="1718"/>
        <v>0</v>
      </c>
      <c r="BO638" s="82">
        <f t="shared" si="1718"/>
        <v>23796</v>
      </c>
      <c r="BP638" s="82">
        <f t="shared" si="1718"/>
        <v>0</v>
      </c>
      <c r="BQ638" s="11">
        <f t="shared" si="1719"/>
        <v>0</v>
      </c>
      <c r="BR638" s="11">
        <f t="shared" si="1719"/>
        <v>0</v>
      </c>
      <c r="BS638" s="11">
        <f t="shared" si="1719"/>
        <v>0</v>
      </c>
      <c r="BT638" s="11">
        <f t="shared" si="1719"/>
        <v>0</v>
      </c>
      <c r="BU638" s="15">
        <f t="shared" si="1719"/>
        <v>23796</v>
      </c>
      <c r="BV638" s="15">
        <f t="shared" si="1719"/>
        <v>0</v>
      </c>
      <c r="BW638" s="11">
        <f t="shared" si="1719"/>
        <v>0</v>
      </c>
      <c r="BX638" s="11">
        <f t="shared" si="1719"/>
        <v>0</v>
      </c>
      <c r="BY638" s="11">
        <f t="shared" si="1719"/>
        <v>0</v>
      </c>
      <c r="BZ638" s="11">
        <f t="shared" si="1719"/>
        <v>0</v>
      </c>
      <c r="CA638" s="15">
        <f t="shared" si="1719"/>
        <v>23796</v>
      </c>
      <c r="CB638" s="15">
        <f t="shared" si="1719"/>
        <v>0</v>
      </c>
    </row>
    <row r="639" spans="1:80" ht="57.75" hidden="1" customHeight="1">
      <c r="A639" s="57" t="s">
        <v>471</v>
      </c>
      <c r="B639" s="14">
        <f>B637</f>
        <v>913</v>
      </c>
      <c r="C639" s="14" t="s">
        <v>7</v>
      </c>
      <c r="D639" s="14" t="s">
        <v>8</v>
      </c>
      <c r="E639" s="14" t="s">
        <v>239</v>
      </c>
      <c r="F639" s="11">
        <v>810</v>
      </c>
      <c r="G639" s="11">
        <v>23796</v>
      </c>
      <c r="H639" s="11"/>
      <c r="I639" s="11"/>
      <c r="J639" s="11"/>
      <c r="K639" s="11"/>
      <c r="L639" s="11"/>
      <c r="M639" s="11">
        <f>G639+I639+J639+K639+L639</f>
        <v>23796</v>
      </c>
      <c r="N639" s="11">
        <f>H639+J639</f>
        <v>0</v>
      </c>
      <c r="O639" s="11"/>
      <c r="P639" s="11"/>
      <c r="Q639" s="11"/>
      <c r="R639" s="11"/>
      <c r="S639" s="11">
        <f>M639+O639+P639+Q639+R639</f>
        <v>23796</v>
      </c>
      <c r="T639" s="11">
        <f>N639+P639</f>
        <v>0</v>
      </c>
      <c r="U639" s="11"/>
      <c r="V639" s="11"/>
      <c r="W639" s="11"/>
      <c r="X639" s="11"/>
      <c r="Y639" s="11">
        <f>S639+U639+V639+W639+X639</f>
        <v>23796</v>
      </c>
      <c r="Z639" s="11">
        <f>T639+V639</f>
        <v>0</v>
      </c>
      <c r="AA639" s="11"/>
      <c r="AB639" s="11"/>
      <c r="AC639" s="11"/>
      <c r="AD639" s="11"/>
      <c r="AE639" s="11">
        <f>Y639+AA639+AB639+AC639+AD639</f>
        <v>23796</v>
      </c>
      <c r="AF639" s="11">
        <f>Z639+AB639</f>
        <v>0</v>
      </c>
      <c r="AG639" s="11"/>
      <c r="AH639" s="11"/>
      <c r="AI639" s="11"/>
      <c r="AJ639" s="11"/>
      <c r="AK639" s="78">
        <f>AE639+AG639+AH639+AI639+AJ639</f>
        <v>23796</v>
      </c>
      <c r="AL639" s="78">
        <f>AF639+AH639</f>
        <v>0</v>
      </c>
      <c r="AM639" s="11"/>
      <c r="AN639" s="11"/>
      <c r="AO639" s="11"/>
      <c r="AP639" s="11"/>
      <c r="AQ639" s="11">
        <f>AK639+AM639+AN639+AO639+AP639</f>
        <v>23796</v>
      </c>
      <c r="AR639" s="11">
        <f>AL639+AN639</f>
        <v>0</v>
      </c>
      <c r="AS639" s="11"/>
      <c r="AT639" s="11"/>
      <c r="AU639" s="11"/>
      <c r="AV639" s="11"/>
      <c r="AW639" s="11">
        <f>AQ639+AS639+AT639+AU639+AV639</f>
        <v>23796</v>
      </c>
      <c r="AX639" s="11">
        <f>AR639+AT639</f>
        <v>0</v>
      </c>
      <c r="AY639" s="78"/>
      <c r="AZ639" s="78"/>
      <c r="BA639" s="78"/>
      <c r="BB639" s="78"/>
      <c r="BC639" s="78">
        <f>AW639+AY639+AZ639+BA639+BB639</f>
        <v>23796</v>
      </c>
      <c r="BD639" s="78">
        <f>AX639+AZ639</f>
        <v>0</v>
      </c>
      <c r="BE639" s="11"/>
      <c r="BF639" s="11"/>
      <c r="BG639" s="11"/>
      <c r="BH639" s="11"/>
      <c r="BI639" s="141">
        <f>BC639+BE639+BF639+BG639+BH639</f>
        <v>23796</v>
      </c>
      <c r="BJ639" s="141">
        <f>BD639+BF639</f>
        <v>0</v>
      </c>
      <c r="BK639" s="78"/>
      <c r="BL639" s="78"/>
      <c r="BM639" s="78"/>
      <c r="BN639" s="78"/>
      <c r="BO639" s="78">
        <f>BI639+BK639+BL639+BM639+BN639</f>
        <v>23796</v>
      </c>
      <c r="BP639" s="78">
        <f>BJ639+BL639</f>
        <v>0</v>
      </c>
      <c r="BQ639" s="11"/>
      <c r="BR639" s="11"/>
      <c r="BS639" s="11"/>
      <c r="BT639" s="11"/>
      <c r="BU639" s="11">
        <f>BO639+BQ639+BR639+BS639+BT639</f>
        <v>23796</v>
      </c>
      <c r="BV639" s="11">
        <f>BP639+BR639</f>
        <v>0</v>
      </c>
      <c r="BW639" s="11"/>
      <c r="BX639" s="11"/>
      <c r="BY639" s="11"/>
      <c r="BZ639" s="11"/>
      <c r="CA639" s="11">
        <f>BU639+BW639+BX639+BY639+BZ639</f>
        <v>23796</v>
      </c>
      <c r="CB639" s="11">
        <f>BV639+BX639</f>
        <v>0</v>
      </c>
    </row>
    <row r="640" spans="1:80" hidden="1">
      <c r="A640" s="57" t="s">
        <v>586</v>
      </c>
      <c r="B640" s="31">
        <v>913</v>
      </c>
      <c r="C640" s="14" t="s">
        <v>7</v>
      </c>
      <c r="D640" s="14" t="s">
        <v>8</v>
      </c>
      <c r="E640" s="14" t="s">
        <v>628</v>
      </c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>
        <f>AB641+AB644+AB648+AB651</f>
        <v>2157180</v>
      </c>
      <c r="AC640" s="11">
        <f>AC641+AC644+AC648+AC651</f>
        <v>0</v>
      </c>
      <c r="AD640" s="11">
        <f>AD641+AD644+AD648+AD651</f>
        <v>0</v>
      </c>
      <c r="AE640" s="11">
        <f>AE641+AE644+AE648+AE651</f>
        <v>2157180</v>
      </c>
      <c r="AF640" s="11">
        <f>AF641+AF644+AF648+AF651</f>
        <v>2157180</v>
      </c>
      <c r="AG640" s="11"/>
      <c r="AH640" s="11">
        <f>AH641+AH644+AH648+AH651</f>
        <v>0</v>
      </c>
      <c r="AI640" s="11">
        <f>AI641+AI644+AI648+AI651</f>
        <v>0</v>
      </c>
      <c r="AJ640" s="11">
        <f>AJ641+AJ644+AJ648+AJ651</f>
        <v>0</v>
      </c>
      <c r="AK640" s="78">
        <f>AK641+AK644+AK648+AK651</f>
        <v>2157180</v>
      </c>
      <c r="AL640" s="78">
        <f>AL641+AL644+AL648+AL651</f>
        <v>2157180</v>
      </c>
      <c r="AM640" s="11"/>
      <c r="AN640" s="11">
        <f>AN641+AN644+AN648+AN651</f>
        <v>0</v>
      </c>
      <c r="AO640" s="11">
        <f>AO641+AO644+AO648+AO651</f>
        <v>0</v>
      </c>
      <c r="AP640" s="11">
        <f>AP641+AP644+AP648+AP651</f>
        <v>0</v>
      </c>
      <c r="AQ640" s="11">
        <f>AQ641+AQ644+AQ648+AQ651</f>
        <v>2157180</v>
      </c>
      <c r="AR640" s="11">
        <f>AR641+AR644+AR648+AR651</f>
        <v>2157180</v>
      </c>
      <c r="AS640" s="11"/>
      <c r="AT640" s="11">
        <f>AT641+AT644+AT648+AT651</f>
        <v>0</v>
      </c>
      <c r="AU640" s="11">
        <f>AU641+AU644+AU648+AU651</f>
        <v>0</v>
      </c>
      <c r="AV640" s="11">
        <f>AV641+AV644+AV648+AV651</f>
        <v>0</v>
      </c>
      <c r="AW640" s="11">
        <f>AW641+AW644+AW648+AW651</f>
        <v>2157180</v>
      </c>
      <c r="AX640" s="11">
        <f>AX641+AX644+AX648+AX651</f>
        <v>2157180</v>
      </c>
      <c r="AY640" s="78"/>
      <c r="AZ640" s="78">
        <f>AZ641+AZ644+AZ648+AZ651</f>
        <v>0</v>
      </c>
      <c r="BA640" s="78">
        <f>BA641+BA644+BA648+BA651</f>
        <v>0</v>
      </c>
      <c r="BB640" s="78">
        <f>BB641+BB644+BB648+BB651</f>
        <v>0</v>
      </c>
      <c r="BC640" s="78">
        <f>BC641+BC644+BC648+BC651</f>
        <v>2157180</v>
      </c>
      <c r="BD640" s="78">
        <f>BD641+BD644+BD648+BD651</f>
        <v>2157180</v>
      </c>
      <c r="BE640" s="11"/>
      <c r="BF640" s="11">
        <f>BF641+BF644+BF648+BF651</f>
        <v>0</v>
      </c>
      <c r="BG640" s="11">
        <f>BG641+BG644+BG648+BG651</f>
        <v>0</v>
      </c>
      <c r="BH640" s="11">
        <f>BH641+BH644+BH648+BH651</f>
        <v>0</v>
      </c>
      <c r="BI640" s="141">
        <f>BI641+BI644+BI648+BI651</f>
        <v>2157180</v>
      </c>
      <c r="BJ640" s="141">
        <f>BJ641+BJ644+BJ648+BJ651</f>
        <v>2157180</v>
      </c>
      <c r="BK640" s="78"/>
      <c r="BL640" s="78">
        <f>BL641+BL644+BL648+BL651</f>
        <v>291</v>
      </c>
      <c r="BM640" s="78">
        <f>BM641+BM644+BM648+BM651</f>
        <v>0</v>
      </c>
      <c r="BN640" s="78">
        <f>BN641+BN644+BN648+BN651</f>
        <v>0</v>
      </c>
      <c r="BO640" s="78">
        <f>BO641+BO644+BO648+BO651</f>
        <v>2157471</v>
      </c>
      <c r="BP640" s="78">
        <f>BP641+BP644+BP648+BP651</f>
        <v>2157471</v>
      </c>
      <c r="BQ640" s="11"/>
      <c r="BR640" s="11">
        <f>BR641+BR644+BR648+BR651</f>
        <v>0</v>
      </c>
      <c r="BS640" s="11">
        <f>BS641+BS644+BS648+BS651</f>
        <v>0</v>
      </c>
      <c r="BT640" s="11">
        <f>BT641+BT644+BT648+BT651</f>
        <v>0</v>
      </c>
      <c r="BU640" s="11">
        <f>BU641+BU644+BU648+BU651</f>
        <v>2157471</v>
      </c>
      <c r="BV640" s="11">
        <f>BV641+BV644+BV648+BV651</f>
        <v>2157471</v>
      </c>
      <c r="BW640" s="11"/>
      <c r="BX640" s="11">
        <f>BX641+BX644+BX648+BX651</f>
        <v>0</v>
      </c>
      <c r="BY640" s="11">
        <f>BY641+BY644+BY648+BY651</f>
        <v>0</v>
      </c>
      <c r="BZ640" s="11">
        <f>BZ641+BZ644+BZ648+BZ651</f>
        <v>0</v>
      </c>
      <c r="CA640" s="11">
        <f>CA641+CA644+CA648+CA651</f>
        <v>2157471</v>
      </c>
      <c r="CB640" s="11">
        <f>CB641+CB644+CB648+CB651</f>
        <v>2157471</v>
      </c>
    </row>
    <row r="641" spans="1:80" ht="68.25" hidden="1" customHeight="1">
      <c r="A641" s="61" t="s">
        <v>629</v>
      </c>
      <c r="B641" s="31">
        <v>913</v>
      </c>
      <c r="C641" s="14" t="s">
        <v>7</v>
      </c>
      <c r="D641" s="14" t="s">
        <v>8</v>
      </c>
      <c r="E641" s="14" t="s">
        <v>630</v>
      </c>
      <c r="F641" s="14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>
        <f>AB642</f>
        <v>19505</v>
      </c>
      <c r="AC641" s="11">
        <f t="shared" ref="AC641:AF642" si="1720">AC642</f>
        <v>0</v>
      </c>
      <c r="AD641" s="11">
        <f t="shared" si="1720"/>
        <v>0</v>
      </c>
      <c r="AE641" s="11">
        <f t="shared" si="1720"/>
        <v>19505</v>
      </c>
      <c r="AF641" s="11">
        <f t="shared" si="1720"/>
        <v>19505</v>
      </c>
      <c r="AG641" s="11"/>
      <c r="AH641" s="11">
        <f>AH642</f>
        <v>0</v>
      </c>
      <c r="AI641" s="11">
        <f t="shared" ref="AI641:AL642" si="1721">AI642</f>
        <v>0</v>
      </c>
      <c r="AJ641" s="11">
        <f t="shared" si="1721"/>
        <v>0</v>
      </c>
      <c r="AK641" s="78">
        <f t="shared" si="1721"/>
        <v>19505</v>
      </c>
      <c r="AL641" s="78">
        <f t="shared" si="1721"/>
        <v>19505</v>
      </c>
      <c r="AM641" s="11"/>
      <c r="AN641" s="11">
        <f>AN642</f>
        <v>0</v>
      </c>
      <c r="AO641" s="11">
        <f t="shared" ref="AO641:AR642" si="1722">AO642</f>
        <v>0</v>
      </c>
      <c r="AP641" s="11">
        <f t="shared" si="1722"/>
        <v>0</v>
      </c>
      <c r="AQ641" s="11">
        <f t="shared" si="1722"/>
        <v>19505</v>
      </c>
      <c r="AR641" s="11">
        <f t="shared" si="1722"/>
        <v>19505</v>
      </c>
      <c r="AS641" s="11"/>
      <c r="AT641" s="11">
        <f>AT642</f>
        <v>0</v>
      </c>
      <c r="AU641" s="11">
        <f t="shared" ref="AU641:AX642" si="1723">AU642</f>
        <v>0</v>
      </c>
      <c r="AV641" s="11">
        <f t="shared" si="1723"/>
        <v>0</v>
      </c>
      <c r="AW641" s="11">
        <f t="shared" si="1723"/>
        <v>19505</v>
      </c>
      <c r="AX641" s="11">
        <f t="shared" si="1723"/>
        <v>19505</v>
      </c>
      <c r="AY641" s="78"/>
      <c r="AZ641" s="78">
        <f>AZ642</f>
        <v>0</v>
      </c>
      <c r="BA641" s="78">
        <f t="shared" ref="BA641:BD642" si="1724">BA642</f>
        <v>0</v>
      </c>
      <c r="BB641" s="78">
        <f t="shared" si="1724"/>
        <v>0</v>
      </c>
      <c r="BC641" s="78">
        <f t="shared" si="1724"/>
        <v>19505</v>
      </c>
      <c r="BD641" s="78">
        <f t="shared" si="1724"/>
        <v>19505</v>
      </c>
      <c r="BE641" s="11"/>
      <c r="BF641" s="11">
        <f>BF642</f>
        <v>0</v>
      </c>
      <c r="BG641" s="11">
        <f t="shared" ref="BG641:BJ642" si="1725">BG642</f>
        <v>0</v>
      </c>
      <c r="BH641" s="11">
        <f t="shared" si="1725"/>
        <v>0</v>
      </c>
      <c r="BI641" s="141">
        <f t="shared" si="1725"/>
        <v>19505</v>
      </c>
      <c r="BJ641" s="141">
        <f t="shared" si="1725"/>
        <v>19505</v>
      </c>
      <c r="BK641" s="78"/>
      <c r="BL641" s="78">
        <f>BL642</f>
        <v>0</v>
      </c>
      <c r="BM641" s="78">
        <f t="shared" ref="BM641:BP642" si="1726">BM642</f>
        <v>0</v>
      </c>
      <c r="BN641" s="78">
        <f t="shared" si="1726"/>
        <v>0</v>
      </c>
      <c r="BO641" s="78">
        <f t="shared" si="1726"/>
        <v>19505</v>
      </c>
      <c r="BP641" s="78">
        <f t="shared" si="1726"/>
        <v>19505</v>
      </c>
      <c r="BQ641" s="11"/>
      <c r="BR641" s="11">
        <f>BR642</f>
        <v>0</v>
      </c>
      <c r="BS641" s="11">
        <f t="shared" ref="BS641:BV642" si="1727">BS642</f>
        <v>0</v>
      </c>
      <c r="BT641" s="11">
        <f t="shared" si="1727"/>
        <v>0</v>
      </c>
      <c r="BU641" s="11">
        <f t="shared" si="1727"/>
        <v>19505</v>
      </c>
      <c r="BV641" s="11">
        <f t="shared" si="1727"/>
        <v>19505</v>
      </c>
      <c r="BW641" s="11"/>
      <c r="BX641" s="11">
        <f>BX642</f>
        <v>0</v>
      </c>
      <c r="BY641" s="11">
        <f t="shared" ref="BY641:CB642" si="1728">BY642</f>
        <v>0</v>
      </c>
      <c r="BZ641" s="11">
        <f t="shared" si="1728"/>
        <v>0</v>
      </c>
      <c r="CA641" s="11">
        <f t="shared" si="1728"/>
        <v>19505</v>
      </c>
      <c r="CB641" s="11">
        <f t="shared" si="1728"/>
        <v>19505</v>
      </c>
    </row>
    <row r="642" spans="1:80" ht="35.25" hidden="1" customHeight="1">
      <c r="A642" s="57" t="s">
        <v>12</v>
      </c>
      <c r="B642" s="31">
        <v>913</v>
      </c>
      <c r="C642" s="14" t="s">
        <v>7</v>
      </c>
      <c r="D642" s="14" t="s">
        <v>8</v>
      </c>
      <c r="E642" s="14" t="s">
        <v>630</v>
      </c>
      <c r="F642" s="14" t="s">
        <v>13</v>
      </c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>
        <f>AB643</f>
        <v>19505</v>
      </c>
      <c r="AC642" s="11">
        <f t="shared" si="1720"/>
        <v>0</v>
      </c>
      <c r="AD642" s="11">
        <f t="shared" si="1720"/>
        <v>0</v>
      </c>
      <c r="AE642" s="11">
        <f t="shared" si="1720"/>
        <v>19505</v>
      </c>
      <c r="AF642" s="11">
        <f t="shared" si="1720"/>
        <v>19505</v>
      </c>
      <c r="AG642" s="11"/>
      <c r="AH642" s="11">
        <f>AH643</f>
        <v>0</v>
      </c>
      <c r="AI642" s="11">
        <f t="shared" si="1721"/>
        <v>0</v>
      </c>
      <c r="AJ642" s="11">
        <f t="shared" si="1721"/>
        <v>0</v>
      </c>
      <c r="AK642" s="78">
        <f t="shared" si="1721"/>
        <v>19505</v>
      </c>
      <c r="AL642" s="78">
        <f t="shared" si="1721"/>
        <v>19505</v>
      </c>
      <c r="AM642" s="11"/>
      <c r="AN642" s="11">
        <f>AN643</f>
        <v>0</v>
      </c>
      <c r="AO642" s="11">
        <f t="shared" si="1722"/>
        <v>0</v>
      </c>
      <c r="AP642" s="11">
        <f t="shared" si="1722"/>
        <v>0</v>
      </c>
      <c r="AQ642" s="11">
        <f t="shared" si="1722"/>
        <v>19505</v>
      </c>
      <c r="AR642" s="11">
        <f t="shared" si="1722"/>
        <v>19505</v>
      </c>
      <c r="AS642" s="11"/>
      <c r="AT642" s="11">
        <f>AT643</f>
        <v>0</v>
      </c>
      <c r="AU642" s="11">
        <f t="shared" si="1723"/>
        <v>0</v>
      </c>
      <c r="AV642" s="11">
        <f t="shared" si="1723"/>
        <v>0</v>
      </c>
      <c r="AW642" s="11">
        <f t="shared" si="1723"/>
        <v>19505</v>
      </c>
      <c r="AX642" s="11">
        <f t="shared" si="1723"/>
        <v>19505</v>
      </c>
      <c r="AY642" s="78"/>
      <c r="AZ642" s="78">
        <f>AZ643</f>
        <v>0</v>
      </c>
      <c r="BA642" s="78">
        <f t="shared" si="1724"/>
        <v>0</v>
      </c>
      <c r="BB642" s="78">
        <f t="shared" si="1724"/>
        <v>0</v>
      </c>
      <c r="BC642" s="78">
        <f t="shared" si="1724"/>
        <v>19505</v>
      </c>
      <c r="BD642" s="78">
        <f t="shared" si="1724"/>
        <v>19505</v>
      </c>
      <c r="BE642" s="11"/>
      <c r="BF642" s="11">
        <f>BF643</f>
        <v>0</v>
      </c>
      <c r="BG642" s="11">
        <f t="shared" si="1725"/>
        <v>0</v>
      </c>
      <c r="BH642" s="11">
        <f t="shared" si="1725"/>
        <v>0</v>
      </c>
      <c r="BI642" s="141">
        <f t="shared" si="1725"/>
        <v>19505</v>
      </c>
      <c r="BJ642" s="141">
        <f t="shared" si="1725"/>
        <v>19505</v>
      </c>
      <c r="BK642" s="78"/>
      <c r="BL642" s="78">
        <f>BL643</f>
        <v>0</v>
      </c>
      <c r="BM642" s="78">
        <f t="shared" si="1726"/>
        <v>0</v>
      </c>
      <c r="BN642" s="78">
        <f t="shared" si="1726"/>
        <v>0</v>
      </c>
      <c r="BO642" s="78">
        <f t="shared" si="1726"/>
        <v>19505</v>
      </c>
      <c r="BP642" s="78">
        <f t="shared" si="1726"/>
        <v>19505</v>
      </c>
      <c r="BQ642" s="11"/>
      <c r="BR642" s="11">
        <f>BR643</f>
        <v>0</v>
      </c>
      <c r="BS642" s="11">
        <f t="shared" si="1727"/>
        <v>0</v>
      </c>
      <c r="BT642" s="11">
        <f t="shared" si="1727"/>
        <v>0</v>
      </c>
      <c r="BU642" s="11">
        <f t="shared" si="1727"/>
        <v>19505</v>
      </c>
      <c r="BV642" s="11">
        <f t="shared" si="1727"/>
        <v>19505</v>
      </c>
      <c r="BW642" s="11"/>
      <c r="BX642" s="11">
        <f>BX643</f>
        <v>0</v>
      </c>
      <c r="BY642" s="11">
        <f t="shared" si="1728"/>
        <v>0</v>
      </c>
      <c r="BZ642" s="11">
        <f t="shared" si="1728"/>
        <v>0</v>
      </c>
      <c r="CA642" s="11">
        <f t="shared" si="1728"/>
        <v>19505</v>
      </c>
      <c r="CB642" s="11">
        <f t="shared" si="1728"/>
        <v>19505</v>
      </c>
    </row>
    <row r="643" spans="1:80" hidden="1">
      <c r="A643" s="61" t="s">
        <v>14</v>
      </c>
      <c r="B643" s="31">
        <v>913</v>
      </c>
      <c r="C643" s="14" t="s">
        <v>7</v>
      </c>
      <c r="D643" s="14" t="s">
        <v>8</v>
      </c>
      <c r="E643" s="14" t="s">
        <v>630</v>
      </c>
      <c r="F643" s="14" t="s">
        <v>37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>
        <v>19505</v>
      </c>
      <c r="AC643" s="11"/>
      <c r="AD643" s="11"/>
      <c r="AE643" s="11">
        <f>Y643+AB643</f>
        <v>19505</v>
      </c>
      <c r="AF643" s="11">
        <f>Z643+AB643</f>
        <v>19505</v>
      </c>
      <c r="AG643" s="11"/>
      <c r="AH643" s="11"/>
      <c r="AI643" s="11"/>
      <c r="AJ643" s="11"/>
      <c r="AK643" s="78">
        <f>AE643+AG643+AH643+AI643+AJ643</f>
        <v>19505</v>
      </c>
      <c r="AL643" s="78">
        <f>AF643+AH643</f>
        <v>19505</v>
      </c>
      <c r="AM643" s="11"/>
      <c r="AN643" s="11"/>
      <c r="AO643" s="11"/>
      <c r="AP643" s="11"/>
      <c r="AQ643" s="11">
        <f>AK643+AM643+AN643+AO643+AP643</f>
        <v>19505</v>
      </c>
      <c r="AR643" s="11">
        <f>AL643+AN643</f>
        <v>19505</v>
      </c>
      <c r="AS643" s="11"/>
      <c r="AT643" s="11"/>
      <c r="AU643" s="11"/>
      <c r="AV643" s="11"/>
      <c r="AW643" s="11">
        <f>AQ643+AS643+AT643+AU643+AV643</f>
        <v>19505</v>
      </c>
      <c r="AX643" s="11">
        <f>AR643+AT643</f>
        <v>19505</v>
      </c>
      <c r="AY643" s="78"/>
      <c r="AZ643" s="78"/>
      <c r="BA643" s="78"/>
      <c r="BB643" s="78"/>
      <c r="BC643" s="78">
        <f>AW643+AY643+AZ643+BA643+BB643</f>
        <v>19505</v>
      </c>
      <c r="BD643" s="78">
        <f>AX643+AZ643</f>
        <v>19505</v>
      </c>
      <c r="BE643" s="11"/>
      <c r="BF643" s="11"/>
      <c r="BG643" s="11"/>
      <c r="BH643" s="11"/>
      <c r="BI643" s="141">
        <f>BC643+BE643+BF643+BG643+BH643</f>
        <v>19505</v>
      </c>
      <c r="BJ643" s="141">
        <f>BD643+BF643</f>
        <v>19505</v>
      </c>
      <c r="BK643" s="78"/>
      <c r="BL643" s="78"/>
      <c r="BM643" s="78"/>
      <c r="BN643" s="78"/>
      <c r="BO643" s="78">
        <f>BI643+BK643+BL643+BM643+BN643</f>
        <v>19505</v>
      </c>
      <c r="BP643" s="78">
        <f>BJ643+BL643</f>
        <v>19505</v>
      </c>
      <c r="BQ643" s="11"/>
      <c r="BR643" s="11"/>
      <c r="BS643" s="11"/>
      <c r="BT643" s="11"/>
      <c r="BU643" s="11">
        <f>BO643+BQ643+BR643+BS643+BT643</f>
        <v>19505</v>
      </c>
      <c r="BV643" s="11">
        <f>BP643+BR643</f>
        <v>19505</v>
      </c>
      <c r="BW643" s="11"/>
      <c r="BX643" s="11"/>
      <c r="BY643" s="11"/>
      <c r="BZ643" s="11"/>
      <c r="CA643" s="11">
        <f>BU643+BW643+BX643+BY643+BZ643</f>
        <v>19505</v>
      </c>
      <c r="CB643" s="11">
        <f>BV643+BX643</f>
        <v>19505</v>
      </c>
    </row>
    <row r="644" spans="1:80" ht="84" hidden="1">
      <c r="A644" s="69" t="s">
        <v>631</v>
      </c>
      <c r="B644" s="31">
        <v>913</v>
      </c>
      <c r="C644" s="14" t="s">
        <v>7</v>
      </c>
      <c r="D644" s="14" t="s">
        <v>8</v>
      </c>
      <c r="E644" s="14" t="s">
        <v>632</v>
      </c>
      <c r="F644" s="14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>
        <f>AB645</f>
        <v>22186</v>
      </c>
      <c r="AC644" s="11">
        <f>AC645</f>
        <v>0</v>
      </c>
      <c r="AD644" s="11">
        <f>AD645</f>
        <v>0</v>
      </c>
      <c r="AE644" s="11">
        <f>AE645</f>
        <v>22186</v>
      </c>
      <c r="AF644" s="11">
        <f>AF645</f>
        <v>22186</v>
      </c>
      <c r="AG644" s="11"/>
      <c r="AH644" s="11">
        <f>AH645</f>
        <v>0</v>
      </c>
      <c r="AI644" s="11">
        <f>AI645</f>
        <v>0</v>
      </c>
      <c r="AJ644" s="11">
        <f>AJ645</f>
        <v>0</v>
      </c>
      <c r="AK644" s="78">
        <f>AK645</f>
        <v>22186</v>
      </c>
      <c r="AL644" s="78">
        <f>AL645</f>
        <v>22186</v>
      </c>
      <c r="AM644" s="11"/>
      <c r="AN644" s="11">
        <f>AN645</f>
        <v>0</v>
      </c>
      <c r="AO644" s="11">
        <f>AO645</f>
        <v>0</v>
      </c>
      <c r="AP644" s="11">
        <f>AP645</f>
        <v>0</v>
      </c>
      <c r="AQ644" s="11">
        <f>AQ645</f>
        <v>22186</v>
      </c>
      <c r="AR644" s="11">
        <f>AR645</f>
        <v>22186</v>
      </c>
      <c r="AS644" s="11"/>
      <c r="AT644" s="11">
        <f>AT645</f>
        <v>0</v>
      </c>
      <c r="AU644" s="11">
        <f>AU645</f>
        <v>0</v>
      </c>
      <c r="AV644" s="11">
        <f>AV645</f>
        <v>0</v>
      </c>
      <c r="AW644" s="11">
        <f>AW645</f>
        <v>22186</v>
      </c>
      <c r="AX644" s="11">
        <f>AX645</f>
        <v>22186</v>
      </c>
      <c r="AY644" s="78"/>
      <c r="AZ644" s="78">
        <f>AZ645</f>
        <v>0</v>
      </c>
      <c r="BA644" s="78">
        <f>BA645</f>
        <v>0</v>
      </c>
      <c r="BB644" s="78">
        <f>BB645</f>
        <v>0</v>
      </c>
      <c r="BC644" s="78">
        <f>BC645</f>
        <v>22186</v>
      </c>
      <c r="BD644" s="78">
        <f>BD645</f>
        <v>22186</v>
      </c>
      <c r="BE644" s="11"/>
      <c r="BF644" s="11">
        <f>BF645</f>
        <v>0</v>
      </c>
      <c r="BG644" s="11">
        <f>BG645</f>
        <v>0</v>
      </c>
      <c r="BH644" s="11">
        <f>BH645</f>
        <v>0</v>
      </c>
      <c r="BI644" s="141">
        <f>BI645</f>
        <v>22186</v>
      </c>
      <c r="BJ644" s="141">
        <f>BJ645</f>
        <v>22186</v>
      </c>
      <c r="BK644" s="78"/>
      <c r="BL644" s="78">
        <f>BL645</f>
        <v>0</v>
      </c>
      <c r="BM644" s="78">
        <f>BM645</f>
        <v>0</v>
      </c>
      <c r="BN644" s="78">
        <f>BN645</f>
        <v>0</v>
      </c>
      <c r="BO644" s="78">
        <f>BO645</f>
        <v>22186</v>
      </c>
      <c r="BP644" s="78">
        <f>BP645</f>
        <v>22186</v>
      </c>
      <c r="BQ644" s="11"/>
      <c r="BR644" s="11">
        <f>BR645</f>
        <v>0</v>
      </c>
      <c r="BS644" s="11">
        <f>BS645</f>
        <v>0</v>
      </c>
      <c r="BT644" s="11">
        <f>BT645</f>
        <v>0</v>
      </c>
      <c r="BU644" s="11">
        <f>BU645</f>
        <v>22186</v>
      </c>
      <c r="BV644" s="11">
        <f>BV645</f>
        <v>22186</v>
      </c>
      <c r="BW644" s="11"/>
      <c r="BX644" s="11">
        <f>BX645</f>
        <v>0</v>
      </c>
      <c r="BY644" s="11">
        <f>BY645</f>
        <v>0</v>
      </c>
      <c r="BZ644" s="11">
        <f>BZ645</f>
        <v>0</v>
      </c>
      <c r="CA644" s="11">
        <f>CA645</f>
        <v>22186</v>
      </c>
      <c r="CB644" s="11">
        <f>CB645</f>
        <v>22186</v>
      </c>
    </row>
    <row r="645" spans="1:80" ht="34.5" hidden="1" customHeight="1">
      <c r="A645" s="57" t="s">
        <v>12</v>
      </c>
      <c r="B645" s="31">
        <v>913</v>
      </c>
      <c r="C645" s="14" t="s">
        <v>7</v>
      </c>
      <c r="D645" s="14" t="s">
        <v>8</v>
      </c>
      <c r="E645" s="14" t="s">
        <v>632</v>
      </c>
      <c r="F645" s="14" t="s">
        <v>13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>
        <f>AB646+AB647</f>
        <v>22186</v>
      </c>
      <c r="AC645" s="11">
        <f>AC646+AC647</f>
        <v>0</v>
      </c>
      <c r="AD645" s="11">
        <f>AD646+AD647</f>
        <v>0</v>
      </c>
      <c r="AE645" s="11">
        <f>AE646+AE647</f>
        <v>22186</v>
      </c>
      <c r="AF645" s="11">
        <f>AF646+AF647</f>
        <v>22186</v>
      </c>
      <c r="AG645" s="11"/>
      <c r="AH645" s="11">
        <f>AH646+AH647</f>
        <v>0</v>
      </c>
      <c r="AI645" s="11">
        <f>AI646+AI647</f>
        <v>0</v>
      </c>
      <c r="AJ645" s="11">
        <f>AJ646+AJ647</f>
        <v>0</v>
      </c>
      <c r="AK645" s="78">
        <f>AK646+AK647</f>
        <v>22186</v>
      </c>
      <c r="AL645" s="78">
        <f>AL646+AL647</f>
        <v>22186</v>
      </c>
      <c r="AM645" s="11"/>
      <c r="AN645" s="11">
        <f>AN646+AN647</f>
        <v>0</v>
      </c>
      <c r="AO645" s="11">
        <f>AO646+AO647</f>
        <v>0</v>
      </c>
      <c r="AP645" s="11">
        <f>AP646+AP647</f>
        <v>0</v>
      </c>
      <c r="AQ645" s="11">
        <f>AQ646+AQ647</f>
        <v>22186</v>
      </c>
      <c r="AR645" s="11">
        <f>AR646+AR647</f>
        <v>22186</v>
      </c>
      <c r="AS645" s="11"/>
      <c r="AT645" s="11">
        <f>AT646+AT647</f>
        <v>0</v>
      </c>
      <c r="AU645" s="11">
        <f>AU646+AU647</f>
        <v>0</v>
      </c>
      <c r="AV645" s="11">
        <f>AV646+AV647</f>
        <v>0</v>
      </c>
      <c r="AW645" s="11">
        <f>AW646+AW647</f>
        <v>22186</v>
      </c>
      <c r="AX645" s="11">
        <f>AX646+AX647</f>
        <v>22186</v>
      </c>
      <c r="AY645" s="78"/>
      <c r="AZ645" s="78">
        <f>AZ646+AZ647</f>
        <v>0</v>
      </c>
      <c r="BA645" s="78">
        <f>BA646+BA647</f>
        <v>0</v>
      </c>
      <c r="BB645" s="78">
        <f>BB646+BB647</f>
        <v>0</v>
      </c>
      <c r="BC645" s="78">
        <f>BC646+BC647</f>
        <v>22186</v>
      </c>
      <c r="BD645" s="78">
        <f>BD646+BD647</f>
        <v>22186</v>
      </c>
      <c r="BE645" s="11"/>
      <c r="BF645" s="11">
        <f>BF646+BF647</f>
        <v>0</v>
      </c>
      <c r="BG645" s="11">
        <f>BG646+BG647</f>
        <v>0</v>
      </c>
      <c r="BH645" s="11">
        <f>BH646+BH647</f>
        <v>0</v>
      </c>
      <c r="BI645" s="141">
        <f>BI646+BI647</f>
        <v>22186</v>
      </c>
      <c r="BJ645" s="141">
        <f>BJ646+BJ647</f>
        <v>22186</v>
      </c>
      <c r="BK645" s="78"/>
      <c r="BL645" s="78">
        <f>BL646+BL647</f>
        <v>0</v>
      </c>
      <c r="BM645" s="78">
        <f>BM646+BM647</f>
        <v>0</v>
      </c>
      <c r="BN645" s="78">
        <f>BN646+BN647</f>
        <v>0</v>
      </c>
      <c r="BO645" s="78">
        <f>BO646+BO647</f>
        <v>22186</v>
      </c>
      <c r="BP645" s="78">
        <f>BP646+BP647</f>
        <v>22186</v>
      </c>
      <c r="BQ645" s="11"/>
      <c r="BR645" s="11">
        <f>BR646+BR647</f>
        <v>0</v>
      </c>
      <c r="BS645" s="11">
        <f>BS646+BS647</f>
        <v>0</v>
      </c>
      <c r="BT645" s="11">
        <f>BT646+BT647</f>
        <v>0</v>
      </c>
      <c r="BU645" s="11">
        <f>BU646+BU647</f>
        <v>22186</v>
      </c>
      <c r="BV645" s="11">
        <f>BV646+BV647</f>
        <v>22186</v>
      </c>
      <c r="BW645" s="11"/>
      <c r="BX645" s="11">
        <f>BX646+BX647</f>
        <v>0</v>
      </c>
      <c r="BY645" s="11">
        <f>BY646+BY647</f>
        <v>0</v>
      </c>
      <c r="BZ645" s="11">
        <f>BZ646+BZ647</f>
        <v>0</v>
      </c>
      <c r="CA645" s="11">
        <f>CA646+CA647</f>
        <v>22186</v>
      </c>
      <c r="CB645" s="11">
        <f>CB646+CB647</f>
        <v>22186</v>
      </c>
    </row>
    <row r="646" spans="1:80" hidden="1">
      <c r="A646" s="61" t="s">
        <v>14</v>
      </c>
      <c r="B646" s="31">
        <v>913</v>
      </c>
      <c r="C646" s="14" t="s">
        <v>7</v>
      </c>
      <c r="D646" s="14" t="s">
        <v>8</v>
      </c>
      <c r="E646" s="14" t="s">
        <v>632</v>
      </c>
      <c r="F646" s="14" t="s">
        <v>37</v>
      </c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>
        <v>21600</v>
      </c>
      <c r="AC646" s="11"/>
      <c r="AD646" s="11"/>
      <c r="AE646" s="11">
        <f>AB646</f>
        <v>21600</v>
      </c>
      <c r="AF646" s="11">
        <f>AB646</f>
        <v>21600</v>
      </c>
      <c r="AG646" s="11"/>
      <c r="AH646" s="11"/>
      <c r="AI646" s="11"/>
      <c r="AJ646" s="11"/>
      <c r="AK646" s="78">
        <f>AE646+AG646+AH646+AI646+AJ646</f>
        <v>21600</v>
      </c>
      <c r="AL646" s="78">
        <f>AF646+AH646</f>
        <v>21600</v>
      </c>
      <c r="AM646" s="11"/>
      <c r="AN646" s="11"/>
      <c r="AO646" s="11"/>
      <c r="AP646" s="11"/>
      <c r="AQ646" s="11">
        <f>AK646+AM646+AN646+AO646+AP646</f>
        <v>21600</v>
      </c>
      <c r="AR646" s="11">
        <f>AL646+AN646</f>
        <v>21600</v>
      </c>
      <c r="AS646" s="11"/>
      <c r="AT646" s="11"/>
      <c r="AU646" s="11"/>
      <c r="AV646" s="11"/>
      <c r="AW646" s="11">
        <f>AQ646+AS646+AT646+AU646+AV646</f>
        <v>21600</v>
      </c>
      <c r="AX646" s="11">
        <f>AR646+AT646</f>
        <v>21600</v>
      </c>
      <c r="AY646" s="78"/>
      <c r="AZ646" s="78"/>
      <c r="BA646" s="78"/>
      <c r="BB646" s="78"/>
      <c r="BC646" s="78">
        <f>AW646+AY646+AZ646+BA646+BB646</f>
        <v>21600</v>
      </c>
      <c r="BD646" s="78">
        <f>AX646+AZ646</f>
        <v>21600</v>
      </c>
      <c r="BE646" s="11"/>
      <c r="BF646" s="11"/>
      <c r="BG646" s="11"/>
      <c r="BH646" s="11"/>
      <c r="BI646" s="141">
        <f>BC646+BE646+BF646+BG646+BH646</f>
        <v>21600</v>
      </c>
      <c r="BJ646" s="141">
        <f>BD646+BF646</f>
        <v>21600</v>
      </c>
      <c r="BK646" s="78"/>
      <c r="BL646" s="78"/>
      <c r="BM646" s="78"/>
      <c r="BN646" s="78"/>
      <c r="BO646" s="78">
        <f>BI646+BK646+BL646+BM646+BN646</f>
        <v>21600</v>
      </c>
      <c r="BP646" s="78">
        <f>BJ646+BL646</f>
        <v>21600</v>
      </c>
      <c r="BQ646" s="11"/>
      <c r="BR646" s="11"/>
      <c r="BS646" s="11"/>
      <c r="BT646" s="11"/>
      <c r="BU646" s="11">
        <f>BO646+BQ646+BR646+BS646+BT646</f>
        <v>21600</v>
      </c>
      <c r="BV646" s="11">
        <f>BP646+BR646</f>
        <v>21600</v>
      </c>
      <c r="BW646" s="11"/>
      <c r="BX646" s="11"/>
      <c r="BY646" s="11"/>
      <c r="BZ646" s="11"/>
      <c r="CA646" s="11">
        <f>BU646+BW646+BX646+BY646+BZ646</f>
        <v>21600</v>
      </c>
      <c r="CB646" s="11">
        <f>BV646+BX646</f>
        <v>21600</v>
      </c>
    </row>
    <row r="647" spans="1:80" hidden="1">
      <c r="A647" s="61" t="s">
        <v>24</v>
      </c>
      <c r="B647" s="31">
        <v>913</v>
      </c>
      <c r="C647" s="14" t="s">
        <v>7</v>
      </c>
      <c r="D647" s="14" t="s">
        <v>8</v>
      </c>
      <c r="E647" s="14" t="s">
        <v>632</v>
      </c>
      <c r="F647" s="14" t="s">
        <v>38</v>
      </c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>
        <v>586</v>
      </c>
      <c r="AC647" s="11"/>
      <c r="AD647" s="11"/>
      <c r="AE647" s="11">
        <f>Y647+AB647</f>
        <v>586</v>
      </c>
      <c r="AF647" s="11">
        <f>Z647+AB647</f>
        <v>586</v>
      </c>
      <c r="AG647" s="11"/>
      <c r="AH647" s="11"/>
      <c r="AI647" s="11"/>
      <c r="AJ647" s="11"/>
      <c r="AK647" s="78">
        <f>AE647+AG647+AH647+AI647+AJ647</f>
        <v>586</v>
      </c>
      <c r="AL647" s="78">
        <f>AF647+AH647</f>
        <v>586</v>
      </c>
      <c r="AM647" s="11"/>
      <c r="AN647" s="11"/>
      <c r="AO647" s="11"/>
      <c r="AP647" s="11"/>
      <c r="AQ647" s="11">
        <f>AK647+AM647+AN647+AO647+AP647</f>
        <v>586</v>
      </c>
      <c r="AR647" s="11">
        <f>AL647+AN647</f>
        <v>586</v>
      </c>
      <c r="AS647" s="11"/>
      <c r="AT647" s="11"/>
      <c r="AU647" s="11"/>
      <c r="AV647" s="11"/>
      <c r="AW647" s="11">
        <f>AQ647+AS647+AT647+AU647+AV647</f>
        <v>586</v>
      </c>
      <c r="AX647" s="11">
        <f>AR647+AT647</f>
        <v>586</v>
      </c>
      <c r="AY647" s="78"/>
      <c r="AZ647" s="78"/>
      <c r="BA647" s="78"/>
      <c r="BB647" s="78"/>
      <c r="BC647" s="78">
        <f>AW647+AY647+AZ647+BA647+BB647</f>
        <v>586</v>
      </c>
      <c r="BD647" s="78">
        <f>AX647+AZ647</f>
        <v>586</v>
      </c>
      <c r="BE647" s="11"/>
      <c r="BF647" s="11"/>
      <c r="BG647" s="11"/>
      <c r="BH647" s="11"/>
      <c r="BI647" s="141">
        <f>BC647+BE647+BF647+BG647+BH647</f>
        <v>586</v>
      </c>
      <c r="BJ647" s="141">
        <f>BD647+BF647</f>
        <v>586</v>
      </c>
      <c r="BK647" s="78"/>
      <c r="BL647" s="78"/>
      <c r="BM647" s="78"/>
      <c r="BN647" s="78"/>
      <c r="BO647" s="78">
        <f>BI647+BK647+BL647+BM647+BN647</f>
        <v>586</v>
      </c>
      <c r="BP647" s="78">
        <f>BJ647+BL647</f>
        <v>586</v>
      </c>
      <c r="BQ647" s="11"/>
      <c r="BR647" s="11"/>
      <c r="BS647" s="11"/>
      <c r="BT647" s="11"/>
      <c r="BU647" s="11">
        <f>BO647+BQ647+BR647+BS647+BT647</f>
        <v>586</v>
      </c>
      <c r="BV647" s="11">
        <f>BP647+BR647</f>
        <v>586</v>
      </c>
      <c r="BW647" s="11"/>
      <c r="BX647" s="11"/>
      <c r="BY647" s="11"/>
      <c r="BZ647" s="11"/>
      <c r="CA647" s="11">
        <f>BU647+BW647+BX647+BY647+BZ647</f>
        <v>586</v>
      </c>
      <c r="CB647" s="11">
        <f>BV647+BX647</f>
        <v>586</v>
      </c>
    </row>
    <row r="648" spans="1:80" ht="67.2" hidden="1">
      <c r="A648" s="61" t="s">
        <v>633</v>
      </c>
      <c r="B648" s="31">
        <v>913</v>
      </c>
      <c r="C648" s="14" t="s">
        <v>7</v>
      </c>
      <c r="D648" s="14" t="s">
        <v>8</v>
      </c>
      <c r="E648" s="14" t="s">
        <v>634</v>
      </c>
      <c r="F648" s="14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>
        <f>AB649</f>
        <v>66063</v>
      </c>
      <c r="AC648" s="11">
        <f t="shared" ref="AC648:AF649" si="1729">AC649</f>
        <v>0</v>
      </c>
      <c r="AD648" s="11">
        <f t="shared" si="1729"/>
        <v>0</v>
      </c>
      <c r="AE648" s="11">
        <f t="shared" si="1729"/>
        <v>66063</v>
      </c>
      <c r="AF648" s="11">
        <f t="shared" si="1729"/>
        <v>66063</v>
      </c>
      <c r="AG648" s="11"/>
      <c r="AH648" s="11">
        <f>AH649</f>
        <v>0</v>
      </c>
      <c r="AI648" s="11">
        <f t="shared" ref="AI648:AL649" si="1730">AI649</f>
        <v>0</v>
      </c>
      <c r="AJ648" s="11">
        <f t="shared" si="1730"/>
        <v>0</v>
      </c>
      <c r="AK648" s="78">
        <f t="shared" si="1730"/>
        <v>66063</v>
      </c>
      <c r="AL648" s="78">
        <f t="shared" si="1730"/>
        <v>66063</v>
      </c>
      <c r="AM648" s="11"/>
      <c r="AN648" s="11">
        <f>AN649</f>
        <v>0</v>
      </c>
      <c r="AO648" s="11">
        <f t="shared" ref="AO648:AR649" si="1731">AO649</f>
        <v>0</v>
      </c>
      <c r="AP648" s="11">
        <f t="shared" si="1731"/>
        <v>0</v>
      </c>
      <c r="AQ648" s="11">
        <f t="shared" si="1731"/>
        <v>66063</v>
      </c>
      <c r="AR648" s="11">
        <f t="shared" si="1731"/>
        <v>66063</v>
      </c>
      <c r="AS648" s="11"/>
      <c r="AT648" s="11">
        <f>AT649</f>
        <v>0</v>
      </c>
      <c r="AU648" s="11">
        <f t="shared" ref="AU648:AX649" si="1732">AU649</f>
        <v>0</v>
      </c>
      <c r="AV648" s="11">
        <f t="shared" si="1732"/>
        <v>0</v>
      </c>
      <c r="AW648" s="11">
        <f t="shared" si="1732"/>
        <v>66063</v>
      </c>
      <c r="AX648" s="11">
        <f t="shared" si="1732"/>
        <v>66063</v>
      </c>
      <c r="AY648" s="78"/>
      <c r="AZ648" s="78">
        <f>AZ649</f>
        <v>0</v>
      </c>
      <c r="BA648" s="78">
        <f t="shared" ref="BA648:BD649" si="1733">BA649</f>
        <v>0</v>
      </c>
      <c r="BB648" s="78">
        <f t="shared" si="1733"/>
        <v>0</v>
      </c>
      <c r="BC648" s="78">
        <f t="shared" si="1733"/>
        <v>66063</v>
      </c>
      <c r="BD648" s="78">
        <f t="shared" si="1733"/>
        <v>66063</v>
      </c>
      <c r="BE648" s="11"/>
      <c r="BF648" s="11">
        <f>BF649</f>
        <v>0</v>
      </c>
      <c r="BG648" s="11">
        <f t="shared" ref="BG648:BJ649" si="1734">BG649</f>
        <v>0</v>
      </c>
      <c r="BH648" s="11">
        <f t="shared" si="1734"/>
        <v>0</v>
      </c>
      <c r="BI648" s="141">
        <f t="shared" si="1734"/>
        <v>66063</v>
      </c>
      <c r="BJ648" s="141">
        <f t="shared" si="1734"/>
        <v>66063</v>
      </c>
      <c r="BK648" s="78"/>
      <c r="BL648" s="78">
        <f>BL649</f>
        <v>291</v>
      </c>
      <c r="BM648" s="78">
        <f t="shared" ref="BM648:BP649" si="1735">BM649</f>
        <v>0</v>
      </c>
      <c r="BN648" s="78">
        <f t="shared" si="1735"/>
        <v>0</v>
      </c>
      <c r="BO648" s="78">
        <f t="shared" si="1735"/>
        <v>66354</v>
      </c>
      <c r="BP648" s="78">
        <f t="shared" si="1735"/>
        <v>66354</v>
      </c>
      <c r="BQ648" s="11"/>
      <c r="BR648" s="11">
        <f>BR649</f>
        <v>0</v>
      </c>
      <c r="BS648" s="11">
        <f t="shared" ref="BS648:BV649" si="1736">BS649</f>
        <v>0</v>
      </c>
      <c r="BT648" s="11">
        <f t="shared" si="1736"/>
        <v>0</v>
      </c>
      <c r="BU648" s="11">
        <f t="shared" si="1736"/>
        <v>66354</v>
      </c>
      <c r="BV648" s="11">
        <f t="shared" si="1736"/>
        <v>66354</v>
      </c>
      <c r="BW648" s="11"/>
      <c r="BX648" s="11">
        <f>BX649</f>
        <v>0</v>
      </c>
      <c r="BY648" s="11">
        <f t="shared" ref="BY648:CB649" si="1737">BY649</f>
        <v>0</v>
      </c>
      <c r="BZ648" s="11">
        <f t="shared" si="1737"/>
        <v>0</v>
      </c>
      <c r="CA648" s="11">
        <f t="shared" si="1737"/>
        <v>66354</v>
      </c>
      <c r="CB648" s="11">
        <f t="shared" si="1737"/>
        <v>66354</v>
      </c>
    </row>
    <row r="649" spans="1:80" ht="36" hidden="1" customHeight="1">
      <c r="A649" s="57" t="s">
        <v>12</v>
      </c>
      <c r="B649" s="31">
        <v>913</v>
      </c>
      <c r="C649" s="14" t="s">
        <v>7</v>
      </c>
      <c r="D649" s="14" t="s">
        <v>8</v>
      </c>
      <c r="E649" s="14" t="s">
        <v>634</v>
      </c>
      <c r="F649" s="14" t="s">
        <v>13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>
        <f>AB650</f>
        <v>66063</v>
      </c>
      <c r="AC649" s="11">
        <f t="shared" si="1729"/>
        <v>0</v>
      </c>
      <c r="AD649" s="11">
        <f t="shared" si="1729"/>
        <v>0</v>
      </c>
      <c r="AE649" s="11">
        <f t="shared" si="1729"/>
        <v>66063</v>
      </c>
      <c r="AF649" s="11">
        <f t="shared" si="1729"/>
        <v>66063</v>
      </c>
      <c r="AG649" s="11"/>
      <c r="AH649" s="11">
        <f>AH650</f>
        <v>0</v>
      </c>
      <c r="AI649" s="11">
        <f t="shared" si="1730"/>
        <v>0</v>
      </c>
      <c r="AJ649" s="11">
        <f t="shared" si="1730"/>
        <v>0</v>
      </c>
      <c r="AK649" s="78">
        <f t="shared" si="1730"/>
        <v>66063</v>
      </c>
      <c r="AL649" s="78">
        <f t="shared" si="1730"/>
        <v>66063</v>
      </c>
      <c r="AM649" s="11"/>
      <c r="AN649" s="11">
        <f>AN650</f>
        <v>0</v>
      </c>
      <c r="AO649" s="11">
        <f t="shared" si="1731"/>
        <v>0</v>
      </c>
      <c r="AP649" s="11">
        <f t="shared" si="1731"/>
        <v>0</v>
      </c>
      <c r="AQ649" s="11">
        <f t="shared" si="1731"/>
        <v>66063</v>
      </c>
      <c r="AR649" s="11">
        <f t="shared" si="1731"/>
        <v>66063</v>
      </c>
      <c r="AS649" s="11"/>
      <c r="AT649" s="11">
        <f>AT650</f>
        <v>0</v>
      </c>
      <c r="AU649" s="11">
        <f t="shared" si="1732"/>
        <v>0</v>
      </c>
      <c r="AV649" s="11">
        <f t="shared" si="1732"/>
        <v>0</v>
      </c>
      <c r="AW649" s="11">
        <f t="shared" si="1732"/>
        <v>66063</v>
      </c>
      <c r="AX649" s="11">
        <f t="shared" si="1732"/>
        <v>66063</v>
      </c>
      <c r="AY649" s="78"/>
      <c r="AZ649" s="78">
        <f>AZ650</f>
        <v>0</v>
      </c>
      <c r="BA649" s="78">
        <f t="shared" si="1733"/>
        <v>0</v>
      </c>
      <c r="BB649" s="78">
        <f t="shared" si="1733"/>
        <v>0</v>
      </c>
      <c r="BC649" s="78">
        <f t="shared" si="1733"/>
        <v>66063</v>
      </c>
      <c r="BD649" s="78">
        <f t="shared" si="1733"/>
        <v>66063</v>
      </c>
      <c r="BE649" s="11"/>
      <c r="BF649" s="11">
        <f>BF650</f>
        <v>0</v>
      </c>
      <c r="BG649" s="11">
        <f t="shared" si="1734"/>
        <v>0</v>
      </c>
      <c r="BH649" s="11">
        <f t="shared" si="1734"/>
        <v>0</v>
      </c>
      <c r="BI649" s="141">
        <f t="shared" si="1734"/>
        <v>66063</v>
      </c>
      <c r="BJ649" s="141">
        <f t="shared" si="1734"/>
        <v>66063</v>
      </c>
      <c r="BK649" s="78"/>
      <c r="BL649" s="78">
        <f>BL650</f>
        <v>291</v>
      </c>
      <c r="BM649" s="78">
        <f t="shared" si="1735"/>
        <v>0</v>
      </c>
      <c r="BN649" s="78">
        <f t="shared" si="1735"/>
        <v>0</v>
      </c>
      <c r="BO649" s="78">
        <f t="shared" si="1735"/>
        <v>66354</v>
      </c>
      <c r="BP649" s="78">
        <f t="shared" si="1735"/>
        <v>66354</v>
      </c>
      <c r="BQ649" s="11"/>
      <c r="BR649" s="11">
        <f>BR650</f>
        <v>0</v>
      </c>
      <c r="BS649" s="11">
        <f t="shared" si="1736"/>
        <v>0</v>
      </c>
      <c r="BT649" s="11">
        <f t="shared" si="1736"/>
        <v>0</v>
      </c>
      <c r="BU649" s="11">
        <f t="shared" si="1736"/>
        <v>66354</v>
      </c>
      <c r="BV649" s="11">
        <f t="shared" si="1736"/>
        <v>66354</v>
      </c>
      <c r="BW649" s="11"/>
      <c r="BX649" s="11">
        <f>BX650</f>
        <v>0</v>
      </c>
      <c r="BY649" s="11">
        <f t="shared" si="1737"/>
        <v>0</v>
      </c>
      <c r="BZ649" s="11">
        <f t="shared" si="1737"/>
        <v>0</v>
      </c>
      <c r="CA649" s="11">
        <f t="shared" si="1737"/>
        <v>66354</v>
      </c>
      <c r="CB649" s="11">
        <f t="shared" si="1737"/>
        <v>66354</v>
      </c>
    </row>
    <row r="650" spans="1:80" hidden="1">
      <c r="A650" s="61" t="s">
        <v>14</v>
      </c>
      <c r="B650" s="31">
        <v>913</v>
      </c>
      <c r="C650" s="14" t="s">
        <v>7</v>
      </c>
      <c r="D650" s="14" t="s">
        <v>8</v>
      </c>
      <c r="E650" s="14" t="s">
        <v>634</v>
      </c>
      <c r="F650" s="14" t="s">
        <v>37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>
        <v>66063</v>
      </c>
      <c r="AC650" s="11"/>
      <c r="AD650" s="11"/>
      <c r="AE650" s="11">
        <f>AB650</f>
        <v>66063</v>
      </c>
      <c r="AF650" s="11">
        <f>AB650</f>
        <v>66063</v>
      </c>
      <c r="AG650" s="11"/>
      <c r="AH650" s="11"/>
      <c r="AI650" s="11"/>
      <c r="AJ650" s="11"/>
      <c r="AK650" s="78">
        <f>AE650+AG650+AH650+AI650+AJ650</f>
        <v>66063</v>
      </c>
      <c r="AL650" s="78">
        <f>AF650+AH650</f>
        <v>66063</v>
      </c>
      <c r="AM650" s="11"/>
      <c r="AN650" s="11"/>
      <c r="AO650" s="11"/>
      <c r="AP650" s="11"/>
      <c r="AQ650" s="11">
        <f>AK650+AM650+AN650+AO650+AP650</f>
        <v>66063</v>
      </c>
      <c r="AR650" s="11">
        <f>AL650+AN650</f>
        <v>66063</v>
      </c>
      <c r="AS650" s="11"/>
      <c r="AT650" s="11"/>
      <c r="AU650" s="11"/>
      <c r="AV650" s="11"/>
      <c r="AW650" s="11">
        <f>AQ650+AS650+AT650+AU650+AV650</f>
        <v>66063</v>
      </c>
      <c r="AX650" s="11">
        <f>AR650+AT650</f>
        <v>66063</v>
      </c>
      <c r="AY650" s="78"/>
      <c r="AZ650" s="78"/>
      <c r="BA650" s="78"/>
      <c r="BB650" s="78"/>
      <c r="BC650" s="78">
        <f>AW650+AY650+AZ650+BA650+BB650</f>
        <v>66063</v>
      </c>
      <c r="BD650" s="78">
        <f>AX650+AZ650</f>
        <v>66063</v>
      </c>
      <c r="BE650" s="11"/>
      <c r="BF650" s="11"/>
      <c r="BG650" s="11"/>
      <c r="BH650" s="11"/>
      <c r="BI650" s="141">
        <f>BC650+BE650+BF650+BG650+BH650</f>
        <v>66063</v>
      </c>
      <c r="BJ650" s="141">
        <f>BD650+BF650</f>
        <v>66063</v>
      </c>
      <c r="BK650" s="78"/>
      <c r="BL650" s="78">
        <v>291</v>
      </c>
      <c r="BM650" s="78"/>
      <c r="BN650" s="78"/>
      <c r="BO650" s="78">
        <f>BI650+BK650+BL650+BM650+BN650</f>
        <v>66354</v>
      </c>
      <c r="BP650" s="78">
        <f>BJ650+BL650</f>
        <v>66354</v>
      </c>
      <c r="BQ650" s="11"/>
      <c r="BR650" s="11"/>
      <c r="BS650" s="11"/>
      <c r="BT650" s="11"/>
      <c r="BU650" s="11">
        <f>BO650+BQ650+BR650+BS650+BT650</f>
        <v>66354</v>
      </c>
      <c r="BV650" s="11">
        <f>BP650+BR650</f>
        <v>66354</v>
      </c>
      <c r="BW650" s="11"/>
      <c r="BX650" s="11"/>
      <c r="BY650" s="11"/>
      <c r="BZ650" s="11"/>
      <c r="CA650" s="11">
        <f>BU650+BW650+BX650+BY650+BZ650</f>
        <v>66354</v>
      </c>
      <c r="CB650" s="11">
        <f>BV650+BX650</f>
        <v>66354</v>
      </c>
    </row>
    <row r="651" spans="1:80" ht="69.75" hidden="1" customHeight="1">
      <c r="A651" s="61" t="s">
        <v>635</v>
      </c>
      <c r="B651" s="31">
        <v>913</v>
      </c>
      <c r="C651" s="14" t="s">
        <v>7</v>
      </c>
      <c r="D651" s="14" t="s">
        <v>8</v>
      </c>
      <c r="E651" s="14" t="s">
        <v>636</v>
      </c>
      <c r="F651" s="14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>
        <f>AB652</f>
        <v>2049426</v>
      </c>
      <c r="AC651" s="11">
        <f t="shared" ref="AC651:AF652" si="1738">AC652</f>
        <v>0</v>
      </c>
      <c r="AD651" s="11">
        <f t="shared" si="1738"/>
        <v>0</v>
      </c>
      <c r="AE651" s="11">
        <f t="shared" si="1738"/>
        <v>2049426</v>
      </c>
      <c r="AF651" s="11">
        <f t="shared" si="1738"/>
        <v>2049426</v>
      </c>
      <c r="AG651" s="11"/>
      <c r="AH651" s="11">
        <f>AH652</f>
        <v>0</v>
      </c>
      <c r="AI651" s="11">
        <f t="shared" ref="AI651:AL652" si="1739">AI652</f>
        <v>0</v>
      </c>
      <c r="AJ651" s="11">
        <f t="shared" si="1739"/>
        <v>0</v>
      </c>
      <c r="AK651" s="78">
        <f t="shared" si="1739"/>
        <v>2049426</v>
      </c>
      <c r="AL651" s="78">
        <f t="shared" si="1739"/>
        <v>2049426</v>
      </c>
      <c r="AM651" s="11"/>
      <c r="AN651" s="11">
        <f>AN652</f>
        <v>0</v>
      </c>
      <c r="AO651" s="11">
        <f t="shared" ref="AO651:AR652" si="1740">AO652</f>
        <v>0</v>
      </c>
      <c r="AP651" s="11">
        <f t="shared" si="1740"/>
        <v>0</v>
      </c>
      <c r="AQ651" s="11">
        <f t="shared" si="1740"/>
        <v>2049426</v>
      </c>
      <c r="AR651" s="11">
        <f t="shared" si="1740"/>
        <v>2049426</v>
      </c>
      <c r="AS651" s="11"/>
      <c r="AT651" s="11">
        <f>AT652</f>
        <v>0</v>
      </c>
      <c r="AU651" s="11">
        <f t="shared" ref="AU651:AX652" si="1741">AU652</f>
        <v>0</v>
      </c>
      <c r="AV651" s="11">
        <f t="shared" si="1741"/>
        <v>0</v>
      </c>
      <c r="AW651" s="11">
        <f t="shared" si="1741"/>
        <v>2049426</v>
      </c>
      <c r="AX651" s="11">
        <f t="shared" si="1741"/>
        <v>2049426</v>
      </c>
      <c r="AY651" s="78"/>
      <c r="AZ651" s="78">
        <f>AZ652</f>
        <v>0</v>
      </c>
      <c r="BA651" s="78">
        <f t="shared" ref="BA651:BD652" si="1742">BA652</f>
        <v>0</v>
      </c>
      <c r="BB651" s="78">
        <f t="shared" si="1742"/>
        <v>0</v>
      </c>
      <c r="BC651" s="78">
        <f t="shared" si="1742"/>
        <v>2049426</v>
      </c>
      <c r="BD651" s="78">
        <f t="shared" si="1742"/>
        <v>2049426</v>
      </c>
      <c r="BE651" s="11"/>
      <c r="BF651" s="11">
        <f>BF652</f>
        <v>0</v>
      </c>
      <c r="BG651" s="11">
        <f t="shared" ref="BG651:BJ652" si="1743">BG652</f>
        <v>0</v>
      </c>
      <c r="BH651" s="11">
        <f t="shared" si="1743"/>
        <v>0</v>
      </c>
      <c r="BI651" s="141">
        <f t="shared" si="1743"/>
        <v>2049426</v>
      </c>
      <c r="BJ651" s="141">
        <f t="shared" si="1743"/>
        <v>2049426</v>
      </c>
      <c r="BK651" s="78"/>
      <c r="BL651" s="78">
        <f>BL652</f>
        <v>0</v>
      </c>
      <c r="BM651" s="78">
        <f t="shared" ref="BM651:BP652" si="1744">BM652</f>
        <v>0</v>
      </c>
      <c r="BN651" s="78">
        <f t="shared" si="1744"/>
        <v>0</v>
      </c>
      <c r="BO651" s="78">
        <f t="shared" si="1744"/>
        <v>2049426</v>
      </c>
      <c r="BP651" s="78">
        <f t="shared" si="1744"/>
        <v>2049426</v>
      </c>
      <c r="BQ651" s="11"/>
      <c r="BR651" s="11">
        <f>BR652</f>
        <v>0</v>
      </c>
      <c r="BS651" s="11">
        <f t="shared" ref="BS651:BV652" si="1745">BS652</f>
        <v>0</v>
      </c>
      <c r="BT651" s="11">
        <f t="shared" si="1745"/>
        <v>0</v>
      </c>
      <c r="BU651" s="11">
        <f t="shared" si="1745"/>
        <v>2049426</v>
      </c>
      <c r="BV651" s="11">
        <f t="shared" si="1745"/>
        <v>2049426</v>
      </c>
      <c r="BW651" s="11"/>
      <c r="BX651" s="11">
        <f>BX652</f>
        <v>0</v>
      </c>
      <c r="BY651" s="11">
        <f t="shared" ref="BY651:CB652" si="1746">BY652</f>
        <v>0</v>
      </c>
      <c r="BZ651" s="11">
        <f t="shared" si="1746"/>
        <v>0</v>
      </c>
      <c r="CA651" s="11">
        <f t="shared" si="1746"/>
        <v>2049426</v>
      </c>
      <c r="CB651" s="11">
        <f t="shared" si="1746"/>
        <v>2049426</v>
      </c>
    </row>
    <row r="652" spans="1:80" ht="34.5" hidden="1" customHeight="1">
      <c r="A652" s="57" t="s">
        <v>12</v>
      </c>
      <c r="B652" s="31">
        <v>913</v>
      </c>
      <c r="C652" s="14" t="s">
        <v>7</v>
      </c>
      <c r="D652" s="14" t="s">
        <v>8</v>
      </c>
      <c r="E652" s="14" t="s">
        <v>636</v>
      </c>
      <c r="F652" s="14" t="s">
        <v>13</v>
      </c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>
        <f>AB653</f>
        <v>2049426</v>
      </c>
      <c r="AC652" s="11">
        <f t="shared" si="1738"/>
        <v>0</v>
      </c>
      <c r="AD652" s="11">
        <f t="shared" si="1738"/>
        <v>0</v>
      </c>
      <c r="AE652" s="11">
        <f t="shared" si="1738"/>
        <v>2049426</v>
      </c>
      <c r="AF652" s="11">
        <f t="shared" si="1738"/>
        <v>2049426</v>
      </c>
      <c r="AG652" s="11"/>
      <c r="AH652" s="11">
        <f>AH653</f>
        <v>0</v>
      </c>
      <c r="AI652" s="11">
        <f t="shared" si="1739"/>
        <v>0</v>
      </c>
      <c r="AJ652" s="11">
        <f t="shared" si="1739"/>
        <v>0</v>
      </c>
      <c r="AK652" s="78">
        <f t="shared" si="1739"/>
        <v>2049426</v>
      </c>
      <c r="AL652" s="78">
        <f t="shared" si="1739"/>
        <v>2049426</v>
      </c>
      <c r="AM652" s="11"/>
      <c r="AN652" s="11">
        <f>AN653</f>
        <v>0</v>
      </c>
      <c r="AO652" s="11">
        <f t="shared" si="1740"/>
        <v>0</v>
      </c>
      <c r="AP652" s="11">
        <f t="shared" si="1740"/>
        <v>0</v>
      </c>
      <c r="AQ652" s="11">
        <f t="shared" si="1740"/>
        <v>2049426</v>
      </c>
      <c r="AR652" s="11">
        <f t="shared" si="1740"/>
        <v>2049426</v>
      </c>
      <c r="AS652" s="11"/>
      <c r="AT652" s="11">
        <f>AT653</f>
        <v>0</v>
      </c>
      <c r="AU652" s="11">
        <f t="shared" si="1741"/>
        <v>0</v>
      </c>
      <c r="AV652" s="11">
        <f t="shared" si="1741"/>
        <v>0</v>
      </c>
      <c r="AW652" s="11">
        <f t="shared" si="1741"/>
        <v>2049426</v>
      </c>
      <c r="AX652" s="11">
        <f t="shared" si="1741"/>
        <v>2049426</v>
      </c>
      <c r="AY652" s="78"/>
      <c r="AZ652" s="78">
        <f>AZ653</f>
        <v>0</v>
      </c>
      <c r="BA652" s="78">
        <f t="shared" si="1742"/>
        <v>0</v>
      </c>
      <c r="BB652" s="78">
        <f t="shared" si="1742"/>
        <v>0</v>
      </c>
      <c r="BC652" s="78">
        <f t="shared" si="1742"/>
        <v>2049426</v>
      </c>
      <c r="BD652" s="78">
        <f t="shared" si="1742"/>
        <v>2049426</v>
      </c>
      <c r="BE652" s="11"/>
      <c r="BF652" s="11">
        <f>BF653</f>
        <v>0</v>
      </c>
      <c r="BG652" s="11">
        <f t="shared" si="1743"/>
        <v>0</v>
      </c>
      <c r="BH652" s="11">
        <f t="shared" si="1743"/>
        <v>0</v>
      </c>
      <c r="BI652" s="141">
        <f t="shared" si="1743"/>
        <v>2049426</v>
      </c>
      <c r="BJ652" s="141">
        <f t="shared" si="1743"/>
        <v>2049426</v>
      </c>
      <c r="BK652" s="78"/>
      <c r="BL652" s="78">
        <f>BL653</f>
        <v>0</v>
      </c>
      <c r="BM652" s="78">
        <f t="shared" si="1744"/>
        <v>0</v>
      </c>
      <c r="BN652" s="78">
        <f t="shared" si="1744"/>
        <v>0</v>
      </c>
      <c r="BO652" s="78">
        <f t="shared" si="1744"/>
        <v>2049426</v>
      </c>
      <c r="BP652" s="78">
        <f t="shared" si="1744"/>
        <v>2049426</v>
      </c>
      <c r="BQ652" s="11"/>
      <c r="BR652" s="11">
        <f>BR653</f>
        <v>0</v>
      </c>
      <c r="BS652" s="11">
        <f t="shared" si="1745"/>
        <v>0</v>
      </c>
      <c r="BT652" s="11">
        <f t="shared" si="1745"/>
        <v>0</v>
      </c>
      <c r="BU652" s="11">
        <f t="shared" si="1745"/>
        <v>2049426</v>
      </c>
      <c r="BV652" s="11">
        <f t="shared" si="1745"/>
        <v>2049426</v>
      </c>
      <c r="BW652" s="11"/>
      <c r="BX652" s="11">
        <f>BX653</f>
        <v>0</v>
      </c>
      <c r="BY652" s="11">
        <f t="shared" si="1746"/>
        <v>0</v>
      </c>
      <c r="BZ652" s="11">
        <f t="shared" si="1746"/>
        <v>0</v>
      </c>
      <c r="CA652" s="11">
        <f t="shared" si="1746"/>
        <v>2049426</v>
      </c>
      <c r="CB652" s="11">
        <f t="shared" si="1746"/>
        <v>2049426</v>
      </c>
    </row>
    <row r="653" spans="1:80" hidden="1">
      <c r="A653" s="61" t="s">
        <v>14</v>
      </c>
      <c r="B653" s="31">
        <v>913</v>
      </c>
      <c r="C653" s="14" t="s">
        <v>7</v>
      </c>
      <c r="D653" s="14" t="s">
        <v>8</v>
      </c>
      <c r="E653" s="14" t="s">
        <v>636</v>
      </c>
      <c r="F653" s="14" t="s">
        <v>37</v>
      </c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>
        <v>2049426</v>
      </c>
      <c r="AC653" s="11"/>
      <c r="AD653" s="11"/>
      <c r="AE653" s="11">
        <f>AB653</f>
        <v>2049426</v>
      </c>
      <c r="AF653" s="11">
        <f>AB653</f>
        <v>2049426</v>
      </c>
      <c r="AG653" s="11"/>
      <c r="AH653" s="11"/>
      <c r="AI653" s="11"/>
      <c r="AJ653" s="11"/>
      <c r="AK653" s="78">
        <f>AE653+AG653+AH653+AI653+AJ653</f>
        <v>2049426</v>
      </c>
      <c r="AL653" s="78">
        <f>AF653+AH653</f>
        <v>2049426</v>
      </c>
      <c r="AM653" s="11"/>
      <c r="AN653" s="11"/>
      <c r="AO653" s="11"/>
      <c r="AP653" s="11"/>
      <c r="AQ653" s="11">
        <f>AK653+AM653+AN653+AO653+AP653</f>
        <v>2049426</v>
      </c>
      <c r="AR653" s="11">
        <f>AL653+AN653</f>
        <v>2049426</v>
      </c>
      <c r="AS653" s="11"/>
      <c r="AT653" s="11"/>
      <c r="AU653" s="11"/>
      <c r="AV653" s="11"/>
      <c r="AW653" s="11">
        <f>AQ653+AS653+AT653+AU653+AV653</f>
        <v>2049426</v>
      </c>
      <c r="AX653" s="11">
        <f>AR653+AT653</f>
        <v>2049426</v>
      </c>
      <c r="AY653" s="78"/>
      <c r="AZ653" s="78"/>
      <c r="BA653" s="78"/>
      <c r="BB653" s="78"/>
      <c r="BC653" s="78">
        <f>AW653+AY653+AZ653+BA653+BB653</f>
        <v>2049426</v>
      </c>
      <c r="BD653" s="78">
        <f>AX653+AZ653</f>
        <v>2049426</v>
      </c>
      <c r="BE653" s="11"/>
      <c r="BF653" s="11"/>
      <c r="BG653" s="11"/>
      <c r="BH653" s="11"/>
      <c r="BI653" s="141">
        <f>BC653+BE653+BF653+BG653+BH653</f>
        <v>2049426</v>
      </c>
      <c r="BJ653" s="141">
        <f>BD653+BF653</f>
        <v>2049426</v>
      </c>
      <c r="BK653" s="78"/>
      <c r="BL653" s="78"/>
      <c r="BM653" s="78"/>
      <c r="BN653" s="78"/>
      <c r="BO653" s="78">
        <f>BI653+BK653+BL653+BM653+BN653</f>
        <v>2049426</v>
      </c>
      <c r="BP653" s="78">
        <f>BJ653+BL653</f>
        <v>2049426</v>
      </c>
      <c r="BQ653" s="11"/>
      <c r="BR653" s="11"/>
      <c r="BS653" s="11"/>
      <c r="BT653" s="11"/>
      <c r="BU653" s="11">
        <f>BO653+BQ653+BR653+BS653+BT653</f>
        <v>2049426</v>
      </c>
      <c r="BV653" s="11">
        <f>BP653+BR653</f>
        <v>2049426</v>
      </c>
      <c r="BW653" s="11"/>
      <c r="BX653" s="11"/>
      <c r="BY653" s="11"/>
      <c r="BZ653" s="11"/>
      <c r="CA653" s="11">
        <f>BU653+BW653+BX653+BY653+BZ653</f>
        <v>2049426</v>
      </c>
      <c r="CB653" s="11">
        <f>BV653+BX653</f>
        <v>2049426</v>
      </c>
    </row>
    <row r="654" spans="1:80" ht="33.6" hidden="1">
      <c r="A654" s="57" t="s">
        <v>370</v>
      </c>
      <c r="B654" s="31">
        <v>913</v>
      </c>
      <c r="C654" s="14" t="s">
        <v>7</v>
      </c>
      <c r="D654" s="14" t="s">
        <v>8</v>
      </c>
      <c r="E654" s="14" t="s">
        <v>452</v>
      </c>
      <c r="F654" s="14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78"/>
      <c r="AL654" s="78"/>
      <c r="AM654" s="11">
        <f>AM655</f>
        <v>60247</v>
      </c>
      <c r="AN654" s="11">
        <f t="shared" ref="AN654:BC657" si="1747">AN655</f>
        <v>0</v>
      </c>
      <c r="AO654" s="11">
        <f t="shared" si="1747"/>
        <v>0</v>
      </c>
      <c r="AP654" s="11">
        <f t="shared" si="1747"/>
        <v>0</v>
      </c>
      <c r="AQ654" s="11">
        <f t="shared" si="1747"/>
        <v>60247</v>
      </c>
      <c r="AR654" s="11">
        <f t="shared" si="1747"/>
        <v>0</v>
      </c>
      <c r="AS654" s="11">
        <f>AS655</f>
        <v>0</v>
      </c>
      <c r="AT654" s="11">
        <f t="shared" si="1747"/>
        <v>0</v>
      </c>
      <c r="AU654" s="11">
        <f t="shared" si="1747"/>
        <v>5000</v>
      </c>
      <c r="AV654" s="11">
        <f t="shared" si="1747"/>
        <v>0</v>
      </c>
      <c r="AW654" s="11">
        <f t="shared" si="1747"/>
        <v>65247</v>
      </c>
      <c r="AX654" s="11">
        <f t="shared" si="1747"/>
        <v>0</v>
      </c>
      <c r="AY654" s="78">
        <f>AY655</f>
        <v>-5000</v>
      </c>
      <c r="AZ654" s="78">
        <f t="shared" si="1747"/>
        <v>0</v>
      </c>
      <c r="BA654" s="78">
        <f t="shared" si="1747"/>
        <v>0</v>
      </c>
      <c r="BB654" s="78">
        <f t="shared" si="1747"/>
        <v>0</v>
      </c>
      <c r="BC654" s="78">
        <f t="shared" si="1747"/>
        <v>60247</v>
      </c>
      <c r="BD654" s="78">
        <f t="shared" ref="AZ654:BD657" si="1748">BD655</f>
        <v>0</v>
      </c>
      <c r="BE654" s="11">
        <f>BE655</f>
        <v>0</v>
      </c>
      <c r="BF654" s="11">
        <f t="shared" ref="BF654:BU657" si="1749">BF655</f>
        <v>0</v>
      </c>
      <c r="BG654" s="11">
        <f t="shared" si="1749"/>
        <v>0</v>
      </c>
      <c r="BH654" s="11">
        <f t="shared" si="1749"/>
        <v>0</v>
      </c>
      <c r="BI654" s="141">
        <f t="shared" si="1749"/>
        <v>60247</v>
      </c>
      <c r="BJ654" s="141">
        <f t="shared" si="1749"/>
        <v>0</v>
      </c>
      <c r="BK654" s="78">
        <f>BK655</f>
        <v>0</v>
      </c>
      <c r="BL654" s="78">
        <f t="shared" si="1749"/>
        <v>0</v>
      </c>
      <c r="BM654" s="78">
        <f t="shared" si="1749"/>
        <v>0</v>
      </c>
      <c r="BN654" s="78">
        <f t="shared" si="1749"/>
        <v>0</v>
      </c>
      <c r="BO654" s="78">
        <f t="shared" si="1749"/>
        <v>60247</v>
      </c>
      <c r="BP654" s="78">
        <f t="shared" si="1749"/>
        <v>0</v>
      </c>
      <c r="BQ654" s="11">
        <f>BQ655</f>
        <v>0</v>
      </c>
      <c r="BR654" s="11">
        <f t="shared" si="1749"/>
        <v>0</v>
      </c>
      <c r="BS654" s="11">
        <f t="shared" si="1749"/>
        <v>0</v>
      </c>
      <c r="BT654" s="11">
        <f t="shared" si="1749"/>
        <v>0</v>
      </c>
      <c r="BU654" s="11">
        <f t="shared" si="1749"/>
        <v>60247</v>
      </c>
      <c r="BV654" s="11">
        <f t="shared" ref="BR654:BV657" si="1750">BV655</f>
        <v>0</v>
      </c>
      <c r="BW654" s="11">
        <f>BW655</f>
        <v>0</v>
      </c>
      <c r="BX654" s="11">
        <f t="shared" ref="BX654:CB657" si="1751">BX655</f>
        <v>0</v>
      </c>
      <c r="BY654" s="11">
        <f t="shared" si="1751"/>
        <v>0</v>
      </c>
      <c r="BZ654" s="11">
        <f t="shared" si="1751"/>
        <v>0</v>
      </c>
      <c r="CA654" s="11">
        <f t="shared" si="1751"/>
        <v>60247</v>
      </c>
      <c r="CB654" s="11">
        <f t="shared" si="1751"/>
        <v>0</v>
      </c>
    </row>
    <row r="655" spans="1:80" hidden="1">
      <c r="A655" s="57" t="s">
        <v>15</v>
      </c>
      <c r="B655" s="31">
        <v>913</v>
      </c>
      <c r="C655" s="14" t="s">
        <v>7</v>
      </c>
      <c r="D655" s="14" t="s">
        <v>8</v>
      </c>
      <c r="E655" s="14" t="s">
        <v>453</v>
      </c>
      <c r="F655" s="14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78"/>
      <c r="AL655" s="78"/>
      <c r="AM655" s="11">
        <f>AM656</f>
        <v>60247</v>
      </c>
      <c r="AN655" s="11">
        <f t="shared" si="1747"/>
        <v>0</v>
      </c>
      <c r="AO655" s="11">
        <f t="shared" si="1747"/>
        <v>0</v>
      </c>
      <c r="AP655" s="11">
        <f t="shared" si="1747"/>
        <v>0</v>
      </c>
      <c r="AQ655" s="11">
        <f t="shared" si="1747"/>
        <v>60247</v>
      </c>
      <c r="AR655" s="11">
        <f t="shared" si="1747"/>
        <v>0</v>
      </c>
      <c r="AS655" s="11">
        <f>AS656</f>
        <v>0</v>
      </c>
      <c r="AT655" s="11">
        <f t="shared" si="1747"/>
        <v>0</v>
      </c>
      <c r="AU655" s="11">
        <f t="shared" si="1747"/>
        <v>5000</v>
      </c>
      <c r="AV655" s="11">
        <f t="shared" si="1747"/>
        <v>0</v>
      </c>
      <c r="AW655" s="11">
        <f t="shared" si="1747"/>
        <v>65247</v>
      </c>
      <c r="AX655" s="11">
        <f t="shared" si="1747"/>
        <v>0</v>
      </c>
      <c r="AY655" s="78">
        <f>AY656</f>
        <v>-5000</v>
      </c>
      <c r="AZ655" s="78">
        <f t="shared" si="1748"/>
        <v>0</v>
      </c>
      <c r="BA655" s="78">
        <f t="shared" si="1748"/>
        <v>0</v>
      </c>
      <c r="BB655" s="78">
        <f t="shared" si="1748"/>
        <v>0</v>
      </c>
      <c r="BC655" s="78">
        <f t="shared" si="1748"/>
        <v>60247</v>
      </c>
      <c r="BD655" s="78">
        <f t="shared" si="1748"/>
        <v>0</v>
      </c>
      <c r="BE655" s="11">
        <f>BE656</f>
        <v>0</v>
      </c>
      <c r="BF655" s="11">
        <f t="shared" si="1749"/>
        <v>0</v>
      </c>
      <c r="BG655" s="11">
        <f t="shared" si="1749"/>
        <v>0</v>
      </c>
      <c r="BH655" s="11">
        <f t="shared" si="1749"/>
        <v>0</v>
      </c>
      <c r="BI655" s="141">
        <f t="shared" si="1749"/>
        <v>60247</v>
      </c>
      <c r="BJ655" s="141">
        <f t="shared" si="1749"/>
        <v>0</v>
      </c>
      <c r="BK655" s="78">
        <f>BK656</f>
        <v>0</v>
      </c>
      <c r="BL655" s="78">
        <f t="shared" si="1749"/>
        <v>0</v>
      </c>
      <c r="BM655" s="78">
        <f t="shared" si="1749"/>
        <v>0</v>
      </c>
      <c r="BN655" s="78">
        <f t="shared" si="1749"/>
        <v>0</v>
      </c>
      <c r="BO655" s="78">
        <f t="shared" si="1749"/>
        <v>60247</v>
      </c>
      <c r="BP655" s="78">
        <f t="shared" si="1749"/>
        <v>0</v>
      </c>
      <c r="BQ655" s="11">
        <f>BQ656</f>
        <v>0</v>
      </c>
      <c r="BR655" s="11">
        <f t="shared" si="1750"/>
        <v>0</v>
      </c>
      <c r="BS655" s="11">
        <f t="shared" si="1750"/>
        <v>0</v>
      </c>
      <c r="BT655" s="11">
        <f t="shared" si="1750"/>
        <v>0</v>
      </c>
      <c r="BU655" s="11">
        <f t="shared" si="1750"/>
        <v>60247</v>
      </c>
      <c r="BV655" s="11">
        <f t="shared" si="1750"/>
        <v>0</v>
      </c>
      <c r="BW655" s="11">
        <f>BW656</f>
        <v>0</v>
      </c>
      <c r="BX655" s="11">
        <f t="shared" si="1751"/>
        <v>0</v>
      </c>
      <c r="BY655" s="11">
        <f t="shared" si="1751"/>
        <v>0</v>
      </c>
      <c r="BZ655" s="11">
        <f t="shared" si="1751"/>
        <v>0</v>
      </c>
      <c r="CA655" s="11">
        <f t="shared" si="1751"/>
        <v>60247</v>
      </c>
      <c r="CB655" s="11">
        <f t="shared" si="1751"/>
        <v>0</v>
      </c>
    </row>
    <row r="656" spans="1:80" hidden="1">
      <c r="A656" s="57" t="s">
        <v>233</v>
      </c>
      <c r="B656" s="31">
        <v>913</v>
      </c>
      <c r="C656" s="14" t="s">
        <v>7</v>
      </c>
      <c r="D656" s="14" t="s">
        <v>8</v>
      </c>
      <c r="E656" s="14" t="s">
        <v>704</v>
      </c>
      <c r="F656" s="14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78"/>
      <c r="AL656" s="78"/>
      <c r="AM656" s="11">
        <f>AM657</f>
        <v>60247</v>
      </c>
      <c r="AN656" s="11">
        <f t="shared" si="1747"/>
        <v>0</v>
      </c>
      <c r="AO656" s="11">
        <f t="shared" si="1747"/>
        <v>0</v>
      </c>
      <c r="AP656" s="11">
        <f t="shared" si="1747"/>
        <v>0</v>
      </c>
      <c r="AQ656" s="11">
        <f t="shared" si="1747"/>
        <v>60247</v>
      </c>
      <c r="AR656" s="11">
        <f t="shared" si="1747"/>
        <v>0</v>
      </c>
      <c r="AS656" s="11">
        <f>AS657</f>
        <v>0</v>
      </c>
      <c r="AT656" s="11">
        <f t="shared" si="1747"/>
        <v>0</v>
      </c>
      <c r="AU656" s="11">
        <f t="shared" si="1747"/>
        <v>5000</v>
      </c>
      <c r="AV656" s="11">
        <f t="shared" si="1747"/>
        <v>0</v>
      </c>
      <c r="AW656" s="11">
        <f t="shared" si="1747"/>
        <v>65247</v>
      </c>
      <c r="AX656" s="11">
        <f t="shared" si="1747"/>
        <v>0</v>
      </c>
      <c r="AY656" s="78">
        <f>AY657</f>
        <v>-5000</v>
      </c>
      <c r="AZ656" s="78">
        <f t="shared" si="1748"/>
        <v>0</v>
      </c>
      <c r="BA656" s="78">
        <f t="shared" si="1748"/>
        <v>0</v>
      </c>
      <c r="BB656" s="78">
        <f t="shared" si="1748"/>
        <v>0</v>
      </c>
      <c r="BC656" s="78">
        <f t="shared" si="1748"/>
        <v>60247</v>
      </c>
      <c r="BD656" s="78">
        <f t="shared" si="1748"/>
        <v>0</v>
      </c>
      <c r="BE656" s="11">
        <f>BE657</f>
        <v>0</v>
      </c>
      <c r="BF656" s="11">
        <f t="shared" si="1749"/>
        <v>0</v>
      </c>
      <c r="BG656" s="11">
        <f t="shared" si="1749"/>
        <v>0</v>
      </c>
      <c r="BH656" s="11">
        <f t="shared" si="1749"/>
        <v>0</v>
      </c>
      <c r="BI656" s="141">
        <f t="shared" si="1749"/>
        <v>60247</v>
      </c>
      <c r="BJ656" s="141">
        <f t="shared" si="1749"/>
        <v>0</v>
      </c>
      <c r="BK656" s="78">
        <f>BK657</f>
        <v>0</v>
      </c>
      <c r="BL656" s="78">
        <f t="shared" si="1749"/>
        <v>0</v>
      </c>
      <c r="BM656" s="78">
        <f t="shared" si="1749"/>
        <v>0</v>
      </c>
      <c r="BN656" s="78">
        <f t="shared" si="1749"/>
        <v>0</v>
      </c>
      <c r="BO656" s="78">
        <f t="shared" si="1749"/>
        <v>60247</v>
      </c>
      <c r="BP656" s="78">
        <f t="shared" si="1749"/>
        <v>0</v>
      </c>
      <c r="BQ656" s="11">
        <f>BQ657</f>
        <v>0</v>
      </c>
      <c r="BR656" s="11">
        <f t="shared" si="1750"/>
        <v>0</v>
      </c>
      <c r="BS656" s="11">
        <f t="shared" si="1750"/>
        <v>0</v>
      </c>
      <c r="BT656" s="11">
        <f t="shared" si="1750"/>
        <v>0</v>
      </c>
      <c r="BU656" s="11">
        <f t="shared" si="1750"/>
        <v>60247</v>
      </c>
      <c r="BV656" s="11">
        <f t="shared" si="1750"/>
        <v>0</v>
      </c>
      <c r="BW656" s="11">
        <f>BW657</f>
        <v>0</v>
      </c>
      <c r="BX656" s="11">
        <f t="shared" si="1751"/>
        <v>0</v>
      </c>
      <c r="BY656" s="11">
        <f t="shared" si="1751"/>
        <v>0</v>
      </c>
      <c r="BZ656" s="11">
        <f t="shared" si="1751"/>
        <v>0</v>
      </c>
      <c r="CA656" s="11">
        <f t="shared" si="1751"/>
        <v>60247</v>
      </c>
      <c r="CB656" s="11">
        <f t="shared" si="1751"/>
        <v>0</v>
      </c>
    </row>
    <row r="657" spans="1:80" ht="33.6" hidden="1">
      <c r="A657" s="57" t="s">
        <v>12</v>
      </c>
      <c r="B657" s="31">
        <v>913</v>
      </c>
      <c r="C657" s="14" t="s">
        <v>7</v>
      </c>
      <c r="D657" s="14" t="s">
        <v>8</v>
      </c>
      <c r="E657" s="14" t="s">
        <v>704</v>
      </c>
      <c r="F657" s="14" t="s">
        <v>13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78"/>
      <c r="AL657" s="78"/>
      <c r="AM657" s="11">
        <f>AM658</f>
        <v>60247</v>
      </c>
      <c r="AN657" s="11">
        <f t="shared" si="1747"/>
        <v>0</v>
      </c>
      <c r="AO657" s="11">
        <f t="shared" si="1747"/>
        <v>0</v>
      </c>
      <c r="AP657" s="11">
        <f t="shared" si="1747"/>
        <v>0</v>
      </c>
      <c r="AQ657" s="11">
        <f t="shared" si="1747"/>
        <v>60247</v>
      </c>
      <c r="AR657" s="11">
        <f t="shared" si="1747"/>
        <v>0</v>
      </c>
      <c r="AS657" s="11">
        <f>AS658</f>
        <v>0</v>
      </c>
      <c r="AT657" s="11">
        <f t="shared" si="1747"/>
        <v>0</v>
      </c>
      <c r="AU657" s="11">
        <f t="shared" si="1747"/>
        <v>5000</v>
      </c>
      <c r="AV657" s="11">
        <f t="shared" si="1747"/>
        <v>0</v>
      </c>
      <c r="AW657" s="11">
        <f t="shared" si="1747"/>
        <v>65247</v>
      </c>
      <c r="AX657" s="11">
        <f t="shared" si="1747"/>
        <v>0</v>
      </c>
      <c r="AY657" s="78">
        <f>AY658</f>
        <v>-5000</v>
      </c>
      <c r="AZ657" s="78">
        <f t="shared" si="1748"/>
        <v>0</v>
      </c>
      <c r="BA657" s="78">
        <f t="shared" si="1748"/>
        <v>0</v>
      </c>
      <c r="BB657" s="78">
        <f t="shared" si="1748"/>
        <v>0</v>
      </c>
      <c r="BC657" s="78">
        <f t="shared" si="1748"/>
        <v>60247</v>
      </c>
      <c r="BD657" s="78">
        <f t="shared" si="1748"/>
        <v>0</v>
      </c>
      <c r="BE657" s="11">
        <f>BE658</f>
        <v>0</v>
      </c>
      <c r="BF657" s="11">
        <f t="shared" si="1749"/>
        <v>0</v>
      </c>
      <c r="BG657" s="11">
        <f t="shared" si="1749"/>
        <v>0</v>
      </c>
      <c r="BH657" s="11">
        <f t="shared" si="1749"/>
        <v>0</v>
      </c>
      <c r="BI657" s="141">
        <f t="shared" si="1749"/>
        <v>60247</v>
      </c>
      <c r="BJ657" s="141">
        <f t="shared" si="1749"/>
        <v>0</v>
      </c>
      <c r="BK657" s="78">
        <f>BK658</f>
        <v>0</v>
      </c>
      <c r="BL657" s="78">
        <f t="shared" si="1749"/>
        <v>0</v>
      </c>
      <c r="BM657" s="78">
        <f t="shared" si="1749"/>
        <v>0</v>
      </c>
      <c r="BN657" s="78">
        <f t="shared" si="1749"/>
        <v>0</v>
      </c>
      <c r="BO657" s="78">
        <f t="shared" si="1749"/>
        <v>60247</v>
      </c>
      <c r="BP657" s="78">
        <f t="shared" si="1749"/>
        <v>0</v>
      </c>
      <c r="BQ657" s="11">
        <f>BQ658</f>
        <v>0</v>
      </c>
      <c r="BR657" s="11">
        <f t="shared" si="1750"/>
        <v>0</v>
      </c>
      <c r="BS657" s="11">
        <f t="shared" si="1750"/>
        <v>0</v>
      </c>
      <c r="BT657" s="11">
        <f t="shared" si="1750"/>
        <v>0</v>
      </c>
      <c r="BU657" s="11">
        <f t="shared" si="1750"/>
        <v>60247</v>
      </c>
      <c r="BV657" s="11">
        <f t="shared" si="1750"/>
        <v>0</v>
      </c>
      <c r="BW657" s="11">
        <f>BW658</f>
        <v>0</v>
      </c>
      <c r="BX657" s="11">
        <f t="shared" si="1751"/>
        <v>0</v>
      </c>
      <c r="BY657" s="11">
        <f t="shared" si="1751"/>
        <v>0</v>
      </c>
      <c r="BZ657" s="11">
        <f t="shared" si="1751"/>
        <v>0</v>
      </c>
      <c r="CA657" s="11">
        <f t="shared" si="1751"/>
        <v>60247</v>
      </c>
      <c r="CB657" s="11">
        <f t="shared" si="1751"/>
        <v>0</v>
      </c>
    </row>
    <row r="658" spans="1:80" hidden="1">
      <c r="A658" s="61" t="s">
        <v>14</v>
      </c>
      <c r="B658" s="31">
        <v>913</v>
      </c>
      <c r="C658" s="14" t="s">
        <v>7</v>
      </c>
      <c r="D658" s="14" t="s">
        <v>8</v>
      </c>
      <c r="E658" s="14" t="s">
        <v>704</v>
      </c>
      <c r="F658" s="14" t="s">
        <v>37</v>
      </c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78"/>
      <c r="AL658" s="78"/>
      <c r="AM658" s="11">
        <f>60000+247</f>
        <v>60247</v>
      </c>
      <c r="AN658" s="11"/>
      <c r="AO658" s="11"/>
      <c r="AP658" s="11"/>
      <c r="AQ658" s="11">
        <f>AK658+AM658+AN658+AO658+AP658</f>
        <v>60247</v>
      </c>
      <c r="AR658" s="11">
        <f>AL658+AN658</f>
        <v>0</v>
      </c>
      <c r="AS658" s="11"/>
      <c r="AT658" s="11"/>
      <c r="AU658" s="11">
        <v>5000</v>
      </c>
      <c r="AV658" s="11"/>
      <c r="AW658" s="11">
        <f>AQ658+AS658+AT658+AU658+AV658</f>
        <v>65247</v>
      </c>
      <c r="AX658" s="11">
        <f>AR658+AT658</f>
        <v>0</v>
      </c>
      <c r="AY658" s="78">
        <v>-5000</v>
      </c>
      <c r="AZ658" s="78"/>
      <c r="BA658" s="78"/>
      <c r="BB658" s="78"/>
      <c r="BC658" s="78">
        <f>AW658+AY658+AZ658+BA658+BB658</f>
        <v>60247</v>
      </c>
      <c r="BD658" s="78">
        <f>AX658+AZ658</f>
        <v>0</v>
      </c>
      <c r="BE658" s="11"/>
      <c r="BF658" s="11"/>
      <c r="BG658" s="11"/>
      <c r="BH658" s="11"/>
      <c r="BI658" s="141">
        <f>BC658+BE658+BF658+BG658+BH658</f>
        <v>60247</v>
      </c>
      <c r="BJ658" s="141">
        <f>BD658+BF658</f>
        <v>0</v>
      </c>
      <c r="BK658" s="78"/>
      <c r="BL658" s="78"/>
      <c r="BM658" s="78"/>
      <c r="BN658" s="78"/>
      <c r="BO658" s="78">
        <f>BI658+BK658+BL658+BM658+BN658</f>
        <v>60247</v>
      </c>
      <c r="BP658" s="78">
        <f>BJ658+BL658</f>
        <v>0</v>
      </c>
      <c r="BQ658" s="11"/>
      <c r="BR658" s="11"/>
      <c r="BS658" s="11"/>
      <c r="BT658" s="11"/>
      <c r="BU658" s="11">
        <f>BO658+BQ658+BR658+BS658+BT658</f>
        <v>60247</v>
      </c>
      <c r="BV658" s="11">
        <f>BP658+BR658</f>
        <v>0</v>
      </c>
      <c r="BW658" s="11"/>
      <c r="BX658" s="11"/>
      <c r="BY658" s="11"/>
      <c r="BZ658" s="11"/>
      <c r="CA658" s="11">
        <f>BU658+BW658+BX658+BY658+BZ658</f>
        <v>60247</v>
      </c>
      <c r="CB658" s="11">
        <f>BV658+BX658</f>
        <v>0</v>
      </c>
    </row>
    <row r="659" spans="1:80" hidden="1">
      <c r="A659" s="61"/>
      <c r="B659" s="31"/>
      <c r="C659" s="14"/>
      <c r="D659" s="14"/>
      <c r="E659" s="14"/>
      <c r="F659" s="14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78"/>
      <c r="AL659" s="78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78"/>
      <c r="AZ659" s="78"/>
      <c r="BA659" s="78"/>
      <c r="BB659" s="78"/>
      <c r="BC659" s="78"/>
      <c r="BD659" s="78"/>
      <c r="BE659" s="11"/>
      <c r="BF659" s="11"/>
      <c r="BG659" s="11"/>
      <c r="BH659" s="11"/>
      <c r="BI659" s="141"/>
      <c r="BJ659" s="141"/>
      <c r="BK659" s="78"/>
      <c r="BL659" s="78"/>
      <c r="BM659" s="78"/>
      <c r="BN659" s="78"/>
      <c r="BO659" s="78"/>
      <c r="BP659" s="78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</row>
    <row r="660" spans="1:80" ht="18" hidden="1">
      <c r="A660" s="67" t="s">
        <v>520</v>
      </c>
      <c r="B660" s="12" t="s">
        <v>226</v>
      </c>
      <c r="C660" s="12" t="s">
        <v>7</v>
      </c>
      <c r="D660" s="12" t="s">
        <v>87</v>
      </c>
      <c r="E660" s="12"/>
      <c r="F660" s="40"/>
      <c r="G660" s="13">
        <f>G661</f>
        <v>243643</v>
      </c>
      <c r="H660" s="13">
        <f t="shared" ref="H660:R660" si="1752">H661</f>
        <v>102795</v>
      </c>
      <c r="I660" s="11">
        <f t="shared" si="1752"/>
        <v>0</v>
      </c>
      <c r="J660" s="11">
        <f t="shared" si="1752"/>
        <v>0</v>
      </c>
      <c r="K660" s="11">
        <f t="shared" si="1752"/>
        <v>0</v>
      </c>
      <c r="L660" s="11">
        <f t="shared" si="1752"/>
        <v>0</v>
      </c>
      <c r="M660" s="13">
        <f t="shared" si="1752"/>
        <v>243643</v>
      </c>
      <c r="N660" s="13">
        <f t="shared" si="1752"/>
        <v>102795</v>
      </c>
      <c r="O660" s="11">
        <f t="shared" si="1752"/>
        <v>0</v>
      </c>
      <c r="P660" s="11">
        <f t="shared" si="1752"/>
        <v>0</v>
      </c>
      <c r="Q660" s="11">
        <f t="shared" si="1752"/>
        <v>0</v>
      </c>
      <c r="R660" s="11">
        <f t="shared" si="1752"/>
        <v>0</v>
      </c>
      <c r="S660" s="13">
        <f t="shared" ref="S660:AR660" si="1753">S661</f>
        <v>243643</v>
      </c>
      <c r="T660" s="13">
        <f t="shared" si="1753"/>
        <v>102795</v>
      </c>
      <c r="U660" s="11">
        <f t="shared" si="1753"/>
        <v>0</v>
      </c>
      <c r="V660" s="11">
        <f t="shared" si="1753"/>
        <v>0</v>
      </c>
      <c r="W660" s="11">
        <f t="shared" si="1753"/>
        <v>0</v>
      </c>
      <c r="X660" s="11">
        <f t="shared" si="1753"/>
        <v>0</v>
      </c>
      <c r="Y660" s="13">
        <f t="shared" si="1753"/>
        <v>243643</v>
      </c>
      <c r="Z660" s="13">
        <f t="shared" si="1753"/>
        <v>102795</v>
      </c>
      <c r="AA660" s="30">
        <f t="shared" si="1753"/>
        <v>571</v>
      </c>
      <c r="AB660" s="30">
        <f t="shared" si="1753"/>
        <v>63847</v>
      </c>
      <c r="AC660" s="30">
        <f t="shared" si="1753"/>
        <v>0</v>
      </c>
      <c r="AD660" s="30">
        <f t="shared" si="1753"/>
        <v>0</v>
      </c>
      <c r="AE660" s="13">
        <f t="shared" si="1753"/>
        <v>308061</v>
      </c>
      <c r="AF660" s="13">
        <f t="shared" si="1753"/>
        <v>166642</v>
      </c>
      <c r="AG660" s="30">
        <f t="shared" si="1753"/>
        <v>22</v>
      </c>
      <c r="AH660" s="30">
        <f t="shared" si="1753"/>
        <v>0</v>
      </c>
      <c r="AI660" s="30">
        <f t="shared" si="1753"/>
        <v>457</v>
      </c>
      <c r="AJ660" s="30">
        <f t="shared" si="1753"/>
        <v>0</v>
      </c>
      <c r="AK660" s="81">
        <f t="shared" si="1753"/>
        <v>308540</v>
      </c>
      <c r="AL660" s="81">
        <f t="shared" si="1753"/>
        <v>166642</v>
      </c>
      <c r="AM660" s="30">
        <f t="shared" si="1753"/>
        <v>0</v>
      </c>
      <c r="AN660" s="30">
        <f t="shared" si="1753"/>
        <v>0</v>
      </c>
      <c r="AO660" s="30">
        <f t="shared" si="1753"/>
        <v>0</v>
      </c>
      <c r="AP660" s="30">
        <f t="shared" si="1753"/>
        <v>0</v>
      </c>
      <c r="AQ660" s="13">
        <f t="shared" si="1753"/>
        <v>308540</v>
      </c>
      <c r="AR660" s="13">
        <f t="shared" si="1753"/>
        <v>166642</v>
      </c>
      <c r="AS660" s="30">
        <f>AS661+AS684</f>
        <v>0</v>
      </c>
      <c r="AT660" s="30">
        <f t="shared" ref="AT660:AX660" si="1754">AT661+AT684</f>
        <v>0</v>
      </c>
      <c r="AU660" s="30">
        <f t="shared" si="1754"/>
        <v>290</v>
      </c>
      <c r="AV660" s="30">
        <f t="shared" si="1754"/>
        <v>0</v>
      </c>
      <c r="AW660" s="30">
        <f t="shared" si="1754"/>
        <v>308830</v>
      </c>
      <c r="AX660" s="30">
        <f t="shared" si="1754"/>
        <v>166642</v>
      </c>
      <c r="AY660" s="88">
        <f>AY661+AY684</f>
        <v>0</v>
      </c>
      <c r="AZ660" s="88">
        <f t="shared" ref="AZ660:BD660" si="1755">AZ661+AZ684</f>
        <v>0</v>
      </c>
      <c r="BA660" s="88">
        <f t="shared" si="1755"/>
        <v>636</v>
      </c>
      <c r="BB660" s="88">
        <f t="shared" si="1755"/>
        <v>0</v>
      </c>
      <c r="BC660" s="88">
        <f t="shared" si="1755"/>
        <v>309466</v>
      </c>
      <c r="BD660" s="88">
        <f t="shared" si="1755"/>
        <v>166642</v>
      </c>
      <c r="BE660" s="30">
        <f>BE661+BE684</f>
        <v>0</v>
      </c>
      <c r="BF660" s="30">
        <f t="shared" ref="BF660:BJ660" si="1756">BF661+BF684</f>
        <v>1370</v>
      </c>
      <c r="BG660" s="30">
        <f t="shared" si="1756"/>
        <v>278</v>
      </c>
      <c r="BH660" s="30">
        <f t="shared" si="1756"/>
        <v>0</v>
      </c>
      <c r="BI660" s="147">
        <f t="shared" si="1756"/>
        <v>311114</v>
      </c>
      <c r="BJ660" s="147">
        <f t="shared" si="1756"/>
        <v>168012</v>
      </c>
      <c r="BK660" s="88">
        <f>BK661+BK684</f>
        <v>0</v>
      </c>
      <c r="BL660" s="88">
        <f t="shared" ref="BL660:BP660" si="1757">BL661+BL684</f>
        <v>0</v>
      </c>
      <c r="BM660" s="88">
        <f t="shared" si="1757"/>
        <v>23874</v>
      </c>
      <c r="BN660" s="88">
        <f t="shared" si="1757"/>
        <v>0</v>
      </c>
      <c r="BO660" s="88">
        <f t="shared" si="1757"/>
        <v>334988</v>
      </c>
      <c r="BP660" s="88">
        <f t="shared" si="1757"/>
        <v>168012</v>
      </c>
      <c r="BQ660" s="30">
        <f>BQ661+BQ684</f>
        <v>0</v>
      </c>
      <c r="BR660" s="30">
        <f t="shared" ref="BR660:BV660" si="1758">BR661+BR684</f>
        <v>0</v>
      </c>
      <c r="BS660" s="30">
        <f t="shared" si="1758"/>
        <v>0</v>
      </c>
      <c r="BT660" s="30">
        <f t="shared" si="1758"/>
        <v>0</v>
      </c>
      <c r="BU660" s="30">
        <f t="shared" si="1758"/>
        <v>334988</v>
      </c>
      <c r="BV660" s="30">
        <f t="shared" si="1758"/>
        <v>168012</v>
      </c>
      <c r="BW660" s="30">
        <f>BW661+BW684</f>
        <v>0</v>
      </c>
      <c r="BX660" s="30">
        <f t="shared" ref="BX660:CB660" si="1759">BX661+BX684</f>
        <v>0</v>
      </c>
      <c r="BY660" s="30">
        <f t="shared" si="1759"/>
        <v>0</v>
      </c>
      <c r="BZ660" s="30">
        <f t="shared" si="1759"/>
        <v>0</v>
      </c>
      <c r="CA660" s="30">
        <f t="shared" si="1759"/>
        <v>334988</v>
      </c>
      <c r="CB660" s="30">
        <f t="shared" si="1759"/>
        <v>168012</v>
      </c>
    </row>
    <row r="661" spans="1:80" ht="42" hidden="1" customHeight="1">
      <c r="A661" s="53" t="s">
        <v>542</v>
      </c>
      <c r="B661" s="14">
        <v>913</v>
      </c>
      <c r="C661" s="14" t="s">
        <v>7</v>
      </c>
      <c r="D661" s="14" t="s">
        <v>87</v>
      </c>
      <c r="E661" s="14" t="s">
        <v>210</v>
      </c>
      <c r="F661" s="14"/>
      <c r="G661" s="15">
        <f>G662+G666+G670</f>
        <v>243643</v>
      </c>
      <c r="H661" s="15">
        <f t="shared" ref="H661:N661" si="1760">H662+H666+H670</f>
        <v>102795</v>
      </c>
      <c r="I661" s="11">
        <f t="shared" si="1760"/>
        <v>0</v>
      </c>
      <c r="J661" s="11">
        <f t="shared" si="1760"/>
        <v>0</v>
      </c>
      <c r="K661" s="11">
        <f t="shared" si="1760"/>
        <v>0</v>
      </c>
      <c r="L661" s="11">
        <f t="shared" si="1760"/>
        <v>0</v>
      </c>
      <c r="M661" s="15">
        <f t="shared" si="1760"/>
        <v>243643</v>
      </c>
      <c r="N661" s="15">
        <f t="shared" si="1760"/>
        <v>102795</v>
      </c>
      <c r="O661" s="11">
        <f t="shared" ref="O661:T661" si="1761">O662+O666+O670</f>
        <v>0</v>
      </c>
      <c r="P661" s="11">
        <f t="shared" si="1761"/>
        <v>0</v>
      </c>
      <c r="Q661" s="11">
        <f t="shared" si="1761"/>
        <v>0</v>
      </c>
      <c r="R661" s="11">
        <f t="shared" si="1761"/>
        <v>0</v>
      </c>
      <c r="S661" s="15">
        <f t="shared" si="1761"/>
        <v>243643</v>
      </c>
      <c r="T661" s="15">
        <f t="shared" si="1761"/>
        <v>102795</v>
      </c>
      <c r="U661" s="11">
        <f t="shared" ref="U661:Z661" si="1762">U662+U666+U670</f>
        <v>0</v>
      </c>
      <c r="V661" s="11">
        <f t="shared" si="1762"/>
        <v>0</v>
      </c>
      <c r="W661" s="11">
        <f t="shared" si="1762"/>
        <v>0</v>
      </c>
      <c r="X661" s="11">
        <f t="shared" si="1762"/>
        <v>0</v>
      </c>
      <c r="Y661" s="15">
        <f t="shared" si="1762"/>
        <v>243643</v>
      </c>
      <c r="Z661" s="15">
        <f t="shared" si="1762"/>
        <v>102795</v>
      </c>
      <c r="AA661" s="11">
        <f t="shared" ref="AA661:AF661" si="1763">AA662+AA666+AA670+AA674</f>
        <v>571</v>
      </c>
      <c r="AB661" s="11">
        <f t="shared" si="1763"/>
        <v>63847</v>
      </c>
      <c r="AC661" s="11">
        <f t="shared" si="1763"/>
        <v>0</v>
      </c>
      <c r="AD661" s="11">
        <f t="shared" si="1763"/>
        <v>0</v>
      </c>
      <c r="AE661" s="11">
        <f t="shared" si="1763"/>
        <v>308061</v>
      </c>
      <c r="AF661" s="11">
        <f t="shared" si="1763"/>
        <v>166642</v>
      </c>
      <c r="AG661" s="11">
        <f t="shared" ref="AG661:AL661" si="1764">AG662+AG666+AG670+AG674+AG678</f>
        <v>22</v>
      </c>
      <c r="AH661" s="11">
        <f t="shared" si="1764"/>
        <v>0</v>
      </c>
      <c r="AI661" s="11">
        <f t="shared" si="1764"/>
        <v>457</v>
      </c>
      <c r="AJ661" s="11">
        <f t="shared" si="1764"/>
        <v>0</v>
      </c>
      <c r="AK661" s="78">
        <f t="shared" si="1764"/>
        <v>308540</v>
      </c>
      <c r="AL661" s="78">
        <f t="shared" si="1764"/>
        <v>166642</v>
      </c>
      <c r="AM661" s="11">
        <f t="shared" ref="AM661:AR661" si="1765">AM662+AM666+AM670+AM674+AM678</f>
        <v>0</v>
      </c>
      <c r="AN661" s="11">
        <f t="shared" si="1765"/>
        <v>0</v>
      </c>
      <c r="AO661" s="11">
        <f t="shared" si="1765"/>
        <v>0</v>
      </c>
      <c r="AP661" s="11">
        <f t="shared" si="1765"/>
        <v>0</v>
      </c>
      <c r="AQ661" s="11">
        <f t="shared" si="1765"/>
        <v>308540</v>
      </c>
      <c r="AR661" s="11">
        <f t="shared" si="1765"/>
        <v>166642</v>
      </c>
      <c r="AS661" s="11">
        <f t="shared" ref="AS661:AX661" si="1766">AS662+AS666+AS670+AS674+AS678</f>
        <v>0</v>
      </c>
      <c r="AT661" s="11">
        <f t="shared" si="1766"/>
        <v>0</v>
      </c>
      <c r="AU661" s="11">
        <f t="shared" si="1766"/>
        <v>0</v>
      </c>
      <c r="AV661" s="11">
        <f t="shared" si="1766"/>
        <v>0</v>
      </c>
      <c r="AW661" s="11">
        <f t="shared" si="1766"/>
        <v>308540</v>
      </c>
      <c r="AX661" s="11">
        <f t="shared" si="1766"/>
        <v>166642</v>
      </c>
      <c r="AY661" s="78">
        <f t="shared" ref="AY661:BD661" si="1767">AY662+AY666+AY670+AY674+AY678</f>
        <v>0</v>
      </c>
      <c r="AZ661" s="78">
        <f t="shared" si="1767"/>
        <v>0</v>
      </c>
      <c r="BA661" s="78">
        <f t="shared" si="1767"/>
        <v>636</v>
      </c>
      <c r="BB661" s="78">
        <f t="shared" si="1767"/>
        <v>0</v>
      </c>
      <c r="BC661" s="78">
        <f t="shared" si="1767"/>
        <v>309176</v>
      </c>
      <c r="BD661" s="78">
        <f t="shared" si="1767"/>
        <v>166642</v>
      </c>
      <c r="BE661" s="11">
        <f>BE662+BE666+BE670+BE674+BE678+BE681</f>
        <v>0</v>
      </c>
      <c r="BF661" s="11">
        <f t="shared" ref="BF661:BJ661" si="1768">BF662+BF666+BF670+BF674+BF678+BF681</f>
        <v>1370</v>
      </c>
      <c r="BG661" s="11">
        <f t="shared" si="1768"/>
        <v>0</v>
      </c>
      <c r="BH661" s="11">
        <f t="shared" si="1768"/>
        <v>0</v>
      </c>
      <c r="BI661" s="141">
        <f t="shared" si="1768"/>
        <v>310546</v>
      </c>
      <c r="BJ661" s="141">
        <f t="shared" si="1768"/>
        <v>168012</v>
      </c>
      <c r="BK661" s="78">
        <f>BK662+BK666+BK670+BK674+BK678+BK681</f>
        <v>0</v>
      </c>
      <c r="BL661" s="78">
        <f t="shared" ref="BL661:BP661" si="1769">BL662+BL666+BL670+BL674+BL678+BL681</f>
        <v>0</v>
      </c>
      <c r="BM661" s="78">
        <f t="shared" si="1769"/>
        <v>23874</v>
      </c>
      <c r="BN661" s="78">
        <f t="shared" si="1769"/>
        <v>0</v>
      </c>
      <c r="BO661" s="78">
        <f t="shared" si="1769"/>
        <v>334420</v>
      </c>
      <c r="BP661" s="78">
        <f t="shared" si="1769"/>
        <v>168012</v>
      </c>
      <c r="BQ661" s="11">
        <f>BQ662+BQ666+BQ670+BQ674+BQ678+BQ681</f>
        <v>0</v>
      </c>
      <c r="BR661" s="11">
        <f t="shared" ref="BR661:BV661" si="1770">BR662+BR666+BR670+BR674+BR678+BR681</f>
        <v>0</v>
      </c>
      <c r="BS661" s="11">
        <f t="shared" si="1770"/>
        <v>0</v>
      </c>
      <c r="BT661" s="11">
        <f t="shared" si="1770"/>
        <v>0</v>
      </c>
      <c r="BU661" s="11">
        <f t="shared" si="1770"/>
        <v>334420</v>
      </c>
      <c r="BV661" s="11">
        <f t="shared" si="1770"/>
        <v>168012</v>
      </c>
      <c r="BW661" s="11">
        <f>BW662+BW666+BW670+BW674+BW678+BW681</f>
        <v>0</v>
      </c>
      <c r="BX661" s="11">
        <f t="shared" ref="BX661:CB661" si="1771">BX662+BX666+BX670+BX674+BX678+BX681</f>
        <v>0</v>
      </c>
      <c r="BY661" s="11">
        <f t="shared" si="1771"/>
        <v>0</v>
      </c>
      <c r="BZ661" s="11">
        <f t="shared" si="1771"/>
        <v>0</v>
      </c>
      <c r="CA661" s="11">
        <f t="shared" si="1771"/>
        <v>334420</v>
      </c>
      <c r="CB661" s="11">
        <f t="shared" si="1771"/>
        <v>168012</v>
      </c>
    </row>
    <row r="662" spans="1:80" ht="33.6" hidden="1">
      <c r="A662" s="61" t="s">
        <v>10</v>
      </c>
      <c r="B662" s="14">
        <f>B661</f>
        <v>913</v>
      </c>
      <c r="C662" s="14" t="s">
        <v>7</v>
      </c>
      <c r="D662" s="14" t="s">
        <v>87</v>
      </c>
      <c r="E662" s="14" t="s">
        <v>221</v>
      </c>
      <c r="F662" s="14"/>
      <c r="G662" s="15">
        <f t="shared" ref="G662:R664" si="1772">G663</f>
        <v>138696</v>
      </c>
      <c r="H662" s="15">
        <f t="shared" si="1772"/>
        <v>0</v>
      </c>
      <c r="I662" s="11">
        <f t="shared" si="1772"/>
        <v>0</v>
      </c>
      <c r="J662" s="11">
        <f t="shared" si="1772"/>
        <v>0</v>
      </c>
      <c r="K662" s="11">
        <f t="shared" si="1772"/>
        <v>0</v>
      </c>
      <c r="L662" s="11">
        <f t="shared" si="1772"/>
        <v>0</v>
      </c>
      <c r="M662" s="15">
        <f t="shared" si="1772"/>
        <v>138696</v>
      </c>
      <c r="N662" s="15">
        <f t="shared" si="1772"/>
        <v>0</v>
      </c>
      <c r="O662" s="11">
        <f t="shared" si="1772"/>
        <v>0</v>
      </c>
      <c r="P662" s="11">
        <f t="shared" si="1772"/>
        <v>0</v>
      </c>
      <c r="Q662" s="11">
        <f t="shared" si="1772"/>
        <v>0</v>
      </c>
      <c r="R662" s="11">
        <f t="shared" si="1772"/>
        <v>0</v>
      </c>
      <c r="S662" s="15">
        <f t="shared" ref="S662:AH664" si="1773">S663</f>
        <v>138696</v>
      </c>
      <c r="T662" s="15">
        <f t="shared" si="1773"/>
        <v>0</v>
      </c>
      <c r="U662" s="11">
        <f t="shared" si="1773"/>
        <v>0</v>
      </c>
      <c r="V662" s="11">
        <f t="shared" si="1773"/>
        <v>0</v>
      </c>
      <c r="W662" s="11">
        <f t="shared" si="1773"/>
        <v>0</v>
      </c>
      <c r="X662" s="11">
        <f t="shared" si="1773"/>
        <v>0</v>
      </c>
      <c r="Y662" s="15">
        <f t="shared" si="1773"/>
        <v>138696</v>
      </c>
      <c r="Z662" s="15">
        <f t="shared" si="1773"/>
        <v>0</v>
      </c>
      <c r="AA662" s="11">
        <f t="shared" si="1773"/>
        <v>571</v>
      </c>
      <c r="AB662" s="11">
        <f t="shared" si="1773"/>
        <v>0</v>
      </c>
      <c r="AC662" s="11">
        <f t="shared" si="1773"/>
        <v>0</v>
      </c>
      <c r="AD662" s="11">
        <f t="shared" si="1773"/>
        <v>0</v>
      </c>
      <c r="AE662" s="15">
        <f t="shared" si="1773"/>
        <v>139267</v>
      </c>
      <c r="AF662" s="15">
        <f t="shared" si="1773"/>
        <v>0</v>
      </c>
      <c r="AG662" s="11">
        <f t="shared" si="1773"/>
        <v>0</v>
      </c>
      <c r="AH662" s="11">
        <f t="shared" si="1773"/>
        <v>0</v>
      </c>
      <c r="AI662" s="11">
        <f t="shared" ref="AG662:AV664" si="1774">AI663</f>
        <v>0</v>
      </c>
      <c r="AJ662" s="11">
        <f t="shared" si="1774"/>
        <v>0</v>
      </c>
      <c r="AK662" s="82">
        <f t="shared" si="1774"/>
        <v>139267</v>
      </c>
      <c r="AL662" s="82">
        <f t="shared" si="1774"/>
        <v>0</v>
      </c>
      <c r="AM662" s="11">
        <f t="shared" si="1774"/>
        <v>0</v>
      </c>
      <c r="AN662" s="11">
        <f t="shared" si="1774"/>
        <v>0</v>
      </c>
      <c r="AO662" s="11">
        <f t="shared" si="1774"/>
        <v>0</v>
      </c>
      <c r="AP662" s="11">
        <f t="shared" si="1774"/>
        <v>0</v>
      </c>
      <c r="AQ662" s="15">
        <f t="shared" si="1774"/>
        <v>139267</v>
      </c>
      <c r="AR662" s="15">
        <f t="shared" si="1774"/>
        <v>0</v>
      </c>
      <c r="AS662" s="11">
        <f t="shared" si="1774"/>
        <v>0</v>
      </c>
      <c r="AT662" s="11">
        <f t="shared" si="1774"/>
        <v>0</v>
      </c>
      <c r="AU662" s="11">
        <f t="shared" si="1774"/>
        <v>0</v>
      </c>
      <c r="AV662" s="11">
        <f t="shared" si="1774"/>
        <v>0</v>
      </c>
      <c r="AW662" s="15">
        <f t="shared" ref="AS662:BH664" si="1775">AW663</f>
        <v>139267</v>
      </c>
      <c r="AX662" s="15">
        <f t="shared" si="1775"/>
        <v>0</v>
      </c>
      <c r="AY662" s="78">
        <f t="shared" si="1775"/>
        <v>0</v>
      </c>
      <c r="AZ662" s="78">
        <f t="shared" si="1775"/>
        <v>0</v>
      </c>
      <c r="BA662" s="78">
        <f t="shared" si="1775"/>
        <v>636</v>
      </c>
      <c r="BB662" s="78">
        <f t="shared" si="1775"/>
        <v>0</v>
      </c>
      <c r="BC662" s="82">
        <f t="shared" si="1775"/>
        <v>139903</v>
      </c>
      <c r="BD662" s="82">
        <f t="shared" si="1775"/>
        <v>0</v>
      </c>
      <c r="BE662" s="11">
        <f t="shared" si="1775"/>
        <v>0</v>
      </c>
      <c r="BF662" s="11">
        <f t="shared" si="1775"/>
        <v>0</v>
      </c>
      <c r="BG662" s="11">
        <f t="shared" si="1775"/>
        <v>0</v>
      </c>
      <c r="BH662" s="11">
        <f t="shared" si="1775"/>
        <v>0</v>
      </c>
      <c r="BI662" s="140">
        <f t="shared" ref="BE662:BT664" si="1776">BI663</f>
        <v>139903</v>
      </c>
      <c r="BJ662" s="140">
        <f t="shared" si="1776"/>
        <v>0</v>
      </c>
      <c r="BK662" s="78">
        <f t="shared" si="1776"/>
        <v>0</v>
      </c>
      <c r="BL662" s="78">
        <f t="shared" si="1776"/>
        <v>0</v>
      </c>
      <c r="BM662" s="78">
        <f t="shared" si="1776"/>
        <v>23874</v>
      </c>
      <c r="BN662" s="78">
        <f t="shared" si="1776"/>
        <v>0</v>
      </c>
      <c r="BO662" s="82">
        <f t="shared" si="1776"/>
        <v>163777</v>
      </c>
      <c r="BP662" s="82">
        <f t="shared" si="1776"/>
        <v>0</v>
      </c>
      <c r="BQ662" s="11">
        <f t="shared" si="1776"/>
        <v>0</v>
      </c>
      <c r="BR662" s="11">
        <f t="shared" si="1776"/>
        <v>0</v>
      </c>
      <c r="BS662" s="11">
        <f t="shared" si="1776"/>
        <v>0</v>
      </c>
      <c r="BT662" s="11">
        <f t="shared" si="1776"/>
        <v>0</v>
      </c>
      <c r="BU662" s="15">
        <f t="shared" ref="BQ662:CB664" si="1777">BU663</f>
        <v>163777</v>
      </c>
      <c r="BV662" s="15">
        <f t="shared" si="1777"/>
        <v>0</v>
      </c>
      <c r="BW662" s="11">
        <f t="shared" si="1777"/>
        <v>0</v>
      </c>
      <c r="BX662" s="11">
        <f t="shared" si="1777"/>
        <v>0</v>
      </c>
      <c r="BY662" s="11">
        <f t="shared" si="1777"/>
        <v>0</v>
      </c>
      <c r="BZ662" s="11">
        <f t="shared" si="1777"/>
        <v>0</v>
      </c>
      <c r="CA662" s="15">
        <f t="shared" si="1777"/>
        <v>163777</v>
      </c>
      <c r="CB662" s="15">
        <f t="shared" si="1777"/>
        <v>0</v>
      </c>
    </row>
    <row r="663" spans="1:80" hidden="1">
      <c r="A663" s="57" t="s">
        <v>11</v>
      </c>
      <c r="B663" s="14">
        <f>B661</f>
        <v>913</v>
      </c>
      <c r="C663" s="14" t="s">
        <v>7</v>
      </c>
      <c r="D663" s="14" t="s">
        <v>87</v>
      </c>
      <c r="E663" s="14" t="s">
        <v>232</v>
      </c>
      <c r="F663" s="14"/>
      <c r="G663" s="15">
        <f t="shared" si="1772"/>
        <v>138696</v>
      </c>
      <c r="H663" s="15">
        <f t="shared" si="1772"/>
        <v>0</v>
      </c>
      <c r="I663" s="11">
        <f t="shared" si="1772"/>
        <v>0</v>
      </c>
      <c r="J663" s="11">
        <f t="shared" si="1772"/>
        <v>0</v>
      </c>
      <c r="K663" s="11">
        <f t="shared" si="1772"/>
        <v>0</v>
      </c>
      <c r="L663" s="11">
        <f t="shared" si="1772"/>
        <v>0</v>
      </c>
      <c r="M663" s="15">
        <f t="shared" si="1772"/>
        <v>138696</v>
      </c>
      <c r="N663" s="15">
        <f t="shared" si="1772"/>
        <v>0</v>
      </c>
      <c r="O663" s="11">
        <f t="shared" si="1772"/>
        <v>0</v>
      </c>
      <c r="P663" s="11">
        <f t="shared" si="1772"/>
        <v>0</v>
      </c>
      <c r="Q663" s="11">
        <f t="shared" si="1772"/>
        <v>0</v>
      </c>
      <c r="R663" s="11">
        <f t="shared" si="1772"/>
        <v>0</v>
      </c>
      <c r="S663" s="15">
        <f t="shared" si="1773"/>
        <v>138696</v>
      </c>
      <c r="T663" s="15">
        <f t="shared" si="1773"/>
        <v>0</v>
      </c>
      <c r="U663" s="11">
        <f t="shared" si="1773"/>
        <v>0</v>
      </c>
      <c r="V663" s="11">
        <f t="shared" si="1773"/>
        <v>0</v>
      </c>
      <c r="W663" s="11">
        <f t="shared" si="1773"/>
        <v>0</v>
      </c>
      <c r="X663" s="11">
        <f t="shared" si="1773"/>
        <v>0</v>
      </c>
      <c r="Y663" s="15">
        <f t="shared" si="1773"/>
        <v>138696</v>
      </c>
      <c r="Z663" s="15">
        <f t="shared" si="1773"/>
        <v>0</v>
      </c>
      <c r="AA663" s="11">
        <f t="shared" si="1773"/>
        <v>571</v>
      </c>
      <c r="AB663" s="11">
        <f t="shared" si="1773"/>
        <v>0</v>
      </c>
      <c r="AC663" s="11">
        <f t="shared" si="1773"/>
        <v>0</v>
      </c>
      <c r="AD663" s="11">
        <f t="shared" si="1773"/>
        <v>0</v>
      </c>
      <c r="AE663" s="15">
        <f t="shared" si="1773"/>
        <v>139267</v>
      </c>
      <c r="AF663" s="15">
        <f t="shared" si="1773"/>
        <v>0</v>
      </c>
      <c r="AG663" s="11">
        <f t="shared" si="1774"/>
        <v>0</v>
      </c>
      <c r="AH663" s="11">
        <f t="shared" si="1774"/>
        <v>0</v>
      </c>
      <c r="AI663" s="11">
        <f t="shared" si="1774"/>
        <v>0</v>
      </c>
      <c r="AJ663" s="11">
        <f t="shared" si="1774"/>
        <v>0</v>
      </c>
      <c r="AK663" s="82">
        <f t="shared" si="1774"/>
        <v>139267</v>
      </c>
      <c r="AL663" s="82">
        <f t="shared" si="1774"/>
        <v>0</v>
      </c>
      <c r="AM663" s="11">
        <f t="shared" si="1774"/>
        <v>0</v>
      </c>
      <c r="AN663" s="11">
        <f t="shared" si="1774"/>
        <v>0</v>
      </c>
      <c r="AO663" s="11">
        <f t="shared" si="1774"/>
        <v>0</v>
      </c>
      <c r="AP663" s="11">
        <f t="shared" si="1774"/>
        <v>0</v>
      </c>
      <c r="AQ663" s="15">
        <f t="shared" si="1774"/>
        <v>139267</v>
      </c>
      <c r="AR663" s="15">
        <f t="shared" si="1774"/>
        <v>0</v>
      </c>
      <c r="AS663" s="11">
        <f t="shared" si="1775"/>
        <v>0</v>
      </c>
      <c r="AT663" s="11">
        <f t="shared" si="1775"/>
        <v>0</v>
      </c>
      <c r="AU663" s="11">
        <f t="shared" si="1775"/>
        <v>0</v>
      </c>
      <c r="AV663" s="11">
        <f t="shared" si="1775"/>
        <v>0</v>
      </c>
      <c r="AW663" s="15">
        <f t="shared" si="1775"/>
        <v>139267</v>
      </c>
      <c r="AX663" s="15">
        <f t="shared" si="1775"/>
        <v>0</v>
      </c>
      <c r="AY663" s="78">
        <f t="shared" si="1775"/>
        <v>0</v>
      </c>
      <c r="AZ663" s="78">
        <f t="shared" si="1775"/>
        <v>0</v>
      </c>
      <c r="BA663" s="78">
        <f t="shared" si="1775"/>
        <v>636</v>
      </c>
      <c r="BB663" s="78">
        <f t="shared" si="1775"/>
        <v>0</v>
      </c>
      <c r="BC663" s="82">
        <f t="shared" si="1775"/>
        <v>139903</v>
      </c>
      <c r="BD663" s="82">
        <f t="shared" si="1775"/>
        <v>0</v>
      </c>
      <c r="BE663" s="11">
        <f t="shared" si="1776"/>
        <v>0</v>
      </c>
      <c r="BF663" s="11">
        <f t="shared" si="1776"/>
        <v>0</v>
      </c>
      <c r="BG663" s="11">
        <f t="shared" si="1776"/>
        <v>0</v>
      </c>
      <c r="BH663" s="11">
        <f t="shared" si="1776"/>
        <v>0</v>
      </c>
      <c r="BI663" s="140">
        <f t="shared" si="1776"/>
        <v>139903</v>
      </c>
      <c r="BJ663" s="140">
        <f t="shared" si="1776"/>
        <v>0</v>
      </c>
      <c r="BK663" s="78">
        <f t="shared" si="1776"/>
        <v>0</v>
      </c>
      <c r="BL663" s="78">
        <f t="shared" si="1776"/>
        <v>0</v>
      </c>
      <c r="BM663" s="78">
        <f t="shared" si="1776"/>
        <v>23874</v>
      </c>
      <c r="BN663" s="78">
        <f t="shared" si="1776"/>
        <v>0</v>
      </c>
      <c r="BO663" s="82">
        <f t="shared" si="1776"/>
        <v>163777</v>
      </c>
      <c r="BP663" s="82">
        <f t="shared" si="1776"/>
        <v>0</v>
      </c>
      <c r="BQ663" s="11">
        <f t="shared" si="1777"/>
        <v>0</v>
      </c>
      <c r="BR663" s="11">
        <f t="shared" si="1777"/>
        <v>0</v>
      </c>
      <c r="BS663" s="11">
        <f t="shared" si="1777"/>
        <v>0</v>
      </c>
      <c r="BT663" s="11">
        <f t="shared" si="1777"/>
        <v>0</v>
      </c>
      <c r="BU663" s="15">
        <f t="shared" si="1777"/>
        <v>163777</v>
      </c>
      <c r="BV663" s="15">
        <f t="shared" si="1777"/>
        <v>0</v>
      </c>
      <c r="BW663" s="11">
        <f t="shared" si="1777"/>
        <v>0</v>
      </c>
      <c r="BX663" s="11">
        <f t="shared" si="1777"/>
        <v>0</v>
      </c>
      <c r="BY663" s="11">
        <f t="shared" si="1777"/>
        <v>0</v>
      </c>
      <c r="BZ663" s="11">
        <f t="shared" si="1777"/>
        <v>0</v>
      </c>
      <c r="CA663" s="15">
        <f t="shared" si="1777"/>
        <v>163777</v>
      </c>
      <c r="CB663" s="15">
        <f t="shared" si="1777"/>
        <v>0</v>
      </c>
    </row>
    <row r="664" spans="1:80" ht="33.6" hidden="1">
      <c r="A664" s="57" t="s">
        <v>12</v>
      </c>
      <c r="B664" s="14">
        <f>B663</f>
        <v>913</v>
      </c>
      <c r="C664" s="14" t="s">
        <v>7</v>
      </c>
      <c r="D664" s="14" t="s">
        <v>87</v>
      </c>
      <c r="E664" s="14" t="s">
        <v>232</v>
      </c>
      <c r="F664" s="14" t="s">
        <v>13</v>
      </c>
      <c r="G664" s="15">
        <f t="shared" si="1772"/>
        <v>138696</v>
      </c>
      <c r="H664" s="15">
        <f t="shared" si="1772"/>
        <v>0</v>
      </c>
      <c r="I664" s="11">
        <f t="shared" si="1772"/>
        <v>0</v>
      </c>
      <c r="J664" s="11">
        <f t="shared" si="1772"/>
        <v>0</v>
      </c>
      <c r="K664" s="11">
        <f t="shared" si="1772"/>
        <v>0</v>
      </c>
      <c r="L664" s="11">
        <f t="shared" si="1772"/>
        <v>0</v>
      </c>
      <c r="M664" s="15">
        <f t="shared" si="1772"/>
        <v>138696</v>
      </c>
      <c r="N664" s="15">
        <f t="shared" si="1772"/>
        <v>0</v>
      </c>
      <c r="O664" s="11">
        <f t="shared" si="1772"/>
        <v>0</v>
      </c>
      <c r="P664" s="11">
        <f t="shared" si="1772"/>
        <v>0</v>
      </c>
      <c r="Q664" s="11">
        <f t="shared" si="1772"/>
        <v>0</v>
      </c>
      <c r="R664" s="11">
        <f t="shared" si="1772"/>
        <v>0</v>
      </c>
      <c r="S664" s="15">
        <f t="shared" si="1773"/>
        <v>138696</v>
      </c>
      <c r="T664" s="15">
        <f t="shared" si="1773"/>
        <v>0</v>
      </c>
      <c r="U664" s="11">
        <f t="shared" si="1773"/>
        <v>0</v>
      </c>
      <c r="V664" s="11">
        <f t="shared" si="1773"/>
        <v>0</v>
      </c>
      <c r="W664" s="11">
        <f t="shared" si="1773"/>
        <v>0</v>
      </c>
      <c r="X664" s="11">
        <f t="shared" si="1773"/>
        <v>0</v>
      </c>
      <c r="Y664" s="15">
        <f t="shared" si="1773"/>
        <v>138696</v>
      </c>
      <c r="Z664" s="15">
        <f t="shared" si="1773"/>
        <v>0</v>
      </c>
      <c r="AA664" s="11">
        <f t="shared" si="1773"/>
        <v>571</v>
      </c>
      <c r="AB664" s="11">
        <f t="shared" si="1773"/>
        <v>0</v>
      </c>
      <c r="AC664" s="11">
        <f t="shared" si="1773"/>
        <v>0</v>
      </c>
      <c r="AD664" s="11">
        <f t="shared" si="1773"/>
        <v>0</v>
      </c>
      <c r="AE664" s="15">
        <f t="shared" si="1773"/>
        <v>139267</v>
      </c>
      <c r="AF664" s="15">
        <f t="shared" si="1773"/>
        <v>0</v>
      </c>
      <c r="AG664" s="11">
        <f t="shared" si="1774"/>
        <v>0</v>
      </c>
      <c r="AH664" s="11">
        <f t="shared" si="1774"/>
        <v>0</v>
      </c>
      <c r="AI664" s="11">
        <f t="shared" si="1774"/>
        <v>0</v>
      </c>
      <c r="AJ664" s="11">
        <f t="shared" si="1774"/>
        <v>0</v>
      </c>
      <c r="AK664" s="82">
        <f t="shared" si="1774"/>
        <v>139267</v>
      </c>
      <c r="AL664" s="82">
        <f t="shared" si="1774"/>
        <v>0</v>
      </c>
      <c r="AM664" s="11">
        <f t="shared" si="1774"/>
        <v>0</v>
      </c>
      <c r="AN664" s="11">
        <f t="shared" si="1774"/>
        <v>0</v>
      </c>
      <c r="AO664" s="11">
        <f t="shared" si="1774"/>
        <v>0</v>
      </c>
      <c r="AP664" s="11">
        <f t="shared" si="1774"/>
        <v>0</v>
      </c>
      <c r="AQ664" s="15">
        <f t="shared" si="1774"/>
        <v>139267</v>
      </c>
      <c r="AR664" s="15">
        <f t="shared" si="1774"/>
        <v>0</v>
      </c>
      <c r="AS664" s="11">
        <f t="shared" si="1775"/>
        <v>0</v>
      </c>
      <c r="AT664" s="11">
        <f t="shared" si="1775"/>
        <v>0</v>
      </c>
      <c r="AU664" s="11">
        <f t="shared" si="1775"/>
        <v>0</v>
      </c>
      <c r="AV664" s="11">
        <f t="shared" si="1775"/>
        <v>0</v>
      </c>
      <c r="AW664" s="15">
        <f t="shared" si="1775"/>
        <v>139267</v>
      </c>
      <c r="AX664" s="15">
        <f t="shared" si="1775"/>
        <v>0</v>
      </c>
      <c r="AY664" s="78">
        <f t="shared" si="1775"/>
        <v>0</v>
      </c>
      <c r="AZ664" s="78">
        <f t="shared" si="1775"/>
        <v>0</v>
      </c>
      <c r="BA664" s="78">
        <f t="shared" si="1775"/>
        <v>636</v>
      </c>
      <c r="BB664" s="78">
        <f t="shared" si="1775"/>
        <v>0</v>
      </c>
      <c r="BC664" s="82">
        <f t="shared" si="1775"/>
        <v>139903</v>
      </c>
      <c r="BD664" s="82">
        <f t="shared" si="1775"/>
        <v>0</v>
      </c>
      <c r="BE664" s="11">
        <f t="shared" si="1776"/>
        <v>0</v>
      </c>
      <c r="BF664" s="11">
        <f t="shared" si="1776"/>
        <v>0</v>
      </c>
      <c r="BG664" s="11">
        <f t="shared" si="1776"/>
        <v>0</v>
      </c>
      <c r="BH664" s="11">
        <f t="shared" si="1776"/>
        <v>0</v>
      </c>
      <c r="BI664" s="140">
        <f t="shared" si="1776"/>
        <v>139903</v>
      </c>
      <c r="BJ664" s="140">
        <f t="shared" si="1776"/>
        <v>0</v>
      </c>
      <c r="BK664" s="78">
        <f t="shared" si="1776"/>
        <v>0</v>
      </c>
      <c r="BL664" s="78">
        <f t="shared" si="1776"/>
        <v>0</v>
      </c>
      <c r="BM664" s="78">
        <f t="shared" si="1776"/>
        <v>23874</v>
      </c>
      <c r="BN664" s="78">
        <f t="shared" si="1776"/>
        <v>0</v>
      </c>
      <c r="BO664" s="82">
        <f t="shared" si="1776"/>
        <v>163777</v>
      </c>
      <c r="BP664" s="82">
        <f t="shared" si="1776"/>
        <v>0</v>
      </c>
      <c r="BQ664" s="11">
        <f t="shared" si="1777"/>
        <v>0</v>
      </c>
      <c r="BR664" s="11">
        <f t="shared" si="1777"/>
        <v>0</v>
      </c>
      <c r="BS664" s="11">
        <f t="shared" si="1777"/>
        <v>0</v>
      </c>
      <c r="BT664" s="11">
        <f t="shared" si="1777"/>
        <v>0</v>
      </c>
      <c r="BU664" s="15">
        <f t="shared" si="1777"/>
        <v>163777</v>
      </c>
      <c r="BV664" s="15">
        <f t="shared" si="1777"/>
        <v>0</v>
      </c>
      <c r="BW664" s="11">
        <f t="shared" si="1777"/>
        <v>0</v>
      </c>
      <c r="BX664" s="11">
        <f t="shared" si="1777"/>
        <v>0</v>
      </c>
      <c r="BY664" s="11">
        <f t="shared" si="1777"/>
        <v>0</v>
      </c>
      <c r="BZ664" s="11">
        <f t="shared" si="1777"/>
        <v>0</v>
      </c>
      <c r="CA664" s="15">
        <f t="shared" si="1777"/>
        <v>163777</v>
      </c>
      <c r="CB664" s="15">
        <f t="shared" si="1777"/>
        <v>0</v>
      </c>
    </row>
    <row r="665" spans="1:80" hidden="1">
      <c r="A665" s="61" t="s">
        <v>14</v>
      </c>
      <c r="B665" s="14">
        <f>B664</f>
        <v>913</v>
      </c>
      <c r="C665" s="14" t="s">
        <v>7</v>
      </c>
      <c r="D665" s="14" t="s">
        <v>87</v>
      </c>
      <c r="E665" s="14" t="s">
        <v>232</v>
      </c>
      <c r="F665" s="11">
        <v>610</v>
      </c>
      <c r="G665" s="15">
        <f>241491-102795</f>
        <v>138696</v>
      </c>
      <c r="H665" s="15"/>
      <c r="I665" s="11"/>
      <c r="J665" s="11"/>
      <c r="K665" s="11"/>
      <c r="L665" s="11"/>
      <c r="M665" s="11">
        <f>G665+I665+J665+K665+L665</f>
        <v>138696</v>
      </c>
      <c r="N665" s="11">
        <f>H665+J665</f>
        <v>0</v>
      </c>
      <c r="O665" s="11"/>
      <c r="P665" s="11"/>
      <c r="Q665" s="11"/>
      <c r="R665" s="11"/>
      <c r="S665" s="11">
        <f>M665+O665+P665+Q665+R665</f>
        <v>138696</v>
      </c>
      <c r="T665" s="11">
        <f>N665+P665</f>
        <v>0</v>
      </c>
      <c r="U665" s="11"/>
      <c r="V665" s="11"/>
      <c r="W665" s="11"/>
      <c r="X665" s="11"/>
      <c r="Y665" s="11">
        <f>S665+U665+V665+W665+X665</f>
        <v>138696</v>
      </c>
      <c r="Z665" s="11">
        <f>T665+V665</f>
        <v>0</v>
      </c>
      <c r="AA665" s="11">
        <v>571</v>
      </c>
      <c r="AB665" s="11"/>
      <c r="AC665" s="11"/>
      <c r="AD665" s="11"/>
      <c r="AE665" s="11">
        <f>Y665+AA665+AB665+AC665+AD665</f>
        <v>139267</v>
      </c>
      <c r="AF665" s="11">
        <f>Z665+AB665</f>
        <v>0</v>
      </c>
      <c r="AG665" s="11"/>
      <c r="AH665" s="11"/>
      <c r="AI665" s="11"/>
      <c r="AJ665" s="11"/>
      <c r="AK665" s="78">
        <f>AE665+AG665+AH665+AI665+AJ665</f>
        <v>139267</v>
      </c>
      <c r="AL665" s="78">
        <f>AF665+AH665</f>
        <v>0</v>
      </c>
      <c r="AM665" s="11"/>
      <c r="AN665" s="11"/>
      <c r="AO665" s="11"/>
      <c r="AP665" s="11"/>
      <c r="AQ665" s="11">
        <f>AK665+AM665+AN665+AO665+AP665</f>
        <v>139267</v>
      </c>
      <c r="AR665" s="11">
        <f>AL665+AN665</f>
        <v>0</v>
      </c>
      <c r="AS665" s="11"/>
      <c r="AT665" s="11"/>
      <c r="AU665" s="11"/>
      <c r="AV665" s="11"/>
      <c r="AW665" s="11">
        <f>AQ665+AS665+AT665+AU665+AV665</f>
        <v>139267</v>
      </c>
      <c r="AX665" s="11">
        <f>AR665+AT665</f>
        <v>0</v>
      </c>
      <c r="AY665" s="78"/>
      <c r="AZ665" s="78"/>
      <c r="BA665" s="78">
        <v>636</v>
      </c>
      <c r="BB665" s="78"/>
      <c r="BC665" s="78">
        <f>AW665+AY665+AZ665+BA665+BB665</f>
        <v>139903</v>
      </c>
      <c r="BD665" s="78">
        <f>AX665+AZ665</f>
        <v>0</v>
      </c>
      <c r="BE665" s="11"/>
      <c r="BF665" s="11"/>
      <c r="BG665" s="11"/>
      <c r="BH665" s="11"/>
      <c r="BI665" s="141">
        <f>BC665+BE665+BF665+BG665+BH665</f>
        <v>139903</v>
      </c>
      <c r="BJ665" s="141">
        <f>BD665+BF665</f>
        <v>0</v>
      </c>
      <c r="BK665" s="78"/>
      <c r="BL665" s="78"/>
      <c r="BM665" s="78">
        <v>23874</v>
      </c>
      <c r="BN665" s="78"/>
      <c r="BO665" s="78">
        <f>BI665+BK665+BL665+BM665+BN665</f>
        <v>163777</v>
      </c>
      <c r="BP665" s="78">
        <f>BJ665+BL665</f>
        <v>0</v>
      </c>
      <c r="BQ665" s="11"/>
      <c r="BR665" s="11"/>
      <c r="BS665" s="11"/>
      <c r="BT665" s="11"/>
      <c r="BU665" s="11">
        <f>BO665+BQ665+BR665+BS665+BT665</f>
        <v>163777</v>
      </c>
      <c r="BV665" s="11">
        <f>BP665+BR665</f>
        <v>0</v>
      </c>
      <c r="BW665" s="11"/>
      <c r="BX665" s="11"/>
      <c r="BY665" s="11"/>
      <c r="BZ665" s="11"/>
      <c r="CA665" s="11">
        <f>BU665+BW665+BX665+BY665+BZ665</f>
        <v>163777</v>
      </c>
      <c r="CB665" s="11">
        <f>BV665+BX665</f>
        <v>0</v>
      </c>
    </row>
    <row r="666" spans="1:80" hidden="1">
      <c r="A666" s="57" t="s">
        <v>15</v>
      </c>
      <c r="B666" s="14">
        <v>913</v>
      </c>
      <c r="C666" s="14" t="s">
        <v>7</v>
      </c>
      <c r="D666" s="14" t="s">
        <v>87</v>
      </c>
      <c r="E666" s="14" t="s">
        <v>211</v>
      </c>
      <c r="F666" s="14"/>
      <c r="G666" s="15">
        <f>G667</f>
        <v>2152</v>
      </c>
      <c r="H666" s="15">
        <f t="shared" ref="H666:R668" si="1778">H667</f>
        <v>0</v>
      </c>
      <c r="I666" s="11">
        <f t="shared" si="1778"/>
        <v>0</v>
      </c>
      <c r="J666" s="11">
        <f t="shared" si="1778"/>
        <v>0</v>
      </c>
      <c r="K666" s="11">
        <f t="shared" si="1778"/>
        <v>0</v>
      </c>
      <c r="L666" s="11">
        <f t="shared" si="1778"/>
        <v>0</v>
      </c>
      <c r="M666" s="15">
        <f t="shared" si="1778"/>
        <v>2152</v>
      </c>
      <c r="N666" s="15">
        <f t="shared" si="1778"/>
        <v>0</v>
      </c>
      <c r="O666" s="11">
        <f t="shared" si="1778"/>
        <v>0</v>
      </c>
      <c r="P666" s="11">
        <f t="shared" si="1778"/>
        <v>0</v>
      </c>
      <c r="Q666" s="11">
        <f t="shared" si="1778"/>
        <v>0</v>
      </c>
      <c r="R666" s="11">
        <f t="shared" si="1778"/>
        <v>0</v>
      </c>
      <c r="S666" s="15">
        <f t="shared" ref="S666:AH668" si="1779">S667</f>
        <v>2152</v>
      </c>
      <c r="T666" s="15">
        <f t="shared" si="1779"/>
        <v>0</v>
      </c>
      <c r="U666" s="11">
        <f t="shared" si="1779"/>
        <v>0</v>
      </c>
      <c r="V666" s="11">
        <f t="shared" si="1779"/>
        <v>0</v>
      </c>
      <c r="W666" s="11">
        <f t="shared" si="1779"/>
        <v>0</v>
      </c>
      <c r="X666" s="11">
        <f t="shared" si="1779"/>
        <v>0</v>
      </c>
      <c r="Y666" s="15">
        <f t="shared" si="1779"/>
        <v>2152</v>
      </c>
      <c r="Z666" s="15">
        <f t="shared" si="1779"/>
        <v>0</v>
      </c>
      <c r="AA666" s="11">
        <f t="shared" si="1779"/>
        <v>0</v>
      </c>
      <c r="AB666" s="11">
        <f t="shared" si="1779"/>
        <v>0</v>
      </c>
      <c r="AC666" s="11">
        <f t="shared" si="1779"/>
        <v>0</v>
      </c>
      <c r="AD666" s="11">
        <f t="shared" si="1779"/>
        <v>0</v>
      </c>
      <c r="AE666" s="15">
        <f t="shared" si="1779"/>
        <v>2152</v>
      </c>
      <c r="AF666" s="15">
        <f t="shared" si="1779"/>
        <v>0</v>
      </c>
      <c r="AG666" s="11">
        <f t="shared" si="1779"/>
        <v>22</v>
      </c>
      <c r="AH666" s="11">
        <f t="shared" si="1779"/>
        <v>0</v>
      </c>
      <c r="AI666" s="11">
        <f t="shared" ref="AG666:AV668" si="1780">AI667</f>
        <v>0</v>
      </c>
      <c r="AJ666" s="11">
        <f t="shared" si="1780"/>
        <v>0</v>
      </c>
      <c r="AK666" s="82">
        <f t="shared" si="1780"/>
        <v>2174</v>
      </c>
      <c r="AL666" s="82">
        <f t="shared" si="1780"/>
        <v>0</v>
      </c>
      <c r="AM666" s="11">
        <f t="shared" si="1780"/>
        <v>0</v>
      </c>
      <c r="AN666" s="11">
        <f t="shared" si="1780"/>
        <v>0</v>
      </c>
      <c r="AO666" s="11">
        <f t="shared" si="1780"/>
        <v>0</v>
      </c>
      <c r="AP666" s="11">
        <f t="shared" si="1780"/>
        <v>0</v>
      </c>
      <c r="AQ666" s="15">
        <f t="shared" si="1780"/>
        <v>2174</v>
      </c>
      <c r="AR666" s="15">
        <f t="shared" si="1780"/>
        <v>0</v>
      </c>
      <c r="AS666" s="11">
        <f t="shared" si="1780"/>
        <v>0</v>
      </c>
      <c r="AT666" s="11">
        <f t="shared" si="1780"/>
        <v>0</v>
      </c>
      <c r="AU666" s="11">
        <f t="shared" si="1780"/>
        <v>0</v>
      </c>
      <c r="AV666" s="11">
        <f t="shared" si="1780"/>
        <v>0</v>
      </c>
      <c r="AW666" s="15">
        <f t="shared" ref="AS666:BH668" si="1781">AW667</f>
        <v>2174</v>
      </c>
      <c r="AX666" s="15">
        <f t="shared" si="1781"/>
        <v>0</v>
      </c>
      <c r="AY666" s="78">
        <f t="shared" si="1781"/>
        <v>0</v>
      </c>
      <c r="AZ666" s="78">
        <f t="shared" si="1781"/>
        <v>0</v>
      </c>
      <c r="BA666" s="78">
        <f t="shared" si="1781"/>
        <v>0</v>
      </c>
      <c r="BB666" s="78">
        <f t="shared" si="1781"/>
        <v>0</v>
      </c>
      <c r="BC666" s="82">
        <f t="shared" si="1781"/>
        <v>2174</v>
      </c>
      <c r="BD666" s="82">
        <f t="shared" si="1781"/>
        <v>0</v>
      </c>
      <c r="BE666" s="11">
        <f t="shared" si="1781"/>
        <v>0</v>
      </c>
      <c r="BF666" s="11">
        <f t="shared" si="1781"/>
        <v>0</v>
      </c>
      <c r="BG666" s="11">
        <f t="shared" si="1781"/>
        <v>0</v>
      </c>
      <c r="BH666" s="11">
        <f t="shared" si="1781"/>
        <v>0</v>
      </c>
      <c r="BI666" s="140">
        <f t="shared" ref="BE666:BT668" si="1782">BI667</f>
        <v>2174</v>
      </c>
      <c r="BJ666" s="140">
        <f t="shared" si="1782"/>
        <v>0</v>
      </c>
      <c r="BK666" s="78">
        <f t="shared" si="1782"/>
        <v>0</v>
      </c>
      <c r="BL666" s="78">
        <f t="shared" si="1782"/>
        <v>0</v>
      </c>
      <c r="BM666" s="78">
        <f t="shared" si="1782"/>
        <v>0</v>
      </c>
      <c r="BN666" s="78">
        <f t="shared" si="1782"/>
        <v>0</v>
      </c>
      <c r="BO666" s="82">
        <f t="shared" si="1782"/>
        <v>2174</v>
      </c>
      <c r="BP666" s="82">
        <f t="shared" si="1782"/>
        <v>0</v>
      </c>
      <c r="BQ666" s="11">
        <f t="shared" si="1782"/>
        <v>0</v>
      </c>
      <c r="BR666" s="11">
        <f t="shared" si="1782"/>
        <v>0</v>
      </c>
      <c r="BS666" s="11">
        <f t="shared" si="1782"/>
        <v>0</v>
      </c>
      <c r="BT666" s="11">
        <f t="shared" si="1782"/>
        <v>0</v>
      </c>
      <c r="BU666" s="15">
        <f t="shared" ref="BQ666:CB668" si="1783">BU667</f>
        <v>2174</v>
      </c>
      <c r="BV666" s="15">
        <f t="shared" si="1783"/>
        <v>0</v>
      </c>
      <c r="BW666" s="11">
        <f t="shared" si="1783"/>
        <v>0</v>
      </c>
      <c r="BX666" s="11">
        <f t="shared" si="1783"/>
        <v>0</v>
      </c>
      <c r="BY666" s="11">
        <f t="shared" si="1783"/>
        <v>0</v>
      </c>
      <c r="BZ666" s="11">
        <f t="shared" si="1783"/>
        <v>0</v>
      </c>
      <c r="CA666" s="15">
        <f t="shared" si="1783"/>
        <v>2174</v>
      </c>
      <c r="CB666" s="15">
        <f t="shared" si="1783"/>
        <v>0</v>
      </c>
    </row>
    <row r="667" spans="1:80" hidden="1">
      <c r="A667" s="57" t="s">
        <v>16</v>
      </c>
      <c r="B667" s="14">
        <v>913</v>
      </c>
      <c r="C667" s="14" t="s">
        <v>7</v>
      </c>
      <c r="D667" s="14" t="s">
        <v>87</v>
      </c>
      <c r="E667" s="14" t="s">
        <v>235</v>
      </c>
      <c r="F667" s="14"/>
      <c r="G667" s="15">
        <f>G668</f>
        <v>2152</v>
      </c>
      <c r="H667" s="15">
        <f t="shared" si="1778"/>
        <v>0</v>
      </c>
      <c r="I667" s="11">
        <f t="shared" si="1778"/>
        <v>0</v>
      </c>
      <c r="J667" s="11">
        <f t="shared" si="1778"/>
        <v>0</v>
      </c>
      <c r="K667" s="11">
        <f t="shared" si="1778"/>
        <v>0</v>
      </c>
      <c r="L667" s="11">
        <f t="shared" si="1778"/>
        <v>0</v>
      </c>
      <c r="M667" s="15">
        <f t="shared" si="1778"/>
        <v>2152</v>
      </c>
      <c r="N667" s="15">
        <f t="shared" si="1778"/>
        <v>0</v>
      </c>
      <c r="O667" s="11">
        <f t="shared" si="1778"/>
        <v>0</v>
      </c>
      <c r="P667" s="11">
        <f t="shared" si="1778"/>
        <v>0</v>
      </c>
      <c r="Q667" s="11">
        <f t="shared" si="1778"/>
        <v>0</v>
      </c>
      <c r="R667" s="11">
        <f t="shared" si="1778"/>
        <v>0</v>
      </c>
      <c r="S667" s="15">
        <f t="shared" si="1779"/>
        <v>2152</v>
      </c>
      <c r="T667" s="15">
        <f t="shared" si="1779"/>
        <v>0</v>
      </c>
      <c r="U667" s="11">
        <f t="shared" si="1779"/>
        <v>0</v>
      </c>
      <c r="V667" s="11">
        <f t="shared" si="1779"/>
        <v>0</v>
      </c>
      <c r="W667" s="11">
        <f t="shared" si="1779"/>
        <v>0</v>
      </c>
      <c r="X667" s="11">
        <f t="shared" si="1779"/>
        <v>0</v>
      </c>
      <c r="Y667" s="15">
        <f t="shared" si="1779"/>
        <v>2152</v>
      </c>
      <c r="Z667" s="15">
        <f t="shared" si="1779"/>
        <v>0</v>
      </c>
      <c r="AA667" s="11">
        <f t="shared" si="1779"/>
        <v>0</v>
      </c>
      <c r="AB667" s="11">
        <f t="shared" si="1779"/>
        <v>0</v>
      </c>
      <c r="AC667" s="11">
        <f t="shared" si="1779"/>
        <v>0</v>
      </c>
      <c r="AD667" s="11">
        <f t="shared" si="1779"/>
        <v>0</v>
      </c>
      <c r="AE667" s="15">
        <f t="shared" si="1779"/>
        <v>2152</v>
      </c>
      <c r="AF667" s="15">
        <f t="shared" si="1779"/>
        <v>0</v>
      </c>
      <c r="AG667" s="11">
        <f t="shared" si="1780"/>
        <v>22</v>
      </c>
      <c r="AH667" s="11">
        <f t="shared" si="1780"/>
        <v>0</v>
      </c>
      <c r="AI667" s="11">
        <f t="shared" si="1780"/>
        <v>0</v>
      </c>
      <c r="AJ667" s="11">
        <f t="shared" si="1780"/>
        <v>0</v>
      </c>
      <c r="AK667" s="82">
        <f t="shared" si="1780"/>
        <v>2174</v>
      </c>
      <c r="AL667" s="82">
        <f t="shared" si="1780"/>
        <v>0</v>
      </c>
      <c r="AM667" s="11">
        <f t="shared" si="1780"/>
        <v>0</v>
      </c>
      <c r="AN667" s="11">
        <f t="shared" si="1780"/>
        <v>0</v>
      </c>
      <c r="AO667" s="11">
        <f t="shared" si="1780"/>
        <v>0</v>
      </c>
      <c r="AP667" s="11">
        <f t="shared" si="1780"/>
        <v>0</v>
      </c>
      <c r="AQ667" s="15">
        <f t="shared" si="1780"/>
        <v>2174</v>
      </c>
      <c r="AR667" s="15">
        <f t="shared" si="1780"/>
        <v>0</v>
      </c>
      <c r="AS667" s="11">
        <f t="shared" si="1781"/>
        <v>0</v>
      </c>
      <c r="AT667" s="11">
        <f t="shared" si="1781"/>
        <v>0</v>
      </c>
      <c r="AU667" s="11">
        <f t="shared" si="1781"/>
        <v>0</v>
      </c>
      <c r="AV667" s="11">
        <f t="shared" si="1781"/>
        <v>0</v>
      </c>
      <c r="AW667" s="15">
        <f t="shared" si="1781"/>
        <v>2174</v>
      </c>
      <c r="AX667" s="15">
        <f t="shared" si="1781"/>
        <v>0</v>
      </c>
      <c r="AY667" s="78">
        <f t="shared" si="1781"/>
        <v>0</v>
      </c>
      <c r="AZ667" s="78">
        <f t="shared" si="1781"/>
        <v>0</v>
      </c>
      <c r="BA667" s="78">
        <f t="shared" si="1781"/>
        <v>0</v>
      </c>
      <c r="BB667" s="78">
        <f t="shared" si="1781"/>
        <v>0</v>
      </c>
      <c r="BC667" s="82">
        <f t="shared" si="1781"/>
        <v>2174</v>
      </c>
      <c r="BD667" s="82">
        <f t="shared" si="1781"/>
        <v>0</v>
      </c>
      <c r="BE667" s="11">
        <f t="shared" si="1782"/>
        <v>0</v>
      </c>
      <c r="BF667" s="11">
        <f t="shared" si="1782"/>
        <v>0</v>
      </c>
      <c r="BG667" s="11">
        <f t="shared" si="1782"/>
        <v>0</v>
      </c>
      <c r="BH667" s="11">
        <f t="shared" si="1782"/>
        <v>0</v>
      </c>
      <c r="BI667" s="140">
        <f t="shared" si="1782"/>
        <v>2174</v>
      </c>
      <c r="BJ667" s="140">
        <f t="shared" si="1782"/>
        <v>0</v>
      </c>
      <c r="BK667" s="78">
        <f t="shared" si="1782"/>
        <v>0</v>
      </c>
      <c r="BL667" s="78">
        <f t="shared" si="1782"/>
        <v>0</v>
      </c>
      <c r="BM667" s="78">
        <f t="shared" si="1782"/>
        <v>0</v>
      </c>
      <c r="BN667" s="78">
        <f t="shared" si="1782"/>
        <v>0</v>
      </c>
      <c r="BO667" s="82">
        <f t="shared" si="1782"/>
        <v>2174</v>
      </c>
      <c r="BP667" s="82">
        <f t="shared" si="1782"/>
        <v>0</v>
      </c>
      <c r="BQ667" s="11">
        <f t="shared" si="1783"/>
        <v>0</v>
      </c>
      <c r="BR667" s="11">
        <f t="shared" si="1783"/>
        <v>0</v>
      </c>
      <c r="BS667" s="11">
        <f t="shared" si="1783"/>
        <v>0</v>
      </c>
      <c r="BT667" s="11">
        <f t="shared" si="1783"/>
        <v>0</v>
      </c>
      <c r="BU667" s="15">
        <f t="shared" si="1783"/>
        <v>2174</v>
      </c>
      <c r="BV667" s="15">
        <f t="shared" si="1783"/>
        <v>0</v>
      </c>
      <c r="BW667" s="11">
        <f t="shared" si="1783"/>
        <v>0</v>
      </c>
      <c r="BX667" s="11">
        <f t="shared" si="1783"/>
        <v>0</v>
      </c>
      <c r="BY667" s="11">
        <f t="shared" si="1783"/>
        <v>0</v>
      </c>
      <c r="BZ667" s="11">
        <f t="shared" si="1783"/>
        <v>0</v>
      </c>
      <c r="CA667" s="15">
        <f t="shared" si="1783"/>
        <v>2174</v>
      </c>
      <c r="CB667" s="15">
        <f t="shared" si="1783"/>
        <v>0</v>
      </c>
    </row>
    <row r="668" spans="1:80" ht="33.6" hidden="1">
      <c r="A668" s="57" t="s">
        <v>12</v>
      </c>
      <c r="B668" s="14">
        <v>913</v>
      </c>
      <c r="C668" s="14" t="s">
        <v>7</v>
      </c>
      <c r="D668" s="14" t="s">
        <v>87</v>
      </c>
      <c r="E668" s="14" t="s">
        <v>235</v>
      </c>
      <c r="F668" s="14" t="s">
        <v>13</v>
      </c>
      <c r="G668" s="15">
        <f>G669</f>
        <v>2152</v>
      </c>
      <c r="H668" s="15">
        <f t="shared" si="1778"/>
        <v>0</v>
      </c>
      <c r="I668" s="11">
        <f t="shared" si="1778"/>
        <v>0</v>
      </c>
      <c r="J668" s="11">
        <f t="shared" si="1778"/>
        <v>0</v>
      </c>
      <c r="K668" s="11">
        <f t="shared" si="1778"/>
        <v>0</v>
      </c>
      <c r="L668" s="11">
        <f t="shared" si="1778"/>
        <v>0</v>
      </c>
      <c r="M668" s="15">
        <f t="shared" si="1778"/>
        <v>2152</v>
      </c>
      <c r="N668" s="15">
        <f t="shared" si="1778"/>
        <v>0</v>
      </c>
      <c r="O668" s="11">
        <f t="shared" si="1778"/>
        <v>0</v>
      </c>
      <c r="P668" s="11">
        <f t="shared" si="1778"/>
        <v>0</v>
      </c>
      <c r="Q668" s="11">
        <f t="shared" si="1778"/>
        <v>0</v>
      </c>
      <c r="R668" s="11">
        <f t="shared" si="1778"/>
        <v>0</v>
      </c>
      <c r="S668" s="15">
        <f t="shared" si="1779"/>
        <v>2152</v>
      </c>
      <c r="T668" s="15">
        <f t="shared" si="1779"/>
        <v>0</v>
      </c>
      <c r="U668" s="11">
        <f t="shared" si="1779"/>
        <v>0</v>
      </c>
      <c r="V668" s="11">
        <f t="shared" si="1779"/>
        <v>0</v>
      </c>
      <c r="W668" s="11">
        <f t="shared" si="1779"/>
        <v>0</v>
      </c>
      <c r="X668" s="11">
        <f t="shared" si="1779"/>
        <v>0</v>
      </c>
      <c r="Y668" s="15">
        <f t="shared" si="1779"/>
        <v>2152</v>
      </c>
      <c r="Z668" s="15">
        <f t="shared" si="1779"/>
        <v>0</v>
      </c>
      <c r="AA668" s="11">
        <f t="shared" si="1779"/>
        <v>0</v>
      </c>
      <c r="AB668" s="11">
        <f t="shared" si="1779"/>
        <v>0</v>
      </c>
      <c r="AC668" s="11">
        <f t="shared" si="1779"/>
        <v>0</v>
      </c>
      <c r="AD668" s="11">
        <f t="shared" si="1779"/>
        <v>0</v>
      </c>
      <c r="AE668" s="15">
        <f t="shared" si="1779"/>
        <v>2152</v>
      </c>
      <c r="AF668" s="15">
        <f t="shared" si="1779"/>
        <v>0</v>
      </c>
      <c r="AG668" s="11">
        <f t="shared" si="1780"/>
        <v>22</v>
      </c>
      <c r="AH668" s="11">
        <f t="shared" si="1780"/>
        <v>0</v>
      </c>
      <c r="AI668" s="11">
        <f t="shared" si="1780"/>
        <v>0</v>
      </c>
      <c r="AJ668" s="11">
        <f t="shared" si="1780"/>
        <v>0</v>
      </c>
      <c r="AK668" s="82">
        <f t="shared" si="1780"/>
        <v>2174</v>
      </c>
      <c r="AL668" s="82">
        <f t="shared" si="1780"/>
        <v>0</v>
      </c>
      <c r="AM668" s="11">
        <f t="shared" si="1780"/>
        <v>0</v>
      </c>
      <c r="AN668" s="11">
        <f t="shared" si="1780"/>
        <v>0</v>
      </c>
      <c r="AO668" s="11">
        <f t="shared" si="1780"/>
        <v>0</v>
      </c>
      <c r="AP668" s="11">
        <f t="shared" si="1780"/>
        <v>0</v>
      </c>
      <c r="AQ668" s="15">
        <f t="shared" si="1780"/>
        <v>2174</v>
      </c>
      <c r="AR668" s="15">
        <f t="shared" si="1780"/>
        <v>0</v>
      </c>
      <c r="AS668" s="11">
        <f t="shared" si="1781"/>
        <v>0</v>
      </c>
      <c r="AT668" s="11">
        <f t="shared" si="1781"/>
        <v>0</v>
      </c>
      <c r="AU668" s="11">
        <f t="shared" si="1781"/>
        <v>0</v>
      </c>
      <c r="AV668" s="11">
        <f t="shared" si="1781"/>
        <v>0</v>
      </c>
      <c r="AW668" s="15">
        <f t="shared" si="1781"/>
        <v>2174</v>
      </c>
      <c r="AX668" s="15">
        <f t="shared" si="1781"/>
        <v>0</v>
      </c>
      <c r="AY668" s="78">
        <f t="shared" si="1781"/>
        <v>0</v>
      </c>
      <c r="AZ668" s="78">
        <f t="shared" si="1781"/>
        <v>0</v>
      </c>
      <c r="BA668" s="78">
        <f t="shared" si="1781"/>
        <v>0</v>
      </c>
      <c r="BB668" s="78">
        <f t="shared" si="1781"/>
        <v>0</v>
      </c>
      <c r="BC668" s="82">
        <f t="shared" si="1781"/>
        <v>2174</v>
      </c>
      <c r="BD668" s="82">
        <f t="shared" si="1781"/>
        <v>0</v>
      </c>
      <c r="BE668" s="11">
        <f t="shared" si="1782"/>
        <v>0</v>
      </c>
      <c r="BF668" s="11">
        <f t="shared" si="1782"/>
        <v>0</v>
      </c>
      <c r="BG668" s="11">
        <f t="shared" si="1782"/>
        <v>0</v>
      </c>
      <c r="BH668" s="11">
        <f t="shared" si="1782"/>
        <v>0</v>
      </c>
      <c r="BI668" s="140">
        <f t="shared" si="1782"/>
        <v>2174</v>
      </c>
      <c r="BJ668" s="140">
        <f t="shared" si="1782"/>
        <v>0</v>
      </c>
      <c r="BK668" s="78">
        <f t="shared" si="1782"/>
        <v>0</v>
      </c>
      <c r="BL668" s="78">
        <f t="shared" si="1782"/>
        <v>0</v>
      </c>
      <c r="BM668" s="78">
        <f t="shared" si="1782"/>
        <v>0</v>
      </c>
      <c r="BN668" s="78">
        <f t="shared" si="1782"/>
        <v>0</v>
      </c>
      <c r="BO668" s="82">
        <f t="shared" si="1782"/>
        <v>2174</v>
      </c>
      <c r="BP668" s="82">
        <f t="shared" si="1782"/>
        <v>0</v>
      </c>
      <c r="BQ668" s="11">
        <f t="shared" si="1783"/>
        <v>0</v>
      </c>
      <c r="BR668" s="11">
        <f t="shared" si="1783"/>
        <v>0</v>
      </c>
      <c r="BS668" s="11">
        <f t="shared" si="1783"/>
        <v>0</v>
      </c>
      <c r="BT668" s="11">
        <f t="shared" si="1783"/>
        <v>0</v>
      </c>
      <c r="BU668" s="15">
        <f t="shared" si="1783"/>
        <v>2174</v>
      </c>
      <c r="BV668" s="15">
        <f t="shared" si="1783"/>
        <v>0</v>
      </c>
      <c r="BW668" s="11">
        <f t="shared" si="1783"/>
        <v>0</v>
      </c>
      <c r="BX668" s="11">
        <f t="shared" si="1783"/>
        <v>0</v>
      </c>
      <c r="BY668" s="11">
        <f t="shared" si="1783"/>
        <v>0</v>
      </c>
      <c r="BZ668" s="11">
        <f t="shared" si="1783"/>
        <v>0</v>
      </c>
      <c r="CA668" s="15">
        <f t="shared" si="1783"/>
        <v>2174</v>
      </c>
      <c r="CB668" s="15">
        <f t="shared" si="1783"/>
        <v>0</v>
      </c>
    </row>
    <row r="669" spans="1:80" hidden="1">
      <c r="A669" s="61" t="s">
        <v>14</v>
      </c>
      <c r="B669" s="14">
        <v>913</v>
      </c>
      <c r="C669" s="14" t="s">
        <v>7</v>
      </c>
      <c r="D669" s="14" t="s">
        <v>87</v>
      </c>
      <c r="E669" s="14" t="s">
        <v>235</v>
      </c>
      <c r="F669" s="11">
        <v>610</v>
      </c>
      <c r="G669" s="15">
        <f>1528+624</f>
        <v>2152</v>
      </c>
      <c r="H669" s="15"/>
      <c r="I669" s="11"/>
      <c r="J669" s="11"/>
      <c r="K669" s="11"/>
      <c r="L669" s="11"/>
      <c r="M669" s="11">
        <f>G669+I669+J669+K669+L669</f>
        <v>2152</v>
      </c>
      <c r="N669" s="11">
        <f>H669+J669</f>
        <v>0</v>
      </c>
      <c r="O669" s="11"/>
      <c r="P669" s="11"/>
      <c r="Q669" s="11"/>
      <c r="R669" s="11"/>
      <c r="S669" s="11">
        <f>M669+O669+P669+Q669+R669</f>
        <v>2152</v>
      </c>
      <c r="T669" s="11">
        <f>N669+P669</f>
        <v>0</v>
      </c>
      <c r="U669" s="11"/>
      <c r="V669" s="11"/>
      <c r="W669" s="11"/>
      <c r="X669" s="11"/>
      <c r="Y669" s="11">
        <f>S669+U669+V669+W669+X669</f>
        <v>2152</v>
      </c>
      <c r="Z669" s="11">
        <f>T669+V669</f>
        <v>0</v>
      </c>
      <c r="AA669" s="11"/>
      <c r="AB669" s="11"/>
      <c r="AC669" s="11"/>
      <c r="AD669" s="11"/>
      <c r="AE669" s="11">
        <f>Y669+AA669+AB669+AC669+AD669</f>
        <v>2152</v>
      </c>
      <c r="AF669" s="11">
        <f>Z669+AB669</f>
        <v>0</v>
      </c>
      <c r="AG669" s="11">
        <v>22</v>
      </c>
      <c r="AH669" s="11"/>
      <c r="AI669" s="11"/>
      <c r="AJ669" s="11"/>
      <c r="AK669" s="78">
        <f>AE669+AG669+AH669+AI669+AJ669</f>
        <v>2174</v>
      </c>
      <c r="AL669" s="78">
        <f>AF669+AH669</f>
        <v>0</v>
      </c>
      <c r="AM669" s="11"/>
      <c r="AN669" s="11"/>
      <c r="AO669" s="11"/>
      <c r="AP669" s="11"/>
      <c r="AQ669" s="11">
        <f>AK669+AM669+AN669+AO669+AP669</f>
        <v>2174</v>
      </c>
      <c r="AR669" s="11">
        <f>AL669+AN669</f>
        <v>0</v>
      </c>
      <c r="AS669" s="11"/>
      <c r="AT669" s="11"/>
      <c r="AU669" s="11"/>
      <c r="AV669" s="11"/>
      <c r="AW669" s="11">
        <f>AQ669+AS669+AT669+AU669+AV669</f>
        <v>2174</v>
      </c>
      <c r="AX669" s="11">
        <f>AR669+AT669</f>
        <v>0</v>
      </c>
      <c r="AY669" s="78"/>
      <c r="AZ669" s="78"/>
      <c r="BA669" s="78"/>
      <c r="BB669" s="78"/>
      <c r="BC669" s="78">
        <f>AW669+AY669+AZ669+BA669+BB669</f>
        <v>2174</v>
      </c>
      <c r="BD669" s="78">
        <f>AX669+AZ669</f>
        <v>0</v>
      </c>
      <c r="BE669" s="11"/>
      <c r="BF669" s="11"/>
      <c r="BG669" s="11"/>
      <c r="BH669" s="11"/>
      <c r="BI669" s="141">
        <f>BC669+BE669+BF669+BG669+BH669</f>
        <v>2174</v>
      </c>
      <c r="BJ669" s="141">
        <f>BD669+BF669</f>
        <v>0</v>
      </c>
      <c r="BK669" s="78"/>
      <c r="BL669" s="78"/>
      <c r="BM669" s="78"/>
      <c r="BN669" s="78"/>
      <c r="BO669" s="78">
        <f>BI669+BK669+BL669+BM669+BN669</f>
        <v>2174</v>
      </c>
      <c r="BP669" s="78">
        <f>BJ669+BL669</f>
        <v>0</v>
      </c>
      <c r="BQ669" s="11"/>
      <c r="BR669" s="11"/>
      <c r="BS669" s="11"/>
      <c r="BT669" s="11"/>
      <c r="BU669" s="11">
        <f>BO669+BQ669+BR669+BS669+BT669</f>
        <v>2174</v>
      </c>
      <c r="BV669" s="11">
        <f>BP669+BR669</f>
        <v>0</v>
      </c>
      <c r="BW669" s="11"/>
      <c r="BX669" s="11"/>
      <c r="BY669" s="11"/>
      <c r="BZ669" s="11"/>
      <c r="CA669" s="11">
        <f>BU669+BW669+BX669+BY669+BZ669</f>
        <v>2174</v>
      </c>
      <c r="CB669" s="11">
        <f>BV669+BX669</f>
        <v>0</v>
      </c>
    </row>
    <row r="670" spans="1:80" ht="33.6" hidden="1">
      <c r="A670" s="57" t="s">
        <v>456</v>
      </c>
      <c r="B670" s="14">
        <v>913</v>
      </c>
      <c r="C670" s="14" t="s">
        <v>7</v>
      </c>
      <c r="D670" s="14" t="s">
        <v>87</v>
      </c>
      <c r="E670" s="14" t="s">
        <v>460</v>
      </c>
      <c r="F670" s="14"/>
      <c r="G670" s="15">
        <f t="shared" ref="G670:R672" si="1784">G671</f>
        <v>102795</v>
      </c>
      <c r="H670" s="15">
        <f t="shared" si="1784"/>
        <v>102795</v>
      </c>
      <c r="I670" s="11">
        <f t="shared" si="1784"/>
        <v>0</v>
      </c>
      <c r="J670" s="11">
        <f t="shared" si="1784"/>
        <v>0</v>
      </c>
      <c r="K670" s="11">
        <f t="shared" si="1784"/>
        <v>0</v>
      </c>
      <c r="L670" s="11">
        <f t="shared" si="1784"/>
        <v>0</v>
      </c>
      <c r="M670" s="15">
        <f t="shared" si="1784"/>
        <v>102795</v>
      </c>
      <c r="N670" s="15">
        <f t="shared" si="1784"/>
        <v>102795</v>
      </c>
      <c r="O670" s="11">
        <f t="shared" si="1784"/>
        <v>0</v>
      </c>
      <c r="P670" s="11">
        <f t="shared" si="1784"/>
        <v>0</v>
      </c>
      <c r="Q670" s="11">
        <f t="shared" si="1784"/>
        <v>0</v>
      </c>
      <c r="R670" s="11">
        <f t="shared" si="1784"/>
        <v>0</v>
      </c>
      <c r="S670" s="15">
        <f t="shared" ref="S670:AH672" si="1785">S671</f>
        <v>102795</v>
      </c>
      <c r="T670" s="15">
        <f t="shared" si="1785"/>
        <v>102795</v>
      </c>
      <c r="U670" s="11">
        <f t="shared" si="1785"/>
        <v>0</v>
      </c>
      <c r="V670" s="11">
        <f t="shared" si="1785"/>
        <v>0</v>
      </c>
      <c r="W670" s="11">
        <f t="shared" si="1785"/>
        <v>0</v>
      </c>
      <c r="X670" s="11">
        <f t="shared" si="1785"/>
        <v>0</v>
      </c>
      <c r="Y670" s="15">
        <f t="shared" si="1785"/>
        <v>102795</v>
      </c>
      <c r="Z670" s="15">
        <f t="shared" si="1785"/>
        <v>102795</v>
      </c>
      <c r="AA670" s="11">
        <f t="shared" si="1785"/>
        <v>0</v>
      </c>
      <c r="AB670" s="11">
        <f t="shared" si="1785"/>
        <v>0</v>
      </c>
      <c r="AC670" s="11">
        <f t="shared" si="1785"/>
        <v>0</v>
      </c>
      <c r="AD670" s="11">
        <f t="shared" si="1785"/>
        <v>0</v>
      </c>
      <c r="AE670" s="15">
        <f t="shared" si="1785"/>
        <v>102795</v>
      </c>
      <c r="AF670" s="15">
        <f t="shared" si="1785"/>
        <v>102795</v>
      </c>
      <c r="AG670" s="11">
        <f t="shared" si="1785"/>
        <v>0</v>
      </c>
      <c r="AH670" s="11">
        <f t="shared" si="1785"/>
        <v>0</v>
      </c>
      <c r="AI670" s="11">
        <f t="shared" ref="AG670:AV672" si="1786">AI671</f>
        <v>0</v>
      </c>
      <c r="AJ670" s="11">
        <f t="shared" si="1786"/>
        <v>0</v>
      </c>
      <c r="AK670" s="82">
        <f t="shared" si="1786"/>
        <v>102795</v>
      </c>
      <c r="AL670" s="82">
        <f t="shared" si="1786"/>
        <v>102795</v>
      </c>
      <c r="AM670" s="11">
        <f t="shared" si="1786"/>
        <v>0</v>
      </c>
      <c r="AN670" s="11">
        <f t="shared" si="1786"/>
        <v>0</v>
      </c>
      <c r="AO670" s="11">
        <f t="shared" si="1786"/>
        <v>0</v>
      </c>
      <c r="AP670" s="11">
        <f t="shared" si="1786"/>
        <v>0</v>
      </c>
      <c r="AQ670" s="15">
        <f t="shared" si="1786"/>
        <v>102795</v>
      </c>
      <c r="AR670" s="15">
        <f t="shared" si="1786"/>
        <v>102795</v>
      </c>
      <c r="AS670" s="11">
        <f t="shared" si="1786"/>
        <v>0</v>
      </c>
      <c r="AT670" s="11">
        <f t="shared" si="1786"/>
        <v>0</v>
      </c>
      <c r="AU670" s="11">
        <f t="shared" si="1786"/>
        <v>0</v>
      </c>
      <c r="AV670" s="11">
        <f t="shared" si="1786"/>
        <v>0</v>
      </c>
      <c r="AW670" s="15">
        <f t="shared" ref="AS670:BH672" si="1787">AW671</f>
        <v>102795</v>
      </c>
      <c r="AX670" s="15">
        <f t="shared" si="1787"/>
        <v>102795</v>
      </c>
      <c r="AY670" s="78">
        <f t="shared" si="1787"/>
        <v>0</v>
      </c>
      <c r="AZ670" s="78">
        <f t="shared" si="1787"/>
        <v>0</v>
      </c>
      <c r="BA670" s="78">
        <f t="shared" si="1787"/>
        <v>0</v>
      </c>
      <c r="BB670" s="78">
        <f t="shared" si="1787"/>
        <v>0</v>
      </c>
      <c r="BC670" s="82">
        <f t="shared" si="1787"/>
        <v>102795</v>
      </c>
      <c r="BD670" s="82">
        <f t="shared" si="1787"/>
        <v>102795</v>
      </c>
      <c r="BE670" s="11">
        <f t="shared" si="1787"/>
        <v>0</v>
      </c>
      <c r="BF670" s="11">
        <f t="shared" si="1787"/>
        <v>0</v>
      </c>
      <c r="BG670" s="11">
        <f t="shared" si="1787"/>
        <v>0</v>
      </c>
      <c r="BH670" s="11">
        <f t="shared" si="1787"/>
        <v>0</v>
      </c>
      <c r="BI670" s="140">
        <f t="shared" ref="BE670:BT672" si="1788">BI671</f>
        <v>102795</v>
      </c>
      <c r="BJ670" s="140">
        <f t="shared" si="1788"/>
        <v>102795</v>
      </c>
      <c r="BK670" s="78">
        <f t="shared" si="1788"/>
        <v>0</v>
      </c>
      <c r="BL670" s="78">
        <f t="shared" si="1788"/>
        <v>0</v>
      </c>
      <c r="BM670" s="78">
        <f t="shared" si="1788"/>
        <v>0</v>
      </c>
      <c r="BN670" s="78">
        <f t="shared" si="1788"/>
        <v>0</v>
      </c>
      <c r="BO670" s="82">
        <f t="shared" si="1788"/>
        <v>102795</v>
      </c>
      <c r="BP670" s="82">
        <f t="shared" si="1788"/>
        <v>102795</v>
      </c>
      <c r="BQ670" s="11">
        <f t="shared" si="1788"/>
        <v>0</v>
      </c>
      <c r="BR670" s="11">
        <f t="shared" si="1788"/>
        <v>0</v>
      </c>
      <c r="BS670" s="11">
        <f t="shared" si="1788"/>
        <v>0</v>
      </c>
      <c r="BT670" s="11">
        <f t="shared" si="1788"/>
        <v>0</v>
      </c>
      <c r="BU670" s="15">
        <f t="shared" ref="BQ670:CB672" si="1789">BU671</f>
        <v>102795</v>
      </c>
      <c r="BV670" s="15">
        <f t="shared" si="1789"/>
        <v>102795</v>
      </c>
      <c r="BW670" s="11">
        <f t="shared" si="1789"/>
        <v>0</v>
      </c>
      <c r="BX670" s="11">
        <f t="shared" si="1789"/>
        <v>0</v>
      </c>
      <c r="BY670" s="11">
        <f t="shared" si="1789"/>
        <v>0</v>
      </c>
      <c r="BZ670" s="11">
        <f t="shared" si="1789"/>
        <v>0</v>
      </c>
      <c r="CA670" s="15">
        <f t="shared" si="1789"/>
        <v>102795</v>
      </c>
      <c r="CB670" s="15">
        <f t="shared" si="1789"/>
        <v>102795</v>
      </c>
    </row>
    <row r="671" spans="1:80" ht="33.6" hidden="1">
      <c r="A671" s="61" t="s">
        <v>457</v>
      </c>
      <c r="B671" s="14">
        <v>913</v>
      </c>
      <c r="C671" s="14" t="s">
        <v>7</v>
      </c>
      <c r="D671" s="14" t="s">
        <v>87</v>
      </c>
      <c r="E671" s="14" t="s">
        <v>487</v>
      </c>
      <c r="F671" s="14"/>
      <c r="G671" s="15">
        <f t="shared" si="1784"/>
        <v>102795</v>
      </c>
      <c r="H671" s="15">
        <f t="shared" si="1784"/>
        <v>102795</v>
      </c>
      <c r="I671" s="11">
        <f t="shared" si="1784"/>
        <v>0</v>
      </c>
      <c r="J671" s="11">
        <f t="shared" si="1784"/>
        <v>0</v>
      </c>
      <c r="K671" s="11">
        <f t="shared" si="1784"/>
        <v>0</v>
      </c>
      <c r="L671" s="11">
        <f t="shared" si="1784"/>
        <v>0</v>
      </c>
      <c r="M671" s="15">
        <f t="shared" si="1784"/>
        <v>102795</v>
      </c>
      <c r="N671" s="15">
        <f t="shared" si="1784"/>
        <v>102795</v>
      </c>
      <c r="O671" s="11">
        <f t="shared" si="1784"/>
        <v>0</v>
      </c>
      <c r="P671" s="11">
        <f t="shared" si="1784"/>
        <v>0</v>
      </c>
      <c r="Q671" s="11">
        <f t="shared" si="1784"/>
        <v>0</v>
      </c>
      <c r="R671" s="11">
        <f t="shared" si="1784"/>
        <v>0</v>
      </c>
      <c r="S671" s="15">
        <f t="shared" si="1785"/>
        <v>102795</v>
      </c>
      <c r="T671" s="15">
        <f t="shared" si="1785"/>
        <v>102795</v>
      </c>
      <c r="U671" s="11">
        <f t="shared" si="1785"/>
        <v>0</v>
      </c>
      <c r="V671" s="11">
        <f t="shared" si="1785"/>
        <v>0</v>
      </c>
      <c r="W671" s="11">
        <f t="shared" si="1785"/>
        <v>0</v>
      </c>
      <c r="X671" s="11">
        <f t="shared" si="1785"/>
        <v>0</v>
      </c>
      <c r="Y671" s="15">
        <f t="shared" si="1785"/>
        <v>102795</v>
      </c>
      <c r="Z671" s="15">
        <f t="shared" si="1785"/>
        <v>102795</v>
      </c>
      <c r="AA671" s="11">
        <f t="shared" si="1785"/>
        <v>0</v>
      </c>
      <c r="AB671" s="11">
        <f t="shared" si="1785"/>
        <v>0</v>
      </c>
      <c r="AC671" s="11">
        <f t="shared" si="1785"/>
        <v>0</v>
      </c>
      <c r="AD671" s="11">
        <f t="shared" si="1785"/>
        <v>0</v>
      </c>
      <c r="AE671" s="15">
        <f t="shared" si="1785"/>
        <v>102795</v>
      </c>
      <c r="AF671" s="15">
        <f t="shared" si="1785"/>
        <v>102795</v>
      </c>
      <c r="AG671" s="11">
        <f t="shared" si="1786"/>
        <v>0</v>
      </c>
      <c r="AH671" s="11">
        <f t="shared" si="1786"/>
        <v>0</v>
      </c>
      <c r="AI671" s="11">
        <f t="shared" si="1786"/>
        <v>0</v>
      </c>
      <c r="AJ671" s="11">
        <f t="shared" si="1786"/>
        <v>0</v>
      </c>
      <c r="AK671" s="82">
        <f t="shared" si="1786"/>
        <v>102795</v>
      </c>
      <c r="AL671" s="82">
        <f t="shared" si="1786"/>
        <v>102795</v>
      </c>
      <c r="AM671" s="11">
        <f t="shared" si="1786"/>
        <v>0</v>
      </c>
      <c r="AN671" s="11">
        <f t="shared" si="1786"/>
        <v>0</v>
      </c>
      <c r="AO671" s="11">
        <f t="shared" si="1786"/>
        <v>0</v>
      </c>
      <c r="AP671" s="11">
        <f t="shared" si="1786"/>
        <v>0</v>
      </c>
      <c r="AQ671" s="15">
        <f t="shared" si="1786"/>
        <v>102795</v>
      </c>
      <c r="AR671" s="15">
        <f t="shared" si="1786"/>
        <v>102795</v>
      </c>
      <c r="AS671" s="11">
        <f t="shared" si="1787"/>
        <v>0</v>
      </c>
      <c r="AT671" s="11">
        <f t="shared" si="1787"/>
        <v>0</v>
      </c>
      <c r="AU671" s="11">
        <f t="shared" si="1787"/>
        <v>0</v>
      </c>
      <c r="AV671" s="11">
        <f t="shared" si="1787"/>
        <v>0</v>
      </c>
      <c r="AW671" s="15">
        <f t="shared" si="1787"/>
        <v>102795</v>
      </c>
      <c r="AX671" s="15">
        <f t="shared" si="1787"/>
        <v>102795</v>
      </c>
      <c r="AY671" s="78">
        <f t="shared" si="1787"/>
        <v>0</v>
      </c>
      <c r="AZ671" s="78">
        <f t="shared" si="1787"/>
        <v>0</v>
      </c>
      <c r="BA671" s="78">
        <f t="shared" si="1787"/>
        <v>0</v>
      </c>
      <c r="BB671" s="78">
        <f t="shared" si="1787"/>
        <v>0</v>
      </c>
      <c r="BC671" s="82">
        <f t="shared" si="1787"/>
        <v>102795</v>
      </c>
      <c r="BD671" s="82">
        <f t="shared" si="1787"/>
        <v>102795</v>
      </c>
      <c r="BE671" s="11">
        <f t="shared" si="1788"/>
        <v>0</v>
      </c>
      <c r="BF671" s="11">
        <f t="shared" si="1788"/>
        <v>0</v>
      </c>
      <c r="BG671" s="11">
        <f t="shared" si="1788"/>
        <v>0</v>
      </c>
      <c r="BH671" s="11">
        <f t="shared" si="1788"/>
        <v>0</v>
      </c>
      <c r="BI671" s="140">
        <f t="shared" si="1788"/>
        <v>102795</v>
      </c>
      <c r="BJ671" s="140">
        <f t="shared" si="1788"/>
        <v>102795</v>
      </c>
      <c r="BK671" s="78">
        <f t="shared" si="1788"/>
        <v>0</v>
      </c>
      <c r="BL671" s="78">
        <f t="shared" si="1788"/>
        <v>0</v>
      </c>
      <c r="BM671" s="78">
        <f t="shared" si="1788"/>
        <v>0</v>
      </c>
      <c r="BN671" s="78">
        <f t="shared" si="1788"/>
        <v>0</v>
      </c>
      <c r="BO671" s="82">
        <f t="shared" si="1788"/>
        <v>102795</v>
      </c>
      <c r="BP671" s="82">
        <f t="shared" si="1788"/>
        <v>102795</v>
      </c>
      <c r="BQ671" s="11">
        <f t="shared" si="1789"/>
        <v>0</v>
      </c>
      <c r="BR671" s="11">
        <f t="shared" si="1789"/>
        <v>0</v>
      </c>
      <c r="BS671" s="11">
        <f t="shared" si="1789"/>
        <v>0</v>
      </c>
      <c r="BT671" s="11">
        <f t="shared" si="1789"/>
        <v>0</v>
      </c>
      <c r="BU671" s="15">
        <f t="shared" si="1789"/>
        <v>102795</v>
      </c>
      <c r="BV671" s="15">
        <f t="shared" si="1789"/>
        <v>102795</v>
      </c>
      <c r="BW671" s="11">
        <f t="shared" si="1789"/>
        <v>0</v>
      </c>
      <c r="BX671" s="11">
        <f t="shared" si="1789"/>
        <v>0</v>
      </c>
      <c r="BY671" s="11">
        <f t="shared" si="1789"/>
        <v>0</v>
      </c>
      <c r="BZ671" s="11">
        <f t="shared" si="1789"/>
        <v>0</v>
      </c>
      <c r="CA671" s="15">
        <f t="shared" si="1789"/>
        <v>102795</v>
      </c>
      <c r="CB671" s="15">
        <f t="shared" si="1789"/>
        <v>102795</v>
      </c>
    </row>
    <row r="672" spans="1:80" ht="34.5" hidden="1" customHeight="1">
      <c r="A672" s="57" t="s">
        <v>12</v>
      </c>
      <c r="B672" s="14">
        <v>913</v>
      </c>
      <c r="C672" s="14" t="s">
        <v>7</v>
      </c>
      <c r="D672" s="14" t="s">
        <v>87</v>
      </c>
      <c r="E672" s="14" t="s">
        <v>487</v>
      </c>
      <c r="F672" s="14" t="s">
        <v>13</v>
      </c>
      <c r="G672" s="15">
        <f t="shared" si="1784"/>
        <v>102795</v>
      </c>
      <c r="H672" s="15">
        <f t="shared" si="1784"/>
        <v>102795</v>
      </c>
      <c r="I672" s="11">
        <f t="shared" si="1784"/>
        <v>0</v>
      </c>
      <c r="J672" s="11">
        <f t="shared" si="1784"/>
        <v>0</v>
      </c>
      <c r="K672" s="11">
        <f t="shared" si="1784"/>
        <v>0</v>
      </c>
      <c r="L672" s="11">
        <f t="shared" si="1784"/>
        <v>0</v>
      </c>
      <c r="M672" s="15">
        <f t="shared" si="1784"/>
        <v>102795</v>
      </c>
      <c r="N672" s="15">
        <f t="shared" si="1784"/>
        <v>102795</v>
      </c>
      <c r="O672" s="11">
        <f t="shared" si="1784"/>
        <v>0</v>
      </c>
      <c r="P672" s="11">
        <f t="shared" si="1784"/>
        <v>0</v>
      </c>
      <c r="Q672" s="11">
        <f t="shared" si="1784"/>
        <v>0</v>
      </c>
      <c r="R672" s="11">
        <f t="shared" si="1784"/>
        <v>0</v>
      </c>
      <c r="S672" s="15">
        <f t="shared" si="1785"/>
        <v>102795</v>
      </c>
      <c r="T672" s="15">
        <f t="shared" si="1785"/>
        <v>102795</v>
      </c>
      <c r="U672" s="11">
        <f t="shared" si="1785"/>
        <v>0</v>
      </c>
      <c r="V672" s="11">
        <f t="shared" si="1785"/>
        <v>0</v>
      </c>
      <c r="W672" s="11">
        <f t="shared" si="1785"/>
        <v>0</v>
      </c>
      <c r="X672" s="11">
        <f t="shared" si="1785"/>
        <v>0</v>
      </c>
      <c r="Y672" s="15">
        <f t="shared" si="1785"/>
        <v>102795</v>
      </c>
      <c r="Z672" s="15">
        <f t="shared" si="1785"/>
        <v>102795</v>
      </c>
      <c r="AA672" s="11">
        <f t="shared" si="1785"/>
        <v>0</v>
      </c>
      <c r="AB672" s="11">
        <f t="shared" si="1785"/>
        <v>0</v>
      </c>
      <c r="AC672" s="11">
        <f t="shared" si="1785"/>
        <v>0</v>
      </c>
      <c r="AD672" s="11">
        <f t="shared" si="1785"/>
        <v>0</v>
      </c>
      <c r="AE672" s="15">
        <f t="shared" si="1785"/>
        <v>102795</v>
      </c>
      <c r="AF672" s="15">
        <f t="shared" si="1785"/>
        <v>102795</v>
      </c>
      <c r="AG672" s="11">
        <f t="shared" si="1786"/>
        <v>0</v>
      </c>
      <c r="AH672" s="11">
        <f t="shared" si="1786"/>
        <v>0</v>
      </c>
      <c r="AI672" s="11">
        <f t="shared" si="1786"/>
        <v>0</v>
      </c>
      <c r="AJ672" s="11">
        <f t="shared" si="1786"/>
        <v>0</v>
      </c>
      <c r="AK672" s="82">
        <f t="shared" si="1786"/>
        <v>102795</v>
      </c>
      <c r="AL672" s="82">
        <f t="shared" si="1786"/>
        <v>102795</v>
      </c>
      <c r="AM672" s="11">
        <f t="shared" si="1786"/>
        <v>0</v>
      </c>
      <c r="AN672" s="11">
        <f t="shared" si="1786"/>
        <v>0</v>
      </c>
      <c r="AO672" s="11">
        <f t="shared" si="1786"/>
        <v>0</v>
      </c>
      <c r="AP672" s="11">
        <f t="shared" si="1786"/>
        <v>0</v>
      </c>
      <c r="AQ672" s="15">
        <f t="shared" si="1786"/>
        <v>102795</v>
      </c>
      <c r="AR672" s="15">
        <f t="shared" si="1786"/>
        <v>102795</v>
      </c>
      <c r="AS672" s="11">
        <f t="shared" si="1787"/>
        <v>0</v>
      </c>
      <c r="AT672" s="11">
        <f t="shared" si="1787"/>
        <v>0</v>
      </c>
      <c r="AU672" s="11">
        <f t="shared" si="1787"/>
        <v>0</v>
      </c>
      <c r="AV672" s="11">
        <f t="shared" si="1787"/>
        <v>0</v>
      </c>
      <c r="AW672" s="15">
        <f t="shared" si="1787"/>
        <v>102795</v>
      </c>
      <c r="AX672" s="15">
        <f t="shared" si="1787"/>
        <v>102795</v>
      </c>
      <c r="AY672" s="78">
        <f t="shared" si="1787"/>
        <v>0</v>
      </c>
      <c r="AZ672" s="78">
        <f t="shared" si="1787"/>
        <v>0</v>
      </c>
      <c r="BA672" s="78">
        <f t="shared" si="1787"/>
        <v>0</v>
      </c>
      <c r="BB672" s="78">
        <f t="shared" si="1787"/>
        <v>0</v>
      </c>
      <c r="BC672" s="82">
        <f t="shared" si="1787"/>
        <v>102795</v>
      </c>
      <c r="BD672" s="82">
        <f t="shared" si="1787"/>
        <v>102795</v>
      </c>
      <c r="BE672" s="11">
        <f t="shared" si="1788"/>
        <v>0</v>
      </c>
      <c r="BF672" s="11">
        <f t="shared" si="1788"/>
        <v>0</v>
      </c>
      <c r="BG672" s="11">
        <f t="shared" si="1788"/>
        <v>0</v>
      </c>
      <c r="BH672" s="11">
        <f t="shared" si="1788"/>
        <v>0</v>
      </c>
      <c r="BI672" s="140">
        <f t="shared" si="1788"/>
        <v>102795</v>
      </c>
      <c r="BJ672" s="140">
        <f t="shared" si="1788"/>
        <v>102795</v>
      </c>
      <c r="BK672" s="78">
        <f t="shared" si="1788"/>
        <v>0</v>
      </c>
      <c r="BL672" s="78">
        <f t="shared" si="1788"/>
        <v>0</v>
      </c>
      <c r="BM672" s="78">
        <f t="shared" si="1788"/>
        <v>0</v>
      </c>
      <c r="BN672" s="78">
        <f t="shared" si="1788"/>
        <v>0</v>
      </c>
      <c r="BO672" s="82">
        <f t="shared" si="1788"/>
        <v>102795</v>
      </c>
      <c r="BP672" s="82">
        <f t="shared" si="1788"/>
        <v>102795</v>
      </c>
      <c r="BQ672" s="11">
        <f t="shared" si="1789"/>
        <v>0</v>
      </c>
      <c r="BR672" s="11">
        <f t="shared" si="1789"/>
        <v>0</v>
      </c>
      <c r="BS672" s="11">
        <f t="shared" si="1789"/>
        <v>0</v>
      </c>
      <c r="BT672" s="11">
        <f t="shared" si="1789"/>
        <v>0</v>
      </c>
      <c r="BU672" s="15">
        <f t="shared" si="1789"/>
        <v>102795</v>
      </c>
      <c r="BV672" s="15">
        <f t="shared" si="1789"/>
        <v>102795</v>
      </c>
      <c r="BW672" s="11">
        <f t="shared" si="1789"/>
        <v>0</v>
      </c>
      <c r="BX672" s="11">
        <f t="shared" si="1789"/>
        <v>0</v>
      </c>
      <c r="BY672" s="11">
        <f t="shared" si="1789"/>
        <v>0</v>
      </c>
      <c r="BZ672" s="11">
        <f t="shared" si="1789"/>
        <v>0</v>
      </c>
      <c r="CA672" s="15">
        <f t="shared" si="1789"/>
        <v>102795</v>
      </c>
      <c r="CB672" s="15">
        <f t="shared" si="1789"/>
        <v>102795</v>
      </c>
    </row>
    <row r="673" spans="1:80" hidden="1">
      <c r="A673" s="61" t="s">
        <v>14</v>
      </c>
      <c r="B673" s="14">
        <v>913</v>
      </c>
      <c r="C673" s="14" t="s">
        <v>7</v>
      </c>
      <c r="D673" s="14" t="s">
        <v>87</v>
      </c>
      <c r="E673" s="14" t="s">
        <v>487</v>
      </c>
      <c r="F673" s="14" t="s">
        <v>37</v>
      </c>
      <c r="G673" s="11">
        <v>102795</v>
      </c>
      <c r="H673" s="11">
        <v>102795</v>
      </c>
      <c r="I673" s="11"/>
      <c r="J673" s="11"/>
      <c r="K673" s="11"/>
      <c r="L673" s="11"/>
      <c r="M673" s="11">
        <f>G673+I673+J673+K673+L673</f>
        <v>102795</v>
      </c>
      <c r="N673" s="11">
        <f>H673+J673</f>
        <v>102795</v>
      </c>
      <c r="O673" s="11"/>
      <c r="P673" s="11"/>
      <c r="Q673" s="11"/>
      <c r="R673" s="11"/>
      <c r="S673" s="11">
        <f>M673+O673+P673+Q673+R673</f>
        <v>102795</v>
      </c>
      <c r="T673" s="11">
        <f>N673+P673</f>
        <v>102795</v>
      </c>
      <c r="U673" s="11"/>
      <c r="V673" s="11"/>
      <c r="W673" s="11"/>
      <c r="X673" s="11"/>
      <c r="Y673" s="11">
        <f>S673+U673+V673+W673+X673</f>
        <v>102795</v>
      </c>
      <c r="Z673" s="11">
        <f>T673+V673</f>
        <v>102795</v>
      </c>
      <c r="AA673" s="11"/>
      <c r="AB673" s="11"/>
      <c r="AC673" s="11"/>
      <c r="AD673" s="11"/>
      <c r="AE673" s="11">
        <f>Y673+AA673+AB673+AC673+AD673</f>
        <v>102795</v>
      </c>
      <c r="AF673" s="11">
        <f>Z673+AB673</f>
        <v>102795</v>
      </c>
      <c r="AG673" s="11"/>
      <c r="AH673" s="11"/>
      <c r="AI673" s="11"/>
      <c r="AJ673" s="11"/>
      <c r="AK673" s="78">
        <f>AE673+AG673+AH673+AI673+AJ673</f>
        <v>102795</v>
      </c>
      <c r="AL673" s="78">
        <f>AF673+AH673</f>
        <v>102795</v>
      </c>
      <c r="AM673" s="11"/>
      <c r="AN673" s="11"/>
      <c r="AO673" s="11"/>
      <c r="AP673" s="11"/>
      <c r="AQ673" s="11">
        <f>AK673+AM673+AN673+AO673+AP673</f>
        <v>102795</v>
      </c>
      <c r="AR673" s="11">
        <f>AL673+AN673</f>
        <v>102795</v>
      </c>
      <c r="AS673" s="11"/>
      <c r="AT673" s="11"/>
      <c r="AU673" s="11"/>
      <c r="AV673" s="11"/>
      <c r="AW673" s="11">
        <f>AQ673+AS673+AT673+AU673+AV673</f>
        <v>102795</v>
      </c>
      <c r="AX673" s="11">
        <f>AR673+AT673</f>
        <v>102795</v>
      </c>
      <c r="AY673" s="78"/>
      <c r="AZ673" s="78"/>
      <c r="BA673" s="78"/>
      <c r="BB673" s="78"/>
      <c r="BC673" s="78">
        <f>AW673+AY673+AZ673+BA673+BB673</f>
        <v>102795</v>
      </c>
      <c r="BD673" s="78">
        <f>AX673+AZ673</f>
        <v>102795</v>
      </c>
      <c r="BE673" s="11"/>
      <c r="BF673" s="11"/>
      <c r="BG673" s="11"/>
      <c r="BH673" s="11"/>
      <c r="BI673" s="141">
        <f>BC673+BE673+BF673+BG673+BH673</f>
        <v>102795</v>
      </c>
      <c r="BJ673" s="141">
        <f>BD673+BF673</f>
        <v>102795</v>
      </c>
      <c r="BK673" s="78"/>
      <c r="BL673" s="78"/>
      <c r="BM673" s="78"/>
      <c r="BN673" s="78"/>
      <c r="BO673" s="78">
        <f>BI673+BK673+BL673+BM673+BN673</f>
        <v>102795</v>
      </c>
      <c r="BP673" s="78">
        <f>BJ673+BL673</f>
        <v>102795</v>
      </c>
      <c r="BQ673" s="11"/>
      <c r="BR673" s="11"/>
      <c r="BS673" s="11"/>
      <c r="BT673" s="11"/>
      <c r="BU673" s="11">
        <f>BO673+BQ673+BR673+BS673+BT673</f>
        <v>102795</v>
      </c>
      <c r="BV673" s="11">
        <f>BP673+BR673</f>
        <v>102795</v>
      </c>
      <c r="BW673" s="11"/>
      <c r="BX673" s="11"/>
      <c r="BY673" s="11"/>
      <c r="BZ673" s="11"/>
      <c r="CA673" s="11">
        <f>BU673+BW673+BX673+BY673+BZ673</f>
        <v>102795</v>
      </c>
      <c r="CB673" s="11">
        <f>BV673+BX673</f>
        <v>102795</v>
      </c>
    </row>
    <row r="674" spans="1:80" hidden="1">
      <c r="A674" s="61" t="s">
        <v>586</v>
      </c>
      <c r="B674" s="31">
        <v>913</v>
      </c>
      <c r="C674" s="14" t="s">
        <v>7</v>
      </c>
      <c r="D674" s="14" t="s">
        <v>87</v>
      </c>
      <c r="E674" s="14" t="s">
        <v>628</v>
      </c>
      <c r="F674" s="14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>
        <f>AB675</f>
        <v>63847</v>
      </c>
      <c r="AC674" s="11">
        <f t="shared" ref="AC674:AF675" si="1790">AC675</f>
        <v>0</v>
      </c>
      <c r="AD674" s="11">
        <f t="shared" si="1790"/>
        <v>0</v>
      </c>
      <c r="AE674" s="11">
        <f t="shared" si="1790"/>
        <v>63847</v>
      </c>
      <c r="AF674" s="11">
        <f t="shared" si="1790"/>
        <v>63847</v>
      </c>
      <c r="AG674" s="11"/>
      <c r="AH674" s="11">
        <f>AH675</f>
        <v>0</v>
      </c>
      <c r="AI674" s="11">
        <f t="shared" ref="AI674:AL675" si="1791">AI675</f>
        <v>0</v>
      </c>
      <c r="AJ674" s="11">
        <f t="shared" si="1791"/>
        <v>0</v>
      </c>
      <c r="AK674" s="78">
        <f t="shared" si="1791"/>
        <v>63847</v>
      </c>
      <c r="AL674" s="78">
        <f t="shared" si="1791"/>
        <v>63847</v>
      </c>
      <c r="AM674" s="11"/>
      <c r="AN674" s="11">
        <f>AN675</f>
        <v>0</v>
      </c>
      <c r="AO674" s="11">
        <f t="shared" ref="AO674:AR675" si="1792">AO675</f>
        <v>0</v>
      </c>
      <c r="AP674" s="11">
        <f t="shared" si="1792"/>
        <v>0</v>
      </c>
      <c r="AQ674" s="11">
        <f t="shared" si="1792"/>
        <v>63847</v>
      </c>
      <c r="AR674" s="11">
        <f t="shared" si="1792"/>
        <v>63847</v>
      </c>
      <c r="AS674" s="11"/>
      <c r="AT674" s="11">
        <f>AT675</f>
        <v>0</v>
      </c>
      <c r="AU674" s="11">
        <f t="shared" ref="AU674:AX675" si="1793">AU675</f>
        <v>0</v>
      </c>
      <c r="AV674" s="11">
        <f t="shared" si="1793"/>
        <v>0</v>
      </c>
      <c r="AW674" s="11">
        <f t="shared" si="1793"/>
        <v>63847</v>
      </c>
      <c r="AX674" s="11">
        <f t="shared" si="1793"/>
        <v>63847</v>
      </c>
      <c r="AY674" s="78"/>
      <c r="AZ674" s="78">
        <f>AZ675</f>
        <v>0</v>
      </c>
      <c r="BA674" s="78">
        <f t="shared" ref="BA674:BD675" si="1794">BA675</f>
        <v>0</v>
      </c>
      <c r="BB674" s="78">
        <f t="shared" si="1794"/>
        <v>0</v>
      </c>
      <c r="BC674" s="78">
        <f t="shared" si="1794"/>
        <v>63847</v>
      </c>
      <c r="BD674" s="78">
        <f t="shared" si="1794"/>
        <v>63847</v>
      </c>
      <c r="BE674" s="11"/>
      <c r="BF674" s="11">
        <f>BF675</f>
        <v>0</v>
      </c>
      <c r="BG674" s="11">
        <f t="shared" ref="BG674:BJ675" si="1795">BG675</f>
        <v>0</v>
      </c>
      <c r="BH674" s="11">
        <f t="shared" si="1795"/>
        <v>0</v>
      </c>
      <c r="BI674" s="141">
        <f t="shared" si="1795"/>
        <v>63847</v>
      </c>
      <c r="BJ674" s="141">
        <f t="shared" si="1795"/>
        <v>63847</v>
      </c>
      <c r="BK674" s="78"/>
      <c r="BL674" s="78">
        <f>BL675</f>
        <v>0</v>
      </c>
      <c r="BM674" s="78">
        <f t="shared" ref="BM674:BP675" si="1796">BM675</f>
        <v>0</v>
      </c>
      <c r="BN674" s="78">
        <f t="shared" si="1796"/>
        <v>0</v>
      </c>
      <c r="BO674" s="78">
        <f t="shared" si="1796"/>
        <v>63847</v>
      </c>
      <c r="BP674" s="78">
        <f t="shared" si="1796"/>
        <v>63847</v>
      </c>
      <c r="BQ674" s="11"/>
      <c r="BR674" s="11">
        <f>BR675</f>
        <v>0</v>
      </c>
      <c r="BS674" s="11">
        <f t="shared" ref="BS674:BV675" si="1797">BS675</f>
        <v>0</v>
      </c>
      <c r="BT674" s="11">
        <f t="shared" si="1797"/>
        <v>0</v>
      </c>
      <c r="BU674" s="11">
        <f t="shared" si="1797"/>
        <v>63847</v>
      </c>
      <c r="BV674" s="11">
        <f t="shared" si="1797"/>
        <v>63847</v>
      </c>
      <c r="BW674" s="11"/>
      <c r="BX674" s="11">
        <f>BX675</f>
        <v>0</v>
      </c>
      <c r="BY674" s="11">
        <f t="shared" ref="BY674:CB675" si="1798">BY675</f>
        <v>0</v>
      </c>
      <c r="BZ674" s="11">
        <f t="shared" si="1798"/>
        <v>0</v>
      </c>
      <c r="CA674" s="11">
        <f t="shared" si="1798"/>
        <v>63847</v>
      </c>
      <c r="CB674" s="11">
        <f t="shared" si="1798"/>
        <v>63847</v>
      </c>
    </row>
    <row r="675" spans="1:80" ht="50.4" hidden="1">
      <c r="A675" s="61" t="s">
        <v>637</v>
      </c>
      <c r="B675" s="31">
        <v>913</v>
      </c>
      <c r="C675" s="14" t="s">
        <v>7</v>
      </c>
      <c r="D675" s="14" t="s">
        <v>87</v>
      </c>
      <c r="E675" s="14" t="s">
        <v>638</v>
      </c>
      <c r="F675" s="14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>
        <f>AB676</f>
        <v>63847</v>
      </c>
      <c r="AC675" s="11">
        <f t="shared" si="1790"/>
        <v>0</v>
      </c>
      <c r="AD675" s="11">
        <f t="shared" si="1790"/>
        <v>0</v>
      </c>
      <c r="AE675" s="11">
        <f t="shared" si="1790"/>
        <v>63847</v>
      </c>
      <c r="AF675" s="11">
        <f t="shared" si="1790"/>
        <v>63847</v>
      </c>
      <c r="AG675" s="11"/>
      <c r="AH675" s="11">
        <f>AH676</f>
        <v>0</v>
      </c>
      <c r="AI675" s="11">
        <f t="shared" si="1791"/>
        <v>0</v>
      </c>
      <c r="AJ675" s="11">
        <f t="shared" si="1791"/>
        <v>0</v>
      </c>
      <c r="AK675" s="78">
        <f t="shared" si="1791"/>
        <v>63847</v>
      </c>
      <c r="AL675" s="78">
        <f t="shared" si="1791"/>
        <v>63847</v>
      </c>
      <c r="AM675" s="11"/>
      <c r="AN675" s="11">
        <f>AN676</f>
        <v>0</v>
      </c>
      <c r="AO675" s="11">
        <f t="shared" si="1792"/>
        <v>0</v>
      </c>
      <c r="AP675" s="11">
        <f t="shared" si="1792"/>
        <v>0</v>
      </c>
      <c r="AQ675" s="11">
        <f t="shared" si="1792"/>
        <v>63847</v>
      </c>
      <c r="AR675" s="11">
        <f t="shared" si="1792"/>
        <v>63847</v>
      </c>
      <c r="AS675" s="11"/>
      <c r="AT675" s="11">
        <f>AT676</f>
        <v>0</v>
      </c>
      <c r="AU675" s="11">
        <f t="shared" si="1793"/>
        <v>0</v>
      </c>
      <c r="AV675" s="11">
        <f t="shared" si="1793"/>
        <v>0</v>
      </c>
      <c r="AW675" s="11">
        <f t="shared" si="1793"/>
        <v>63847</v>
      </c>
      <c r="AX675" s="11">
        <f t="shared" si="1793"/>
        <v>63847</v>
      </c>
      <c r="AY675" s="78"/>
      <c r="AZ675" s="78">
        <f>AZ676</f>
        <v>0</v>
      </c>
      <c r="BA675" s="78">
        <f t="shared" si="1794"/>
        <v>0</v>
      </c>
      <c r="BB675" s="78">
        <f t="shared" si="1794"/>
        <v>0</v>
      </c>
      <c r="BC675" s="78">
        <f t="shared" si="1794"/>
        <v>63847</v>
      </c>
      <c r="BD675" s="78">
        <f t="shared" si="1794"/>
        <v>63847</v>
      </c>
      <c r="BE675" s="11"/>
      <c r="BF675" s="11">
        <f>BF676</f>
        <v>0</v>
      </c>
      <c r="BG675" s="11">
        <f t="shared" si="1795"/>
        <v>0</v>
      </c>
      <c r="BH675" s="11">
        <f t="shared" si="1795"/>
        <v>0</v>
      </c>
      <c r="BI675" s="141">
        <f t="shared" si="1795"/>
        <v>63847</v>
      </c>
      <c r="BJ675" s="141">
        <f t="shared" si="1795"/>
        <v>63847</v>
      </c>
      <c r="BK675" s="78"/>
      <c r="BL675" s="78">
        <f>BL676</f>
        <v>0</v>
      </c>
      <c r="BM675" s="78">
        <f t="shared" si="1796"/>
        <v>0</v>
      </c>
      <c r="BN675" s="78">
        <f t="shared" si="1796"/>
        <v>0</v>
      </c>
      <c r="BO675" s="78">
        <f t="shared" si="1796"/>
        <v>63847</v>
      </c>
      <c r="BP675" s="78">
        <f t="shared" si="1796"/>
        <v>63847</v>
      </c>
      <c r="BQ675" s="11"/>
      <c r="BR675" s="11">
        <f>BR676</f>
        <v>0</v>
      </c>
      <c r="BS675" s="11">
        <f t="shared" si="1797"/>
        <v>0</v>
      </c>
      <c r="BT675" s="11">
        <f t="shared" si="1797"/>
        <v>0</v>
      </c>
      <c r="BU675" s="11">
        <f t="shared" si="1797"/>
        <v>63847</v>
      </c>
      <c r="BV675" s="11">
        <f t="shared" si="1797"/>
        <v>63847</v>
      </c>
      <c r="BW675" s="11"/>
      <c r="BX675" s="11">
        <f>BX676</f>
        <v>0</v>
      </c>
      <c r="BY675" s="11">
        <f t="shared" si="1798"/>
        <v>0</v>
      </c>
      <c r="BZ675" s="11">
        <f t="shared" si="1798"/>
        <v>0</v>
      </c>
      <c r="CA675" s="11">
        <f t="shared" si="1798"/>
        <v>63847</v>
      </c>
      <c r="CB675" s="11">
        <f t="shared" si="1798"/>
        <v>63847</v>
      </c>
    </row>
    <row r="676" spans="1:80" ht="33.75" hidden="1" customHeight="1">
      <c r="A676" s="57" t="s">
        <v>12</v>
      </c>
      <c r="B676" s="31">
        <v>913</v>
      </c>
      <c r="C676" s="14" t="s">
        <v>7</v>
      </c>
      <c r="D676" s="14" t="s">
        <v>87</v>
      </c>
      <c r="E676" s="14" t="s">
        <v>638</v>
      </c>
      <c r="F676" s="14" t="s">
        <v>13</v>
      </c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>
        <f>AB677</f>
        <v>63847</v>
      </c>
      <c r="AC676" s="11"/>
      <c r="AD676" s="11"/>
      <c r="AE676" s="11">
        <f>Y676+AA676+AB676+AC676+AD676</f>
        <v>63847</v>
      </c>
      <c r="AF676" s="11">
        <f>Z676+AB676</f>
        <v>63847</v>
      </c>
      <c r="AG676" s="11"/>
      <c r="AH676" s="11">
        <f>AH677</f>
        <v>0</v>
      </c>
      <c r="AI676" s="11"/>
      <c r="AJ676" s="11"/>
      <c r="AK676" s="78">
        <f>AK677</f>
        <v>63847</v>
      </c>
      <c r="AL676" s="78">
        <f>AL677</f>
        <v>63847</v>
      </c>
      <c r="AM676" s="11"/>
      <c r="AN676" s="11">
        <f>AN677</f>
        <v>0</v>
      </c>
      <c r="AO676" s="11"/>
      <c r="AP676" s="11"/>
      <c r="AQ676" s="11">
        <f>AQ677</f>
        <v>63847</v>
      </c>
      <c r="AR676" s="11">
        <f>AR677</f>
        <v>63847</v>
      </c>
      <c r="AS676" s="11"/>
      <c r="AT676" s="11">
        <f>AT677</f>
        <v>0</v>
      </c>
      <c r="AU676" s="11"/>
      <c r="AV676" s="11"/>
      <c r="AW676" s="11">
        <f>AW677</f>
        <v>63847</v>
      </c>
      <c r="AX676" s="11">
        <f>AX677</f>
        <v>63847</v>
      </c>
      <c r="AY676" s="78"/>
      <c r="AZ676" s="78">
        <f>AZ677</f>
        <v>0</v>
      </c>
      <c r="BA676" s="78"/>
      <c r="BB676" s="78"/>
      <c r="BC676" s="78">
        <f>BC677</f>
        <v>63847</v>
      </c>
      <c r="BD676" s="78">
        <f>BD677</f>
        <v>63847</v>
      </c>
      <c r="BE676" s="11"/>
      <c r="BF676" s="11">
        <f>BF677</f>
        <v>0</v>
      </c>
      <c r="BG676" s="11"/>
      <c r="BH676" s="11"/>
      <c r="BI676" s="141">
        <f>BI677</f>
        <v>63847</v>
      </c>
      <c r="BJ676" s="141">
        <f>BJ677</f>
        <v>63847</v>
      </c>
      <c r="BK676" s="78"/>
      <c r="BL676" s="78">
        <f>BL677</f>
        <v>0</v>
      </c>
      <c r="BM676" s="78"/>
      <c r="BN676" s="78"/>
      <c r="BO676" s="78">
        <f>BO677</f>
        <v>63847</v>
      </c>
      <c r="BP676" s="78">
        <f>BP677</f>
        <v>63847</v>
      </c>
      <c r="BQ676" s="11"/>
      <c r="BR676" s="11">
        <f>BR677</f>
        <v>0</v>
      </c>
      <c r="BS676" s="11"/>
      <c r="BT676" s="11"/>
      <c r="BU676" s="11">
        <f>BU677</f>
        <v>63847</v>
      </c>
      <c r="BV676" s="11">
        <f>BV677</f>
        <v>63847</v>
      </c>
      <c r="BW676" s="11"/>
      <c r="BX676" s="11">
        <f>BX677</f>
        <v>0</v>
      </c>
      <c r="BY676" s="11"/>
      <c r="BZ676" s="11"/>
      <c r="CA676" s="11">
        <f>CA677</f>
        <v>63847</v>
      </c>
      <c r="CB676" s="11">
        <f>CB677</f>
        <v>63847</v>
      </c>
    </row>
    <row r="677" spans="1:80" hidden="1">
      <c r="A677" s="61" t="s">
        <v>14</v>
      </c>
      <c r="B677" s="31">
        <v>913</v>
      </c>
      <c r="C677" s="14" t="s">
        <v>7</v>
      </c>
      <c r="D677" s="14" t="s">
        <v>87</v>
      </c>
      <c r="E677" s="14" t="s">
        <v>638</v>
      </c>
      <c r="F677" s="14" t="s">
        <v>37</v>
      </c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>
        <v>63847</v>
      </c>
      <c r="AC677" s="11"/>
      <c r="AD677" s="11"/>
      <c r="AE677" s="11">
        <f>Y677+AA677+AB677+AC677+AD677</f>
        <v>63847</v>
      </c>
      <c r="AF677" s="11">
        <f>Z677+AB677</f>
        <v>63847</v>
      </c>
      <c r="AG677" s="11"/>
      <c r="AH677" s="11"/>
      <c r="AI677" s="11"/>
      <c r="AJ677" s="11"/>
      <c r="AK677" s="78">
        <f>AE677+AG677+AH677+AI677+AJ677</f>
        <v>63847</v>
      </c>
      <c r="AL677" s="78">
        <f>AF677+AH677</f>
        <v>63847</v>
      </c>
      <c r="AM677" s="11"/>
      <c r="AN677" s="11"/>
      <c r="AO677" s="11"/>
      <c r="AP677" s="11"/>
      <c r="AQ677" s="11">
        <f>AK677+AM677+AN677+AO677+AP677</f>
        <v>63847</v>
      </c>
      <c r="AR677" s="11">
        <f>AL677+AN677</f>
        <v>63847</v>
      </c>
      <c r="AS677" s="11"/>
      <c r="AT677" s="11"/>
      <c r="AU677" s="11"/>
      <c r="AV677" s="11"/>
      <c r="AW677" s="11">
        <f>AQ677+AS677+AT677+AU677+AV677</f>
        <v>63847</v>
      </c>
      <c r="AX677" s="11">
        <f>AR677+AT677</f>
        <v>63847</v>
      </c>
      <c r="AY677" s="78"/>
      <c r="AZ677" s="78"/>
      <c r="BA677" s="78"/>
      <c r="BB677" s="78"/>
      <c r="BC677" s="78">
        <f>AW677+AY677+AZ677+BA677+BB677</f>
        <v>63847</v>
      </c>
      <c r="BD677" s="78">
        <f>AX677+AZ677</f>
        <v>63847</v>
      </c>
      <c r="BE677" s="11"/>
      <c r="BF677" s="11"/>
      <c r="BG677" s="11"/>
      <c r="BH677" s="11"/>
      <c r="BI677" s="141">
        <f>BC677+BE677+BF677+BG677+BH677</f>
        <v>63847</v>
      </c>
      <c r="BJ677" s="141">
        <f>BD677+BF677</f>
        <v>63847</v>
      </c>
      <c r="BK677" s="78"/>
      <c r="BL677" s="78"/>
      <c r="BM677" s="78"/>
      <c r="BN677" s="78"/>
      <c r="BO677" s="78">
        <f>BI677+BK677+BL677+BM677+BN677</f>
        <v>63847</v>
      </c>
      <c r="BP677" s="78">
        <f>BJ677+BL677</f>
        <v>63847</v>
      </c>
      <c r="BQ677" s="11"/>
      <c r="BR677" s="11"/>
      <c r="BS677" s="11"/>
      <c r="BT677" s="11"/>
      <c r="BU677" s="11">
        <f>BO677+BQ677+BR677+BS677+BT677</f>
        <v>63847</v>
      </c>
      <c r="BV677" s="11">
        <f>BP677+BR677</f>
        <v>63847</v>
      </c>
      <c r="BW677" s="11"/>
      <c r="BX677" s="11"/>
      <c r="BY677" s="11"/>
      <c r="BZ677" s="11"/>
      <c r="CA677" s="11">
        <f>BU677+BW677+BX677+BY677+BZ677</f>
        <v>63847</v>
      </c>
      <c r="CB677" s="11">
        <f>BV677+BX677</f>
        <v>63847</v>
      </c>
    </row>
    <row r="678" spans="1:80" ht="50.4" hidden="1">
      <c r="A678" s="61" t="s">
        <v>675</v>
      </c>
      <c r="B678" s="31">
        <v>913</v>
      </c>
      <c r="C678" s="22" t="s">
        <v>7</v>
      </c>
      <c r="D678" s="14" t="s">
        <v>87</v>
      </c>
      <c r="E678" s="68" t="s">
        <v>676</v>
      </c>
      <c r="F678" s="14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>
        <f>AG679</f>
        <v>0</v>
      </c>
      <c r="AH678" s="11">
        <f t="shared" ref="AH678:AW679" si="1799">AH679</f>
        <v>0</v>
      </c>
      <c r="AI678" s="11">
        <f t="shared" si="1799"/>
        <v>457</v>
      </c>
      <c r="AJ678" s="11">
        <f t="shared" si="1799"/>
        <v>0</v>
      </c>
      <c r="AK678" s="78">
        <f t="shared" si="1799"/>
        <v>457</v>
      </c>
      <c r="AL678" s="78">
        <f t="shared" si="1799"/>
        <v>0</v>
      </c>
      <c r="AM678" s="11">
        <f>AM679</f>
        <v>0</v>
      </c>
      <c r="AN678" s="11">
        <f t="shared" si="1799"/>
        <v>0</v>
      </c>
      <c r="AO678" s="11">
        <f t="shared" si="1799"/>
        <v>0</v>
      </c>
      <c r="AP678" s="11">
        <f t="shared" si="1799"/>
        <v>0</v>
      </c>
      <c r="AQ678" s="11">
        <f t="shared" si="1799"/>
        <v>457</v>
      </c>
      <c r="AR678" s="11">
        <f t="shared" si="1799"/>
        <v>0</v>
      </c>
      <c r="AS678" s="11">
        <f>AS679</f>
        <v>0</v>
      </c>
      <c r="AT678" s="11">
        <f t="shared" si="1799"/>
        <v>0</v>
      </c>
      <c r="AU678" s="11">
        <f t="shared" si="1799"/>
        <v>0</v>
      </c>
      <c r="AV678" s="11">
        <f t="shared" si="1799"/>
        <v>0</v>
      </c>
      <c r="AW678" s="11">
        <f t="shared" si="1799"/>
        <v>457</v>
      </c>
      <c r="AX678" s="11">
        <f t="shared" ref="AT678:AX679" si="1800">AX679</f>
        <v>0</v>
      </c>
      <c r="AY678" s="78">
        <f>AY679</f>
        <v>0</v>
      </c>
      <c r="AZ678" s="78">
        <f t="shared" ref="AZ678:BO679" si="1801">AZ679</f>
        <v>0</v>
      </c>
      <c r="BA678" s="78">
        <f t="shared" si="1801"/>
        <v>0</v>
      </c>
      <c r="BB678" s="78">
        <f t="shared" si="1801"/>
        <v>0</v>
      </c>
      <c r="BC678" s="78">
        <f t="shared" si="1801"/>
        <v>457</v>
      </c>
      <c r="BD678" s="78">
        <f t="shared" si="1801"/>
        <v>0</v>
      </c>
      <c r="BE678" s="11">
        <f>BE679</f>
        <v>0</v>
      </c>
      <c r="BF678" s="11">
        <f t="shared" si="1801"/>
        <v>0</v>
      </c>
      <c r="BG678" s="11">
        <f t="shared" si="1801"/>
        <v>0</v>
      </c>
      <c r="BH678" s="11">
        <f t="shared" si="1801"/>
        <v>0</v>
      </c>
      <c r="BI678" s="141">
        <f t="shared" si="1801"/>
        <v>457</v>
      </c>
      <c r="BJ678" s="141">
        <f t="shared" si="1801"/>
        <v>0</v>
      </c>
      <c r="BK678" s="78">
        <f>BK679</f>
        <v>0</v>
      </c>
      <c r="BL678" s="78">
        <f t="shared" si="1801"/>
        <v>0</v>
      </c>
      <c r="BM678" s="78">
        <f t="shared" si="1801"/>
        <v>0</v>
      </c>
      <c r="BN678" s="78">
        <f t="shared" si="1801"/>
        <v>0</v>
      </c>
      <c r="BO678" s="78">
        <f t="shared" si="1801"/>
        <v>457</v>
      </c>
      <c r="BP678" s="78">
        <f t="shared" ref="BL678:BP679" si="1802">BP679</f>
        <v>0</v>
      </c>
      <c r="BQ678" s="11">
        <f>BQ679</f>
        <v>0</v>
      </c>
      <c r="BR678" s="11">
        <f t="shared" ref="BR678:CB679" si="1803">BR679</f>
        <v>0</v>
      </c>
      <c r="BS678" s="11">
        <f t="shared" si="1803"/>
        <v>0</v>
      </c>
      <c r="BT678" s="11">
        <f t="shared" si="1803"/>
        <v>0</v>
      </c>
      <c r="BU678" s="11">
        <f t="shared" si="1803"/>
        <v>457</v>
      </c>
      <c r="BV678" s="11">
        <f t="shared" si="1803"/>
        <v>0</v>
      </c>
      <c r="BW678" s="11">
        <f>BW679</f>
        <v>0</v>
      </c>
      <c r="BX678" s="11">
        <f t="shared" si="1803"/>
        <v>0</v>
      </c>
      <c r="BY678" s="11">
        <f t="shared" si="1803"/>
        <v>0</v>
      </c>
      <c r="BZ678" s="11">
        <f t="shared" si="1803"/>
        <v>0</v>
      </c>
      <c r="CA678" s="11">
        <f t="shared" si="1803"/>
        <v>457</v>
      </c>
      <c r="CB678" s="11">
        <f t="shared" si="1803"/>
        <v>0</v>
      </c>
    </row>
    <row r="679" spans="1:80" ht="33.6" hidden="1">
      <c r="A679" s="57" t="s">
        <v>12</v>
      </c>
      <c r="B679" s="31">
        <v>913</v>
      </c>
      <c r="C679" s="22" t="s">
        <v>7</v>
      </c>
      <c r="D679" s="14" t="s">
        <v>87</v>
      </c>
      <c r="E679" s="68" t="s">
        <v>676</v>
      </c>
      <c r="F679" s="14" t="s">
        <v>13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>
        <f>AG680</f>
        <v>0</v>
      </c>
      <c r="AH679" s="11">
        <f t="shared" si="1799"/>
        <v>0</v>
      </c>
      <c r="AI679" s="11">
        <f t="shared" si="1799"/>
        <v>457</v>
      </c>
      <c r="AJ679" s="11">
        <f t="shared" si="1799"/>
        <v>0</v>
      </c>
      <c r="AK679" s="78">
        <f t="shared" si="1799"/>
        <v>457</v>
      </c>
      <c r="AL679" s="78">
        <f t="shared" si="1799"/>
        <v>0</v>
      </c>
      <c r="AM679" s="11">
        <f>AM680</f>
        <v>0</v>
      </c>
      <c r="AN679" s="11">
        <f t="shared" si="1799"/>
        <v>0</v>
      </c>
      <c r="AO679" s="11">
        <f t="shared" si="1799"/>
        <v>0</v>
      </c>
      <c r="AP679" s="11">
        <f t="shared" si="1799"/>
        <v>0</v>
      </c>
      <c r="AQ679" s="11">
        <f t="shared" si="1799"/>
        <v>457</v>
      </c>
      <c r="AR679" s="11">
        <f t="shared" si="1799"/>
        <v>0</v>
      </c>
      <c r="AS679" s="11">
        <f>AS680</f>
        <v>0</v>
      </c>
      <c r="AT679" s="11">
        <f t="shared" si="1800"/>
        <v>0</v>
      </c>
      <c r="AU679" s="11">
        <f t="shared" si="1800"/>
        <v>0</v>
      </c>
      <c r="AV679" s="11">
        <f t="shared" si="1800"/>
        <v>0</v>
      </c>
      <c r="AW679" s="11">
        <f t="shared" si="1800"/>
        <v>457</v>
      </c>
      <c r="AX679" s="11">
        <f t="shared" si="1800"/>
        <v>0</v>
      </c>
      <c r="AY679" s="78">
        <f>AY680</f>
        <v>0</v>
      </c>
      <c r="AZ679" s="78">
        <f t="shared" si="1801"/>
        <v>0</v>
      </c>
      <c r="BA679" s="78">
        <f t="shared" si="1801"/>
        <v>0</v>
      </c>
      <c r="BB679" s="78">
        <f t="shared" si="1801"/>
        <v>0</v>
      </c>
      <c r="BC679" s="78">
        <f t="shared" si="1801"/>
        <v>457</v>
      </c>
      <c r="BD679" s="78">
        <f t="shared" si="1801"/>
        <v>0</v>
      </c>
      <c r="BE679" s="11">
        <f>BE680</f>
        <v>0</v>
      </c>
      <c r="BF679" s="11">
        <f t="shared" si="1801"/>
        <v>0</v>
      </c>
      <c r="BG679" s="11">
        <f t="shared" si="1801"/>
        <v>0</v>
      </c>
      <c r="BH679" s="11">
        <f t="shared" si="1801"/>
        <v>0</v>
      </c>
      <c r="BI679" s="141">
        <f t="shared" si="1801"/>
        <v>457</v>
      </c>
      <c r="BJ679" s="141">
        <f t="shared" si="1801"/>
        <v>0</v>
      </c>
      <c r="BK679" s="78">
        <f>BK680</f>
        <v>0</v>
      </c>
      <c r="BL679" s="78">
        <f t="shared" si="1802"/>
        <v>0</v>
      </c>
      <c r="BM679" s="78">
        <f t="shared" si="1802"/>
        <v>0</v>
      </c>
      <c r="BN679" s="78">
        <f t="shared" si="1802"/>
        <v>0</v>
      </c>
      <c r="BO679" s="78">
        <f t="shared" si="1802"/>
        <v>457</v>
      </c>
      <c r="BP679" s="78">
        <f t="shared" si="1802"/>
        <v>0</v>
      </c>
      <c r="BQ679" s="11">
        <f>BQ680</f>
        <v>0</v>
      </c>
      <c r="BR679" s="11">
        <f t="shared" si="1803"/>
        <v>0</v>
      </c>
      <c r="BS679" s="11">
        <f t="shared" si="1803"/>
        <v>0</v>
      </c>
      <c r="BT679" s="11">
        <f t="shared" si="1803"/>
        <v>0</v>
      </c>
      <c r="BU679" s="11">
        <f t="shared" si="1803"/>
        <v>457</v>
      </c>
      <c r="BV679" s="11">
        <f t="shared" si="1803"/>
        <v>0</v>
      </c>
      <c r="BW679" s="11">
        <f>BW680</f>
        <v>0</v>
      </c>
      <c r="BX679" s="11">
        <f t="shared" si="1803"/>
        <v>0</v>
      </c>
      <c r="BY679" s="11">
        <f t="shared" si="1803"/>
        <v>0</v>
      </c>
      <c r="BZ679" s="11">
        <f t="shared" si="1803"/>
        <v>0</v>
      </c>
      <c r="CA679" s="11">
        <f t="shared" si="1803"/>
        <v>457</v>
      </c>
      <c r="CB679" s="11">
        <f t="shared" si="1803"/>
        <v>0</v>
      </c>
    </row>
    <row r="680" spans="1:80" hidden="1">
      <c r="A680" s="61" t="s">
        <v>14</v>
      </c>
      <c r="B680" s="31">
        <v>913</v>
      </c>
      <c r="C680" s="22" t="s">
        <v>7</v>
      </c>
      <c r="D680" s="14" t="s">
        <v>87</v>
      </c>
      <c r="E680" s="68" t="s">
        <v>676</v>
      </c>
      <c r="F680" s="14" t="s">
        <v>37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>
        <v>457</v>
      </c>
      <c r="AJ680" s="11"/>
      <c r="AK680" s="78">
        <f>AE680+AG680+AH680+AI680+AJ680</f>
        <v>457</v>
      </c>
      <c r="AL680" s="78">
        <f>AF680+AH680</f>
        <v>0</v>
      </c>
      <c r="AM680" s="11"/>
      <c r="AN680" s="11"/>
      <c r="AO680" s="11"/>
      <c r="AP680" s="11"/>
      <c r="AQ680" s="11">
        <f>AK680+AM680+AN680+AO680+AP680</f>
        <v>457</v>
      </c>
      <c r="AR680" s="11">
        <f>AL680+AN680</f>
        <v>0</v>
      </c>
      <c r="AS680" s="11"/>
      <c r="AT680" s="11"/>
      <c r="AU680" s="11"/>
      <c r="AV680" s="11"/>
      <c r="AW680" s="11">
        <f>AQ680+AS680+AT680+AU680+AV680</f>
        <v>457</v>
      </c>
      <c r="AX680" s="11">
        <f>AR680+AT680</f>
        <v>0</v>
      </c>
      <c r="AY680" s="78"/>
      <c r="AZ680" s="78"/>
      <c r="BA680" s="78"/>
      <c r="BB680" s="78"/>
      <c r="BC680" s="78">
        <f>AW680+AY680+AZ680+BA680+BB680</f>
        <v>457</v>
      </c>
      <c r="BD680" s="78">
        <f>AX680+AZ680</f>
        <v>0</v>
      </c>
      <c r="BE680" s="11"/>
      <c r="BF680" s="11"/>
      <c r="BG680" s="11"/>
      <c r="BH680" s="11"/>
      <c r="BI680" s="141">
        <f>BC680+BE680+BF680+BG680+BH680</f>
        <v>457</v>
      </c>
      <c r="BJ680" s="141">
        <f>BD680+BF680</f>
        <v>0</v>
      </c>
      <c r="BK680" s="78"/>
      <c r="BL680" s="78"/>
      <c r="BM680" s="78"/>
      <c r="BN680" s="78"/>
      <c r="BO680" s="78">
        <f>BI680+BK680+BL680+BM680+BN680</f>
        <v>457</v>
      </c>
      <c r="BP680" s="78">
        <f>BJ680+BL680</f>
        <v>0</v>
      </c>
      <c r="BQ680" s="11"/>
      <c r="BR680" s="11"/>
      <c r="BS680" s="11"/>
      <c r="BT680" s="11"/>
      <c r="BU680" s="11">
        <f>BO680+BQ680+BR680+BS680+BT680</f>
        <v>457</v>
      </c>
      <c r="BV680" s="11">
        <f>BP680+BR680</f>
        <v>0</v>
      </c>
      <c r="BW680" s="11"/>
      <c r="BX680" s="11"/>
      <c r="BY680" s="11"/>
      <c r="BZ680" s="11"/>
      <c r="CA680" s="11">
        <f>BU680+BW680+BX680+BY680+BZ680</f>
        <v>457</v>
      </c>
      <c r="CB680" s="11">
        <f>BV680+BX680</f>
        <v>0</v>
      </c>
    </row>
    <row r="681" spans="1:80" ht="50.4" hidden="1">
      <c r="A681" s="61" t="s">
        <v>675</v>
      </c>
      <c r="B681" s="31" t="s">
        <v>226</v>
      </c>
      <c r="C681" s="22" t="s">
        <v>7</v>
      </c>
      <c r="D681" s="14" t="s">
        <v>87</v>
      </c>
      <c r="E681" s="68" t="s">
        <v>751</v>
      </c>
      <c r="F681" s="14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>
        <f>BE682</f>
        <v>0</v>
      </c>
      <c r="BF681" s="11">
        <f t="shared" ref="BF681:BF682" si="1804">BF682</f>
        <v>1370</v>
      </c>
      <c r="BG681" s="11">
        <f t="shared" ref="BG681:BG682" si="1805">BG682</f>
        <v>0</v>
      </c>
      <c r="BH681" s="11">
        <f t="shared" ref="BH681:BH682" si="1806">BH682</f>
        <v>0</v>
      </c>
      <c r="BI681" s="141">
        <f t="shared" ref="BI681:BI682" si="1807">BI682</f>
        <v>1370</v>
      </c>
      <c r="BJ681" s="141">
        <f t="shared" ref="BJ681:BJ682" si="1808">BJ682</f>
        <v>1370</v>
      </c>
      <c r="BK681" s="78">
        <f>BK682</f>
        <v>0</v>
      </c>
      <c r="BL681" s="78">
        <f t="shared" ref="BL681:CA682" si="1809">BL682</f>
        <v>0</v>
      </c>
      <c r="BM681" s="78">
        <f t="shared" si="1809"/>
        <v>0</v>
      </c>
      <c r="BN681" s="78">
        <f t="shared" si="1809"/>
        <v>0</v>
      </c>
      <c r="BO681" s="78">
        <f t="shared" si="1809"/>
        <v>1370</v>
      </c>
      <c r="BP681" s="78">
        <f t="shared" si="1809"/>
        <v>1370</v>
      </c>
      <c r="BQ681" s="11">
        <f>BQ682</f>
        <v>0</v>
      </c>
      <c r="BR681" s="11">
        <f t="shared" si="1809"/>
        <v>0</v>
      </c>
      <c r="BS681" s="11">
        <f t="shared" si="1809"/>
        <v>0</v>
      </c>
      <c r="BT681" s="11">
        <f t="shared" si="1809"/>
        <v>0</v>
      </c>
      <c r="BU681" s="11">
        <f t="shared" si="1809"/>
        <v>1370</v>
      </c>
      <c r="BV681" s="11">
        <f t="shared" si="1809"/>
        <v>1370</v>
      </c>
      <c r="BW681" s="11">
        <f>BW682</f>
        <v>0</v>
      </c>
      <c r="BX681" s="11">
        <f t="shared" si="1809"/>
        <v>0</v>
      </c>
      <c r="BY681" s="11">
        <f t="shared" si="1809"/>
        <v>0</v>
      </c>
      <c r="BZ681" s="11">
        <f t="shared" si="1809"/>
        <v>0</v>
      </c>
      <c r="CA681" s="11">
        <f t="shared" si="1809"/>
        <v>1370</v>
      </c>
      <c r="CB681" s="11">
        <f t="shared" ref="BX681:CB682" si="1810">CB682</f>
        <v>1370</v>
      </c>
    </row>
    <row r="682" spans="1:80" ht="33.75" hidden="1" customHeight="1">
      <c r="A682" s="57" t="s">
        <v>12</v>
      </c>
      <c r="B682" s="31" t="s">
        <v>226</v>
      </c>
      <c r="C682" s="22" t="s">
        <v>7</v>
      </c>
      <c r="D682" s="14" t="s">
        <v>87</v>
      </c>
      <c r="E682" s="68" t="s">
        <v>751</v>
      </c>
      <c r="F682" s="14" t="s">
        <v>13</v>
      </c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>
        <f>BE683</f>
        <v>0</v>
      </c>
      <c r="BF682" s="11">
        <f t="shared" si="1804"/>
        <v>1370</v>
      </c>
      <c r="BG682" s="11">
        <f t="shared" si="1805"/>
        <v>0</v>
      </c>
      <c r="BH682" s="11">
        <f t="shared" si="1806"/>
        <v>0</v>
      </c>
      <c r="BI682" s="141">
        <f t="shared" si="1807"/>
        <v>1370</v>
      </c>
      <c r="BJ682" s="141">
        <f t="shared" si="1808"/>
        <v>1370</v>
      </c>
      <c r="BK682" s="78">
        <f>BK683</f>
        <v>0</v>
      </c>
      <c r="BL682" s="78">
        <f t="shared" si="1809"/>
        <v>0</v>
      </c>
      <c r="BM682" s="78">
        <f t="shared" si="1809"/>
        <v>0</v>
      </c>
      <c r="BN682" s="78">
        <f t="shared" si="1809"/>
        <v>0</v>
      </c>
      <c r="BO682" s="78">
        <f t="shared" si="1809"/>
        <v>1370</v>
      </c>
      <c r="BP682" s="78">
        <f t="shared" si="1809"/>
        <v>1370</v>
      </c>
      <c r="BQ682" s="11">
        <f>BQ683</f>
        <v>0</v>
      </c>
      <c r="BR682" s="11">
        <f t="shared" si="1809"/>
        <v>0</v>
      </c>
      <c r="BS682" s="11">
        <f t="shared" si="1809"/>
        <v>0</v>
      </c>
      <c r="BT682" s="11">
        <f t="shared" si="1809"/>
        <v>0</v>
      </c>
      <c r="BU682" s="11">
        <f t="shared" si="1809"/>
        <v>1370</v>
      </c>
      <c r="BV682" s="11">
        <f t="shared" si="1809"/>
        <v>1370</v>
      </c>
      <c r="BW682" s="11">
        <f>BW683</f>
        <v>0</v>
      </c>
      <c r="BX682" s="11">
        <f t="shared" si="1810"/>
        <v>0</v>
      </c>
      <c r="BY682" s="11">
        <f t="shared" si="1810"/>
        <v>0</v>
      </c>
      <c r="BZ682" s="11">
        <f t="shared" si="1810"/>
        <v>0</v>
      </c>
      <c r="CA682" s="11">
        <f t="shared" si="1810"/>
        <v>1370</v>
      </c>
      <c r="CB682" s="11">
        <f t="shared" si="1810"/>
        <v>1370</v>
      </c>
    </row>
    <row r="683" spans="1:80" hidden="1">
      <c r="A683" s="61" t="s">
        <v>14</v>
      </c>
      <c r="B683" s="31" t="s">
        <v>226</v>
      </c>
      <c r="C683" s="22" t="s">
        <v>7</v>
      </c>
      <c r="D683" s="14" t="s">
        <v>87</v>
      </c>
      <c r="E683" s="68" t="s">
        <v>751</v>
      </c>
      <c r="F683" s="14" t="s">
        <v>37</v>
      </c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>
        <v>1370</v>
      </c>
      <c r="BG683" s="11"/>
      <c r="BH683" s="11"/>
      <c r="BI683" s="141">
        <f>BC683+BE683+BF683+BG683+BH683</f>
        <v>1370</v>
      </c>
      <c r="BJ683" s="141">
        <f>BD683+BF683</f>
        <v>1370</v>
      </c>
      <c r="BK683" s="78"/>
      <c r="BL683" s="78"/>
      <c r="BM683" s="78"/>
      <c r="BN683" s="78"/>
      <c r="BO683" s="78">
        <f>BI683+BK683+BL683+BM683+BN683</f>
        <v>1370</v>
      </c>
      <c r="BP683" s="78">
        <f>BJ683+BL683</f>
        <v>1370</v>
      </c>
      <c r="BQ683" s="11"/>
      <c r="BR683" s="11"/>
      <c r="BS683" s="11"/>
      <c r="BT683" s="11"/>
      <c r="BU683" s="11">
        <f>BO683+BQ683+BR683+BS683+BT683</f>
        <v>1370</v>
      </c>
      <c r="BV683" s="11">
        <f>BP683+BR683</f>
        <v>1370</v>
      </c>
      <c r="BW683" s="11"/>
      <c r="BX683" s="11"/>
      <c r="BY683" s="11"/>
      <c r="BZ683" s="11"/>
      <c r="CA683" s="11">
        <f>BU683+BW683+BX683+BY683+BZ683</f>
        <v>1370</v>
      </c>
      <c r="CB683" s="11">
        <f>BV683+BX683</f>
        <v>1370</v>
      </c>
    </row>
    <row r="684" spans="1:80" hidden="1">
      <c r="A684" s="57" t="s">
        <v>66</v>
      </c>
      <c r="B684" s="31">
        <v>913</v>
      </c>
      <c r="C684" s="22" t="s">
        <v>7</v>
      </c>
      <c r="D684" s="14" t="s">
        <v>87</v>
      </c>
      <c r="E684" s="68" t="s">
        <v>67</v>
      </c>
      <c r="F684" s="14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>
        <f>AS685</f>
        <v>0</v>
      </c>
      <c r="AT684" s="11">
        <f t="shared" ref="AT684:BI687" si="1811">AT685</f>
        <v>0</v>
      </c>
      <c r="AU684" s="11">
        <f t="shared" si="1811"/>
        <v>290</v>
      </c>
      <c r="AV684" s="11">
        <f t="shared" si="1811"/>
        <v>0</v>
      </c>
      <c r="AW684" s="11">
        <f t="shared" si="1811"/>
        <v>290</v>
      </c>
      <c r="AX684" s="11">
        <f t="shared" si="1811"/>
        <v>0</v>
      </c>
      <c r="AY684" s="78">
        <f>AY685</f>
        <v>0</v>
      </c>
      <c r="AZ684" s="78">
        <f t="shared" si="1811"/>
        <v>0</v>
      </c>
      <c r="BA684" s="78">
        <f t="shared" si="1811"/>
        <v>0</v>
      </c>
      <c r="BB684" s="78">
        <f t="shared" si="1811"/>
        <v>0</v>
      </c>
      <c r="BC684" s="78">
        <f t="shared" si="1811"/>
        <v>290</v>
      </c>
      <c r="BD684" s="78">
        <f t="shared" si="1811"/>
        <v>0</v>
      </c>
      <c r="BE684" s="11">
        <f>BE685</f>
        <v>0</v>
      </c>
      <c r="BF684" s="11">
        <f t="shared" si="1811"/>
        <v>0</v>
      </c>
      <c r="BG684" s="11">
        <f t="shared" si="1811"/>
        <v>278</v>
      </c>
      <c r="BH684" s="11">
        <f t="shared" si="1811"/>
        <v>0</v>
      </c>
      <c r="BI684" s="141">
        <f t="shared" si="1811"/>
        <v>568</v>
      </c>
      <c r="BJ684" s="141">
        <f t="shared" ref="BF684:BJ687" si="1812">BJ685</f>
        <v>0</v>
      </c>
      <c r="BK684" s="78">
        <f>BK685</f>
        <v>0</v>
      </c>
      <c r="BL684" s="78">
        <f t="shared" ref="BL684:CA687" si="1813">BL685</f>
        <v>0</v>
      </c>
      <c r="BM684" s="78">
        <f t="shared" si="1813"/>
        <v>0</v>
      </c>
      <c r="BN684" s="78">
        <f t="shared" si="1813"/>
        <v>0</v>
      </c>
      <c r="BO684" s="78">
        <f t="shared" si="1813"/>
        <v>568</v>
      </c>
      <c r="BP684" s="78">
        <f t="shared" si="1813"/>
        <v>0</v>
      </c>
      <c r="BQ684" s="11">
        <f>BQ685</f>
        <v>0</v>
      </c>
      <c r="BR684" s="11">
        <f t="shared" si="1813"/>
        <v>0</v>
      </c>
      <c r="BS684" s="11">
        <f t="shared" si="1813"/>
        <v>0</v>
      </c>
      <c r="BT684" s="11">
        <f t="shared" si="1813"/>
        <v>0</v>
      </c>
      <c r="BU684" s="11">
        <f t="shared" si="1813"/>
        <v>568</v>
      </c>
      <c r="BV684" s="11">
        <f t="shared" si="1813"/>
        <v>0</v>
      </c>
      <c r="BW684" s="11">
        <f>BW685</f>
        <v>0</v>
      </c>
      <c r="BX684" s="11">
        <f t="shared" si="1813"/>
        <v>0</v>
      </c>
      <c r="BY684" s="11">
        <f t="shared" si="1813"/>
        <v>0</v>
      </c>
      <c r="BZ684" s="11">
        <f t="shared" si="1813"/>
        <v>0</v>
      </c>
      <c r="CA684" s="11">
        <f t="shared" si="1813"/>
        <v>568</v>
      </c>
      <c r="CB684" s="11">
        <f t="shared" ref="BX684:CB687" si="1814">CB685</f>
        <v>0</v>
      </c>
    </row>
    <row r="685" spans="1:80" hidden="1">
      <c r="A685" s="57" t="s">
        <v>15</v>
      </c>
      <c r="B685" s="31">
        <v>913</v>
      </c>
      <c r="C685" s="22" t="s">
        <v>7</v>
      </c>
      <c r="D685" s="14" t="s">
        <v>87</v>
      </c>
      <c r="E685" s="68" t="s">
        <v>68</v>
      </c>
      <c r="F685" s="14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>
        <f>AS686</f>
        <v>0</v>
      </c>
      <c r="AT685" s="11">
        <f t="shared" si="1811"/>
        <v>0</v>
      </c>
      <c r="AU685" s="11">
        <f t="shared" si="1811"/>
        <v>290</v>
      </c>
      <c r="AV685" s="11">
        <f t="shared" si="1811"/>
        <v>0</v>
      </c>
      <c r="AW685" s="11">
        <f t="shared" si="1811"/>
        <v>290</v>
      </c>
      <c r="AX685" s="11">
        <f t="shared" si="1811"/>
        <v>0</v>
      </c>
      <c r="AY685" s="78">
        <f>AY686</f>
        <v>0</v>
      </c>
      <c r="AZ685" s="78">
        <f t="shared" si="1811"/>
        <v>0</v>
      </c>
      <c r="BA685" s="78">
        <f t="shared" si="1811"/>
        <v>0</v>
      </c>
      <c r="BB685" s="78">
        <f t="shared" si="1811"/>
        <v>0</v>
      </c>
      <c r="BC685" s="78">
        <f t="shared" si="1811"/>
        <v>290</v>
      </c>
      <c r="BD685" s="78">
        <f t="shared" si="1811"/>
        <v>0</v>
      </c>
      <c r="BE685" s="11">
        <f>BE686</f>
        <v>0</v>
      </c>
      <c r="BF685" s="11">
        <f t="shared" si="1812"/>
        <v>0</v>
      </c>
      <c r="BG685" s="11">
        <f t="shared" si="1812"/>
        <v>278</v>
      </c>
      <c r="BH685" s="11">
        <f t="shared" si="1812"/>
        <v>0</v>
      </c>
      <c r="BI685" s="141">
        <f t="shared" si="1812"/>
        <v>568</v>
      </c>
      <c r="BJ685" s="141">
        <f t="shared" si="1812"/>
        <v>0</v>
      </c>
      <c r="BK685" s="78">
        <f>BK686</f>
        <v>0</v>
      </c>
      <c r="BL685" s="78">
        <f t="shared" si="1813"/>
        <v>0</v>
      </c>
      <c r="BM685" s="78">
        <f t="shared" si="1813"/>
        <v>0</v>
      </c>
      <c r="BN685" s="78">
        <f t="shared" si="1813"/>
        <v>0</v>
      </c>
      <c r="BO685" s="78">
        <f t="shared" si="1813"/>
        <v>568</v>
      </c>
      <c r="BP685" s="78">
        <f t="shared" si="1813"/>
        <v>0</v>
      </c>
      <c r="BQ685" s="11">
        <f>BQ686</f>
        <v>0</v>
      </c>
      <c r="BR685" s="11">
        <f t="shared" si="1813"/>
        <v>0</v>
      </c>
      <c r="BS685" s="11">
        <f t="shared" si="1813"/>
        <v>0</v>
      </c>
      <c r="BT685" s="11">
        <f t="shared" si="1813"/>
        <v>0</v>
      </c>
      <c r="BU685" s="11">
        <f t="shared" si="1813"/>
        <v>568</v>
      </c>
      <c r="BV685" s="11">
        <f t="shared" si="1813"/>
        <v>0</v>
      </c>
      <c r="BW685" s="11">
        <f>BW686</f>
        <v>0</v>
      </c>
      <c r="BX685" s="11">
        <f t="shared" si="1814"/>
        <v>0</v>
      </c>
      <c r="BY685" s="11">
        <f t="shared" si="1814"/>
        <v>0</v>
      </c>
      <c r="BZ685" s="11">
        <f t="shared" si="1814"/>
        <v>0</v>
      </c>
      <c r="CA685" s="11">
        <f t="shared" si="1814"/>
        <v>568</v>
      </c>
      <c r="CB685" s="11">
        <f t="shared" si="1814"/>
        <v>0</v>
      </c>
    </row>
    <row r="686" spans="1:80" hidden="1">
      <c r="A686" s="57" t="s">
        <v>16</v>
      </c>
      <c r="B686" s="31">
        <v>913</v>
      </c>
      <c r="C686" s="22" t="s">
        <v>7</v>
      </c>
      <c r="D686" s="14" t="s">
        <v>87</v>
      </c>
      <c r="E686" s="68" t="s">
        <v>734</v>
      </c>
      <c r="F686" s="14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>
        <f>AS687</f>
        <v>0</v>
      </c>
      <c r="AT686" s="11">
        <f t="shared" si="1811"/>
        <v>0</v>
      </c>
      <c r="AU686" s="11">
        <f t="shared" si="1811"/>
        <v>290</v>
      </c>
      <c r="AV686" s="11">
        <f t="shared" si="1811"/>
        <v>0</v>
      </c>
      <c r="AW686" s="11">
        <f t="shared" si="1811"/>
        <v>290</v>
      </c>
      <c r="AX686" s="11">
        <f t="shared" si="1811"/>
        <v>0</v>
      </c>
      <c r="AY686" s="78">
        <f>AY687</f>
        <v>0</v>
      </c>
      <c r="AZ686" s="78">
        <f t="shared" si="1811"/>
        <v>0</v>
      </c>
      <c r="BA686" s="78">
        <f t="shared" si="1811"/>
        <v>0</v>
      </c>
      <c r="BB686" s="78">
        <f t="shared" si="1811"/>
        <v>0</v>
      </c>
      <c r="BC686" s="78">
        <f t="shared" si="1811"/>
        <v>290</v>
      </c>
      <c r="BD686" s="78">
        <f t="shared" si="1811"/>
        <v>0</v>
      </c>
      <c r="BE686" s="11">
        <f>BE687</f>
        <v>0</v>
      </c>
      <c r="BF686" s="11">
        <f t="shared" si="1812"/>
        <v>0</v>
      </c>
      <c r="BG686" s="11">
        <f t="shared" si="1812"/>
        <v>278</v>
      </c>
      <c r="BH686" s="11">
        <f t="shared" si="1812"/>
        <v>0</v>
      </c>
      <c r="BI686" s="141">
        <f t="shared" si="1812"/>
        <v>568</v>
      </c>
      <c r="BJ686" s="141">
        <f t="shared" si="1812"/>
        <v>0</v>
      </c>
      <c r="BK686" s="78">
        <f>BK687</f>
        <v>0</v>
      </c>
      <c r="BL686" s="78">
        <f t="shared" si="1813"/>
        <v>0</v>
      </c>
      <c r="BM686" s="78">
        <f t="shared" si="1813"/>
        <v>0</v>
      </c>
      <c r="BN686" s="78">
        <f t="shared" si="1813"/>
        <v>0</v>
      </c>
      <c r="BO686" s="78">
        <f t="shared" si="1813"/>
        <v>568</v>
      </c>
      <c r="BP686" s="78">
        <f t="shared" si="1813"/>
        <v>0</v>
      </c>
      <c r="BQ686" s="11">
        <f>BQ687</f>
        <v>0</v>
      </c>
      <c r="BR686" s="11">
        <f t="shared" si="1813"/>
        <v>0</v>
      </c>
      <c r="BS686" s="11">
        <f t="shared" si="1813"/>
        <v>0</v>
      </c>
      <c r="BT686" s="11">
        <f t="shared" si="1813"/>
        <v>0</v>
      </c>
      <c r="BU686" s="11">
        <f t="shared" si="1813"/>
        <v>568</v>
      </c>
      <c r="BV686" s="11">
        <f t="shared" si="1813"/>
        <v>0</v>
      </c>
      <c r="BW686" s="11">
        <f>BW687</f>
        <v>0</v>
      </c>
      <c r="BX686" s="11">
        <f t="shared" si="1814"/>
        <v>0</v>
      </c>
      <c r="BY686" s="11">
        <f t="shared" si="1814"/>
        <v>0</v>
      </c>
      <c r="BZ686" s="11">
        <f t="shared" si="1814"/>
        <v>0</v>
      </c>
      <c r="CA686" s="11">
        <f t="shared" si="1814"/>
        <v>568</v>
      </c>
      <c r="CB686" s="11">
        <f t="shared" si="1814"/>
        <v>0</v>
      </c>
    </row>
    <row r="687" spans="1:80" ht="34.5" hidden="1" customHeight="1">
      <c r="A687" s="57" t="s">
        <v>12</v>
      </c>
      <c r="B687" s="31">
        <v>913</v>
      </c>
      <c r="C687" s="22" t="s">
        <v>7</v>
      </c>
      <c r="D687" s="14" t="s">
        <v>87</v>
      </c>
      <c r="E687" s="68" t="s">
        <v>734</v>
      </c>
      <c r="F687" s="14" t="s">
        <v>13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>
        <f>AS688</f>
        <v>0</v>
      </c>
      <c r="AT687" s="11">
        <f t="shared" si="1811"/>
        <v>0</v>
      </c>
      <c r="AU687" s="11">
        <f t="shared" si="1811"/>
        <v>290</v>
      </c>
      <c r="AV687" s="11">
        <f t="shared" si="1811"/>
        <v>0</v>
      </c>
      <c r="AW687" s="11">
        <f t="shared" si="1811"/>
        <v>290</v>
      </c>
      <c r="AX687" s="11">
        <f t="shared" si="1811"/>
        <v>0</v>
      </c>
      <c r="AY687" s="78">
        <f>AY688</f>
        <v>0</v>
      </c>
      <c r="AZ687" s="78">
        <f t="shared" si="1811"/>
        <v>0</v>
      </c>
      <c r="BA687" s="78">
        <f t="shared" si="1811"/>
        <v>0</v>
      </c>
      <c r="BB687" s="78">
        <f t="shared" si="1811"/>
        <v>0</v>
      </c>
      <c r="BC687" s="78">
        <f t="shared" si="1811"/>
        <v>290</v>
      </c>
      <c r="BD687" s="78">
        <f t="shared" si="1811"/>
        <v>0</v>
      </c>
      <c r="BE687" s="11">
        <f>BE688</f>
        <v>0</v>
      </c>
      <c r="BF687" s="11">
        <f t="shared" si="1812"/>
        <v>0</v>
      </c>
      <c r="BG687" s="11">
        <f t="shared" si="1812"/>
        <v>278</v>
      </c>
      <c r="BH687" s="11">
        <f t="shared" si="1812"/>
        <v>0</v>
      </c>
      <c r="BI687" s="141">
        <f t="shared" si="1812"/>
        <v>568</v>
      </c>
      <c r="BJ687" s="141">
        <f t="shared" si="1812"/>
        <v>0</v>
      </c>
      <c r="BK687" s="78">
        <f>BK688</f>
        <v>0</v>
      </c>
      <c r="BL687" s="78">
        <f t="shared" si="1813"/>
        <v>0</v>
      </c>
      <c r="BM687" s="78">
        <f t="shared" si="1813"/>
        <v>0</v>
      </c>
      <c r="BN687" s="78">
        <f t="shared" si="1813"/>
        <v>0</v>
      </c>
      <c r="BO687" s="78">
        <f t="shared" si="1813"/>
        <v>568</v>
      </c>
      <c r="BP687" s="78">
        <f t="shared" si="1813"/>
        <v>0</v>
      </c>
      <c r="BQ687" s="11">
        <f>BQ688</f>
        <v>0</v>
      </c>
      <c r="BR687" s="11">
        <f t="shared" si="1813"/>
        <v>0</v>
      </c>
      <c r="BS687" s="11">
        <f t="shared" si="1813"/>
        <v>0</v>
      </c>
      <c r="BT687" s="11">
        <f t="shared" si="1813"/>
        <v>0</v>
      </c>
      <c r="BU687" s="11">
        <f t="shared" si="1813"/>
        <v>568</v>
      </c>
      <c r="BV687" s="11">
        <f t="shared" si="1813"/>
        <v>0</v>
      </c>
      <c r="BW687" s="11">
        <f>BW688</f>
        <v>0</v>
      </c>
      <c r="BX687" s="11">
        <f t="shared" si="1814"/>
        <v>0</v>
      </c>
      <c r="BY687" s="11">
        <f t="shared" si="1814"/>
        <v>0</v>
      </c>
      <c r="BZ687" s="11">
        <f t="shared" si="1814"/>
        <v>0</v>
      </c>
      <c r="CA687" s="11">
        <f t="shared" si="1814"/>
        <v>568</v>
      </c>
      <c r="CB687" s="11">
        <f t="shared" si="1814"/>
        <v>0</v>
      </c>
    </row>
    <row r="688" spans="1:80" hidden="1">
      <c r="A688" s="61" t="s">
        <v>14</v>
      </c>
      <c r="B688" s="31">
        <v>913</v>
      </c>
      <c r="C688" s="22" t="s">
        <v>7</v>
      </c>
      <c r="D688" s="14" t="s">
        <v>87</v>
      </c>
      <c r="E688" s="68" t="s">
        <v>734</v>
      </c>
      <c r="F688" s="14" t="s">
        <v>37</v>
      </c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>
        <v>290</v>
      </c>
      <c r="AV688" s="11"/>
      <c r="AW688" s="11">
        <f>AQ688+AS688+AT688+AU688+AV688</f>
        <v>290</v>
      </c>
      <c r="AX688" s="11">
        <f>AR688+AT688</f>
        <v>0</v>
      </c>
      <c r="AY688" s="78"/>
      <c r="AZ688" s="78"/>
      <c r="BA688" s="78"/>
      <c r="BB688" s="78"/>
      <c r="BC688" s="78">
        <f>AW688+AY688+AZ688+BA688+BB688</f>
        <v>290</v>
      </c>
      <c r="BD688" s="78">
        <f>AX688+AZ688</f>
        <v>0</v>
      </c>
      <c r="BE688" s="11"/>
      <c r="BF688" s="11"/>
      <c r="BG688" s="11">
        <v>278</v>
      </c>
      <c r="BH688" s="11"/>
      <c r="BI688" s="141">
        <f>BC688+BE688+BF688+BG688+BH688</f>
        <v>568</v>
      </c>
      <c r="BJ688" s="141">
        <f>BD688+BF688</f>
        <v>0</v>
      </c>
      <c r="BK688" s="78"/>
      <c r="BL688" s="78"/>
      <c r="BM688" s="78"/>
      <c r="BN688" s="78"/>
      <c r="BO688" s="78">
        <f>BI688+BK688+BL688+BM688+BN688</f>
        <v>568</v>
      </c>
      <c r="BP688" s="78">
        <f>BJ688+BL688</f>
        <v>0</v>
      </c>
      <c r="BQ688" s="11"/>
      <c r="BR688" s="11"/>
      <c r="BS688" s="11"/>
      <c r="BT688" s="11"/>
      <c r="BU688" s="11">
        <f>BO688+BQ688+BR688+BS688+BT688</f>
        <v>568</v>
      </c>
      <c r="BV688" s="11">
        <f>BP688+BR688</f>
        <v>0</v>
      </c>
      <c r="BW688" s="11"/>
      <c r="BX688" s="11"/>
      <c r="BY688" s="11"/>
      <c r="BZ688" s="11"/>
      <c r="CA688" s="11">
        <f>BU688+BW688+BX688+BY688+BZ688</f>
        <v>568</v>
      </c>
      <c r="CB688" s="11">
        <f>BV688+BX688</f>
        <v>0</v>
      </c>
    </row>
    <row r="689" spans="1:80" hidden="1">
      <c r="A689" s="61"/>
      <c r="B689" s="31"/>
      <c r="C689" s="14"/>
      <c r="D689" s="14"/>
      <c r="E689" s="14"/>
      <c r="F689" s="14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78"/>
      <c r="AL689" s="78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78"/>
      <c r="AZ689" s="78"/>
      <c r="BA689" s="78"/>
      <c r="BB689" s="78"/>
      <c r="BC689" s="78"/>
      <c r="BD689" s="78"/>
      <c r="BE689" s="11"/>
      <c r="BF689" s="11"/>
      <c r="BG689" s="11"/>
      <c r="BH689" s="11"/>
      <c r="BI689" s="141"/>
      <c r="BJ689" s="141"/>
      <c r="BK689" s="78"/>
      <c r="BL689" s="78"/>
      <c r="BM689" s="78"/>
      <c r="BN689" s="78"/>
      <c r="BO689" s="78"/>
      <c r="BP689" s="78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</row>
    <row r="690" spans="1:80" ht="17.399999999999999" hidden="1">
      <c r="A690" s="56" t="s">
        <v>534</v>
      </c>
      <c r="B690" s="12">
        <v>913</v>
      </c>
      <c r="C690" s="12" t="s">
        <v>7</v>
      </c>
      <c r="D690" s="12" t="s">
        <v>7</v>
      </c>
      <c r="E690" s="12"/>
      <c r="F690" s="12"/>
      <c r="G690" s="13">
        <f>G707+G691</f>
        <v>39479</v>
      </c>
      <c r="H690" s="13">
        <f t="shared" ref="H690:N690" si="1815">H707+H691</f>
        <v>0</v>
      </c>
      <c r="I690" s="11">
        <f t="shared" si="1815"/>
        <v>0</v>
      </c>
      <c r="J690" s="11">
        <f t="shared" si="1815"/>
        <v>0</v>
      </c>
      <c r="K690" s="11">
        <f t="shared" si="1815"/>
        <v>0</v>
      </c>
      <c r="L690" s="11">
        <f t="shared" si="1815"/>
        <v>0</v>
      </c>
      <c r="M690" s="13">
        <f t="shared" si="1815"/>
        <v>39479</v>
      </c>
      <c r="N690" s="13">
        <f t="shared" si="1815"/>
        <v>0</v>
      </c>
      <c r="O690" s="11">
        <f t="shared" ref="O690:T690" si="1816">O707+O691</f>
        <v>0</v>
      </c>
      <c r="P690" s="11">
        <f t="shared" si="1816"/>
        <v>0</v>
      </c>
      <c r="Q690" s="11">
        <f t="shared" si="1816"/>
        <v>0</v>
      </c>
      <c r="R690" s="11">
        <f t="shared" si="1816"/>
        <v>0</v>
      </c>
      <c r="S690" s="13">
        <f t="shared" si="1816"/>
        <v>39479</v>
      </c>
      <c r="T690" s="13">
        <f t="shared" si="1816"/>
        <v>0</v>
      </c>
      <c r="U690" s="11">
        <f t="shared" ref="U690:Z690" si="1817">U707+U691</f>
        <v>0</v>
      </c>
      <c r="V690" s="11">
        <f t="shared" si="1817"/>
        <v>0</v>
      </c>
      <c r="W690" s="11">
        <f t="shared" si="1817"/>
        <v>0</v>
      </c>
      <c r="X690" s="11">
        <f t="shared" si="1817"/>
        <v>0</v>
      </c>
      <c r="Y690" s="13">
        <f t="shared" si="1817"/>
        <v>39479</v>
      </c>
      <c r="Z690" s="13">
        <f t="shared" si="1817"/>
        <v>0</v>
      </c>
      <c r="AA690" s="11">
        <f t="shared" ref="AA690:AF690" si="1818">AA707+AA691</f>
        <v>0</v>
      </c>
      <c r="AB690" s="11">
        <f t="shared" si="1818"/>
        <v>0</v>
      </c>
      <c r="AC690" s="11">
        <f t="shared" si="1818"/>
        <v>0</v>
      </c>
      <c r="AD690" s="11">
        <f t="shared" si="1818"/>
        <v>0</v>
      </c>
      <c r="AE690" s="13">
        <f t="shared" si="1818"/>
        <v>39479</v>
      </c>
      <c r="AF690" s="13">
        <f t="shared" si="1818"/>
        <v>0</v>
      </c>
      <c r="AG690" s="11">
        <f t="shared" ref="AG690:AL690" si="1819">AG707+AG691</f>
        <v>0</v>
      </c>
      <c r="AH690" s="11">
        <f t="shared" si="1819"/>
        <v>0</v>
      </c>
      <c r="AI690" s="11">
        <f t="shared" si="1819"/>
        <v>0</v>
      </c>
      <c r="AJ690" s="11">
        <f t="shared" si="1819"/>
        <v>0</v>
      </c>
      <c r="AK690" s="81">
        <f t="shared" si="1819"/>
        <v>39479</v>
      </c>
      <c r="AL690" s="81">
        <f t="shared" si="1819"/>
        <v>0</v>
      </c>
      <c r="AM690" s="16">
        <f>AM691+AM707</f>
        <v>0</v>
      </c>
      <c r="AN690" s="16">
        <f t="shared" ref="AN690:AR690" si="1820">AN691+AN707</f>
        <v>3652</v>
      </c>
      <c r="AO690" s="16">
        <f t="shared" si="1820"/>
        <v>0</v>
      </c>
      <c r="AP690" s="16">
        <f t="shared" si="1820"/>
        <v>0</v>
      </c>
      <c r="AQ690" s="16">
        <f t="shared" si="1820"/>
        <v>43131</v>
      </c>
      <c r="AR690" s="16">
        <f t="shared" si="1820"/>
        <v>3652</v>
      </c>
      <c r="AS690" s="16">
        <f>AS691+AS707</f>
        <v>0</v>
      </c>
      <c r="AT690" s="16">
        <f t="shared" ref="AT690:AX690" si="1821">AT691+AT707</f>
        <v>0</v>
      </c>
      <c r="AU690" s="16">
        <f t="shared" si="1821"/>
        <v>0</v>
      </c>
      <c r="AV690" s="16">
        <f t="shared" si="1821"/>
        <v>0</v>
      </c>
      <c r="AW690" s="30">
        <f t="shared" si="1821"/>
        <v>43131</v>
      </c>
      <c r="AX690" s="30">
        <f t="shared" si="1821"/>
        <v>3652</v>
      </c>
      <c r="AY690" s="88">
        <f>AY691+AY707</f>
        <v>-9185</v>
      </c>
      <c r="AZ690" s="83">
        <f t="shared" ref="AZ690:BD690" si="1822">AZ691+AZ707</f>
        <v>0</v>
      </c>
      <c r="BA690" s="83">
        <f t="shared" si="1822"/>
        <v>0</v>
      </c>
      <c r="BB690" s="83">
        <f t="shared" si="1822"/>
        <v>0</v>
      </c>
      <c r="BC690" s="88">
        <f t="shared" si="1822"/>
        <v>33946</v>
      </c>
      <c r="BD690" s="88">
        <f t="shared" si="1822"/>
        <v>3652</v>
      </c>
      <c r="BE690" s="30">
        <f>BE691+BE707</f>
        <v>0</v>
      </c>
      <c r="BF690" s="16">
        <f t="shared" ref="BF690:BJ690" si="1823">BF691+BF707</f>
        <v>0</v>
      </c>
      <c r="BG690" s="16">
        <f t="shared" si="1823"/>
        <v>0</v>
      </c>
      <c r="BH690" s="16">
        <f t="shared" si="1823"/>
        <v>0</v>
      </c>
      <c r="BI690" s="147">
        <f t="shared" si="1823"/>
        <v>33946</v>
      </c>
      <c r="BJ690" s="147">
        <f t="shared" si="1823"/>
        <v>3652</v>
      </c>
      <c r="BK690" s="88">
        <f>BK691+BK707</f>
        <v>0</v>
      </c>
      <c r="BL690" s="83">
        <f t="shared" ref="BL690:BP690" si="1824">BL691+BL707</f>
        <v>0</v>
      </c>
      <c r="BM690" s="83">
        <f t="shared" si="1824"/>
        <v>0</v>
      </c>
      <c r="BN690" s="83">
        <f t="shared" si="1824"/>
        <v>0</v>
      </c>
      <c r="BO690" s="88">
        <f t="shared" si="1824"/>
        <v>33946</v>
      </c>
      <c r="BP690" s="88">
        <f t="shared" si="1824"/>
        <v>3652</v>
      </c>
      <c r="BQ690" s="30">
        <f>BQ691+BQ707</f>
        <v>0</v>
      </c>
      <c r="BR690" s="16">
        <f t="shared" ref="BR690:BV690" si="1825">BR691+BR707</f>
        <v>0</v>
      </c>
      <c r="BS690" s="16">
        <f t="shared" si="1825"/>
        <v>0</v>
      </c>
      <c r="BT690" s="16">
        <f t="shared" si="1825"/>
        <v>0</v>
      </c>
      <c r="BU690" s="30">
        <f t="shared" si="1825"/>
        <v>33946</v>
      </c>
      <c r="BV690" s="30">
        <f t="shared" si="1825"/>
        <v>3652</v>
      </c>
      <c r="BW690" s="30">
        <f>BW691+BW707</f>
        <v>0</v>
      </c>
      <c r="BX690" s="16">
        <f t="shared" ref="BX690:CB690" si="1826">BX691+BX707</f>
        <v>0</v>
      </c>
      <c r="BY690" s="16">
        <f t="shared" si="1826"/>
        <v>0</v>
      </c>
      <c r="BZ690" s="16">
        <f t="shared" si="1826"/>
        <v>0</v>
      </c>
      <c r="CA690" s="30">
        <f t="shared" si="1826"/>
        <v>33946</v>
      </c>
      <c r="CB690" s="30">
        <f t="shared" si="1826"/>
        <v>3652</v>
      </c>
    </row>
    <row r="691" spans="1:80" ht="51.75" hidden="1" customHeight="1">
      <c r="A691" s="57" t="s">
        <v>213</v>
      </c>
      <c r="B691" s="14">
        <v>913</v>
      </c>
      <c r="C691" s="14" t="s">
        <v>7</v>
      </c>
      <c r="D691" s="14" t="s">
        <v>7</v>
      </c>
      <c r="E691" s="14" t="s">
        <v>214</v>
      </c>
      <c r="F691" s="14"/>
      <c r="G691" s="18">
        <f>G692+G696</f>
        <v>30294</v>
      </c>
      <c r="H691" s="18">
        <f t="shared" ref="H691:N691" si="1827">H692+H696</f>
        <v>0</v>
      </c>
      <c r="I691" s="11">
        <f t="shared" si="1827"/>
        <v>0</v>
      </c>
      <c r="J691" s="11">
        <f t="shared" si="1827"/>
        <v>0</v>
      </c>
      <c r="K691" s="11">
        <f t="shared" si="1827"/>
        <v>0</v>
      </c>
      <c r="L691" s="11">
        <f t="shared" si="1827"/>
        <v>0</v>
      </c>
      <c r="M691" s="18">
        <f t="shared" si="1827"/>
        <v>30294</v>
      </c>
      <c r="N691" s="18">
        <f t="shared" si="1827"/>
        <v>0</v>
      </c>
      <c r="O691" s="11">
        <f t="shared" ref="O691:T691" si="1828">O692+O696</f>
        <v>0</v>
      </c>
      <c r="P691" s="11">
        <f t="shared" si="1828"/>
        <v>0</v>
      </c>
      <c r="Q691" s="11">
        <f t="shared" si="1828"/>
        <v>0</v>
      </c>
      <c r="R691" s="11">
        <f t="shared" si="1828"/>
        <v>0</v>
      </c>
      <c r="S691" s="18">
        <f t="shared" si="1828"/>
        <v>30294</v>
      </c>
      <c r="T691" s="18">
        <f t="shared" si="1828"/>
        <v>0</v>
      </c>
      <c r="U691" s="11">
        <f t="shared" ref="U691:Z691" si="1829">U692+U696</f>
        <v>0</v>
      </c>
      <c r="V691" s="11">
        <f t="shared" si="1829"/>
        <v>0</v>
      </c>
      <c r="W691" s="11">
        <f t="shared" si="1829"/>
        <v>0</v>
      </c>
      <c r="X691" s="11">
        <f t="shared" si="1829"/>
        <v>0</v>
      </c>
      <c r="Y691" s="18">
        <f t="shared" si="1829"/>
        <v>30294</v>
      </c>
      <c r="Z691" s="18">
        <f t="shared" si="1829"/>
        <v>0</v>
      </c>
      <c r="AA691" s="11">
        <f t="shared" ref="AA691:AF691" si="1830">AA692+AA696</f>
        <v>0</v>
      </c>
      <c r="AB691" s="11">
        <f t="shared" si="1830"/>
        <v>0</v>
      </c>
      <c r="AC691" s="11">
        <f t="shared" si="1830"/>
        <v>0</v>
      </c>
      <c r="AD691" s="11">
        <f t="shared" si="1830"/>
        <v>0</v>
      </c>
      <c r="AE691" s="18">
        <f t="shared" si="1830"/>
        <v>30294</v>
      </c>
      <c r="AF691" s="18">
        <f t="shared" si="1830"/>
        <v>0</v>
      </c>
      <c r="AG691" s="11">
        <f t="shared" ref="AG691:AL691" si="1831">AG692+AG696</f>
        <v>0</v>
      </c>
      <c r="AH691" s="11">
        <f t="shared" si="1831"/>
        <v>0</v>
      </c>
      <c r="AI691" s="11">
        <f t="shared" si="1831"/>
        <v>0</v>
      </c>
      <c r="AJ691" s="11">
        <f t="shared" si="1831"/>
        <v>0</v>
      </c>
      <c r="AK691" s="84">
        <f t="shared" si="1831"/>
        <v>30294</v>
      </c>
      <c r="AL691" s="84">
        <f t="shared" si="1831"/>
        <v>0</v>
      </c>
      <c r="AM691" s="11">
        <f>AM692+AM696+AM700+AM704</f>
        <v>0</v>
      </c>
      <c r="AN691" s="11">
        <f t="shared" ref="AN691:AR691" si="1832">AN692+AN696+AN700+AN704</f>
        <v>3652</v>
      </c>
      <c r="AO691" s="11">
        <f t="shared" si="1832"/>
        <v>0</v>
      </c>
      <c r="AP691" s="11">
        <f t="shared" si="1832"/>
        <v>0</v>
      </c>
      <c r="AQ691" s="11">
        <f t="shared" si="1832"/>
        <v>33946</v>
      </c>
      <c r="AR691" s="11">
        <f t="shared" si="1832"/>
        <v>3652</v>
      </c>
      <c r="AS691" s="11">
        <f>AS692+AS696+AS700+AS704</f>
        <v>0</v>
      </c>
      <c r="AT691" s="11">
        <f t="shared" ref="AT691:AX691" si="1833">AT692+AT696+AT700+AT704</f>
        <v>0</v>
      </c>
      <c r="AU691" s="11">
        <f t="shared" si="1833"/>
        <v>0</v>
      </c>
      <c r="AV691" s="11">
        <f t="shared" si="1833"/>
        <v>0</v>
      </c>
      <c r="AW691" s="11">
        <f t="shared" si="1833"/>
        <v>33946</v>
      </c>
      <c r="AX691" s="11">
        <f t="shared" si="1833"/>
        <v>3652</v>
      </c>
      <c r="AY691" s="78">
        <f>AY692+AY696+AY700+AY704</f>
        <v>0</v>
      </c>
      <c r="AZ691" s="78">
        <f t="shared" ref="AZ691:BD691" si="1834">AZ692+AZ696+AZ700+AZ704</f>
        <v>0</v>
      </c>
      <c r="BA691" s="78">
        <f t="shared" si="1834"/>
        <v>0</v>
      </c>
      <c r="BB691" s="78">
        <f t="shared" si="1834"/>
        <v>0</v>
      </c>
      <c r="BC691" s="78">
        <f t="shared" si="1834"/>
        <v>33946</v>
      </c>
      <c r="BD691" s="78">
        <f t="shared" si="1834"/>
        <v>3652</v>
      </c>
      <c r="BE691" s="11">
        <f>BE692+BE696+BE700+BE704</f>
        <v>0</v>
      </c>
      <c r="BF691" s="11">
        <f t="shared" ref="BF691:BJ691" si="1835">BF692+BF696+BF700+BF704</f>
        <v>0</v>
      </c>
      <c r="BG691" s="11">
        <f t="shared" si="1835"/>
        <v>0</v>
      </c>
      <c r="BH691" s="11">
        <f t="shared" si="1835"/>
        <v>0</v>
      </c>
      <c r="BI691" s="141">
        <f t="shared" si="1835"/>
        <v>33946</v>
      </c>
      <c r="BJ691" s="141">
        <f t="shared" si="1835"/>
        <v>3652</v>
      </c>
      <c r="BK691" s="78">
        <f>BK692+BK696+BK700+BK704</f>
        <v>0</v>
      </c>
      <c r="BL691" s="78">
        <f t="shared" ref="BL691:BP691" si="1836">BL692+BL696+BL700+BL704</f>
        <v>0</v>
      </c>
      <c r="BM691" s="78">
        <f t="shared" si="1836"/>
        <v>0</v>
      </c>
      <c r="BN691" s="78">
        <f t="shared" si="1836"/>
        <v>0</v>
      </c>
      <c r="BO691" s="78">
        <f t="shared" si="1836"/>
        <v>33946</v>
      </c>
      <c r="BP691" s="78">
        <f t="shared" si="1836"/>
        <v>3652</v>
      </c>
      <c r="BQ691" s="11">
        <f>BQ692+BQ696+BQ700+BQ704</f>
        <v>0</v>
      </c>
      <c r="BR691" s="11">
        <f t="shared" ref="BR691:BV691" si="1837">BR692+BR696+BR700+BR704</f>
        <v>0</v>
      </c>
      <c r="BS691" s="11">
        <f t="shared" si="1837"/>
        <v>0</v>
      </c>
      <c r="BT691" s="11">
        <f t="shared" si="1837"/>
        <v>0</v>
      </c>
      <c r="BU691" s="11">
        <f t="shared" si="1837"/>
        <v>33946</v>
      </c>
      <c r="BV691" s="11">
        <f t="shared" si="1837"/>
        <v>3652</v>
      </c>
      <c r="BW691" s="11">
        <f>BW692+BW696+BW700+BW704</f>
        <v>0</v>
      </c>
      <c r="BX691" s="11">
        <f t="shared" ref="BX691:CB691" si="1838">BX692+BX696+BX700+BX704</f>
        <v>0</v>
      </c>
      <c r="BY691" s="11">
        <f t="shared" si="1838"/>
        <v>0</v>
      </c>
      <c r="BZ691" s="11">
        <f t="shared" si="1838"/>
        <v>0</v>
      </c>
      <c r="CA691" s="11">
        <f t="shared" si="1838"/>
        <v>33946</v>
      </c>
      <c r="CB691" s="11">
        <f t="shared" si="1838"/>
        <v>3652</v>
      </c>
    </row>
    <row r="692" spans="1:80" ht="33.6" hidden="1">
      <c r="A692" s="57" t="s">
        <v>10</v>
      </c>
      <c r="B692" s="14">
        <v>913</v>
      </c>
      <c r="C692" s="14" t="s">
        <v>7</v>
      </c>
      <c r="D692" s="14" t="s">
        <v>7</v>
      </c>
      <c r="E692" s="14" t="s">
        <v>216</v>
      </c>
      <c r="F692" s="14"/>
      <c r="G692" s="18">
        <f t="shared" ref="G692:R694" si="1839">G693</f>
        <v>25825</v>
      </c>
      <c r="H692" s="18">
        <f t="shared" si="1839"/>
        <v>0</v>
      </c>
      <c r="I692" s="11">
        <f t="shared" si="1839"/>
        <v>0</v>
      </c>
      <c r="J692" s="11">
        <f t="shared" si="1839"/>
        <v>0</v>
      </c>
      <c r="K692" s="11">
        <f t="shared" si="1839"/>
        <v>0</v>
      </c>
      <c r="L692" s="11">
        <f t="shared" si="1839"/>
        <v>0</v>
      </c>
      <c r="M692" s="18">
        <f t="shared" si="1839"/>
        <v>25825</v>
      </c>
      <c r="N692" s="18">
        <f t="shared" si="1839"/>
        <v>0</v>
      </c>
      <c r="O692" s="11">
        <f t="shared" si="1839"/>
        <v>0</v>
      </c>
      <c r="P692" s="11">
        <f t="shared" si="1839"/>
        <v>0</v>
      </c>
      <c r="Q692" s="11">
        <f t="shared" si="1839"/>
        <v>0</v>
      </c>
      <c r="R692" s="11">
        <f t="shared" si="1839"/>
        <v>0</v>
      </c>
      <c r="S692" s="18">
        <f t="shared" ref="S692:AH694" si="1840">S693</f>
        <v>25825</v>
      </c>
      <c r="T692" s="18">
        <f t="shared" si="1840"/>
        <v>0</v>
      </c>
      <c r="U692" s="11">
        <f t="shared" si="1840"/>
        <v>0</v>
      </c>
      <c r="V692" s="11">
        <f t="shared" si="1840"/>
        <v>0</v>
      </c>
      <c r="W692" s="11">
        <f t="shared" si="1840"/>
        <v>0</v>
      </c>
      <c r="X692" s="11">
        <f t="shared" si="1840"/>
        <v>0</v>
      </c>
      <c r="Y692" s="18">
        <f t="shared" si="1840"/>
        <v>25825</v>
      </c>
      <c r="Z692" s="18">
        <f t="shared" si="1840"/>
        <v>0</v>
      </c>
      <c r="AA692" s="11">
        <f t="shared" si="1840"/>
        <v>0</v>
      </c>
      <c r="AB692" s="11">
        <f t="shared" si="1840"/>
        <v>0</v>
      </c>
      <c r="AC692" s="11">
        <f t="shared" si="1840"/>
        <v>0</v>
      </c>
      <c r="AD692" s="11">
        <f t="shared" si="1840"/>
        <v>0</v>
      </c>
      <c r="AE692" s="18">
        <f t="shared" si="1840"/>
        <v>25825</v>
      </c>
      <c r="AF692" s="18">
        <f t="shared" si="1840"/>
        <v>0</v>
      </c>
      <c r="AG692" s="11">
        <f t="shared" si="1840"/>
        <v>0</v>
      </c>
      <c r="AH692" s="11">
        <f t="shared" si="1840"/>
        <v>0</v>
      </c>
      <c r="AI692" s="11">
        <f t="shared" ref="AG692:AV694" si="1841">AI693</f>
        <v>0</v>
      </c>
      <c r="AJ692" s="11">
        <f t="shared" si="1841"/>
        <v>0</v>
      </c>
      <c r="AK692" s="84">
        <f t="shared" si="1841"/>
        <v>25825</v>
      </c>
      <c r="AL692" s="84">
        <f t="shared" si="1841"/>
        <v>0</v>
      </c>
      <c r="AM692" s="11">
        <f t="shared" si="1841"/>
        <v>0</v>
      </c>
      <c r="AN692" s="11">
        <f t="shared" si="1841"/>
        <v>0</v>
      </c>
      <c r="AO692" s="11">
        <f t="shared" si="1841"/>
        <v>0</v>
      </c>
      <c r="AP692" s="11">
        <f t="shared" si="1841"/>
        <v>0</v>
      </c>
      <c r="AQ692" s="18">
        <f t="shared" si="1841"/>
        <v>25825</v>
      </c>
      <c r="AR692" s="18">
        <f t="shared" si="1841"/>
        <v>0</v>
      </c>
      <c r="AS692" s="11">
        <f t="shared" si="1841"/>
        <v>0</v>
      </c>
      <c r="AT692" s="11">
        <f t="shared" si="1841"/>
        <v>0</v>
      </c>
      <c r="AU692" s="11">
        <f t="shared" si="1841"/>
        <v>0</v>
      </c>
      <c r="AV692" s="11">
        <f t="shared" si="1841"/>
        <v>0</v>
      </c>
      <c r="AW692" s="18">
        <f t="shared" ref="AS692:BH694" si="1842">AW693</f>
        <v>25825</v>
      </c>
      <c r="AX692" s="18">
        <f t="shared" si="1842"/>
        <v>0</v>
      </c>
      <c r="AY692" s="78">
        <f t="shared" si="1842"/>
        <v>0</v>
      </c>
      <c r="AZ692" s="78">
        <f t="shared" si="1842"/>
        <v>0</v>
      </c>
      <c r="BA692" s="78">
        <f t="shared" si="1842"/>
        <v>0</v>
      </c>
      <c r="BB692" s="78">
        <f t="shared" si="1842"/>
        <v>0</v>
      </c>
      <c r="BC692" s="84">
        <f t="shared" si="1842"/>
        <v>25825</v>
      </c>
      <c r="BD692" s="84">
        <f t="shared" si="1842"/>
        <v>0</v>
      </c>
      <c r="BE692" s="11">
        <f t="shared" si="1842"/>
        <v>0</v>
      </c>
      <c r="BF692" s="11">
        <f t="shared" si="1842"/>
        <v>0</v>
      </c>
      <c r="BG692" s="11">
        <f t="shared" si="1842"/>
        <v>0</v>
      </c>
      <c r="BH692" s="11">
        <f t="shared" si="1842"/>
        <v>0</v>
      </c>
      <c r="BI692" s="143">
        <f t="shared" ref="BE692:BT694" si="1843">BI693</f>
        <v>25825</v>
      </c>
      <c r="BJ692" s="143">
        <f t="shared" si="1843"/>
        <v>0</v>
      </c>
      <c r="BK692" s="78">
        <f t="shared" si="1843"/>
        <v>0</v>
      </c>
      <c r="BL692" s="78">
        <f t="shared" si="1843"/>
        <v>0</v>
      </c>
      <c r="BM692" s="78">
        <f t="shared" si="1843"/>
        <v>0</v>
      </c>
      <c r="BN692" s="78">
        <f t="shared" si="1843"/>
        <v>0</v>
      </c>
      <c r="BO692" s="84">
        <f t="shared" si="1843"/>
        <v>25825</v>
      </c>
      <c r="BP692" s="84">
        <f t="shared" si="1843"/>
        <v>0</v>
      </c>
      <c r="BQ692" s="11">
        <f t="shared" si="1843"/>
        <v>0</v>
      </c>
      <c r="BR692" s="11">
        <f t="shared" si="1843"/>
        <v>0</v>
      </c>
      <c r="BS692" s="11">
        <f t="shared" si="1843"/>
        <v>0</v>
      </c>
      <c r="BT692" s="11">
        <f t="shared" si="1843"/>
        <v>0</v>
      </c>
      <c r="BU692" s="18">
        <f t="shared" ref="BQ692:CB694" si="1844">BU693</f>
        <v>25825</v>
      </c>
      <c r="BV692" s="18">
        <f t="shared" si="1844"/>
        <v>0</v>
      </c>
      <c r="BW692" s="11">
        <f t="shared" si="1844"/>
        <v>0</v>
      </c>
      <c r="BX692" s="11">
        <f t="shared" si="1844"/>
        <v>0</v>
      </c>
      <c r="BY692" s="11">
        <f t="shared" si="1844"/>
        <v>0</v>
      </c>
      <c r="BZ692" s="11">
        <f t="shared" si="1844"/>
        <v>0</v>
      </c>
      <c r="CA692" s="18">
        <f t="shared" si="1844"/>
        <v>25825</v>
      </c>
      <c r="CB692" s="18">
        <f t="shared" si="1844"/>
        <v>0</v>
      </c>
    </row>
    <row r="693" spans="1:80" ht="33.6" hidden="1">
      <c r="A693" s="57" t="s">
        <v>217</v>
      </c>
      <c r="B693" s="14">
        <v>913</v>
      </c>
      <c r="C693" s="14" t="s">
        <v>7</v>
      </c>
      <c r="D693" s="14" t="s">
        <v>7</v>
      </c>
      <c r="E693" s="14" t="s">
        <v>218</v>
      </c>
      <c r="F693" s="14"/>
      <c r="G693" s="18">
        <f t="shared" si="1839"/>
        <v>25825</v>
      </c>
      <c r="H693" s="18">
        <f t="shared" si="1839"/>
        <v>0</v>
      </c>
      <c r="I693" s="11">
        <f t="shared" si="1839"/>
        <v>0</v>
      </c>
      <c r="J693" s="11">
        <f t="shared" si="1839"/>
        <v>0</v>
      </c>
      <c r="K693" s="11">
        <f t="shared" si="1839"/>
        <v>0</v>
      </c>
      <c r="L693" s="11">
        <f t="shared" si="1839"/>
        <v>0</v>
      </c>
      <c r="M693" s="18">
        <f t="shared" si="1839"/>
        <v>25825</v>
      </c>
      <c r="N693" s="18">
        <f t="shared" si="1839"/>
        <v>0</v>
      </c>
      <c r="O693" s="11">
        <f t="shared" si="1839"/>
        <v>0</v>
      </c>
      <c r="P693" s="11">
        <f t="shared" si="1839"/>
        <v>0</v>
      </c>
      <c r="Q693" s="11">
        <f t="shared" si="1839"/>
        <v>0</v>
      </c>
      <c r="R693" s="11">
        <f t="shared" si="1839"/>
        <v>0</v>
      </c>
      <c r="S693" s="18">
        <f t="shared" si="1840"/>
        <v>25825</v>
      </c>
      <c r="T693" s="18">
        <f t="shared" si="1840"/>
        <v>0</v>
      </c>
      <c r="U693" s="11">
        <f t="shared" si="1840"/>
        <v>0</v>
      </c>
      <c r="V693" s="11">
        <f t="shared" si="1840"/>
        <v>0</v>
      </c>
      <c r="W693" s="11">
        <f t="shared" si="1840"/>
        <v>0</v>
      </c>
      <c r="X693" s="11">
        <f t="shared" si="1840"/>
        <v>0</v>
      </c>
      <c r="Y693" s="18">
        <f t="shared" si="1840"/>
        <v>25825</v>
      </c>
      <c r="Z693" s="18">
        <f t="shared" si="1840"/>
        <v>0</v>
      </c>
      <c r="AA693" s="11">
        <f t="shared" si="1840"/>
        <v>0</v>
      </c>
      <c r="AB693" s="11">
        <f t="shared" si="1840"/>
        <v>0</v>
      </c>
      <c r="AC693" s="11">
        <f t="shared" si="1840"/>
        <v>0</v>
      </c>
      <c r="AD693" s="11">
        <f t="shared" si="1840"/>
        <v>0</v>
      </c>
      <c r="AE693" s="18">
        <f t="shared" si="1840"/>
        <v>25825</v>
      </c>
      <c r="AF693" s="18">
        <f t="shared" si="1840"/>
        <v>0</v>
      </c>
      <c r="AG693" s="11">
        <f t="shared" si="1841"/>
        <v>0</v>
      </c>
      <c r="AH693" s="11">
        <f t="shared" si="1841"/>
        <v>0</v>
      </c>
      <c r="AI693" s="11">
        <f t="shared" si="1841"/>
        <v>0</v>
      </c>
      <c r="AJ693" s="11">
        <f t="shared" si="1841"/>
        <v>0</v>
      </c>
      <c r="AK693" s="84">
        <f t="shared" si="1841"/>
        <v>25825</v>
      </c>
      <c r="AL693" s="84">
        <f t="shared" si="1841"/>
        <v>0</v>
      </c>
      <c r="AM693" s="11">
        <f t="shared" si="1841"/>
        <v>0</v>
      </c>
      <c r="AN693" s="11">
        <f t="shared" si="1841"/>
        <v>0</v>
      </c>
      <c r="AO693" s="11">
        <f t="shared" si="1841"/>
        <v>0</v>
      </c>
      <c r="AP693" s="11">
        <f t="shared" si="1841"/>
        <v>0</v>
      </c>
      <c r="AQ693" s="18">
        <f t="shared" si="1841"/>
        <v>25825</v>
      </c>
      <c r="AR693" s="18">
        <f t="shared" si="1841"/>
        <v>0</v>
      </c>
      <c r="AS693" s="11">
        <f t="shared" si="1842"/>
        <v>0</v>
      </c>
      <c r="AT693" s="11">
        <f t="shared" si="1842"/>
        <v>0</v>
      </c>
      <c r="AU693" s="11">
        <f t="shared" si="1842"/>
        <v>0</v>
      </c>
      <c r="AV693" s="11">
        <f t="shared" si="1842"/>
        <v>0</v>
      </c>
      <c r="AW693" s="18">
        <f t="shared" si="1842"/>
        <v>25825</v>
      </c>
      <c r="AX693" s="18">
        <f t="shared" si="1842"/>
        <v>0</v>
      </c>
      <c r="AY693" s="78">
        <f t="shared" si="1842"/>
        <v>0</v>
      </c>
      <c r="AZ693" s="78">
        <f t="shared" si="1842"/>
        <v>0</v>
      </c>
      <c r="BA693" s="78">
        <f t="shared" si="1842"/>
        <v>0</v>
      </c>
      <c r="BB693" s="78">
        <f t="shared" si="1842"/>
        <v>0</v>
      </c>
      <c r="BC693" s="84">
        <f t="shared" si="1842"/>
        <v>25825</v>
      </c>
      <c r="BD693" s="84">
        <f t="shared" si="1842"/>
        <v>0</v>
      </c>
      <c r="BE693" s="11">
        <f t="shared" si="1843"/>
        <v>0</v>
      </c>
      <c r="BF693" s="11">
        <f t="shared" si="1843"/>
        <v>0</v>
      </c>
      <c r="BG693" s="11">
        <f t="shared" si="1843"/>
        <v>0</v>
      </c>
      <c r="BH693" s="11">
        <f t="shared" si="1843"/>
        <v>0</v>
      </c>
      <c r="BI693" s="143">
        <f t="shared" si="1843"/>
        <v>25825</v>
      </c>
      <c r="BJ693" s="143">
        <f t="shared" si="1843"/>
        <v>0</v>
      </c>
      <c r="BK693" s="78">
        <f t="shared" si="1843"/>
        <v>0</v>
      </c>
      <c r="BL693" s="78">
        <f t="shared" si="1843"/>
        <v>0</v>
      </c>
      <c r="BM693" s="78">
        <f t="shared" si="1843"/>
        <v>0</v>
      </c>
      <c r="BN693" s="78">
        <f t="shared" si="1843"/>
        <v>0</v>
      </c>
      <c r="BO693" s="84">
        <f t="shared" si="1843"/>
        <v>25825</v>
      </c>
      <c r="BP693" s="84">
        <f t="shared" si="1843"/>
        <v>0</v>
      </c>
      <c r="BQ693" s="11">
        <f t="shared" si="1844"/>
        <v>0</v>
      </c>
      <c r="BR693" s="11">
        <f t="shared" si="1844"/>
        <v>0</v>
      </c>
      <c r="BS693" s="11">
        <f t="shared" si="1844"/>
        <v>0</v>
      </c>
      <c r="BT693" s="11">
        <f t="shared" si="1844"/>
        <v>0</v>
      </c>
      <c r="BU693" s="18">
        <f t="shared" si="1844"/>
        <v>25825</v>
      </c>
      <c r="BV693" s="18">
        <f t="shared" si="1844"/>
        <v>0</v>
      </c>
      <c r="BW693" s="11">
        <f t="shared" si="1844"/>
        <v>0</v>
      </c>
      <c r="BX693" s="11">
        <f t="shared" si="1844"/>
        <v>0</v>
      </c>
      <c r="BY693" s="11">
        <f t="shared" si="1844"/>
        <v>0</v>
      </c>
      <c r="BZ693" s="11">
        <f t="shared" si="1844"/>
        <v>0</v>
      </c>
      <c r="CA693" s="18">
        <f t="shared" si="1844"/>
        <v>25825</v>
      </c>
      <c r="CB693" s="18">
        <f t="shared" si="1844"/>
        <v>0</v>
      </c>
    </row>
    <row r="694" spans="1:80" ht="33.6" hidden="1">
      <c r="A694" s="57" t="s">
        <v>12</v>
      </c>
      <c r="B694" s="14">
        <v>913</v>
      </c>
      <c r="C694" s="14" t="s">
        <v>7</v>
      </c>
      <c r="D694" s="14" t="s">
        <v>7</v>
      </c>
      <c r="E694" s="14" t="s">
        <v>218</v>
      </c>
      <c r="F694" s="14" t="s">
        <v>13</v>
      </c>
      <c r="G694" s="11">
        <f t="shared" si="1839"/>
        <v>25825</v>
      </c>
      <c r="H694" s="11">
        <f t="shared" si="1839"/>
        <v>0</v>
      </c>
      <c r="I694" s="11">
        <f t="shared" si="1839"/>
        <v>0</v>
      </c>
      <c r="J694" s="11">
        <f t="shared" si="1839"/>
        <v>0</v>
      </c>
      <c r="K694" s="11">
        <f t="shared" si="1839"/>
        <v>0</v>
      </c>
      <c r="L694" s="11">
        <f t="shared" si="1839"/>
        <v>0</v>
      </c>
      <c r="M694" s="11">
        <f t="shared" si="1839"/>
        <v>25825</v>
      </c>
      <c r="N694" s="11">
        <f t="shared" si="1839"/>
        <v>0</v>
      </c>
      <c r="O694" s="11">
        <f t="shared" si="1839"/>
        <v>0</v>
      </c>
      <c r="P694" s="11">
        <f t="shared" si="1839"/>
        <v>0</v>
      </c>
      <c r="Q694" s="11">
        <f t="shared" si="1839"/>
        <v>0</v>
      </c>
      <c r="R694" s="11">
        <f t="shared" si="1839"/>
        <v>0</v>
      </c>
      <c r="S694" s="11">
        <f t="shared" si="1840"/>
        <v>25825</v>
      </c>
      <c r="T694" s="11">
        <f t="shared" si="1840"/>
        <v>0</v>
      </c>
      <c r="U694" s="11">
        <f t="shared" si="1840"/>
        <v>0</v>
      </c>
      <c r="V694" s="11">
        <f t="shared" si="1840"/>
        <v>0</v>
      </c>
      <c r="W694" s="11">
        <f t="shared" si="1840"/>
        <v>0</v>
      </c>
      <c r="X694" s="11">
        <f t="shared" si="1840"/>
        <v>0</v>
      </c>
      <c r="Y694" s="11">
        <f t="shared" si="1840"/>
        <v>25825</v>
      </c>
      <c r="Z694" s="11">
        <f t="shared" si="1840"/>
        <v>0</v>
      </c>
      <c r="AA694" s="11">
        <f t="shared" si="1840"/>
        <v>0</v>
      </c>
      <c r="AB694" s="11">
        <f t="shared" si="1840"/>
        <v>0</v>
      </c>
      <c r="AC694" s="11">
        <f t="shared" si="1840"/>
        <v>0</v>
      </c>
      <c r="AD694" s="11">
        <f t="shared" si="1840"/>
        <v>0</v>
      </c>
      <c r="AE694" s="11">
        <f t="shared" si="1840"/>
        <v>25825</v>
      </c>
      <c r="AF694" s="11">
        <f t="shared" si="1840"/>
        <v>0</v>
      </c>
      <c r="AG694" s="11">
        <f t="shared" si="1841"/>
        <v>0</v>
      </c>
      <c r="AH694" s="11">
        <f t="shared" si="1841"/>
        <v>0</v>
      </c>
      <c r="AI694" s="11">
        <f t="shared" si="1841"/>
        <v>0</v>
      </c>
      <c r="AJ694" s="11">
        <f t="shared" si="1841"/>
        <v>0</v>
      </c>
      <c r="AK694" s="78">
        <f t="shared" si="1841"/>
        <v>25825</v>
      </c>
      <c r="AL694" s="78">
        <f t="shared" si="1841"/>
        <v>0</v>
      </c>
      <c r="AM694" s="11">
        <f t="shared" si="1841"/>
        <v>0</v>
      </c>
      <c r="AN694" s="11">
        <f t="shared" si="1841"/>
        <v>0</v>
      </c>
      <c r="AO694" s="11">
        <f t="shared" si="1841"/>
        <v>0</v>
      </c>
      <c r="AP694" s="11">
        <f t="shared" si="1841"/>
        <v>0</v>
      </c>
      <c r="AQ694" s="11">
        <f t="shared" si="1841"/>
        <v>25825</v>
      </c>
      <c r="AR694" s="11">
        <f t="shared" si="1841"/>
        <v>0</v>
      </c>
      <c r="AS694" s="11">
        <f t="shared" si="1842"/>
        <v>0</v>
      </c>
      <c r="AT694" s="11">
        <f t="shared" si="1842"/>
        <v>0</v>
      </c>
      <c r="AU694" s="11">
        <f t="shared" si="1842"/>
        <v>0</v>
      </c>
      <c r="AV694" s="11">
        <f t="shared" si="1842"/>
        <v>0</v>
      </c>
      <c r="AW694" s="11">
        <f t="shared" si="1842"/>
        <v>25825</v>
      </c>
      <c r="AX694" s="11">
        <f t="shared" si="1842"/>
        <v>0</v>
      </c>
      <c r="AY694" s="78">
        <f t="shared" si="1842"/>
        <v>0</v>
      </c>
      <c r="AZ694" s="78">
        <f t="shared" si="1842"/>
        <v>0</v>
      </c>
      <c r="BA694" s="78">
        <f t="shared" si="1842"/>
        <v>0</v>
      </c>
      <c r="BB694" s="78">
        <f t="shared" si="1842"/>
        <v>0</v>
      </c>
      <c r="BC694" s="78">
        <f t="shared" si="1842"/>
        <v>25825</v>
      </c>
      <c r="BD694" s="78">
        <f t="shared" si="1842"/>
        <v>0</v>
      </c>
      <c r="BE694" s="11">
        <f t="shared" si="1843"/>
        <v>0</v>
      </c>
      <c r="BF694" s="11">
        <f t="shared" si="1843"/>
        <v>0</v>
      </c>
      <c r="BG694" s="11">
        <f t="shared" si="1843"/>
        <v>0</v>
      </c>
      <c r="BH694" s="11">
        <f t="shared" si="1843"/>
        <v>0</v>
      </c>
      <c r="BI694" s="141">
        <f t="shared" si="1843"/>
        <v>25825</v>
      </c>
      <c r="BJ694" s="141">
        <f t="shared" si="1843"/>
        <v>0</v>
      </c>
      <c r="BK694" s="78">
        <f t="shared" si="1843"/>
        <v>0</v>
      </c>
      <c r="BL694" s="78">
        <f t="shared" si="1843"/>
        <v>0</v>
      </c>
      <c r="BM694" s="78">
        <f t="shared" si="1843"/>
        <v>0</v>
      </c>
      <c r="BN694" s="78">
        <f t="shared" si="1843"/>
        <v>0</v>
      </c>
      <c r="BO694" s="78">
        <f t="shared" si="1843"/>
        <v>25825</v>
      </c>
      <c r="BP694" s="78">
        <f t="shared" si="1843"/>
        <v>0</v>
      </c>
      <c r="BQ694" s="11">
        <f t="shared" si="1844"/>
        <v>0</v>
      </c>
      <c r="BR694" s="11">
        <f t="shared" si="1844"/>
        <v>0</v>
      </c>
      <c r="BS694" s="11">
        <f t="shared" si="1844"/>
        <v>0</v>
      </c>
      <c r="BT694" s="11">
        <f t="shared" si="1844"/>
        <v>0</v>
      </c>
      <c r="BU694" s="11">
        <f t="shared" si="1844"/>
        <v>25825</v>
      </c>
      <c r="BV694" s="11">
        <f t="shared" si="1844"/>
        <v>0</v>
      </c>
      <c r="BW694" s="11">
        <f t="shared" si="1844"/>
        <v>0</v>
      </c>
      <c r="BX694" s="11">
        <f t="shared" si="1844"/>
        <v>0</v>
      </c>
      <c r="BY694" s="11">
        <f t="shared" si="1844"/>
        <v>0</v>
      </c>
      <c r="BZ694" s="11">
        <f t="shared" si="1844"/>
        <v>0</v>
      </c>
      <c r="CA694" s="11">
        <f t="shared" si="1844"/>
        <v>25825</v>
      </c>
      <c r="CB694" s="11">
        <f t="shared" si="1844"/>
        <v>0</v>
      </c>
    </row>
    <row r="695" spans="1:80" hidden="1">
      <c r="A695" s="57" t="s">
        <v>14</v>
      </c>
      <c r="B695" s="14">
        <v>913</v>
      </c>
      <c r="C695" s="14" t="s">
        <v>7</v>
      </c>
      <c r="D695" s="14" t="s">
        <v>7</v>
      </c>
      <c r="E695" s="14" t="s">
        <v>218</v>
      </c>
      <c r="F695" s="11">
        <v>610</v>
      </c>
      <c r="G695" s="11">
        <v>25825</v>
      </c>
      <c r="H695" s="11"/>
      <c r="I695" s="11"/>
      <c r="J695" s="11"/>
      <c r="K695" s="11"/>
      <c r="L695" s="11"/>
      <c r="M695" s="11">
        <f>G695+I695+J695+K695+L695</f>
        <v>25825</v>
      </c>
      <c r="N695" s="11">
        <f>H695+J695</f>
        <v>0</v>
      </c>
      <c r="O695" s="11"/>
      <c r="P695" s="11"/>
      <c r="Q695" s="11"/>
      <c r="R695" s="11"/>
      <c r="S695" s="11">
        <f>M695+O695+P695+Q695+R695</f>
        <v>25825</v>
      </c>
      <c r="T695" s="11">
        <f>N695+P695</f>
        <v>0</v>
      </c>
      <c r="U695" s="11"/>
      <c r="V695" s="11"/>
      <c r="W695" s="11"/>
      <c r="X695" s="11"/>
      <c r="Y695" s="11">
        <f>S695+U695+V695+W695+X695</f>
        <v>25825</v>
      </c>
      <c r="Z695" s="11">
        <f>T695+V695</f>
        <v>0</v>
      </c>
      <c r="AA695" s="11"/>
      <c r="AB695" s="11"/>
      <c r="AC695" s="11"/>
      <c r="AD695" s="11"/>
      <c r="AE695" s="11">
        <f>Y695+AA695+AB695+AC695+AD695</f>
        <v>25825</v>
      </c>
      <c r="AF695" s="11">
        <f>Z695+AB695</f>
        <v>0</v>
      </c>
      <c r="AG695" s="11"/>
      <c r="AH695" s="11"/>
      <c r="AI695" s="11"/>
      <c r="AJ695" s="11"/>
      <c r="AK695" s="78">
        <f>AE695+AG695+AH695+AI695+AJ695</f>
        <v>25825</v>
      </c>
      <c r="AL695" s="78">
        <f>AF695+AH695</f>
        <v>0</v>
      </c>
      <c r="AM695" s="11"/>
      <c r="AN695" s="11"/>
      <c r="AO695" s="11"/>
      <c r="AP695" s="11"/>
      <c r="AQ695" s="11">
        <f>AK695+AM695+AN695+AO695+AP695</f>
        <v>25825</v>
      </c>
      <c r="AR695" s="11">
        <f>AL695+AN695</f>
        <v>0</v>
      </c>
      <c r="AS695" s="11"/>
      <c r="AT695" s="11"/>
      <c r="AU695" s="11"/>
      <c r="AV695" s="11"/>
      <c r="AW695" s="11">
        <f>AQ695+AS695+AT695+AU695+AV695</f>
        <v>25825</v>
      </c>
      <c r="AX695" s="11">
        <f>AR695+AT695</f>
        <v>0</v>
      </c>
      <c r="AY695" s="78"/>
      <c r="AZ695" s="78"/>
      <c r="BA695" s="78"/>
      <c r="BB695" s="78"/>
      <c r="BC695" s="78">
        <f>AW695+AY695+AZ695+BA695+BB695</f>
        <v>25825</v>
      </c>
      <c r="BD695" s="78">
        <f>AX695+AZ695</f>
        <v>0</v>
      </c>
      <c r="BE695" s="11"/>
      <c r="BF695" s="11"/>
      <c r="BG695" s="11"/>
      <c r="BH695" s="11"/>
      <c r="BI695" s="141">
        <f>BC695+BE695+BF695+BG695+BH695</f>
        <v>25825</v>
      </c>
      <c r="BJ695" s="141">
        <f>BD695+BF695</f>
        <v>0</v>
      </c>
      <c r="BK695" s="78"/>
      <c r="BL695" s="78"/>
      <c r="BM695" s="78"/>
      <c r="BN695" s="78"/>
      <c r="BO695" s="78">
        <f>BI695+BK695+BL695+BM695+BN695</f>
        <v>25825</v>
      </c>
      <c r="BP695" s="78">
        <f>BJ695+BL695</f>
        <v>0</v>
      </c>
      <c r="BQ695" s="11"/>
      <c r="BR695" s="11"/>
      <c r="BS695" s="11"/>
      <c r="BT695" s="11"/>
      <c r="BU695" s="11">
        <f>BO695+BQ695+BR695+BS695+BT695</f>
        <v>25825</v>
      </c>
      <c r="BV695" s="11">
        <f>BP695+BR695</f>
        <v>0</v>
      </c>
      <c r="BW695" s="11"/>
      <c r="BX695" s="11"/>
      <c r="BY695" s="11"/>
      <c r="BZ695" s="11"/>
      <c r="CA695" s="11">
        <f>BU695+BW695+BX695+BY695+BZ695</f>
        <v>25825</v>
      </c>
      <c r="CB695" s="11">
        <f>BV695+BX695</f>
        <v>0</v>
      </c>
    </row>
    <row r="696" spans="1:80" hidden="1">
      <c r="A696" s="57" t="s">
        <v>15</v>
      </c>
      <c r="B696" s="14">
        <v>913</v>
      </c>
      <c r="C696" s="14" t="s">
        <v>7</v>
      </c>
      <c r="D696" s="14" t="s">
        <v>7</v>
      </c>
      <c r="E696" s="14" t="s">
        <v>219</v>
      </c>
      <c r="F696" s="14"/>
      <c r="G696" s="18">
        <f t="shared" ref="G696:R698" si="1845">G697</f>
        <v>4469</v>
      </c>
      <c r="H696" s="18">
        <f t="shared" si="1845"/>
        <v>0</v>
      </c>
      <c r="I696" s="11">
        <f t="shared" si="1845"/>
        <v>0</v>
      </c>
      <c r="J696" s="11">
        <f t="shared" si="1845"/>
        <v>0</v>
      </c>
      <c r="K696" s="11">
        <f t="shared" si="1845"/>
        <v>0</v>
      </c>
      <c r="L696" s="11">
        <f t="shared" si="1845"/>
        <v>0</v>
      </c>
      <c r="M696" s="18">
        <f t="shared" si="1845"/>
        <v>4469</v>
      </c>
      <c r="N696" s="18">
        <f t="shared" si="1845"/>
        <v>0</v>
      </c>
      <c r="O696" s="11">
        <f t="shared" si="1845"/>
        <v>0</v>
      </c>
      <c r="P696" s="11">
        <f t="shared" si="1845"/>
        <v>0</v>
      </c>
      <c r="Q696" s="11">
        <f t="shared" si="1845"/>
        <v>0</v>
      </c>
      <c r="R696" s="11">
        <f t="shared" si="1845"/>
        <v>0</v>
      </c>
      <c r="S696" s="18">
        <f t="shared" ref="S696:AH698" si="1846">S697</f>
        <v>4469</v>
      </c>
      <c r="T696" s="18">
        <f t="shared" si="1846"/>
        <v>0</v>
      </c>
      <c r="U696" s="11">
        <f t="shared" si="1846"/>
        <v>0</v>
      </c>
      <c r="V696" s="11">
        <f t="shared" si="1846"/>
        <v>0</v>
      </c>
      <c r="W696" s="11">
        <f t="shared" si="1846"/>
        <v>0</v>
      </c>
      <c r="X696" s="11">
        <f t="shared" si="1846"/>
        <v>0</v>
      </c>
      <c r="Y696" s="18">
        <f t="shared" si="1846"/>
        <v>4469</v>
      </c>
      <c r="Z696" s="18">
        <f t="shared" si="1846"/>
        <v>0</v>
      </c>
      <c r="AA696" s="11">
        <f t="shared" si="1846"/>
        <v>0</v>
      </c>
      <c r="AB696" s="11">
        <f t="shared" si="1846"/>
        <v>0</v>
      </c>
      <c r="AC696" s="11">
        <f t="shared" si="1846"/>
        <v>0</v>
      </c>
      <c r="AD696" s="11">
        <f t="shared" si="1846"/>
        <v>0</v>
      </c>
      <c r="AE696" s="18">
        <f t="shared" si="1846"/>
        <v>4469</v>
      </c>
      <c r="AF696" s="18">
        <f t="shared" si="1846"/>
        <v>0</v>
      </c>
      <c r="AG696" s="11">
        <f t="shared" si="1846"/>
        <v>0</v>
      </c>
      <c r="AH696" s="11">
        <f t="shared" si="1846"/>
        <v>0</v>
      </c>
      <c r="AI696" s="11">
        <f t="shared" ref="AG696:AV698" si="1847">AI697</f>
        <v>0</v>
      </c>
      <c r="AJ696" s="11">
        <f t="shared" si="1847"/>
        <v>0</v>
      </c>
      <c r="AK696" s="84">
        <f t="shared" si="1847"/>
        <v>4469</v>
      </c>
      <c r="AL696" s="84">
        <f t="shared" si="1847"/>
        <v>0</v>
      </c>
      <c r="AM696" s="11">
        <f t="shared" si="1847"/>
        <v>-554</v>
      </c>
      <c r="AN696" s="11">
        <f t="shared" si="1847"/>
        <v>0</v>
      </c>
      <c r="AO696" s="11">
        <f t="shared" si="1847"/>
        <v>0</v>
      </c>
      <c r="AP696" s="11">
        <f t="shared" si="1847"/>
        <v>0</v>
      </c>
      <c r="AQ696" s="18">
        <f t="shared" si="1847"/>
        <v>3915</v>
      </c>
      <c r="AR696" s="18">
        <f t="shared" si="1847"/>
        <v>0</v>
      </c>
      <c r="AS696" s="11">
        <f t="shared" si="1847"/>
        <v>0</v>
      </c>
      <c r="AT696" s="11">
        <f t="shared" si="1847"/>
        <v>0</v>
      </c>
      <c r="AU696" s="11">
        <f t="shared" si="1847"/>
        <v>0</v>
      </c>
      <c r="AV696" s="11">
        <f t="shared" si="1847"/>
        <v>0</v>
      </c>
      <c r="AW696" s="18">
        <f t="shared" ref="AS696:BH698" si="1848">AW697</f>
        <v>3915</v>
      </c>
      <c r="AX696" s="18">
        <f t="shared" si="1848"/>
        <v>0</v>
      </c>
      <c r="AY696" s="78">
        <f t="shared" si="1848"/>
        <v>0</v>
      </c>
      <c r="AZ696" s="78">
        <f t="shared" si="1848"/>
        <v>0</v>
      </c>
      <c r="BA696" s="78">
        <f t="shared" si="1848"/>
        <v>0</v>
      </c>
      <c r="BB696" s="78">
        <f t="shared" si="1848"/>
        <v>0</v>
      </c>
      <c r="BC696" s="84">
        <f t="shared" si="1848"/>
        <v>3915</v>
      </c>
      <c r="BD696" s="84">
        <f t="shared" si="1848"/>
        <v>0</v>
      </c>
      <c r="BE696" s="11">
        <f t="shared" si="1848"/>
        <v>0</v>
      </c>
      <c r="BF696" s="11">
        <f t="shared" si="1848"/>
        <v>0</v>
      </c>
      <c r="BG696" s="11">
        <f t="shared" si="1848"/>
        <v>0</v>
      </c>
      <c r="BH696" s="11">
        <f t="shared" si="1848"/>
        <v>0</v>
      </c>
      <c r="BI696" s="143">
        <f t="shared" ref="BE696:BT698" si="1849">BI697</f>
        <v>3915</v>
      </c>
      <c r="BJ696" s="143">
        <f t="shared" si="1849"/>
        <v>0</v>
      </c>
      <c r="BK696" s="78">
        <f t="shared" si="1849"/>
        <v>0</v>
      </c>
      <c r="BL696" s="78">
        <f t="shared" si="1849"/>
        <v>0</v>
      </c>
      <c r="BM696" s="78">
        <f t="shared" si="1849"/>
        <v>0</v>
      </c>
      <c r="BN696" s="78">
        <f t="shared" si="1849"/>
        <v>0</v>
      </c>
      <c r="BO696" s="84">
        <f t="shared" si="1849"/>
        <v>3915</v>
      </c>
      <c r="BP696" s="84">
        <f t="shared" si="1849"/>
        <v>0</v>
      </c>
      <c r="BQ696" s="11">
        <f t="shared" si="1849"/>
        <v>0</v>
      </c>
      <c r="BR696" s="11">
        <f t="shared" si="1849"/>
        <v>0</v>
      </c>
      <c r="BS696" s="11">
        <f t="shared" si="1849"/>
        <v>0</v>
      </c>
      <c r="BT696" s="11">
        <f t="shared" si="1849"/>
        <v>0</v>
      </c>
      <c r="BU696" s="18">
        <f t="shared" ref="BQ696:CB698" si="1850">BU697</f>
        <v>3915</v>
      </c>
      <c r="BV696" s="18">
        <f t="shared" si="1850"/>
        <v>0</v>
      </c>
      <c r="BW696" s="11">
        <f t="shared" si="1850"/>
        <v>0</v>
      </c>
      <c r="BX696" s="11">
        <f t="shared" si="1850"/>
        <v>0</v>
      </c>
      <c r="BY696" s="11">
        <f t="shared" si="1850"/>
        <v>0</v>
      </c>
      <c r="BZ696" s="11">
        <f t="shared" si="1850"/>
        <v>0</v>
      </c>
      <c r="CA696" s="18">
        <f t="shared" si="1850"/>
        <v>3915</v>
      </c>
      <c r="CB696" s="18">
        <f t="shared" si="1850"/>
        <v>0</v>
      </c>
    </row>
    <row r="697" spans="1:80" hidden="1">
      <c r="A697" s="57" t="s">
        <v>215</v>
      </c>
      <c r="B697" s="14">
        <v>913</v>
      </c>
      <c r="C697" s="14" t="s">
        <v>7</v>
      </c>
      <c r="D697" s="14" t="s">
        <v>7</v>
      </c>
      <c r="E697" s="14" t="s">
        <v>220</v>
      </c>
      <c r="F697" s="14"/>
      <c r="G697" s="18">
        <f t="shared" si="1845"/>
        <v>4469</v>
      </c>
      <c r="H697" s="18">
        <f t="shared" si="1845"/>
        <v>0</v>
      </c>
      <c r="I697" s="11">
        <f t="shared" si="1845"/>
        <v>0</v>
      </c>
      <c r="J697" s="11">
        <f t="shared" si="1845"/>
        <v>0</v>
      </c>
      <c r="K697" s="11">
        <f t="shared" si="1845"/>
        <v>0</v>
      </c>
      <c r="L697" s="11">
        <f t="shared" si="1845"/>
        <v>0</v>
      </c>
      <c r="M697" s="18">
        <f t="shared" si="1845"/>
        <v>4469</v>
      </c>
      <c r="N697" s="18">
        <f t="shared" si="1845"/>
        <v>0</v>
      </c>
      <c r="O697" s="11">
        <f t="shared" si="1845"/>
        <v>0</v>
      </c>
      <c r="P697" s="11">
        <f t="shared" si="1845"/>
        <v>0</v>
      </c>
      <c r="Q697" s="11">
        <f t="shared" si="1845"/>
        <v>0</v>
      </c>
      <c r="R697" s="11">
        <f t="shared" si="1845"/>
        <v>0</v>
      </c>
      <c r="S697" s="18">
        <f t="shared" si="1846"/>
        <v>4469</v>
      </c>
      <c r="T697" s="18">
        <f t="shared" si="1846"/>
        <v>0</v>
      </c>
      <c r="U697" s="11">
        <f t="shared" si="1846"/>
        <v>0</v>
      </c>
      <c r="V697" s="11">
        <f t="shared" si="1846"/>
        <v>0</v>
      </c>
      <c r="W697" s="11">
        <f t="shared" si="1846"/>
        <v>0</v>
      </c>
      <c r="X697" s="11">
        <f t="shared" si="1846"/>
        <v>0</v>
      </c>
      <c r="Y697" s="18">
        <f t="shared" si="1846"/>
        <v>4469</v>
      </c>
      <c r="Z697" s="18">
        <f t="shared" si="1846"/>
        <v>0</v>
      </c>
      <c r="AA697" s="11">
        <f t="shared" si="1846"/>
        <v>0</v>
      </c>
      <c r="AB697" s="11">
        <f t="shared" si="1846"/>
        <v>0</v>
      </c>
      <c r="AC697" s="11">
        <f t="shared" si="1846"/>
        <v>0</v>
      </c>
      <c r="AD697" s="11">
        <f t="shared" si="1846"/>
        <v>0</v>
      </c>
      <c r="AE697" s="18">
        <f t="shared" si="1846"/>
        <v>4469</v>
      </c>
      <c r="AF697" s="18">
        <f t="shared" si="1846"/>
        <v>0</v>
      </c>
      <c r="AG697" s="11">
        <f t="shared" si="1847"/>
        <v>0</v>
      </c>
      <c r="AH697" s="11">
        <f t="shared" si="1847"/>
        <v>0</v>
      </c>
      <c r="AI697" s="11">
        <f t="shared" si="1847"/>
        <v>0</v>
      </c>
      <c r="AJ697" s="11">
        <f t="shared" si="1847"/>
        <v>0</v>
      </c>
      <c r="AK697" s="84">
        <f t="shared" si="1847"/>
        <v>4469</v>
      </c>
      <c r="AL697" s="84">
        <f t="shared" si="1847"/>
        <v>0</v>
      </c>
      <c r="AM697" s="11">
        <f t="shared" si="1847"/>
        <v>-554</v>
      </c>
      <c r="AN697" s="11">
        <f t="shared" si="1847"/>
        <v>0</v>
      </c>
      <c r="AO697" s="11">
        <f t="shared" si="1847"/>
        <v>0</v>
      </c>
      <c r="AP697" s="11">
        <f t="shared" si="1847"/>
        <v>0</v>
      </c>
      <c r="AQ697" s="18">
        <f t="shared" si="1847"/>
        <v>3915</v>
      </c>
      <c r="AR697" s="18">
        <f t="shared" si="1847"/>
        <v>0</v>
      </c>
      <c r="AS697" s="11">
        <f t="shared" si="1848"/>
        <v>0</v>
      </c>
      <c r="AT697" s="11">
        <f t="shared" si="1848"/>
        <v>0</v>
      </c>
      <c r="AU697" s="11">
        <f t="shared" si="1848"/>
        <v>0</v>
      </c>
      <c r="AV697" s="11">
        <f t="shared" si="1848"/>
        <v>0</v>
      </c>
      <c r="AW697" s="18">
        <f t="shared" si="1848"/>
        <v>3915</v>
      </c>
      <c r="AX697" s="18">
        <f t="shared" si="1848"/>
        <v>0</v>
      </c>
      <c r="AY697" s="78">
        <f t="shared" si="1848"/>
        <v>0</v>
      </c>
      <c r="AZ697" s="78">
        <f t="shared" si="1848"/>
        <v>0</v>
      </c>
      <c r="BA697" s="78">
        <f t="shared" si="1848"/>
        <v>0</v>
      </c>
      <c r="BB697" s="78">
        <f t="shared" si="1848"/>
        <v>0</v>
      </c>
      <c r="BC697" s="84">
        <f t="shared" si="1848"/>
        <v>3915</v>
      </c>
      <c r="BD697" s="84">
        <f t="shared" si="1848"/>
        <v>0</v>
      </c>
      <c r="BE697" s="11">
        <f t="shared" si="1849"/>
        <v>0</v>
      </c>
      <c r="BF697" s="11">
        <f t="shared" si="1849"/>
        <v>0</v>
      </c>
      <c r="BG697" s="11">
        <f t="shared" si="1849"/>
        <v>0</v>
      </c>
      <c r="BH697" s="11">
        <f t="shared" si="1849"/>
        <v>0</v>
      </c>
      <c r="BI697" s="143">
        <f t="shared" si="1849"/>
        <v>3915</v>
      </c>
      <c r="BJ697" s="143">
        <f t="shared" si="1849"/>
        <v>0</v>
      </c>
      <c r="BK697" s="78">
        <f t="shared" si="1849"/>
        <v>0</v>
      </c>
      <c r="BL697" s="78">
        <f t="shared" si="1849"/>
        <v>0</v>
      </c>
      <c r="BM697" s="78">
        <f t="shared" si="1849"/>
        <v>0</v>
      </c>
      <c r="BN697" s="78">
        <f t="shared" si="1849"/>
        <v>0</v>
      </c>
      <c r="BO697" s="84">
        <f t="shared" si="1849"/>
        <v>3915</v>
      </c>
      <c r="BP697" s="84">
        <f t="shared" si="1849"/>
        <v>0</v>
      </c>
      <c r="BQ697" s="11">
        <f t="shared" si="1850"/>
        <v>0</v>
      </c>
      <c r="BR697" s="11">
        <f t="shared" si="1850"/>
        <v>0</v>
      </c>
      <c r="BS697" s="11">
        <f t="shared" si="1850"/>
        <v>0</v>
      </c>
      <c r="BT697" s="11">
        <f t="shared" si="1850"/>
        <v>0</v>
      </c>
      <c r="BU697" s="18">
        <f t="shared" si="1850"/>
        <v>3915</v>
      </c>
      <c r="BV697" s="18">
        <f t="shared" si="1850"/>
        <v>0</v>
      </c>
      <c r="BW697" s="11">
        <f t="shared" si="1850"/>
        <v>0</v>
      </c>
      <c r="BX697" s="11">
        <f t="shared" si="1850"/>
        <v>0</v>
      </c>
      <c r="BY697" s="11">
        <f t="shared" si="1850"/>
        <v>0</v>
      </c>
      <c r="BZ697" s="11">
        <f t="shared" si="1850"/>
        <v>0</v>
      </c>
      <c r="CA697" s="18">
        <f t="shared" si="1850"/>
        <v>3915</v>
      </c>
      <c r="CB697" s="18">
        <f t="shared" si="1850"/>
        <v>0</v>
      </c>
    </row>
    <row r="698" spans="1:80" ht="33.6" hidden="1">
      <c r="A698" s="57" t="s">
        <v>12</v>
      </c>
      <c r="B698" s="14">
        <v>913</v>
      </c>
      <c r="C698" s="14" t="s">
        <v>7</v>
      </c>
      <c r="D698" s="14" t="s">
        <v>7</v>
      </c>
      <c r="E698" s="14" t="s">
        <v>220</v>
      </c>
      <c r="F698" s="14" t="s">
        <v>13</v>
      </c>
      <c r="G698" s="18">
        <f t="shared" si="1845"/>
        <v>4469</v>
      </c>
      <c r="H698" s="18">
        <f t="shared" si="1845"/>
        <v>0</v>
      </c>
      <c r="I698" s="11">
        <f t="shared" si="1845"/>
        <v>0</v>
      </c>
      <c r="J698" s="11">
        <f t="shared" si="1845"/>
        <v>0</v>
      </c>
      <c r="K698" s="11">
        <f t="shared" si="1845"/>
        <v>0</v>
      </c>
      <c r="L698" s="11">
        <f t="shared" si="1845"/>
        <v>0</v>
      </c>
      <c r="M698" s="18">
        <f t="shared" si="1845"/>
        <v>4469</v>
      </c>
      <c r="N698" s="18">
        <f t="shared" si="1845"/>
        <v>0</v>
      </c>
      <c r="O698" s="11">
        <f t="shared" si="1845"/>
        <v>0</v>
      </c>
      <c r="P698" s="11">
        <f t="shared" si="1845"/>
        <v>0</v>
      </c>
      <c r="Q698" s="11">
        <f t="shared" si="1845"/>
        <v>0</v>
      </c>
      <c r="R698" s="11">
        <f t="shared" si="1845"/>
        <v>0</v>
      </c>
      <c r="S698" s="18">
        <f t="shared" si="1846"/>
        <v>4469</v>
      </c>
      <c r="T698" s="18">
        <f t="shared" si="1846"/>
        <v>0</v>
      </c>
      <c r="U698" s="11">
        <f t="shared" si="1846"/>
        <v>0</v>
      </c>
      <c r="V698" s="11">
        <f t="shared" si="1846"/>
        <v>0</v>
      </c>
      <c r="W698" s="11">
        <f t="shared" si="1846"/>
        <v>0</v>
      </c>
      <c r="X698" s="11">
        <f t="shared" si="1846"/>
        <v>0</v>
      </c>
      <c r="Y698" s="18">
        <f t="shared" si="1846"/>
        <v>4469</v>
      </c>
      <c r="Z698" s="18">
        <f t="shared" si="1846"/>
        <v>0</v>
      </c>
      <c r="AA698" s="11">
        <f t="shared" si="1846"/>
        <v>0</v>
      </c>
      <c r="AB698" s="11">
        <f t="shared" si="1846"/>
        <v>0</v>
      </c>
      <c r="AC698" s="11">
        <f t="shared" si="1846"/>
        <v>0</v>
      </c>
      <c r="AD698" s="11">
        <f t="shared" si="1846"/>
        <v>0</v>
      </c>
      <c r="AE698" s="18">
        <f t="shared" si="1846"/>
        <v>4469</v>
      </c>
      <c r="AF698" s="18">
        <f t="shared" si="1846"/>
        <v>0</v>
      </c>
      <c r="AG698" s="11">
        <f t="shared" si="1847"/>
        <v>0</v>
      </c>
      <c r="AH698" s="11">
        <f t="shared" si="1847"/>
        <v>0</v>
      </c>
      <c r="AI698" s="11">
        <f t="shared" si="1847"/>
        <v>0</v>
      </c>
      <c r="AJ698" s="11">
        <f t="shared" si="1847"/>
        <v>0</v>
      </c>
      <c r="AK698" s="84">
        <f t="shared" si="1847"/>
        <v>4469</v>
      </c>
      <c r="AL698" s="84">
        <f t="shared" si="1847"/>
        <v>0</v>
      </c>
      <c r="AM698" s="11">
        <f t="shared" si="1847"/>
        <v>-554</v>
      </c>
      <c r="AN698" s="11">
        <f t="shared" si="1847"/>
        <v>0</v>
      </c>
      <c r="AO698" s="11">
        <f t="shared" si="1847"/>
        <v>0</v>
      </c>
      <c r="AP698" s="11">
        <f t="shared" si="1847"/>
        <v>0</v>
      </c>
      <c r="AQ698" s="18">
        <f t="shared" si="1847"/>
        <v>3915</v>
      </c>
      <c r="AR698" s="18">
        <f t="shared" si="1847"/>
        <v>0</v>
      </c>
      <c r="AS698" s="11">
        <f t="shared" si="1848"/>
        <v>0</v>
      </c>
      <c r="AT698" s="11">
        <f t="shared" si="1848"/>
        <v>0</v>
      </c>
      <c r="AU698" s="11">
        <f t="shared" si="1848"/>
        <v>0</v>
      </c>
      <c r="AV698" s="11">
        <f t="shared" si="1848"/>
        <v>0</v>
      </c>
      <c r="AW698" s="18">
        <f t="shared" si="1848"/>
        <v>3915</v>
      </c>
      <c r="AX698" s="18">
        <f t="shared" si="1848"/>
        <v>0</v>
      </c>
      <c r="AY698" s="78">
        <f t="shared" si="1848"/>
        <v>0</v>
      </c>
      <c r="AZ698" s="78">
        <f t="shared" si="1848"/>
        <v>0</v>
      </c>
      <c r="BA698" s="78">
        <f t="shared" si="1848"/>
        <v>0</v>
      </c>
      <c r="BB698" s="78">
        <f t="shared" si="1848"/>
        <v>0</v>
      </c>
      <c r="BC698" s="84">
        <f t="shared" si="1848"/>
        <v>3915</v>
      </c>
      <c r="BD698" s="84">
        <f t="shared" si="1848"/>
        <v>0</v>
      </c>
      <c r="BE698" s="11">
        <f t="shared" si="1849"/>
        <v>0</v>
      </c>
      <c r="BF698" s="11">
        <f t="shared" si="1849"/>
        <v>0</v>
      </c>
      <c r="BG698" s="11">
        <f t="shared" si="1849"/>
        <v>0</v>
      </c>
      <c r="BH698" s="11">
        <f t="shared" si="1849"/>
        <v>0</v>
      </c>
      <c r="BI698" s="143">
        <f t="shared" si="1849"/>
        <v>3915</v>
      </c>
      <c r="BJ698" s="143">
        <f t="shared" si="1849"/>
        <v>0</v>
      </c>
      <c r="BK698" s="78">
        <f t="shared" si="1849"/>
        <v>0</v>
      </c>
      <c r="BL698" s="78">
        <f t="shared" si="1849"/>
        <v>0</v>
      </c>
      <c r="BM698" s="78">
        <f t="shared" si="1849"/>
        <v>0</v>
      </c>
      <c r="BN698" s="78">
        <f t="shared" si="1849"/>
        <v>0</v>
      </c>
      <c r="BO698" s="84">
        <f t="shared" si="1849"/>
        <v>3915</v>
      </c>
      <c r="BP698" s="84">
        <f t="shared" si="1849"/>
        <v>0</v>
      </c>
      <c r="BQ698" s="11">
        <f t="shared" si="1850"/>
        <v>0</v>
      </c>
      <c r="BR698" s="11">
        <f t="shared" si="1850"/>
        <v>0</v>
      </c>
      <c r="BS698" s="11">
        <f t="shared" si="1850"/>
        <v>0</v>
      </c>
      <c r="BT698" s="11">
        <f t="shared" si="1850"/>
        <v>0</v>
      </c>
      <c r="BU698" s="18">
        <f t="shared" si="1850"/>
        <v>3915</v>
      </c>
      <c r="BV698" s="18">
        <f t="shared" si="1850"/>
        <v>0</v>
      </c>
      <c r="BW698" s="11">
        <f t="shared" si="1850"/>
        <v>0</v>
      </c>
      <c r="BX698" s="11">
        <f t="shared" si="1850"/>
        <v>0</v>
      </c>
      <c r="BY698" s="11">
        <f t="shared" si="1850"/>
        <v>0</v>
      </c>
      <c r="BZ698" s="11">
        <f t="shared" si="1850"/>
        <v>0</v>
      </c>
      <c r="CA698" s="18">
        <f t="shared" si="1850"/>
        <v>3915</v>
      </c>
      <c r="CB698" s="18">
        <f t="shared" si="1850"/>
        <v>0</v>
      </c>
    </row>
    <row r="699" spans="1:80" hidden="1">
      <c r="A699" s="57" t="s">
        <v>14</v>
      </c>
      <c r="B699" s="14">
        <v>913</v>
      </c>
      <c r="C699" s="14" t="s">
        <v>7</v>
      </c>
      <c r="D699" s="14" t="s">
        <v>7</v>
      </c>
      <c r="E699" s="14" t="s">
        <v>220</v>
      </c>
      <c r="F699" s="11">
        <v>610</v>
      </c>
      <c r="G699" s="11">
        <v>4469</v>
      </c>
      <c r="H699" s="11"/>
      <c r="I699" s="11"/>
      <c r="J699" s="11"/>
      <c r="K699" s="11"/>
      <c r="L699" s="11"/>
      <c r="M699" s="11">
        <f>G699+I699+J699+K699+L699</f>
        <v>4469</v>
      </c>
      <c r="N699" s="11">
        <f>H699+J699</f>
        <v>0</v>
      </c>
      <c r="O699" s="11"/>
      <c r="P699" s="11"/>
      <c r="Q699" s="11"/>
      <c r="R699" s="11"/>
      <c r="S699" s="11">
        <f>M699+O699+P699+Q699+R699</f>
        <v>4469</v>
      </c>
      <c r="T699" s="11">
        <f>N699+P699</f>
        <v>0</v>
      </c>
      <c r="U699" s="11"/>
      <c r="V699" s="11"/>
      <c r="W699" s="11"/>
      <c r="X699" s="11"/>
      <c r="Y699" s="11">
        <f>S699+U699+V699+W699+X699</f>
        <v>4469</v>
      </c>
      <c r="Z699" s="11">
        <f>T699+V699</f>
        <v>0</v>
      </c>
      <c r="AA699" s="11"/>
      <c r="AB699" s="11"/>
      <c r="AC699" s="11"/>
      <c r="AD699" s="11"/>
      <c r="AE699" s="11">
        <f>Y699+AA699+AB699+AC699+AD699</f>
        <v>4469</v>
      </c>
      <c r="AF699" s="11">
        <f>Z699+AB699</f>
        <v>0</v>
      </c>
      <c r="AG699" s="11"/>
      <c r="AH699" s="11"/>
      <c r="AI699" s="11"/>
      <c r="AJ699" s="11"/>
      <c r="AK699" s="78">
        <f>AE699+AG699+AH699+AI699+AJ699</f>
        <v>4469</v>
      </c>
      <c r="AL699" s="78">
        <f>AF699+AH699</f>
        <v>0</v>
      </c>
      <c r="AM699" s="11">
        <v>-554</v>
      </c>
      <c r="AN699" s="11"/>
      <c r="AO699" s="11"/>
      <c r="AP699" s="11"/>
      <c r="AQ699" s="11">
        <f>AK699+AM699+AN699+AO699+AP699</f>
        <v>3915</v>
      </c>
      <c r="AR699" s="11">
        <f>AL699+AN699</f>
        <v>0</v>
      </c>
      <c r="AS699" s="11"/>
      <c r="AT699" s="11"/>
      <c r="AU699" s="11"/>
      <c r="AV699" s="11"/>
      <c r="AW699" s="11">
        <f>AQ699+AS699+AT699+AU699+AV699</f>
        <v>3915</v>
      </c>
      <c r="AX699" s="11">
        <f>AR699+AT699</f>
        <v>0</v>
      </c>
      <c r="AY699" s="78"/>
      <c r="AZ699" s="78"/>
      <c r="BA699" s="78"/>
      <c r="BB699" s="78"/>
      <c r="BC699" s="78">
        <f>AW699+AY699+AZ699+BA699+BB699</f>
        <v>3915</v>
      </c>
      <c r="BD699" s="78">
        <f>AX699+AZ699</f>
        <v>0</v>
      </c>
      <c r="BE699" s="11"/>
      <c r="BF699" s="11"/>
      <c r="BG699" s="11"/>
      <c r="BH699" s="11"/>
      <c r="BI699" s="141">
        <f>BC699+BE699+BF699+BG699+BH699</f>
        <v>3915</v>
      </c>
      <c r="BJ699" s="141">
        <f>BD699+BF699</f>
        <v>0</v>
      </c>
      <c r="BK699" s="78"/>
      <c r="BL699" s="78"/>
      <c r="BM699" s="78"/>
      <c r="BN699" s="78"/>
      <c r="BO699" s="78">
        <f>BI699+BK699+BL699+BM699+BN699</f>
        <v>3915</v>
      </c>
      <c r="BP699" s="78">
        <f>BJ699+BL699</f>
        <v>0</v>
      </c>
      <c r="BQ699" s="11"/>
      <c r="BR699" s="11"/>
      <c r="BS699" s="11"/>
      <c r="BT699" s="11"/>
      <c r="BU699" s="11">
        <f>BO699+BQ699+BR699+BS699+BT699</f>
        <v>3915</v>
      </c>
      <c r="BV699" s="11">
        <f>BP699+BR699</f>
        <v>0</v>
      </c>
      <c r="BW699" s="11"/>
      <c r="BX699" s="11"/>
      <c r="BY699" s="11"/>
      <c r="BZ699" s="11"/>
      <c r="CA699" s="11">
        <f>BU699+BW699+BX699+BY699+BZ699</f>
        <v>3915</v>
      </c>
      <c r="CB699" s="11">
        <f>BV699+BX699</f>
        <v>0</v>
      </c>
    </row>
    <row r="700" spans="1:80" hidden="1">
      <c r="A700" s="65" t="s">
        <v>573</v>
      </c>
      <c r="B700" s="14">
        <v>913</v>
      </c>
      <c r="C700" s="14" t="s">
        <v>7</v>
      </c>
      <c r="D700" s="14" t="s">
        <v>7</v>
      </c>
      <c r="E700" s="14" t="s">
        <v>711</v>
      </c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78"/>
      <c r="AL700" s="78"/>
      <c r="AM700" s="11"/>
      <c r="AN700" s="11">
        <f>AN701</f>
        <v>3652</v>
      </c>
      <c r="AO700" s="11">
        <f t="shared" ref="AO700:AR702" si="1851">AO701</f>
        <v>0</v>
      </c>
      <c r="AP700" s="11">
        <f t="shared" si="1851"/>
        <v>0</v>
      </c>
      <c r="AQ700" s="11">
        <f t="shared" si="1851"/>
        <v>3652</v>
      </c>
      <c r="AR700" s="11">
        <f t="shared" si="1851"/>
        <v>3652</v>
      </c>
      <c r="AS700" s="11"/>
      <c r="AT700" s="11">
        <f>AT701</f>
        <v>0</v>
      </c>
      <c r="AU700" s="11">
        <f t="shared" ref="AU700:AX702" si="1852">AU701</f>
        <v>0</v>
      </c>
      <c r="AV700" s="11">
        <f t="shared" si="1852"/>
        <v>0</v>
      </c>
      <c r="AW700" s="11">
        <f t="shared" si="1852"/>
        <v>3652</v>
      </c>
      <c r="AX700" s="11">
        <f t="shared" si="1852"/>
        <v>3652</v>
      </c>
      <c r="AY700" s="78"/>
      <c r="AZ700" s="78">
        <f>AZ701</f>
        <v>0</v>
      </c>
      <c r="BA700" s="78">
        <f t="shared" ref="BA700:BD702" si="1853">BA701</f>
        <v>0</v>
      </c>
      <c r="BB700" s="78">
        <f t="shared" si="1853"/>
        <v>0</v>
      </c>
      <c r="BC700" s="78">
        <f t="shared" si="1853"/>
        <v>3652</v>
      </c>
      <c r="BD700" s="78">
        <f t="shared" si="1853"/>
        <v>3652</v>
      </c>
      <c r="BE700" s="11"/>
      <c r="BF700" s="11">
        <f>BF701</f>
        <v>0</v>
      </c>
      <c r="BG700" s="11">
        <f t="shared" ref="BG700:BJ702" si="1854">BG701</f>
        <v>0</v>
      </c>
      <c r="BH700" s="11">
        <f t="shared" si="1854"/>
        <v>0</v>
      </c>
      <c r="BI700" s="141">
        <f t="shared" si="1854"/>
        <v>3652</v>
      </c>
      <c r="BJ700" s="141">
        <f t="shared" si="1854"/>
        <v>3652</v>
      </c>
      <c r="BK700" s="78"/>
      <c r="BL700" s="78">
        <f>BL701</f>
        <v>0</v>
      </c>
      <c r="BM700" s="78">
        <f t="shared" ref="BM700:BP702" si="1855">BM701</f>
        <v>0</v>
      </c>
      <c r="BN700" s="78">
        <f t="shared" si="1855"/>
        <v>0</v>
      </c>
      <c r="BO700" s="78">
        <f t="shared" si="1855"/>
        <v>3652</v>
      </c>
      <c r="BP700" s="78">
        <f t="shared" si="1855"/>
        <v>3652</v>
      </c>
      <c r="BQ700" s="11"/>
      <c r="BR700" s="11">
        <f>BR701</f>
        <v>0</v>
      </c>
      <c r="BS700" s="11">
        <f t="shared" ref="BS700:BV702" si="1856">BS701</f>
        <v>0</v>
      </c>
      <c r="BT700" s="11">
        <f t="shared" si="1856"/>
        <v>0</v>
      </c>
      <c r="BU700" s="11">
        <f t="shared" si="1856"/>
        <v>3652</v>
      </c>
      <c r="BV700" s="11">
        <f t="shared" si="1856"/>
        <v>3652</v>
      </c>
      <c r="BW700" s="11"/>
      <c r="BX700" s="11">
        <f>BX701</f>
        <v>0</v>
      </c>
      <c r="BY700" s="11">
        <f t="shared" ref="BY700:CB702" si="1857">BY701</f>
        <v>0</v>
      </c>
      <c r="BZ700" s="11">
        <f t="shared" si="1857"/>
        <v>0</v>
      </c>
      <c r="CA700" s="11">
        <f t="shared" si="1857"/>
        <v>3652</v>
      </c>
      <c r="CB700" s="11">
        <f t="shared" si="1857"/>
        <v>3652</v>
      </c>
    </row>
    <row r="701" spans="1:80" ht="89.25" hidden="1" customHeight="1">
      <c r="A701" s="57" t="s">
        <v>712</v>
      </c>
      <c r="B701" s="14">
        <v>913</v>
      </c>
      <c r="C701" s="14" t="s">
        <v>7</v>
      </c>
      <c r="D701" s="14" t="s">
        <v>7</v>
      </c>
      <c r="E701" s="14" t="s">
        <v>709</v>
      </c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78"/>
      <c r="AL701" s="78"/>
      <c r="AM701" s="11"/>
      <c r="AN701" s="11">
        <f>AN702</f>
        <v>3652</v>
      </c>
      <c r="AO701" s="11">
        <f t="shared" si="1851"/>
        <v>0</v>
      </c>
      <c r="AP701" s="11">
        <f t="shared" si="1851"/>
        <v>0</v>
      </c>
      <c r="AQ701" s="11">
        <f t="shared" si="1851"/>
        <v>3652</v>
      </c>
      <c r="AR701" s="11">
        <f t="shared" si="1851"/>
        <v>3652</v>
      </c>
      <c r="AS701" s="11"/>
      <c r="AT701" s="11">
        <f>AT702</f>
        <v>0</v>
      </c>
      <c r="AU701" s="11">
        <f t="shared" si="1852"/>
        <v>0</v>
      </c>
      <c r="AV701" s="11">
        <f t="shared" si="1852"/>
        <v>0</v>
      </c>
      <c r="AW701" s="11">
        <f t="shared" si="1852"/>
        <v>3652</v>
      </c>
      <c r="AX701" s="11">
        <f t="shared" si="1852"/>
        <v>3652</v>
      </c>
      <c r="AY701" s="78"/>
      <c r="AZ701" s="78">
        <f>AZ702</f>
        <v>0</v>
      </c>
      <c r="BA701" s="78">
        <f t="shared" si="1853"/>
        <v>0</v>
      </c>
      <c r="BB701" s="78">
        <f t="shared" si="1853"/>
        <v>0</v>
      </c>
      <c r="BC701" s="78">
        <f t="shared" si="1853"/>
        <v>3652</v>
      </c>
      <c r="BD701" s="78">
        <f t="shared" si="1853"/>
        <v>3652</v>
      </c>
      <c r="BE701" s="11"/>
      <c r="BF701" s="11">
        <f>BF702</f>
        <v>0</v>
      </c>
      <c r="BG701" s="11">
        <f t="shared" si="1854"/>
        <v>0</v>
      </c>
      <c r="BH701" s="11">
        <f t="shared" si="1854"/>
        <v>0</v>
      </c>
      <c r="BI701" s="141">
        <f t="shared" si="1854"/>
        <v>3652</v>
      </c>
      <c r="BJ701" s="141">
        <f t="shared" si="1854"/>
        <v>3652</v>
      </c>
      <c r="BK701" s="78"/>
      <c r="BL701" s="78">
        <f>BL702</f>
        <v>0</v>
      </c>
      <c r="BM701" s="78">
        <f t="shared" si="1855"/>
        <v>0</v>
      </c>
      <c r="BN701" s="78">
        <f t="shared" si="1855"/>
        <v>0</v>
      </c>
      <c r="BO701" s="78">
        <f t="shared" si="1855"/>
        <v>3652</v>
      </c>
      <c r="BP701" s="78">
        <f t="shared" si="1855"/>
        <v>3652</v>
      </c>
      <c r="BQ701" s="11"/>
      <c r="BR701" s="11">
        <f>BR702</f>
        <v>0</v>
      </c>
      <c r="BS701" s="11">
        <f t="shared" si="1856"/>
        <v>0</v>
      </c>
      <c r="BT701" s="11">
        <f t="shared" si="1856"/>
        <v>0</v>
      </c>
      <c r="BU701" s="11">
        <f t="shared" si="1856"/>
        <v>3652</v>
      </c>
      <c r="BV701" s="11">
        <f t="shared" si="1856"/>
        <v>3652</v>
      </c>
      <c r="BW701" s="11"/>
      <c r="BX701" s="11">
        <f>BX702</f>
        <v>0</v>
      </c>
      <c r="BY701" s="11">
        <f t="shared" si="1857"/>
        <v>0</v>
      </c>
      <c r="BZ701" s="11">
        <f t="shared" si="1857"/>
        <v>0</v>
      </c>
      <c r="CA701" s="11">
        <f t="shared" si="1857"/>
        <v>3652</v>
      </c>
      <c r="CB701" s="11">
        <f t="shared" si="1857"/>
        <v>3652</v>
      </c>
    </row>
    <row r="702" spans="1:80" ht="33.6" hidden="1">
      <c r="A702" s="57" t="s">
        <v>12</v>
      </c>
      <c r="B702" s="14">
        <v>913</v>
      </c>
      <c r="C702" s="14" t="s">
        <v>7</v>
      </c>
      <c r="D702" s="14" t="s">
        <v>7</v>
      </c>
      <c r="E702" s="14" t="s">
        <v>709</v>
      </c>
      <c r="F702" s="11">
        <v>600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78"/>
      <c r="AL702" s="78"/>
      <c r="AM702" s="11"/>
      <c r="AN702" s="11">
        <f>AN703</f>
        <v>3652</v>
      </c>
      <c r="AO702" s="11">
        <f t="shared" si="1851"/>
        <v>0</v>
      </c>
      <c r="AP702" s="11">
        <f t="shared" si="1851"/>
        <v>0</v>
      </c>
      <c r="AQ702" s="11">
        <f t="shared" si="1851"/>
        <v>3652</v>
      </c>
      <c r="AR702" s="11">
        <f t="shared" si="1851"/>
        <v>3652</v>
      </c>
      <c r="AS702" s="11"/>
      <c r="AT702" s="11">
        <f>AT703</f>
        <v>0</v>
      </c>
      <c r="AU702" s="11">
        <f t="shared" si="1852"/>
        <v>0</v>
      </c>
      <c r="AV702" s="11">
        <f t="shared" si="1852"/>
        <v>0</v>
      </c>
      <c r="AW702" s="11">
        <f t="shared" si="1852"/>
        <v>3652</v>
      </c>
      <c r="AX702" s="11">
        <f t="shared" si="1852"/>
        <v>3652</v>
      </c>
      <c r="AY702" s="78"/>
      <c r="AZ702" s="78">
        <f>AZ703</f>
        <v>0</v>
      </c>
      <c r="BA702" s="78">
        <f t="shared" si="1853"/>
        <v>0</v>
      </c>
      <c r="BB702" s="78">
        <f t="shared" si="1853"/>
        <v>0</v>
      </c>
      <c r="BC702" s="78">
        <f t="shared" si="1853"/>
        <v>3652</v>
      </c>
      <c r="BD702" s="78">
        <f t="shared" si="1853"/>
        <v>3652</v>
      </c>
      <c r="BE702" s="11"/>
      <c r="BF702" s="11">
        <f>BF703</f>
        <v>0</v>
      </c>
      <c r="BG702" s="11">
        <f t="shared" si="1854"/>
        <v>0</v>
      </c>
      <c r="BH702" s="11">
        <f t="shared" si="1854"/>
        <v>0</v>
      </c>
      <c r="BI702" s="141">
        <f t="shared" si="1854"/>
        <v>3652</v>
      </c>
      <c r="BJ702" s="141">
        <f t="shared" si="1854"/>
        <v>3652</v>
      </c>
      <c r="BK702" s="78"/>
      <c r="BL702" s="78">
        <f>BL703</f>
        <v>0</v>
      </c>
      <c r="BM702" s="78">
        <f t="shared" si="1855"/>
        <v>0</v>
      </c>
      <c r="BN702" s="78">
        <f t="shared" si="1855"/>
        <v>0</v>
      </c>
      <c r="BO702" s="78">
        <f t="shared" si="1855"/>
        <v>3652</v>
      </c>
      <c r="BP702" s="78">
        <f t="shared" si="1855"/>
        <v>3652</v>
      </c>
      <c r="BQ702" s="11"/>
      <c r="BR702" s="11">
        <f>BR703</f>
        <v>0</v>
      </c>
      <c r="BS702" s="11">
        <f t="shared" si="1856"/>
        <v>0</v>
      </c>
      <c r="BT702" s="11">
        <f t="shared" si="1856"/>
        <v>0</v>
      </c>
      <c r="BU702" s="11">
        <f t="shared" si="1856"/>
        <v>3652</v>
      </c>
      <c r="BV702" s="11">
        <f t="shared" si="1856"/>
        <v>3652</v>
      </c>
      <c r="BW702" s="11"/>
      <c r="BX702" s="11">
        <f>BX703</f>
        <v>0</v>
      </c>
      <c r="BY702" s="11">
        <f t="shared" si="1857"/>
        <v>0</v>
      </c>
      <c r="BZ702" s="11">
        <f t="shared" si="1857"/>
        <v>0</v>
      </c>
      <c r="CA702" s="11">
        <f t="shared" si="1857"/>
        <v>3652</v>
      </c>
      <c r="CB702" s="11">
        <f t="shared" si="1857"/>
        <v>3652</v>
      </c>
    </row>
    <row r="703" spans="1:80" hidden="1">
      <c r="A703" s="57" t="s">
        <v>14</v>
      </c>
      <c r="B703" s="14">
        <v>913</v>
      </c>
      <c r="C703" s="14" t="s">
        <v>7</v>
      </c>
      <c r="D703" s="14" t="s">
        <v>7</v>
      </c>
      <c r="E703" s="14" t="s">
        <v>709</v>
      </c>
      <c r="F703" s="11">
        <v>610</v>
      </c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78"/>
      <c r="AL703" s="78"/>
      <c r="AM703" s="11"/>
      <c r="AN703" s="11">
        <v>3652</v>
      </c>
      <c r="AO703" s="11"/>
      <c r="AP703" s="11"/>
      <c r="AQ703" s="11">
        <f>AK703+AM703+AN703+AO703+AP703</f>
        <v>3652</v>
      </c>
      <c r="AR703" s="11">
        <f>AL703+AN703</f>
        <v>3652</v>
      </c>
      <c r="AS703" s="11"/>
      <c r="AT703" s="11"/>
      <c r="AU703" s="11"/>
      <c r="AV703" s="11"/>
      <c r="AW703" s="11">
        <f>AQ703+AS703+AT703+AU703+AV703</f>
        <v>3652</v>
      </c>
      <c r="AX703" s="11">
        <f>AR703+AT703</f>
        <v>3652</v>
      </c>
      <c r="AY703" s="78"/>
      <c r="AZ703" s="78"/>
      <c r="BA703" s="78"/>
      <c r="BB703" s="78"/>
      <c r="BC703" s="78">
        <f>AW703+AY703+AZ703+BA703+BB703</f>
        <v>3652</v>
      </c>
      <c r="BD703" s="78">
        <f>AX703+AZ703</f>
        <v>3652</v>
      </c>
      <c r="BE703" s="11"/>
      <c r="BF703" s="11"/>
      <c r="BG703" s="11"/>
      <c r="BH703" s="11"/>
      <c r="BI703" s="141">
        <f>BC703+BE703+BF703+BG703+BH703</f>
        <v>3652</v>
      </c>
      <c r="BJ703" s="141">
        <f>BD703+BF703</f>
        <v>3652</v>
      </c>
      <c r="BK703" s="78"/>
      <c r="BL703" s="78"/>
      <c r="BM703" s="78"/>
      <c r="BN703" s="78"/>
      <c r="BO703" s="78">
        <f>BI703+BK703+BL703+BM703+BN703</f>
        <v>3652</v>
      </c>
      <c r="BP703" s="78">
        <f>BJ703+BL703</f>
        <v>3652</v>
      </c>
      <c r="BQ703" s="11"/>
      <c r="BR703" s="11"/>
      <c r="BS703" s="11"/>
      <c r="BT703" s="11"/>
      <c r="BU703" s="11">
        <f>BO703+BQ703+BR703+BS703+BT703</f>
        <v>3652</v>
      </c>
      <c r="BV703" s="11">
        <f>BP703+BR703</f>
        <v>3652</v>
      </c>
      <c r="BW703" s="11"/>
      <c r="BX703" s="11"/>
      <c r="BY703" s="11"/>
      <c r="BZ703" s="11"/>
      <c r="CA703" s="11">
        <f>BU703+BW703+BX703+BY703+BZ703</f>
        <v>3652</v>
      </c>
      <c r="CB703" s="11">
        <f>BV703+BX703</f>
        <v>3652</v>
      </c>
    </row>
    <row r="704" spans="1:80" ht="86.25" hidden="1" customHeight="1">
      <c r="A704" s="57" t="s">
        <v>712</v>
      </c>
      <c r="B704" s="14">
        <v>913</v>
      </c>
      <c r="C704" s="14" t="s">
        <v>7</v>
      </c>
      <c r="D704" s="14" t="s">
        <v>7</v>
      </c>
      <c r="E704" s="14" t="s">
        <v>710</v>
      </c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78"/>
      <c r="AL704" s="78"/>
      <c r="AM704" s="11">
        <f>AM705</f>
        <v>554</v>
      </c>
      <c r="AN704" s="11">
        <f t="shared" ref="AN704:BC705" si="1858">AN705</f>
        <v>0</v>
      </c>
      <c r="AO704" s="11">
        <f t="shared" si="1858"/>
        <v>0</v>
      </c>
      <c r="AP704" s="11">
        <f t="shared" si="1858"/>
        <v>0</v>
      </c>
      <c r="AQ704" s="11">
        <f t="shared" si="1858"/>
        <v>554</v>
      </c>
      <c r="AR704" s="11">
        <f t="shared" si="1858"/>
        <v>0</v>
      </c>
      <c r="AS704" s="11">
        <f>AS705</f>
        <v>0</v>
      </c>
      <c r="AT704" s="11">
        <f t="shared" si="1858"/>
        <v>0</v>
      </c>
      <c r="AU704" s="11">
        <f t="shared" si="1858"/>
        <v>0</v>
      </c>
      <c r="AV704" s="11">
        <f t="shared" si="1858"/>
        <v>0</v>
      </c>
      <c r="AW704" s="11">
        <f t="shared" si="1858"/>
        <v>554</v>
      </c>
      <c r="AX704" s="11">
        <f t="shared" si="1858"/>
        <v>0</v>
      </c>
      <c r="AY704" s="78">
        <f>AY705</f>
        <v>0</v>
      </c>
      <c r="AZ704" s="78">
        <f t="shared" si="1858"/>
        <v>0</v>
      </c>
      <c r="BA704" s="78">
        <f t="shared" si="1858"/>
        <v>0</v>
      </c>
      <c r="BB704" s="78">
        <f t="shared" si="1858"/>
        <v>0</v>
      </c>
      <c r="BC704" s="78">
        <f t="shared" si="1858"/>
        <v>554</v>
      </c>
      <c r="BD704" s="78">
        <f t="shared" ref="AZ704:BD705" si="1859">BD705</f>
        <v>0</v>
      </c>
      <c r="BE704" s="11">
        <f>BE705</f>
        <v>0</v>
      </c>
      <c r="BF704" s="11">
        <f t="shared" ref="BF704:BU705" si="1860">BF705</f>
        <v>0</v>
      </c>
      <c r="BG704" s="11">
        <f t="shared" si="1860"/>
        <v>0</v>
      </c>
      <c r="BH704" s="11">
        <f t="shared" si="1860"/>
        <v>0</v>
      </c>
      <c r="BI704" s="141">
        <f t="shared" si="1860"/>
        <v>554</v>
      </c>
      <c r="BJ704" s="141">
        <f t="shared" si="1860"/>
        <v>0</v>
      </c>
      <c r="BK704" s="78">
        <f>BK705</f>
        <v>0</v>
      </c>
      <c r="BL704" s="78">
        <f t="shared" si="1860"/>
        <v>0</v>
      </c>
      <c r="BM704" s="78">
        <f t="shared" si="1860"/>
        <v>0</v>
      </c>
      <c r="BN704" s="78">
        <f t="shared" si="1860"/>
        <v>0</v>
      </c>
      <c r="BO704" s="78">
        <f t="shared" si="1860"/>
        <v>554</v>
      </c>
      <c r="BP704" s="78">
        <f t="shared" si="1860"/>
        <v>0</v>
      </c>
      <c r="BQ704" s="11">
        <f>BQ705</f>
        <v>0</v>
      </c>
      <c r="BR704" s="11">
        <f t="shared" si="1860"/>
        <v>0</v>
      </c>
      <c r="BS704" s="11">
        <f t="shared" si="1860"/>
        <v>0</v>
      </c>
      <c r="BT704" s="11">
        <f t="shared" si="1860"/>
        <v>0</v>
      </c>
      <c r="BU704" s="11">
        <f t="shared" si="1860"/>
        <v>554</v>
      </c>
      <c r="BV704" s="11">
        <f t="shared" ref="BR704:BV705" si="1861">BV705</f>
        <v>0</v>
      </c>
      <c r="BW704" s="11">
        <f>BW705</f>
        <v>0</v>
      </c>
      <c r="BX704" s="11">
        <f t="shared" ref="BX704:CB705" si="1862">BX705</f>
        <v>0</v>
      </c>
      <c r="BY704" s="11">
        <f t="shared" si="1862"/>
        <v>0</v>
      </c>
      <c r="BZ704" s="11">
        <f t="shared" si="1862"/>
        <v>0</v>
      </c>
      <c r="CA704" s="11">
        <f t="shared" si="1862"/>
        <v>554</v>
      </c>
      <c r="CB704" s="11">
        <f t="shared" si="1862"/>
        <v>0</v>
      </c>
    </row>
    <row r="705" spans="1:80" ht="35.25" hidden="1" customHeight="1">
      <c r="A705" s="57" t="s">
        <v>12</v>
      </c>
      <c r="B705" s="14">
        <v>913</v>
      </c>
      <c r="C705" s="14" t="s">
        <v>7</v>
      </c>
      <c r="D705" s="14" t="s">
        <v>7</v>
      </c>
      <c r="E705" s="14" t="s">
        <v>710</v>
      </c>
      <c r="F705" s="11">
        <v>600</v>
      </c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78"/>
      <c r="AL705" s="78"/>
      <c r="AM705" s="11">
        <f>AM706</f>
        <v>554</v>
      </c>
      <c r="AN705" s="11">
        <f t="shared" si="1858"/>
        <v>0</v>
      </c>
      <c r="AO705" s="11">
        <f t="shared" si="1858"/>
        <v>0</v>
      </c>
      <c r="AP705" s="11">
        <f t="shared" si="1858"/>
        <v>0</v>
      </c>
      <c r="AQ705" s="11">
        <f t="shared" si="1858"/>
        <v>554</v>
      </c>
      <c r="AR705" s="11">
        <f t="shared" si="1858"/>
        <v>0</v>
      </c>
      <c r="AS705" s="11">
        <f>AS706</f>
        <v>0</v>
      </c>
      <c r="AT705" s="11">
        <f t="shared" si="1858"/>
        <v>0</v>
      </c>
      <c r="AU705" s="11">
        <f t="shared" si="1858"/>
        <v>0</v>
      </c>
      <c r="AV705" s="11">
        <f t="shared" si="1858"/>
        <v>0</v>
      </c>
      <c r="AW705" s="11">
        <f t="shared" si="1858"/>
        <v>554</v>
      </c>
      <c r="AX705" s="11">
        <f t="shared" si="1858"/>
        <v>0</v>
      </c>
      <c r="AY705" s="78">
        <f>AY706</f>
        <v>0</v>
      </c>
      <c r="AZ705" s="78">
        <f t="shared" si="1859"/>
        <v>0</v>
      </c>
      <c r="BA705" s="78">
        <f t="shared" si="1859"/>
        <v>0</v>
      </c>
      <c r="BB705" s="78">
        <f t="shared" si="1859"/>
        <v>0</v>
      </c>
      <c r="BC705" s="78">
        <f t="shared" si="1859"/>
        <v>554</v>
      </c>
      <c r="BD705" s="78">
        <f t="shared" si="1859"/>
        <v>0</v>
      </c>
      <c r="BE705" s="11">
        <f>BE706</f>
        <v>0</v>
      </c>
      <c r="BF705" s="11">
        <f t="shared" si="1860"/>
        <v>0</v>
      </c>
      <c r="BG705" s="11">
        <f t="shared" si="1860"/>
        <v>0</v>
      </c>
      <c r="BH705" s="11">
        <f t="shared" si="1860"/>
        <v>0</v>
      </c>
      <c r="BI705" s="141">
        <f t="shared" si="1860"/>
        <v>554</v>
      </c>
      <c r="BJ705" s="141">
        <f t="shared" si="1860"/>
        <v>0</v>
      </c>
      <c r="BK705" s="78">
        <f>BK706</f>
        <v>0</v>
      </c>
      <c r="BL705" s="78">
        <f t="shared" si="1860"/>
        <v>0</v>
      </c>
      <c r="BM705" s="78">
        <f t="shared" si="1860"/>
        <v>0</v>
      </c>
      <c r="BN705" s="78">
        <f t="shared" si="1860"/>
        <v>0</v>
      </c>
      <c r="BO705" s="78">
        <f t="shared" si="1860"/>
        <v>554</v>
      </c>
      <c r="BP705" s="78">
        <f t="shared" si="1860"/>
        <v>0</v>
      </c>
      <c r="BQ705" s="11">
        <f>BQ706</f>
        <v>0</v>
      </c>
      <c r="BR705" s="11">
        <f t="shared" si="1861"/>
        <v>0</v>
      </c>
      <c r="BS705" s="11">
        <f t="shared" si="1861"/>
        <v>0</v>
      </c>
      <c r="BT705" s="11">
        <f t="shared" si="1861"/>
        <v>0</v>
      </c>
      <c r="BU705" s="11">
        <f t="shared" si="1861"/>
        <v>554</v>
      </c>
      <c r="BV705" s="11">
        <f t="shared" si="1861"/>
        <v>0</v>
      </c>
      <c r="BW705" s="11">
        <f>BW706</f>
        <v>0</v>
      </c>
      <c r="BX705" s="11">
        <f t="shared" si="1862"/>
        <v>0</v>
      </c>
      <c r="BY705" s="11">
        <f t="shared" si="1862"/>
        <v>0</v>
      </c>
      <c r="BZ705" s="11">
        <f t="shared" si="1862"/>
        <v>0</v>
      </c>
      <c r="CA705" s="11">
        <f t="shared" si="1862"/>
        <v>554</v>
      </c>
      <c r="CB705" s="11">
        <f t="shared" si="1862"/>
        <v>0</v>
      </c>
    </row>
    <row r="706" spans="1:80" hidden="1">
      <c r="A706" s="57" t="s">
        <v>14</v>
      </c>
      <c r="B706" s="14">
        <v>913</v>
      </c>
      <c r="C706" s="14" t="s">
        <v>7</v>
      </c>
      <c r="D706" s="14" t="s">
        <v>7</v>
      </c>
      <c r="E706" s="14" t="s">
        <v>710</v>
      </c>
      <c r="F706" s="11">
        <v>610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78"/>
      <c r="AL706" s="78"/>
      <c r="AM706" s="11">
        <v>554</v>
      </c>
      <c r="AN706" s="11"/>
      <c r="AO706" s="11"/>
      <c r="AP706" s="11"/>
      <c r="AQ706" s="11">
        <f>AK706+AM706+AN706+AO706+AP706</f>
        <v>554</v>
      </c>
      <c r="AR706" s="11">
        <f>AL706+AN706</f>
        <v>0</v>
      </c>
      <c r="AS706" s="11"/>
      <c r="AT706" s="11"/>
      <c r="AU706" s="11"/>
      <c r="AV706" s="11"/>
      <c r="AW706" s="11">
        <f>AQ706+AS706+AT706+AU706+AV706</f>
        <v>554</v>
      </c>
      <c r="AX706" s="11">
        <f>AR706+AT706</f>
        <v>0</v>
      </c>
      <c r="AY706" s="78"/>
      <c r="AZ706" s="78"/>
      <c r="BA706" s="78"/>
      <c r="BB706" s="78"/>
      <c r="BC706" s="78">
        <f>AW706+AY706+AZ706+BA706+BB706</f>
        <v>554</v>
      </c>
      <c r="BD706" s="78">
        <f>AX706+AZ706</f>
        <v>0</v>
      </c>
      <c r="BE706" s="11"/>
      <c r="BF706" s="11"/>
      <c r="BG706" s="11"/>
      <c r="BH706" s="11"/>
      <c r="BI706" s="141">
        <f>BC706+BE706+BF706+BG706+BH706</f>
        <v>554</v>
      </c>
      <c r="BJ706" s="141">
        <f>BD706+BF706</f>
        <v>0</v>
      </c>
      <c r="BK706" s="78"/>
      <c r="BL706" s="78"/>
      <c r="BM706" s="78"/>
      <c r="BN706" s="78"/>
      <c r="BO706" s="78">
        <f>BI706+BK706+BL706+BM706+BN706</f>
        <v>554</v>
      </c>
      <c r="BP706" s="78">
        <f>BJ706+BL706</f>
        <v>0</v>
      </c>
      <c r="BQ706" s="11"/>
      <c r="BR706" s="11"/>
      <c r="BS706" s="11"/>
      <c r="BT706" s="11"/>
      <c r="BU706" s="11">
        <f>BO706+BQ706+BR706+BS706+BT706</f>
        <v>554</v>
      </c>
      <c r="BV706" s="11">
        <f>BP706+BR706</f>
        <v>0</v>
      </c>
      <c r="BW706" s="11"/>
      <c r="BX706" s="11"/>
      <c r="BY706" s="11"/>
      <c r="BZ706" s="11"/>
      <c r="CA706" s="11">
        <f>BU706+BW706+BX706+BY706+BZ706</f>
        <v>554</v>
      </c>
      <c r="CB706" s="11">
        <f>BV706+BX706</f>
        <v>0</v>
      </c>
    </row>
    <row r="707" spans="1:80" s="111" customFormat="1" ht="36.75" hidden="1" customHeight="1">
      <c r="A707" s="109" t="s">
        <v>542</v>
      </c>
      <c r="B707" s="106">
        <v>913</v>
      </c>
      <c r="C707" s="106" t="s">
        <v>7</v>
      </c>
      <c r="D707" s="106" t="s">
        <v>7</v>
      </c>
      <c r="E707" s="106" t="s">
        <v>210</v>
      </c>
      <c r="F707" s="106"/>
      <c r="G707" s="115">
        <f>G708</f>
        <v>9185</v>
      </c>
      <c r="H707" s="115">
        <f t="shared" ref="H707:R707" si="1863">H708</f>
        <v>0</v>
      </c>
      <c r="I707" s="107">
        <f t="shared" si="1863"/>
        <v>0</v>
      </c>
      <c r="J707" s="107">
        <f t="shared" si="1863"/>
        <v>0</v>
      </c>
      <c r="K707" s="107">
        <f t="shared" si="1863"/>
        <v>0</v>
      </c>
      <c r="L707" s="107">
        <f t="shared" si="1863"/>
        <v>0</v>
      </c>
      <c r="M707" s="115">
        <f t="shared" si="1863"/>
        <v>9185</v>
      </c>
      <c r="N707" s="115">
        <f t="shared" si="1863"/>
        <v>0</v>
      </c>
      <c r="O707" s="107">
        <f t="shared" si="1863"/>
        <v>0</v>
      </c>
      <c r="P707" s="107">
        <f t="shared" si="1863"/>
        <v>0</v>
      </c>
      <c r="Q707" s="107">
        <f t="shared" si="1863"/>
        <v>0</v>
      </c>
      <c r="R707" s="107">
        <f t="shared" si="1863"/>
        <v>0</v>
      </c>
      <c r="S707" s="115">
        <f t="shared" ref="S707:CB707" si="1864">S708</f>
        <v>9185</v>
      </c>
      <c r="T707" s="115">
        <f t="shared" si="1864"/>
        <v>0</v>
      </c>
      <c r="U707" s="107">
        <f t="shared" si="1864"/>
        <v>0</v>
      </c>
      <c r="V707" s="107">
        <f t="shared" si="1864"/>
        <v>0</v>
      </c>
      <c r="W707" s="107">
        <f t="shared" si="1864"/>
        <v>0</v>
      </c>
      <c r="X707" s="107">
        <f t="shared" si="1864"/>
        <v>0</v>
      </c>
      <c r="Y707" s="115">
        <f t="shared" si="1864"/>
        <v>9185</v>
      </c>
      <c r="Z707" s="115">
        <f t="shared" si="1864"/>
        <v>0</v>
      </c>
      <c r="AA707" s="107">
        <f t="shared" si="1864"/>
        <v>0</v>
      </c>
      <c r="AB707" s="107">
        <f t="shared" si="1864"/>
        <v>0</v>
      </c>
      <c r="AC707" s="107">
        <f t="shared" si="1864"/>
        <v>0</v>
      </c>
      <c r="AD707" s="107">
        <f t="shared" si="1864"/>
        <v>0</v>
      </c>
      <c r="AE707" s="115">
        <f t="shared" si="1864"/>
        <v>9185</v>
      </c>
      <c r="AF707" s="115">
        <f t="shared" si="1864"/>
        <v>0</v>
      </c>
      <c r="AG707" s="107">
        <f t="shared" si="1864"/>
        <v>0</v>
      </c>
      <c r="AH707" s="107">
        <f t="shared" si="1864"/>
        <v>0</v>
      </c>
      <c r="AI707" s="107">
        <f t="shared" si="1864"/>
        <v>0</v>
      </c>
      <c r="AJ707" s="107">
        <f t="shared" si="1864"/>
        <v>0</v>
      </c>
      <c r="AK707" s="115">
        <f t="shared" si="1864"/>
        <v>9185</v>
      </c>
      <c r="AL707" s="115">
        <f t="shared" si="1864"/>
        <v>0</v>
      </c>
      <c r="AM707" s="107">
        <f t="shared" si="1864"/>
        <v>0</v>
      </c>
      <c r="AN707" s="107">
        <f t="shared" si="1864"/>
        <v>0</v>
      </c>
      <c r="AO707" s="107">
        <f t="shared" si="1864"/>
        <v>0</v>
      </c>
      <c r="AP707" s="107">
        <f t="shared" si="1864"/>
        <v>0</v>
      </c>
      <c r="AQ707" s="115">
        <f t="shared" si="1864"/>
        <v>9185</v>
      </c>
      <c r="AR707" s="115">
        <f t="shared" si="1864"/>
        <v>0</v>
      </c>
      <c r="AS707" s="107">
        <f t="shared" si="1864"/>
        <v>0</v>
      </c>
      <c r="AT707" s="107">
        <f t="shared" si="1864"/>
        <v>0</v>
      </c>
      <c r="AU707" s="107">
        <f t="shared" si="1864"/>
        <v>0</v>
      </c>
      <c r="AV707" s="107">
        <f t="shared" si="1864"/>
        <v>0</v>
      </c>
      <c r="AW707" s="115">
        <f t="shared" si="1864"/>
        <v>9185</v>
      </c>
      <c r="AX707" s="115">
        <f t="shared" si="1864"/>
        <v>0</v>
      </c>
      <c r="AY707" s="78">
        <f t="shared" si="1864"/>
        <v>-9185</v>
      </c>
      <c r="AZ707" s="78">
        <f t="shared" si="1864"/>
        <v>0</v>
      </c>
      <c r="BA707" s="78">
        <f t="shared" si="1864"/>
        <v>0</v>
      </c>
      <c r="BB707" s="78">
        <f t="shared" si="1864"/>
        <v>0</v>
      </c>
      <c r="BC707" s="84">
        <f t="shared" si="1864"/>
        <v>0</v>
      </c>
      <c r="BD707" s="84">
        <f t="shared" si="1864"/>
        <v>0</v>
      </c>
      <c r="BE707" s="107">
        <f t="shared" si="1864"/>
        <v>0</v>
      </c>
      <c r="BF707" s="107">
        <f t="shared" si="1864"/>
        <v>0</v>
      </c>
      <c r="BG707" s="107">
        <f t="shared" si="1864"/>
        <v>0</v>
      </c>
      <c r="BH707" s="107">
        <f t="shared" si="1864"/>
        <v>0</v>
      </c>
      <c r="BI707" s="143">
        <f t="shared" si="1864"/>
        <v>0</v>
      </c>
      <c r="BJ707" s="143">
        <f t="shared" si="1864"/>
        <v>0</v>
      </c>
      <c r="BK707" s="78">
        <f t="shared" si="1864"/>
        <v>0</v>
      </c>
      <c r="BL707" s="78">
        <f t="shared" si="1864"/>
        <v>0</v>
      </c>
      <c r="BM707" s="78">
        <f t="shared" si="1864"/>
        <v>0</v>
      </c>
      <c r="BN707" s="78">
        <f t="shared" si="1864"/>
        <v>0</v>
      </c>
      <c r="BO707" s="84">
        <f t="shared" si="1864"/>
        <v>0</v>
      </c>
      <c r="BP707" s="84">
        <f t="shared" si="1864"/>
        <v>0</v>
      </c>
      <c r="BQ707" s="107">
        <f t="shared" si="1864"/>
        <v>0</v>
      </c>
      <c r="BR707" s="107">
        <f t="shared" si="1864"/>
        <v>0</v>
      </c>
      <c r="BS707" s="107">
        <f t="shared" si="1864"/>
        <v>0</v>
      </c>
      <c r="BT707" s="107">
        <f t="shared" si="1864"/>
        <v>0</v>
      </c>
      <c r="BU707" s="115">
        <f t="shared" si="1864"/>
        <v>0</v>
      </c>
      <c r="BV707" s="115">
        <f t="shared" si="1864"/>
        <v>0</v>
      </c>
      <c r="BW707" s="107">
        <f t="shared" si="1864"/>
        <v>0</v>
      </c>
      <c r="BX707" s="107">
        <f t="shared" si="1864"/>
        <v>0</v>
      </c>
      <c r="BY707" s="107">
        <f t="shared" si="1864"/>
        <v>0</v>
      </c>
      <c r="BZ707" s="107">
        <f t="shared" si="1864"/>
        <v>0</v>
      </c>
      <c r="CA707" s="115">
        <f t="shared" si="1864"/>
        <v>0</v>
      </c>
      <c r="CB707" s="115">
        <f t="shared" si="1864"/>
        <v>0</v>
      </c>
    </row>
    <row r="708" spans="1:80" s="111" customFormat="1" hidden="1">
      <c r="A708" s="105" t="s">
        <v>15</v>
      </c>
      <c r="B708" s="106">
        <v>913</v>
      </c>
      <c r="C708" s="106" t="s">
        <v>7</v>
      </c>
      <c r="D708" s="106" t="s">
        <v>7</v>
      </c>
      <c r="E708" s="106" t="s">
        <v>211</v>
      </c>
      <c r="F708" s="107"/>
      <c r="G708" s="116">
        <f>G709+G712</f>
        <v>9185</v>
      </c>
      <c r="H708" s="116">
        <f t="shared" ref="H708:N708" si="1865">H709+H712</f>
        <v>0</v>
      </c>
      <c r="I708" s="107">
        <f t="shared" si="1865"/>
        <v>0</v>
      </c>
      <c r="J708" s="107">
        <f t="shared" si="1865"/>
        <v>0</v>
      </c>
      <c r="K708" s="107">
        <f t="shared" si="1865"/>
        <v>0</v>
      </c>
      <c r="L708" s="107">
        <f t="shared" si="1865"/>
        <v>0</v>
      </c>
      <c r="M708" s="116">
        <f t="shared" si="1865"/>
        <v>9185</v>
      </c>
      <c r="N708" s="116">
        <f t="shared" si="1865"/>
        <v>0</v>
      </c>
      <c r="O708" s="107">
        <f t="shared" ref="O708:T708" si="1866">O709+O712</f>
        <v>0</v>
      </c>
      <c r="P708" s="107">
        <f t="shared" si="1866"/>
        <v>0</v>
      </c>
      <c r="Q708" s="107">
        <f t="shared" si="1866"/>
        <v>0</v>
      </c>
      <c r="R708" s="107">
        <f t="shared" si="1866"/>
        <v>0</v>
      </c>
      <c r="S708" s="116">
        <f t="shared" si="1866"/>
        <v>9185</v>
      </c>
      <c r="T708" s="116">
        <f t="shared" si="1866"/>
        <v>0</v>
      </c>
      <c r="U708" s="107">
        <f t="shared" ref="U708:Z708" si="1867">U709+U712</f>
        <v>0</v>
      </c>
      <c r="V708" s="107">
        <f t="shared" si="1867"/>
        <v>0</v>
      </c>
      <c r="W708" s="107">
        <f t="shared" si="1867"/>
        <v>0</v>
      </c>
      <c r="X708" s="107">
        <f t="shared" si="1867"/>
        <v>0</v>
      </c>
      <c r="Y708" s="116">
        <f t="shared" si="1867"/>
        <v>9185</v>
      </c>
      <c r="Z708" s="116">
        <f t="shared" si="1867"/>
        <v>0</v>
      </c>
      <c r="AA708" s="107">
        <f t="shared" ref="AA708:AF708" si="1868">AA709+AA712</f>
        <v>0</v>
      </c>
      <c r="AB708" s="107">
        <f t="shared" si="1868"/>
        <v>0</v>
      </c>
      <c r="AC708" s="107">
        <f t="shared" si="1868"/>
        <v>0</v>
      </c>
      <c r="AD708" s="107">
        <f t="shared" si="1868"/>
        <v>0</v>
      </c>
      <c r="AE708" s="116">
        <f t="shared" si="1868"/>
        <v>9185</v>
      </c>
      <c r="AF708" s="116">
        <f t="shared" si="1868"/>
        <v>0</v>
      </c>
      <c r="AG708" s="107">
        <f t="shared" ref="AG708:AL708" si="1869">AG709+AG712</f>
        <v>0</v>
      </c>
      <c r="AH708" s="107">
        <f t="shared" si="1869"/>
        <v>0</v>
      </c>
      <c r="AI708" s="107">
        <f t="shared" si="1869"/>
        <v>0</v>
      </c>
      <c r="AJ708" s="107">
        <f t="shared" si="1869"/>
        <v>0</v>
      </c>
      <c r="AK708" s="116">
        <f t="shared" si="1869"/>
        <v>9185</v>
      </c>
      <c r="AL708" s="116">
        <f t="shared" si="1869"/>
        <v>0</v>
      </c>
      <c r="AM708" s="107">
        <f t="shared" ref="AM708:AR708" si="1870">AM709+AM712</f>
        <v>0</v>
      </c>
      <c r="AN708" s="107">
        <f t="shared" si="1870"/>
        <v>0</v>
      </c>
      <c r="AO708" s="107">
        <f t="shared" si="1870"/>
        <v>0</v>
      </c>
      <c r="AP708" s="107">
        <f t="shared" si="1870"/>
        <v>0</v>
      </c>
      <c r="AQ708" s="116">
        <f t="shared" si="1870"/>
        <v>9185</v>
      </c>
      <c r="AR708" s="116">
        <f t="shared" si="1870"/>
        <v>0</v>
      </c>
      <c r="AS708" s="107">
        <f t="shared" ref="AS708:AX708" si="1871">AS709+AS712</f>
        <v>0</v>
      </c>
      <c r="AT708" s="107">
        <f t="shared" si="1871"/>
        <v>0</v>
      </c>
      <c r="AU708" s="107">
        <f t="shared" si="1871"/>
        <v>0</v>
      </c>
      <c r="AV708" s="107">
        <f t="shared" si="1871"/>
        <v>0</v>
      </c>
      <c r="AW708" s="116">
        <f t="shared" si="1871"/>
        <v>9185</v>
      </c>
      <c r="AX708" s="116">
        <f t="shared" si="1871"/>
        <v>0</v>
      </c>
      <c r="AY708" s="78">
        <f t="shared" ref="AY708:BD708" si="1872">AY709+AY712</f>
        <v>-9185</v>
      </c>
      <c r="AZ708" s="78">
        <f t="shared" si="1872"/>
        <v>0</v>
      </c>
      <c r="BA708" s="78">
        <f t="shared" si="1872"/>
        <v>0</v>
      </c>
      <c r="BB708" s="78">
        <f t="shared" si="1872"/>
        <v>0</v>
      </c>
      <c r="BC708" s="82">
        <f t="shared" si="1872"/>
        <v>0</v>
      </c>
      <c r="BD708" s="82">
        <f t="shared" si="1872"/>
        <v>0</v>
      </c>
      <c r="BE708" s="107">
        <f t="shared" ref="BE708:BJ708" si="1873">BE709+BE712</f>
        <v>0</v>
      </c>
      <c r="BF708" s="107">
        <f t="shared" si="1873"/>
        <v>0</v>
      </c>
      <c r="BG708" s="107">
        <f t="shared" si="1873"/>
        <v>0</v>
      </c>
      <c r="BH708" s="107">
        <f t="shared" si="1873"/>
        <v>0</v>
      </c>
      <c r="BI708" s="140">
        <f t="shared" si="1873"/>
        <v>0</v>
      </c>
      <c r="BJ708" s="140">
        <f t="shared" si="1873"/>
        <v>0</v>
      </c>
      <c r="BK708" s="78">
        <f t="shared" ref="BK708:BP708" si="1874">BK709+BK712</f>
        <v>0</v>
      </c>
      <c r="BL708" s="78">
        <f t="shared" si="1874"/>
        <v>0</v>
      </c>
      <c r="BM708" s="78">
        <f t="shared" si="1874"/>
        <v>0</v>
      </c>
      <c r="BN708" s="78">
        <f t="shared" si="1874"/>
        <v>0</v>
      </c>
      <c r="BO708" s="82">
        <f t="shared" si="1874"/>
        <v>0</v>
      </c>
      <c r="BP708" s="82">
        <f t="shared" si="1874"/>
        <v>0</v>
      </c>
      <c r="BQ708" s="107">
        <f t="shared" ref="BQ708:BV708" si="1875">BQ709+BQ712</f>
        <v>0</v>
      </c>
      <c r="BR708" s="107">
        <f t="shared" si="1875"/>
        <v>0</v>
      </c>
      <c r="BS708" s="107">
        <f t="shared" si="1875"/>
        <v>0</v>
      </c>
      <c r="BT708" s="107">
        <f t="shared" si="1875"/>
        <v>0</v>
      </c>
      <c r="BU708" s="116">
        <f t="shared" si="1875"/>
        <v>0</v>
      </c>
      <c r="BV708" s="116">
        <f t="shared" si="1875"/>
        <v>0</v>
      </c>
      <c r="BW708" s="107">
        <f t="shared" ref="BW708:CB708" si="1876">BW709+BW712</f>
        <v>0</v>
      </c>
      <c r="BX708" s="107">
        <f t="shared" si="1876"/>
        <v>0</v>
      </c>
      <c r="BY708" s="107">
        <f t="shared" si="1876"/>
        <v>0</v>
      </c>
      <c r="BZ708" s="107">
        <f t="shared" si="1876"/>
        <v>0</v>
      </c>
      <c r="CA708" s="116">
        <f t="shared" si="1876"/>
        <v>0</v>
      </c>
      <c r="CB708" s="116">
        <f t="shared" si="1876"/>
        <v>0</v>
      </c>
    </row>
    <row r="709" spans="1:80" s="111" customFormat="1" hidden="1">
      <c r="A709" s="105" t="s">
        <v>233</v>
      </c>
      <c r="B709" s="106">
        <v>913</v>
      </c>
      <c r="C709" s="106" t="s">
        <v>7</v>
      </c>
      <c r="D709" s="106" t="s">
        <v>7</v>
      </c>
      <c r="E709" s="106" t="s">
        <v>234</v>
      </c>
      <c r="F709" s="107"/>
      <c r="G709" s="116">
        <f>G710</f>
        <v>6663</v>
      </c>
      <c r="H709" s="116">
        <f t="shared" ref="H709:R710" si="1877">H710</f>
        <v>0</v>
      </c>
      <c r="I709" s="107">
        <f t="shared" si="1877"/>
        <v>0</v>
      </c>
      <c r="J709" s="107">
        <f t="shared" si="1877"/>
        <v>0</v>
      </c>
      <c r="K709" s="107">
        <f t="shared" si="1877"/>
        <v>0</v>
      </c>
      <c r="L709" s="107">
        <f t="shared" si="1877"/>
        <v>0</v>
      </c>
      <c r="M709" s="116">
        <f t="shared" si="1877"/>
        <v>6663</v>
      </c>
      <c r="N709" s="116">
        <f t="shared" si="1877"/>
        <v>0</v>
      </c>
      <c r="O709" s="107">
        <f t="shared" si="1877"/>
        <v>0</v>
      </c>
      <c r="P709" s="107">
        <f t="shared" si="1877"/>
        <v>0</v>
      </c>
      <c r="Q709" s="107">
        <f t="shared" si="1877"/>
        <v>0</v>
      </c>
      <c r="R709" s="107">
        <f t="shared" si="1877"/>
        <v>0</v>
      </c>
      <c r="S709" s="116">
        <f>S710</f>
        <v>6663</v>
      </c>
      <c r="T709" s="116">
        <f>T710</f>
        <v>0</v>
      </c>
      <c r="U709" s="107">
        <f t="shared" ref="U709:X710" si="1878">U710</f>
        <v>0</v>
      </c>
      <c r="V709" s="107">
        <f t="shared" si="1878"/>
        <v>0</v>
      </c>
      <c r="W709" s="107">
        <f t="shared" si="1878"/>
        <v>0</v>
      </c>
      <c r="X709" s="107">
        <f t="shared" si="1878"/>
        <v>0</v>
      </c>
      <c r="Y709" s="116">
        <f>Y710</f>
        <v>6663</v>
      </c>
      <c r="Z709" s="116">
        <f>Z710</f>
        <v>0</v>
      </c>
      <c r="AA709" s="107">
        <f t="shared" ref="AA709:AD710" si="1879">AA710</f>
        <v>0</v>
      </c>
      <c r="AB709" s="107">
        <f t="shared" si="1879"/>
        <v>0</v>
      </c>
      <c r="AC709" s="107">
        <f t="shared" si="1879"/>
        <v>0</v>
      </c>
      <c r="AD709" s="107">
        <f t="shared" si="1879"/>
        <v>0</v>
      </c>
      <c r="AE709" s="116">
        <f>AE710</f>
        <v>6663</v>
      </c>
      <c r="AF709" s="116">
        <f>AF710</f>
        <v>0</v>
      </c>
      <c r="AG709" s="107">
        <f t="shared" ref="AG709:AJ710" si="1880">AG710</f>
        <v>0</v>
      </c>
      <c r="AH709" s="107">
        <f t="shared" si="1880"/>
        <v>0</v>
      </c>
      <c r="AI709" s="107">
        <f t="shared" si="1880"/>
        <v>0</v>
      </c>
      <c r="AJ709" s="107">
        <f t="shared" si="1880"/>
        <v>0</v>
      </c>
      <c r="AK709" s="116">
        <f>AK710</f>
        <v>6663</v>
      </c>
      <c r="AL709" s="116">
        <f>AL710</f>
        <v>0</v>
      </c>
      <c r="AM709" s="107">
        <f t="shared" ref="AM709:AP710" si="1881">AM710</f>
        <v>0</v>
      </c>
      <c r="AN709" s="107">
        <f t="shared" si="1881"/>
        <v>0</v>
      </c>
      <c r="AO709" s="107">
        <f t="shared" si="1881"/>
        <v>0</v>
      </c>
      <c r="AP709" s="107">
        <f t="shared" si="1881"/>
        <v>0</v>
      </c>
      <c r="AQ709" s="116">
        <f>AQ710</f>
        <v>6663</v>
      </c>
      <c r="AR709" s="116">
        <f>AR710</f>
        <v>0</v>
      </c>
      <c r="AS709" s="107">
        <f t="shared" ref="AS709:AV710" si="1882">AS710</f>
        <v>0</v>
      </c>
      <c r="AT709" s="107">
        <f t="shared" si="1882"/>
        <v>0</v>
      </c>
      <c r="AU709" s="107">
        <f t="shared" si="1882"/>
        <v>0</v>
      </c>
      <c r="AV709" s="107">
        <f t="shared" si="1882"/>
        <v>0</v>
      </c>
      <c r="AW709" s="116">
        <f>AW710</f>
        <v>6663</v>
      </c>
      <c r="AX709" s="116">
        <f>AX710</f>
        <v>0</v>
      </c>
      <c r="AY709" s="78">
        <f t="shared" ref="AY709:BB710" si="1883">AY710</f>
        <v>-6663</v>
      </c>
      <c r="AZ709" s="78">
        <f t="shared" si="1883"/>
        <v>0</v>
      </c>
      <c r="BA709" s="78">
        <f t="shared" si="1883"/>
        <v>0</v>
      </c>
      <c r="BB709" s="78">
        <f t="shared" si="1883"/>
        <v>0</v>
      </c>
      <c r="BC709" s="82">
        <f>BC710</f>
        <v>0</v>
      </c>
      <c r="BD709" s="82">
        <f>BD710</f>
        <v>0</v>
      </c>
      <c r="BE709" s="107">
        <f t="shared" ref="BE709:BH710" si="1884">BE710</f>
        <v>0</v>
      </c>
      <c r="BF709" s="107">
        <f t="shared" si="1884"/>
        <v>0</v>
      </c>
      <c r="BG709" s="107">
        <f t="shared" si="1884"/>
        <v>0</v>
      </c>
      <c r="BH709" s="107">
        <f t="shared" si="1884"/>
        <v>0</v>
      </c>
      <c r="BI709" s="140">
        <f>BI710</f>
        <v>0</v>
      </c>
      <c r="BJ709" s="140">
        <f>BJ710</f>
        <v>0</v>
      </c>
      <c r="BK709" s="78">
        <f t="shared" ref="BK709:BN710" si="1885">BK710</f>
        <v>0</v>
      </c>
      <c r="BL709" s="78">
        <f t="shared" si="1885"/>
        <v>0</v>
      </c>
      <c r="BM709" s="78">
        <f t="shared" si="1885"/>
        <v>0</v>
      </c>
      <c r="BN709" s="78">
        <f t="shared" si="1885"/>
        <v>0</v>
      </c>
      <c r="BO709" s="82">
        <f>BO710</f>
        <v>0</v>
      </c>
      <c r="BP709" s="82">
        <f>BP710</f>
        <v>0</v>
      </c>
      <c r="BQ709" s="107">
        <f t="shared" ref="BQ709:BT710" si="1886">BQ710</f>
        <v>0</v>
      </c>
      <c r="BR709" s="107">
        <f t="shared" si="1886"/>
        <v>0</v>
      </c>
      <c r="BS709" s="107">
        <f t="shared" si="1886"/>
        <v>0</v>
      </c>
      <c r="BT709" s="107">
        <f t="shared" si="1886"/>
        <v>0</v>
      </c>
      <c r="BU709" s="116">
        <f>BU710</f>
        <v>0</v>
      </c>
      <c r="BV709" s="116">
        <f>BV710</f>
        <v>0</v>
      </c>
      <c r="BW709" s="107">
        <f t="shared" ref="BW709:BZ710" si="1887">BW710</f>
        <v>0</v>
      </c>
      <c r="BX709" s="107">
        <f t="shared" si="1887"/>
        <v>0</v>
      </c>
      <c r="BY709" s="107">
        <f t="shared" si="1887"/>
        <v>0</v>
      </c>
      <c r="BZ709" s="107">
        <f t="shared" si="1887"/>
        <v>0</v>
      </c>
      <c r="CA709" s="116">
        <f>CA710</f>
        <v>0</v>
      </c>
      <c r="CB709" s="116">
        <f>CB710</f>
        <v>0</v>
      </c>
    </row>
    <row r="710" spans="1:80" s="111" customFormat="1" ht="33.6" hidden="1">
      <c r="A710" s="105" t="s">
        <v>12</v>
      </c>
      <c r="B710" s="106">
        <v>913</v>
      </c>
      <c r="C710" s="106" t="s">
        <v>7</v>
      </c>
      <c r="D710" s="106" t="s">
        <v>7</v>
      </c>
      <c r="E710" s="106" t="s">
        <v>234</v>
      </c>
      <c r="F710" s="107">
        <v>600</v>
      </c>
      <c r="G710" s="116">
        <f>G711</f>
        <v>6663</v>
      </c>
      <c r="H710" s="116">
        <f t="shared" si="1877"/>
        <v>0</v>
      </c>
      <c r="I710" s="107">
        <f t="shared" si="1877"/>
        <v>0</v>
      </c>
      <c r="J710" s="107">
        <f t="shared" si="1877"/>
        <v>0</v>
      </c>
      <c r="K710" s="107">
        <f t="shared" si="1877"/>
        <v>0</v>
      </c>
      <c r="L710" s="107">
        <f t="shared" si="1877"/>
        <v>0</v>
      </c>
      <c r="M710" s="116">
        <f t="shared" si="1877"/>
        <v>6663</v>
      </c>
      <c r="N710" s="116">
        <f t="shared" si="1877"/>
        <v>0</v>
      </c>
      <c r="O710" s="107">
        <f t="shared" si="1877"/>
        <v>0</v>
      </c>
      <c r="P710" s="107">
        <f t="shared" si="1877"/>
        <v>0</v>
      </c>
      <c r="Q710" s="107">
        <f t="shared" si="1877"/>
        <v>0</v>
      </c>
      <c r="R710" s="107">
        <f t="shared" si="1877"/>
        <v>0</v>
      </c>
      <c r="S710" s="116">
        <f>S711</f>
        <v>6663</v>
      </c>
      <c r="T710" s="116">
        <f>T711</f>
        <v>0</v>
      </c>
      <c r="U710" s="107">
        <f t="shared" si="1878"/>
        <v>0</v>
      </c>
      <c r="V710" s="107">
        <f t="shared" si="1878"/>
        <v>0</v>
      </c>
      <c r="W710" s="107">
        <f t="shared" si="1878"/>
        <v>0</v>
      </c>
      <c r="X710" s="107">
        <f t="shared" si="1878"/>
        <v>0</v>
      </c>
      <c r="Y710" s="116">
        <f>Y711</f>
        <v>6663</v>
      </c>
      <c r="Z710" s="116">
        <f>Z711</f>
        <v>0</v>
      </c>
      <c r="AA710" s="107">
        <f t="shared" si="1879"/>
        <v>0</v>
      </c>
      <c r="AB710" s="107">
        <f t="shared" si="1879"/>
        <v>0</v>
      </c>
      <c r="AC710" s="107">
        <f t="shared" si="1879"/>
        <v>0</v>
      </c>
      <c r="AD710" s="107">
        <f t="shared" si="1879"/>
        <v>0</v>
      </c>
      <c r="AE710" s="116">
        <f>AE711</f>
        <v>6663</v>
      </c>
      <c r="AF710" s="116">
        <f>AF711</f>
        <v>0</v>
      </c>
      <c r="AG710" s="107">
        <f t="shared" si="1880"/>
        <v>0</v>
      </c>
      <c r="AH710" s="107">
        <f t="shared" si="1880"/>
        <v>0</v>
      </c>
      <c r="AI710" s="107">
        <f t="shared" si="1880"/>
        <v>0</v>
      </c>
      <c r="AJ710" s="107">
        <f t="shared" si="1880"/>
        <v>0</v>
      </c>
      <c r="AK710" s="116">
        <f>AK711</f>
        <v>6663</v>
      </c>
      <c r="AL710" s="116">
        <f>AL711</f>
        <v>0</v>
      </c>
      <c r="AM710" s="107">
        <f t="shared" si="1881"/>
        <v>0</v>
      </c>
      <c r="AN710" s="107">
        <f t="shared" si="1881"/>
        <v>0</v>
      </c>
      <c r="AO710" s="107">
        <f t="shared" si="1881"/>
        <v>0</v>
      </c>
      <c r="AP710" s="107">
        <f t="shared" si="1881"/>
        <v>0</v>
      </c>
      <c r="AQ710" s="116">
        <f>AQ711</f>
        <v>6663</v>
      </c>
      <c r="AR710" s="116">
        <f>AR711</f>
        <v>0</v>
      </c>
      <c r="AS710" s="107">
        <f t="shared" si="1882"/>
        <v>0</v>
      </c>
      <c r="AT710" s="107">
        <f t="shared" si="1882"/>
        <v>0</v>
      </c>
      <c r="AU710" s="107">
        <f t="shared" si="1882"/>
        <v>0</v>
      </c>
      <c r="AV710" s="107">
        <f t="shared" si="1882"/>
        <v>0</v>
      </c>
      <c r="AW710" s="116">
        <f>AW711</f>
        <v>6663</v>
      </c>
      <c r="AX710" s="116">
        <f>AX711</f>
        <v>0</v>
      </c>
      <c r="AY710" s="78">
        <f t="shared" si="1883"/>
        <v>-6663</v>
      </c>
      <c r="AZ710" s="78">
        <f t="shared" si="1883"/>
        <v>0</v>
      </c>
      <c r="BA710" s="78">
        <f t="shared" si="1883"/>
        <v>0</v>
      </c>
      <c r="BB710" s="78">
        <f t="shared" si="1883"/>
        <v>0</v>
      </c>
      <c r="BC710" s="82">
        <f>BC711</f>
        <v>0</v>
      </c>
      <c r="BD710" s="82">
        <f>BD711</f>
        <v>0</v>
      </c>
      <c r="BE710" s="107">
        <f t="shared" si="1884"/>
        <v>0</v>
      </c>
      <c r="BF710" s="107">
        <f t="shared" si="1884"/>
        <v>0</v>
      </c>
      <c r="BG710" s="107">
        <f t="shared" si="1884"/>
        <v>0</v>
      </c>
      <c r="BH710" s="107">
        <f t="shared" si="1884"/>
        <v>0</v>
      </c>
      <c r="BI710" s="140">
        <f>BI711</f>
        <v>0</v>
      </c>
      <c r="BJ710" s="140">
        <f>BJ711</f>
        <v>0</v>
      </c>
      <c r="BK710" s="78">
        <f t="shared" si="1885"/>
        <v>0</v>
      </c>
      <c r="BL710" s="78">
        <f t="shared" si="1885"/>
        <v>0</v>
      </c>
      <c r="BM710" s="78">
        <f t="shared" si="1885"/>
        <v>0</v>
      </c>
      <c r="BN710" s="78">
        <f t="shared" si="1885"/>
        <v>0</v>
      </c>
      <c r="BO710" s="82">
        <f>BO711</f>
        <v>0</v>
      </c>
      <c r="BP710" s="82">
        <f>BP711</f>
        <v>0</v>
      </c>
      <c r="BQ710" s="107">
        <f t="shared" si="1886"/>
        <v>0</v>
      </c>
      <c r="BR710" s="107">
        <f t="shared" si="1886"/>
        <v>0</v>
      </c>
      <c r="BS710" s="107">
        <f t="shared" si="1886"/>
        <v>0</v>
      </c>
      <c r="BT710" s="107">
        <f t="shared" si="1886"/>
        <v>0</v>
      </c>
      <c r="BU710" s="116">
        <f>BU711</f>
        <v>0</v>
      </c>
      <c r="BV710" s="116">
        <f>BV711</f>
        <v>0</v>
      </c>
      <c r="BW710" s="107">
        <f t="shared" si="1887"/>
        <v>0</v>
      </c>
      <c r="BX710" s="107">
        <f t="shared" si="1887"/>
        <v>0</v>
      </c>
      <c r="BY710" s="107">
        <f t="shared" si="1887"/>
        <v>0</v>
      </c>
      <c r="BZ710" s="107">
        <f t="shared" si="1887"/>
        <v>0</v>
      </c>
      <c r="CA710" s="116">
        <f>CA711</f>
        <v>0</v>
      </c>
      <c r="CB710" s="116">
        <f>CB711</f>
        <v>0</v>
      </c>
    </row>
    <row r="711" spans="1:80" s="111" customFormat="1" hidden="1">
      <c r="A711" s="108" t="s">
        <v>14</v>
      </c>
      <c r="B711" s="106">
        <v>913</v>
      </c>
      <c r="C711" s="106" t="s">
        <v>7</v>
      </c>
      <c r="D711" s="106" t="s">
        <v>7</v>
      </c>
      <c r="E711" s="106" t="s">
        <v>234</v>
      </c>
      <c r="F711" s="107">
        <v>610</v>
      </c>
      <c r="G711" s="107">
        <v>6663</v>
      </c>
      <c r="H711" s="107"/>
      <c r="I711" s="107"/>
      <c r="J711" s="107"/>
      <c r="K711" s="107"/>
      <c r="L711" s="107"/>
      <c r="M711" s="107">
        <f>G711+I711+J711+K711+L711</f>
        <v>6663</v>
      </c>
      <c r="N711" s="107">
        <f>H711+J711</f>
        <v>0</v>
      </c>
      <c r="O711" s="107"/>
      <c r="P711" s="107"/>
      <c r="Q711" s="107"/>
      <c r="R711" s="107"/>
      <c r="S711" s="107">
        <f>M711+O711+P711+Q711+R711</f>
        <v>6663</v>
      </c>
      <c r="T711" s="107">
        <f>N711+P711</f>
        <v>0</v>
      </c>
      <c r="U711" s="107"/>
      <c r="V711" s="107"/>
      <c r="W711" s="107"/>
      <c r="X711" s="107"/>
      <c r="Y711" s="107">
        <f>S711+U711+V711+W711+X711</f>
        <v>6663</v>
      </c>
      <c r="Z711" s="107">
        <f>T711+V711</f>
        <v>0</v>
      </c>
      <c r="AA711" s="107"/>
      <c r="AB711" s="107"/>
      <c r="AC711" s="107"/>
      <c r="AD711" s="107"/>
      <c r="AE711" s="107">
        <f>Y711+AA711+AB711+AC711+AD711</f>
        <v>6663</v>
      </c>
      <c r="AF711" s="107">
        <f>Z711+AB711</f>
        <v>0</v>
      </c>
      <c r="AG711" s="107"/>
      <c r="AH711" s="107"/>
      <c r="AI711" s="107"/>
      <c r="AJ711" s="107"/>
      <c r="AK711" s="107">
        <f>AE711+AG711+AH711+AI711+AJ711</f>
        <v>6663</v>
      </c>
      <c r="AL711" s="107">
        <f>AF711+AH711</f>
        <v>0</v>
      </c>
      <c r="AM711" s="107"/>
      <c r="AN711" s="107"/>
      <c r="AO711" s="107"/>
      <c r="AP711" s="107"/>
      <c r="AQ711" s="107">
        <f>AK711+AM711+AN711+AO711+AP711</f>
        <v>6663</v>
      </c>
      <c r="AR711" s="107">
        <f>AL711+AN711</f>
        <v>0</v>
      </c>
      <c r="AS711" s="107"/>
      <c r="AT711" s="107"/>
      <c r="AU711" s="107"/>
      <c r="AV711" s="107"/>
      <c r="AW711" s="107">
        <f>AQ711+AS711+AT711+AU711+AV711</f>
        <v>6663</v>
      </c>
      <c r="AX711" s="107">
        <f>AR711+AT711</f>
        <v>0</v>
      </c>
      <c r="AY711" s="78">
        <v>-6663</v>
      </c>
      <c r="AZ711" s="78"/>
      <c r="BA711" s="78"/>
      <c r="BB711" s="78"/>
      <c r="BC711" s="78">
        <f>AW711+AY711+AZ711+BA711+BB711</f>
        <v>0</v>
      </c>
      <c r="BD711" s="78">
        <f>AX711+AZ711</f>
        <v>0</v>
      </c>
      <c r="BE711" s="107"/>
      <c r="BF711" s="107"/>
      <c r="BG711" s="107"/>
      <c r="BH711" s="107"/>
      <c r="BI711" s="141">
        <f>BC711+BE711+BF711+BG711+BH711</f>
        <v>0</v>
      </c>
      <c r="BJ711" s="141">
        <f>BD711+BF711</f>
        <v>0</v>
      </c>
      <c r="BK711" s="78"/>
      <c r="BL711" s="78"/>
      <c r="BM711" s="78"/>
      <c r="BN711" s="78"/>
      <c r="BO711" s="78">
        <f>BI711+BK711+BL711+BM711+BN711</f>
        <v>0</v>
      </c>
      <c r="BP711" s="78">
        <f>BJ711+BL711</f>
        <v>0</v>
      </c>
      <c r="BQ711" s="107"/>
      <c r="BR711" s="107"/>
      <c r="BS711" s="107"/>
      <c r="BT711" s="107"/>
      <c r="BU711" s="107">
        <f>BO711+BQ711+BR711+BS711+BT711</f>
        <v>0</v>
      </c>
      <c r="BV711" s="107">
        <f>BP711+BR711</f>
        <v>0</v>
      </c>
      <c r="BW711" s="107"/>
      <c r="BX711" s="107"/>
      <c r="BY711" s="107"/>
      <c r="BZ711" s="107"/>
      <c r="CA711" s="107">
        <f>BU711+BW711+BX711+BY711+BZ711</f>
        <v>0</v>
      </c>
      <c r="CB711" s="107">
        <f>BV711+BX711</f>
        <v>0</v>
      </c>
    </row>
    <row r="712" spans="1:80" s="111" customFormat="1" hidden="1">
      <c r="A712" s="105" t="s">
        <v>16</v>
      </c>
      <c r="B712" s="106">
        <v>913</v>
      </c>
      <c r="C712" s="106" t="s">
        <v>7</v>
      </c>
      <c r="D712" s="106" t="s">
        <v>7</v>
      </c>
      <c r="E712" s="106" t="s">
        <v>235</v>
      </c>
      <c r="F712" s="107"/>
      <c r="G712" s="116">
        <f>G713</f>
        <v>2522</v>
      </c>
      <c r="H712" s="116">
        <f t="shared" ref="H712:R713" si="1888">H713</f>
        <v>0</v>
      </c>
      <c r="I712" s="107">
        <f t="shared" si="1888"/>
        <v>0</v>
      </c>
      <c r="J712" s="107">
        <f t="shared" si="1888"/>
        <v>0</v>
      </c>
      <c r="K712" s="107">
        <f t="shared" si="1888"/>
        <v>0</v>
      </c>
      <c r="L712" s="107">
        <f t="shared" si="1888"/>
        <v>0</v>
      </c>
      <c r="M712" s="116">
        <f t="shared" si="1888"/>
        <v>2522</v>
      </c>
      <c r="N712" s="116">
        <f t="shared" si="1888"/>
        <v>0</v>
      </c>
      <c r="O712" s="107">
        <f t="shared" si="1888"/>
        <v>0</v>
      </c>
      <c r="P712" s="107">
        <f t="shared" si="1888"/>
        <v>0</v>
      </c>
      <c r="Q712" s="107">
        <f t="shared" si="1888"/>
        <v>0</v>
      </c>
      <c r="R712" s="107">
        <f t="shared" si="1888"/>
        <v>0</v>
      </c>
      <c r="S712" s="116">
        <f>S713</f>
        <v>2522</v>
      </c>
      <c r="T712" s="116">
        <f>T713</f>
        <v>0</v>
      </c>
      <c r="U712" s="107">
        <f t="shared" ref="U712:X713" si="1889">U713</f>
        <v>0</v>
      </c>
      <c r="V712" s="107">
        <f t="shared" si="1889"/>
        <v>0</v>
      </c>
      <c r="W712" s="107">
        <f t="shared" si="1889"/>
        <v>0</v>
      </c>
      <c r="X712" s="107">
        <f t="shared" si="1889"/>
        <v>0</v>
      </c>
      <c r="Y712" s="116">
        <f>Y713</f>
        <v>2522</v>
      </c>
      <c r="Z712" s="116">
        <f>Z713</f>
        <v>0</v>
      </c>
      <c r="AA712" s="107">
        <f t="shared" ref="AA712:AD713" si="1890">AA713</f>
        <v>0</v>
      </c>
      <c r="AB712" s="107">
        <f t="shared" si="1890"/>
        <v>0</v>
      </c>
      <c r="AC712" s="107">
        <f t="shared" si="1890"/>
        <v>0</v>
      </c>
      <c r="AD712" s="107">
        <f t="shared" si="1890"/>
        <v>0</v>
      </c>
      <c r="AE712" s="116">
        <f>AE713</f>
        <v>2522</v>
      </c>
      <c r="AF712" s="116">
        <f>AF713</f>
        <v>0</v>
      </c>
      <c r="AG712" s="107">
        <f t="shared" ref="AG712:AJ713" si="1891">AG713</f>
        <v>0</v>
      </c>
      <c r="AH712" s="107">
        <f t="shared" si="1891"/>
        <v>0</v>
      </c>
      <c r="AI712" s="107">
        <f t="shared" si="1891"/>
        <v>0</v>
      </c>
      <c r="AJ712" s="107">
        <f t="shared" si="1891"/>
        <v>0</v>
      </c>
      <c r="AK712" s="116">
        <f>AK713</f>
        <v>2522</v>
      </c>
      <c r="AL712" s="116">
        <f>AL713</f>
        <v>0</v>
      </c>
      <c r="AM712" s="107">
        <f t="shared" ref="AM712:AP713" si="1892">AM713</f>
        <v>0</v>
      </c>
      <c r="AN712" s="107">
        <f t="shared" si="1892"/>
        <v>0</v>
      </c>
      <c r="AO712" s="107">
        <f t="shared" si="1892"/>
        <v>0</v>
      </c>
      <c r="AP712" s="107">
        <f t="shared" si="1892"/>
        <v>0</v>
      </c>
      <c r="AQ712" s="116">
        <f>AQ713</f>
        <v>2522</v>
      </c>
      <c r="AR712" s="116">
        <f>AR713</f>
        <v>0</v>
      </c>
      <c r="AS712" s="107">
        <f t="shared" ref="AS712:AV713" si="1893">AS713</f>
        <v>0</v>
      </c>
      <c r="AT712" s="107">
        <f t="shared" si="1893"/>
        <v>0</v>
      </c>
      <c r="AU712" s="107">
        <f t="shared" si="1893"/>
        <v>0</v>
      </c>
      <c r="AV712" s="107">
        <f t="shared" si="1893"/>
        <v>0</v>
      </c>
      <c r="AW712" s="116">
        <f>AW713</f>
        <v>2522</v>
      </c>
      <c r="AX712" s="116">
        <f>AX713</f>
        <v>0</v>
      </c>
      <c r="AY712" s="78">
        <f t="shared" ref="AY712:BB713" si="1894">AY713</f>
        <v>-2522</v>
      </c>
      <c r="AZ712" s="78">
        <f t="shared" si="1894"/>
        <v>0</v>
      </c>
      <c r="BA712" s="78">
        <f t="shared" si="1894"/>
        <v>0</v>
      </c>
      <c r="BB712" s="78">
        <f t="shared" si="1894"/>
        <v>0</v>
      </c>
      <c r="BC712" s="82">
        <f>BC713</f>
        <v>0</v>
      </c>
      <c r="BD712" s="82">
        <f>BD713</f>
        <v>0</v>
      </c>
      <c r="BE712" s="107">
        <f t="shared" ref="BE712:BH713" si="1895">BE713</f>
        <v>0</v>
      </c>
      <c r="BF712" s="107">
        <f t="shared" si="1895"/>
        <v>0</v>
      </c>
      <c r="BG712" s="107">
        <f t="shared" si="1895"/>
        <v>0</v>
      </c>
      <c r="BH712" s="107">
        <f t="shared" si="1895"/>
        <v>0</v>
      </c>
      <c r="BI712" s="140">
        <f>BI713</f>
        <v>0</v>
      </c>
      <c r="BJ712" s="140">
        <f>BJ713</f>
        <v>0</v>
      </c>
      <c r="BK712" s="78">
        <f t="shared" ref="BK712:BN713" si="1896">BK713</f>
        <v>0</v>
      </c>
      <c r="BL712" s="78">
        <f t="shared" si="1896"/>
        <v>0</v>
      </c>
      <c r="BM712" s="78">
        <f t="shared" si="1896"/>
        <v>0</v>
      </c>
      <c r="BN712" s="78">
        <f t="shared" si="1896"/>
        <v>0</v>
      </c>
      <c r="BO712" s="82">
        <f>BO713</f>
        <v>0</v>
      </c>
      <c r="BP712" s="82">
        <f>BP713</f>
        <v>0</v>
      </c>
      <c r="BQ712" s="107">
        <f t="shared" ref="BQ712:BT713" si="1897">BQ713</f>
        <v>0</v>
      </c>
      <c r="BR712" s="107">
        <f t="shared" si="1897"/>
        <v>0</v>
      </c>
      <c r="BS712" s="107">
        <f t="shared" si="1897"/>
        <v>0</v>
      </c>
      <c r="BT712" s="107">
        <f t="shared" si="1897"/>
        <v>0</v>
      </c>
      <c r="BU712" s="116">
        <f>BU713</f>
        <v>0</v>
      </c>
      <c r="BV712" s="116">
        <f>BV713</f>
        <v>0</v>
      </c>
      <c r="BW712" s="107">
        <f t="shared" ref="BW712:BZ713" si="1898">BW713</f>
        <v>0</v>
      </c>
      <c r="BX712" s="107">
        <f t="shared" si="1898"/>
        <v>0</v>
      </c>
      <c r="BY712" s="107">
        <f t="shared" si="1898"/>
        <v>0</v>
      </c>
      <c r="BZ712" s="107">
        <f t="shared" si="1898"/>
        <v>0</v>
      </c>
      <c r="CA712" s="116">
        <f>CA713</f>
        <v>0</v>
      </c>
      <c r="CB712" s="116">
        <f>CB713</f>
        <v>0</v>
      </c>
    </row>
    <row r="713" spans="1:80" s="111" customFormat="1" ht="33.6" hidden="1">
      <c r="A713" s="105" t="s">
        <v>12</v>
      </c>
      <c r="B713" s="106">
        <v>913</v>
      </c>
      <c r="C713" s="106" t="s">
        <v>7</v>
      </c>
      <c r="D713" s="106" t="s">
        <v>7</v>
      </c>
      <c r="E713" s="106" t="s">
        <v>235</v>
      </c>
      <c r="F713" s="107">
        <v>600</v>
      </c>
      <c r="G713" s="116">
        <f>G714</f>
        <v>2522</v>
      </c>
      <c r="H713" s="116">
        <f t="shared" si="1888"/>
        <v>0</v>
      </c>
      <c r="I713" s="107">
        <f t="shared" si="1888"/>
        <v>0</v>
      </c>
      <c r="J713" s="107">
        <f t="shared" si="1888"/>
        <v>0</v>
      </c>
      <c r="K713" s="107">
        <f t="shared" si="1888"/>
        <v>0</v>
      </c>
      <c r="L713" s="107">
        <f t="shared" si="1888"/>
        <v>0</v>
      </c>
      <c r="M713" s="116">
        <f t="shared" si="1888"/>
        <v>2522</v>
      </c>
      <c r="N713" s="116">
        <f t="shared" si="1888"/>
        <v>0</v>
      </c>
      <c r="O713" s="107">
        <f t="shared" si="1888"/>
        <v>0</v>
      </c>
      <c r="P713" s="107">
        <f t="shared" si="1888"/>
        <v>0</v>
      </c>
      <c r="Q713" s="107">
        <f t="shared" si="1888"/>
        <v>0</v>
      </c>
      <c r="R713" s="107">
        <f t="shared" si="1888"/>
        <v>0</v>
      </c>
      <c r="S713" s="116">
        <f>S714</f>
        <v>2522</v>
      </c>
      <c r="T713" s="116">
        <f>T714</f>
        <v>0</v>
      </c>
      <c r="U713" s="107">
        <f t="shared" si="1889"/>
        <v>0</v>
      </c>
      <c r="V713" s="107">
        <f t="shared" si="1889"/>
        <v>0</v>
      </c>
      <c r="W713" s="107">
        <f t="shared" si="1889"/>
        <v>0</v>
      </c>
      <c r="X713" s="107">
        <f t="shared" si="1889"/>
        <v>0</v>
      </c>
      <c r="Y713" s="116">
        <f>Y714</f>
        <v>2522</v>
      </c>
      <c r="Z713" s="116">
        <f>Z714</f>
        <v>0</v>
      </c>
      <c r="AA713" s="107">
        <f t="shared" si="1890"/>
        <v>0</v>
      </c>
      <c r="AB713" s="107">
        <f t="shared" si="1890"/>
        <v>0</v>
      </c>
      <c r="AC713" s="107">
        <f t="shared" si="1890"/>
        <v>0</v>
      </c>
      <c r="AD713" s="107">
        <f t="shared" si="1890"/>
        <v>0</v>
      </c>
      <c r="AE713" s="116">
        <f>AE714</f>
        <v>2522</v>
      </c>
      <c r="AF713" s="116">
        <f>AF714</f>
        <v>0</v>
      </c>
      <c r="AG713" s="107">
        <f t="shared" si="1891"/>
        <v>0</v>
      </c>
      <c r="AH713" s="107">
        <f t="shared" si="1891"/>
        <v>0</v>
      </c>
      <c r="AI713" s="107">
        <f t="shared" si="1891"/>
        <v>0</v>
      </c>
      <c r="AJ713" s="107">
        <f t="shared" si="1891"/>
        <v>0</v>
      </c>
      <c r="AK713" s="116">
        <f>AK714</f>
        <v>2522</v>
      </c>
      <c r="AL713" s="116">
        <f>AL714</f>
        <v>0</v>
      </c>
      <c r="AM713" s="107">
        <f t="shared" si="1892"/>
        <v>0</v>
      </c>
      <c r="AN713" s="107">
        <f t="shared" si="1892"/>
        <v>0</v>
      </c>
      <c r="AO713" s="107">
        <f t="shared" si="1892"/>
        <v>0</v>
      </c>
      <c r="AP713" s="107">
        <f t="shared" si="1892"/>
        <v>0</v>
      </c>
      <c r="AQ713" s="116">
        <f>AQ714</f>
        <v>2522</v>
      </c>
      <c r="AR713" s="116">
        <f>AR714</f>
        <v>0</v>
      </c>
      <c r="AS713" s="107">
        <f t="shared" si="1893"/>
        <v>0</v>
      </c>
      <c r="AT713" s="107">
        <f t="shared" si="1893"/>
        <v>0</v>
      </c>
      <c r="AU713" s="107">
        <f t="shared" si="1893"/>
        <v>0</v>
      </c>
      <c r="AV713" s="107">
        <f t="shared" si="1893"/>
        <v>0</v>
      </c>
      <c r="AW713" s="116">
        <f>AW714</f>
        <v>2522</v>
      </c>
      <c r="AX713" s="116">
        <f>AX714</f>
        <v>0</v>
      </c>
      <c r="AY713" s="78">
        <f t="shared" si="1894"/>
        <v>-2522</v>
      </c>
      <c r="AZ713" s="78">
        <f t="shared" si="1894"/>
        <v>0</v>
      </c>
      <c r="BA713" s="78">
        <f t="shared" si="1894"/>
        <v>0</v>
      </c>
      <c r="BB713" s="78">
        <f t="shared" si="1894"/>
        <v>0</v>
      </c>
      <c r="BC713" s="82">
        <f>BC714</f>
        <v>0</v>
      </c>
      <c r="BD713" s="82">
        <f>BD714</f>
        <v>0</v>
      </c>
      <c r="BE713" s="107">
        <f t="shared" si="1895"/>
        <v>0</v>
      </c>
      <c r="BF713" s="107">
        <f t="shared" si="1895"/>
        <v>0</v>
      </c>
      <c r="BG713" s="107">
        <f t="shared" si="1895"/>
        <v>0</v>
      </c>
      <c r="BH713" s="107">
        <f t="shared" si="1895"/>
        <v>0</v>
      </c>
      <c r="BI713" s="140">
        <f>BI714</f>
        <v>0</v>
      </c>
      <c r="BJ713" s="140">
        <f>BJ714</f>
        <v>0</v>
      </c>
      <c r="BK713" s="78">
        <f t="shared" si="1896"/>
        <v>0</v>
      </c>
      <c r="BL713" s="78">
        <f t="shared" si="1896"/>
        <v>0</v>
      </c>
      <c r="BM713" s="78">
        <f t="shared" si="1896"/>
        <v>0</v>
      </c>
      <c r="BN713" s="78">
        <f t="shared" si="1896"/>
        <v>0</v>
      </c>
      <c r="BO713" s="82">
        <f>BO714</f>
        <v>0</v>
      </c>
      <c r="BP713" s="82">
        <f>BP714</f>
        <v>0</v>
      </c>
      <c r="BQ713" s="107">
        <f t="shared" si="1897"/>
        <v>0</v>
      </c>
      <c r="BR713" s="107">
        <f t="shared" si="1897"/>
        <v>0</v>
      </c>
      <c r="BS713" s="107">
        <f t="shared" si="1897"/>
        <v>0</v>
      </c>
      <c r="BT713" s="107">
        <f t="shared" si="1897"/>
        <v>0</v>
      </c>
      <c r="BU713" s="116">
        <f>BU714</f>
        <v>0</v>
      </c>
      <c r="BV713" s="116">
        <f>BV714</f>
        <v>0</v>
      </c>
      <c r="BW713" s="107">
        <f t="shared" si="1898"/>
        <v>0</v>
      </c>
      <c r="BX713" s="107">
        <f t="shared" si="1898"/>
        <v>0</v>
      </c>
      <c r="BY713" s="107">
        <f t="shared" si="1898"/>
        <v>0</v>
      </c>
      <c r="BZ713" s="107">
        <f t="shared" si="1898"/>
        <v>0</v>
      </c>
      <c r="CA713" s="116">
        <f>CA714</f>
        <v>0</v>
      </c>
      <c r="CB713" s="116">
        <f>CB714</f>
        <v>0</v>
      </c>
    </row>
    <row r="714" spans="1:80" s="111" customFormat="1" hidden="1">
      <c r="A714" s="108" t="s">
        <v>14</v>
      </c>
      <c r="B714" s="106">
        <v>913</v>
      </c>
      <c r="C714" s="106" t="s">
        <v>7</v>
      </c>
      <c r="D714" s="106" t="s">
        <v>7</v>
      </c>
      <c r="E714" s="106" t="s">
        <v>235</v>
      </c>
      <c r="F714" s="107">
        <v>610</v>
      </c>
      <c r="G714" s="107">
        <v>2522</v>
      </c>
      <c r="H714" s="107"/>
      <c r="I714" s="107"/>
      <c r="J714" s="107"/>
      <c r="K714" s="107"/>
      <c r="L714" s="107"/>
      <c r="M714" s="107">
        <f>G714+I714+J714+K714+L714</f>
        <v>2522</v>
      </c>
      <c r="N714" s="107">
        <f>H714+J714</f>
        <v>0</v>
      </c>
      <c r="O714" s="107"/>
      <c r="P714" s="107"/>
      <c r="Q714" s="107"/>
      <c r="R714" s="107"/>
      <c r="S714" s="107">
        <f>M714+O714+P714+Q714+R714</f>
        <v>2522</v>
      </c>
      <c r="T714" s="107">
        <f>N714+P714</f>
        <v>0</v>
      </c>
      <c r="U714" s="107"/>
      <c r="V714" s="107"/>
      <c r="W714" s="107"/>
      <c r="X714" s="107"/>
      <c r="Y714" s="107">
        <f>S714+U714+V714+W714+X714</f>
        <v>2522</v>
      </c>
      <c r="Z714" s="107">
        <f>T714+V714</f>
        <v>0</v>
      </c>
      <c r="AA714" s="107"/>
      <c r="AB714" s="107"/>
      <c r="AC714" s="107"/>
      <c r="AD714" s="107"/>
      <c r="AE714" s="107">
        <f>Y714+AA714+AB714+AC714+AD714</f>
        <v>2522</v>
      </c>
      <c r="AF714" s="107">
        <f>Z714+AB714</f>
        <v>0</v>
      </c>
      <c r="AG714" s="107"/>
      <c r="AH714" s="107"/>
      <c r="AI714" s="107"/>
      <c r="AJ714" s="107"/>
      <c r="AK714" s="107">
        <f>AE714+AG714+AH714+AI714+AJ714</f>
        <v>2522</v>
      </c>
      <c r="AL714" s="107">
        <f>AF714+AH714</f>
        <v>0</v>
      </c>
      <c r="AM714" s="107"/>
      <c r="AN714" s="107"/>
      <c r="AO714" s="107"/>
      <c r="AP714" s="107"/>
      <c r="AQ714" s="107">
        <f>AK714+AM714+AN714+AO714+AP714</f>
        <v>2522</v>
      </c>
      <c r="AR714" s="107">
        <f>AL714+AN714</f>
        <v>0</v>
      </c>
      <c r="AS714" s="107"/>
      <c r="AT714" s="107"/>
      <c r="AU714" s="107"/>
      <c r="AV714" s="107"/>
      <c r="AW714" s="107">
        <f>AQ714+AS714+AT714+AU714+AV714</f>
        <v>2522</v>
      </c>
      <c r="AX714" s="107">
        <f>AR714+AT714</f>
        <v>0</v>
      </c>
      <c r="AY714" s="78">
        <v>-2522</v>
      </c>
      <c r="AZ714" s="78"/>
      <c r="BA714" s="78"/>
      <c r="BB714" s="78"/>
      <c r="BC714" s="78">
        <f>AW714+AY714+AZ714+BA714+BB714</f>
        <v>0</v>
      </c>
      <c r="BD714" s="78">
        <f>AX714+AZ714</f>
        <v>0</v>
      </c>
      <c r="BE714" s="107"/>
      <c r="BF714" s="107"/>
      <c r="BG714" s="107"/>
      <c r="BH714" s="107"/>
      <c r="BI714" s="141">
        <f>BC714+BE714+BF714+BG714+BH714</f>
        <v>0</v>
      </c>
      <c r="BJ714" s="141">
        <f>BD714+BF714</f>
        <v>0</v>
      </c>
      <c r="BK714" s="78"/>
      <c r="BL714" s="78"/>
      <c r="BM714" s="78"/>
      <c r="BN714" s="78"/>
      <c r="BO714" s="78">
        <f>BI714+BK714+BL714+BM714+BN714</f>
        <v>0</v>
      </c>
      <c r="BP714" s="78">
        <f>BJ714+BL714</f>
        <v>0</v>
      </c>
      <c r="BQ714" s="107"/>
      <c r="BR714" s="107"/>
      <c r="BS714" s="107"/>
      <c r="BT714" s="107"/>
      <c r="BU714" s="107">
        <f>BO714+BQ714+BR714+BS714+BT714</f>
        <v>0</v>
      </c>
      <c r="BV714" s="107">
        <f>BP714+BR714</f>
        <v>0</v>
      </c>
      <c r="BW714" s="107"/>
      <c r="BX714" s="107"/>
      <c r="BY714" s="107"/>
      <c r="BZ714" s="107"/>
      <c r="CA714" s="107">
        <f>BU714+BW714+BX714+BY714+BZ714</f>
        <v>0</v>
      </c>
      <c r="CB714" s="107">
        <f>BV714+BX714</f>
        <v>0</v>
      </c>
    </row>
    <row r="715" spans="1:80" hidden="1">
      <c r="A715" s="61"/>
      <c r="B715" s="14"/>
      <c r="C715" s="14"/>
      <c r="D715" s="14"/>
      <c r="E715" s="14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78"/>
      <c r="AL715" s="78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78"/>
      <c r="AZ715" s="78"/>
      <c r="BA715" s="78"/>
      <c r="BB715" s="78"/>
      <c r="BC715" s="78"/>
      <c r="BD715" s="78"/>
      <c r="BE715" s="11"/>
      <c r="BF715" s="11"/>
      <c r="BG715" s="11"/>
      <c r="BH715" s="11"/>
      <c r="BI715" s="141"/>
      <c r="BJ715" s="141"/>
      <c r="BK715" s="78"/>
      <c r="BL715" s="78"/>
      <c r="BM715" s="78"/>
      <c r="BN715" s="78"/>
      <c r="BO715" s="78"/>
      <c r="BP715" s="78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</row>
    <row r="716" spans="1:80" ht="17.399999999999999" hidden="1">
      <c r="A716" s="56" t="s">
        <v>240</v>
      </c>
      <c r="B716" s="12">
        <v>913</v>
      </c>
      <c r="C716" s="12" t="s">
        <v>7</v>
      </c>
      <c r="D716" s="12" t="s">
        <v>134</v>
      </c>
      <c r="E716" s="12"/>
      <c r="F716" s="12"/>
      <c r="G716" s="13">
        <f>G717</f>
        <v>71023</v>
      </c>
      <c r="H716" s="13">
        <f t="shared" ref="H716:R716" si="1899">H717</f>
        <v>0</v>
      </c>
      <c r="I716" s="11">
        <f t="shared" si="1899"/>
        <v>0</v>
      </c>
      <c r="J716" s="11">
        <f t="shared" si="1899"/>
        <v>0</v>
      </c>
      <c r="K716" s="11">
        <f t="shared" si="1899"/>
        <v>0</v>
      </c>
      <c r="L716" s="11">
        <f t="shared" si="1899"/>
        <v>0</v>
      </c>
      <c r="M716" s="13">
        <f t="shared" si="1899"/>
        <v>71023</v>
      </c>
      <c r="N716" s="13">
        <f t="shared" si="1899"/>
        <v>0</v>
      </c>
      <c r="O716" s="11">
        <f t="shared" si="1899"/>
        <v>0</v>
      </c>
      <c r="P716" s="11">
        <f t="shared" si="1899"/>
        <v>0</v>
      </c>
      <c r="Q716" s="11">
        <f t="shared" si="1899"/>
        <v>0</v>
      </c>
      <c r="R716" s="11">
        <f t="shared" si="1899"/>
        <v>0</v>
      </c>
      <c r="S716" s="13">
        <f t="shared" ref="S716:CB716" si="1900">S717</f>
        <v>71023</v>
      </c>
      <c r="T716" s="13">
        <f t="shared" si="1900"/>
        <v>0</v>
      </c>
      <c r="U716" s="11">
        <f t="shared" si="1900"/>
        <v>0</v>
      </c>
      <c r="V716" s="11">
        <f t="shared" si="1900"/>
        <v>0</v>
      </c>
      <c r="W716" s="11">
        <f t="shared" si="1900"/>
        <v>0</v>
      </c>
      <c r="X716" s="11">
        <f t="shared" si="1900"/>
        <v>0</v>
      </c>
      <c r="Y716" s="13">
        <f t="shared" si="1900"/>
        <v>71023</v>
      </c>
      <c r="Z716" s="13">
        <f t="shared" si="1900"/>
        <v>0</v>
      </c>
      <c r="AA716" s="16">
        <f t="shared" si="1900"/>
        <v>-571</v>
      </c>
      <c r="AB716" s="11">
        <f t="shared" si="1900"/>
        <v>0</v>
      </c>
      <c r="AC716" s="11">
        <f t="shared" si="1900"/>
        <v>0</v>
      </c>
      <c r="AD716" s="16">
        <f t="shared" si="1900"/>
        <v>-545</v>
      </c>
      <c r="AE716" s="13">
        <f t="shared" si="1900"/>
        <v>69907</v>
      </c>
      <c r="AF716" s="13">
        <f t="shared" si="1900"/>
        <v>0</v>
      </c>
      <c r="AG716" s="16">
        <f t="shared" si="1900"/>
        <v>155</v>
      </c>
      <c r="AH716" s="11">
        <f t="shared" si="1900"/>
        <v>0</v>
      </c>
      <c r="AI716" s="11">
        <f t="shared" si="1900"/>
        <v>0</v>
      </c>
      <c r="AJ716" s="16">
        <f t="shared" si="1900"/>
        <v>0</v>
      </c>
      <c r="AK716" s="81">
        <f t="shared" si="1900"/>
        <v>70062</v>
      </c>
      <c r="AL716" s="81">
        <f t="shared" si="1900"/>
        <v>0</v>
      </c>
      <c r="AM716" s="16">
        <f t="shared" si="1900"/>
        <v>0</v>
      </c>
      <c r="AN716" s="16">
        <f t="shared" si="1900"/>
        <v>6343</v>
      </c>
      <c r="AO716" s="16">
        <f t="shared" si="1900"/>
        <v>0</v>
      </c>
      <c r="AP716" s="16">
        <f t="shared" si="1900"/>
        <v>0</v>
      </c>
      <c r="AQ716" s="13">
        <f t="shared" si="1900"/>
        <v>76405</v>
      </c>
      <c r="AR716" s="13">
        <f t="shared" si="1900"/>
        <v>6343</v>
      </c>
      <c r="AS716" s="16">
        <f t="shared" si="1900"/>
        <v>0</v>
      </c>
      <c r="AT716" s="16">
        <f t="shared" si="1900"/>
        <v>0</v>
      </c>
      <c r="AU716" s="16">
        <f t="shared" si="1900"/>
        <v>0</v>
      </c>
      <c r="AV716" s="16">
        <f t="shared" si="1900"/>
        <v>0</v>
      </c>
      <c r="AW716" s="13">
        <f t="shared" si="1900"/>
        <v>76405</v>
      </c>
      <c r="AX716" s="13">
        <f t="shared" si="1900"/>
        <v>6343</v>
      </c>
      <c r="AY716" s="83">
        <f t="shared" si="1900"/>
        <v>0</v>
      </c>
      <c r="AZ716" s="83">
        <f t="shared" si="1900"/>
        <v>0</v>
      </c>
      <c r="BA716" s="83">
        <f t="shared" si="1900"/>
        <v>0</v>
      </c>
      <c r="BB716" s="83">
        <f t="shared" si="1900"/>
        <v>0</v>
      </c>
      <c r="BC716" s="81">
        <f t="shared" si="1900"/>
        <v>76405</v>
      </c>
      <c r="BD716" s="81">
        <f t="shared" si="1900"/>
        <v>6343</v>
      </c>
      <c r="BE716" s="16">
        <f t="shared" si="1900"/>
        <v>0</v>
      </c>
      <c r="BF716" s="16">
        <f t="shared" si="1900"/>
        <v>0</v>
      </c>
      <c r="BG716" s="16">
        <f t="shared" si="1900"/>
        <v>0</v>
      </c>
      <c r="BH716" s="16">
        <f t="shared" si="1900"/>
        <v>0</v>
      </c>
      <c r="BI716" s="139">
        <f t="shared" si="1900"/>
        <v>76405</v>
      </c>
      <c r="BJ716" s="139">
        <f t="shared" si="1900"/>
        <v>6343</v>
      </c>
      <c r="BK716" s="83">
        <f t="shared" si="1900"/>
        <v>0</v>
      </c>
      <c r="BL716" s="83">
        <f t="shared" si="1900"/>
        <v>0</v>
      </c>
      <c r="BM716" s="83">
        <f t="shared" si="1900"/>
        <v>0</v>
      </c>
      <c r="BN716" s="83">
        <f t="shared" si="1900"/>
        <v>0</v>
      </c>
      <c r="BO716" s="81">
        <f t="shared" si="1900"/>
        <v>76405</v>
      </c>
      <c r="BP716" s="81">
        <f t="shared" si="1900"/>
        <v>6343</v>
      </c>
      <c r="BQ716" s="16">
        <f t="shared" si="1900"/>
        <v>0</v>
      </c>
      <c r="BR716" s="16">
        <f t="shared" si="1900"/>
        <v>0</v>
      </c>
      <c r="BS716" s="16">
        <f t="shared" si="1900"/>
        <v>0</v>
      </c>
      <c r="BT716" s="16">
        <f t="shared" si="1900"/>
        <v>0</v>
      </c>
      <c r="BU716" s="13">
        <f t="shared" si="1900"/>
        <v>76405</v>
      </c>
      <c r="BV716" s="13">
        <f t="shared" si="1900"/>
        <v>6343</v>
      </c>
      <c r="BW716" s="16">
        <f t="shared" si="1900"/>
        <v>0</v>
      </c>
      <c r="BX716" s="16">
        <f t="shared" si="1900"/>
        <v>0</v>
      </c>
      <c r="BY716" s="16">
        <f t="shared" si="1900"/>
        <v>0</v>
      </c>
      <c r="BZ716" s="16">
        <f t="shared" si="1900"/>
        <v>0</v>
      </c>
      <c r="CA716" s="13">
        <f t="shared" si="1900"/>
        <v>76405</v>
      </c>
      <c r="CB716" s="13">
        <f t="shared" si="1900"/>
        <v>6343</v>
      </c>
    </row>
    <row r="717" spans="1:80" ht="34.5" hidden="1" customHeight="1">
      <c r="A717" s="53" t="s">
        <v>542</v>
      </c>
      <c r="B717" s="14">
        <v>913</v>
      </c>
      <c r="C717" s="14" t="s">
        <v>7</v>
      </c>
      <c r="D717" s="14" t="s">
        <v>134</v>
      </c>
      <c r="E717" s="14" t="s">
        <v>210</v>
      </c>
      <c r="F717" s="14"/>
      <c r="G717" s="18">
        <f>G718+G722+G726</f>
        <v>71023</v>
      </c>
      <c r="H717" s="18">
        <f t="shared" ref="H717:N717" si="1901">H718+H722+H726</f>
        <v>0</v>
      </c>
      <c r="I717" s="11">
        <f t="shared" si="1901"/>
        <v>0</v>
      </c>
      <c r="J717" s="11">
        <f t="shared" si="1901"/>
        <v>0</v>
      </c>
      <c r="K717" s="11">
        <f t="shared" si="1901"/>
        <v>0</v>
      </c>
      <c r="L717" s="11">
        <f t="shared" si="1901"/>
        <v>0</v>
      </c>
      <c r="M717" s="18">
        <f t="shared" si="1901"/>
        <v>71023</v>
      </c>
      <c r="N717" s="18">
        <f t="shared" si="1901"/>
        <v>0</v>
      </c>
      <c r="O717" s="11">
        <f t="shared" ref="O717:T717" si="1902">O718+O722+O726</f>
        <v>0</v>
      </c>
      <c r="P717" s="11">
        <f t="shared" si="1902"/>
        <v>0</v>
      </c>
      <c r="Q717" s="11">
        <f t="shared" si="1902"/>
        <v>0</v>
      </c>
      <c r="R717" s="11">
        <f t="shared" si="1902"/>
        <v>0</v>
      </c>
      <c r="S717" s="18">
        <f t="shared" si="1902"/>
        <v>71023</v>
      </c>
      <c r="T717" s="18">
        <f t="shared" si="1902"/>
        <v>0</v>
      </c>
      <c r="U717" s="11">
        <f t="shared" ref="U717:Z717" si="1903">U718+U722+U726</f>
        <v>0</v>
      </c>
      <c r="V717" s="11">
        <f t="shared" si="1903"/>
        <v>0</v>
      </c>
      <c r="W717" s="11">
        <f t="shared" si="1903"/>
        <v>0</v>
      </c>
      <c r="X717" s="11">
        <f t="shared" si="1903"/>
        <v>0</v>
      </c>
      <c r="Y717" s="18">
        <f t="shared" si="1903"/>
        <v>71023</v>
      </c>
      <c r="Z717" s="18">
        <f t="shared" si="1903"/>
        <v>0</v>
      </c>
      <c r="AA717" s="11">
        <f t="shared" ref="AA717:AF717" si="1904">AA718+AA722+AA726</f>
        <v>-571</v>
      </c>
      <c r="AB717" s="11">
        <f t="shared" si="1904"/>
        <v>0</v>
      </c>
      <c r="AC717" s="11">
        <f t="shared" si="1904"/>
        <v>0</v>
      </c>
      <c r="AD717" s="11">
        <f t="shared" si="1904"/>
        <v>-545</v>
      </c>
      <c r="AE717" s="18">
        <f t="shared" si="1904"/>
        <v>69907</v>
      </c>
      <c r="AF717" s="18">
        <f t="shared" si="1904"/>
        <v>0</v>
      </c>
      <c r="AG717" s="11">
        <f t="shared" ref="AG717:AL717" si="1905">AG718+AG722+AG726</f>
        <v>155</v>
      </c>
      <c r="AH717" s="11">
        <f t="shared" si="1905"/>
        <v>0</v>
      </c>
      <c r="AI717" s="11">
        <f t="shared" si="1905"/>
        <v>0</v>
      </c>
      <c r="AJ717" s="11">
        <f t="shared" si="1905"/>
        <v>0</v>
      </c>
      <c r="AK717" s="84">
        <f t="shared" si="1905"/>
        <v>70062</v>
      </c>
      <c r="AL717" s="84">
        <f t="shared" si="1905"/>
        <v>0</v>
      </c>
      <c r="AM717" s="18">
        <f>AM718+AM722+AM726+AM734+AM741+AM744</f>
        <v>0</v>
      </c>
      <c r="AN717" s="18">
        <f t="shared" ref="AN717:AR717" si="1906">AN718+AN722+AN726+AN734+AN741+AN744</f>
        <v>6343</v>
      </c>
      <c r="AO717" s="18">
        <f t="shared" si="1906"/>
        <v>0</v>
      </c>
      <c r="AP717" s="18">
        <f t="shared" si="1906"/>
        <v>0</v>
      </c>
      <c r="AQ717" s="18">
        <f t="shared" si="1906"/>
        <v>76405</v>
      </c>
      <c r="AR717" s="18">
        <f t="shared" si="1906"/>
        <v>6343</v>
      </c>
      <c r="AS717" s="18">
        <f>AS718+AS722+AS726+AS734+AS741+AS744</f>
        <v>0</v>
      </c>
      <c r="AT717" s="18">
        <f t="shared" ref="AT717:AX717" si="1907">AT718+AT722+AT726+AT734+AT741+AT744</f>
        <v>0</v>
      </c>
      <c r="AU717" s="18">
        <f t="shared" si="1907"/>
        <v>0</v>
      </c>
      <c r="AV717" s="18">
        <f t="shared" si="1907"/>
        <v>0</v>
      </c>
      <c r="AW717" s="18">
        <f t="shared" si="1907"/>
        <v>76405</v>
      </c>
      <c r="AX717" s="18">
        <f t="shared" si="1907"/>
        <v>6343</v>
      </c>
      <c r="AY717" s="84">
        <f>AY718+AY722+AY726+AY734+AY741+AY744</f>
        <v>0</v>
      </c>
      <c r="AZ717" s="84">
        <f t="shared" ref="AZ717:BD717" si="1908">AZ718+AZ722+AZ726+AZ734+AZ741+AZ744</f>
        <v>0</v>
      </c>
      <c r="BA717" s="84">
        <f t="shared" si="1908"/>
        <v>0</v>
      </c>
      <c r="BB717" s="84">
        <f t="shared" si="1908"/>
        <v>0</v>
      </c>
      <c r="BC717" s="84">
        <f t="shared" si="1908"/>
        <v>76405</v>
      </c>
      <c r="BD717" s="84">
        <f t="shared" si="1908"/>
        <v>6343</v>
      </c>
      <c r="BE717" s="18">
        <f>BE718+BE722+BE726+BE734+BE741+BE744</f>
        <v>0</v>
      </c>
      <c r="BF717" s="18">
        <f t="shared" ref="BF717:BJ717" si="1909">BF718+BF722+BF726+BF734+BF741+BF744</f>
        <v>0</v>
      </c>
      <c r="BG717" s="18">
        <f t="shared" si="1909"/>
        <v>0</v>
      </c>
      <c r="BH717" s="18">
        <f t="shared" si="1909"/>
        <v>0</v>
      </c>
      <c r="BI717" s="143">
        <f t="shared" si="1909"/>
        <v>76405</v>
      </c>
      <c r="BJ717" s="143">
        <f t="shared" si="1909"/>
        <v>6343</v>
      </c>
      <c r="BK717" s="84">
        <f>BK718+BK722+BK726+BK734+BK741+BK744</f>
        <v>0</v>
      </c>
      <c r="BL717" s="84">
        <f t="shared" ref="BL717:BP717" si="1910">BL718+BL722+BL726+BL734+BL741+BL744</f>
        <v>0</v>
      </c>
      <c r="BM717" s="84">
        <f t="shared" si="1910"/>
        <v>0</v>
      </c>
      <c r="BN717" s="84">
        <f t="shared" si="1910"/>
        <v>0</v>
      </c>
      <c r="BO717" s="84">
        <f t="shared" si="1910"/>
        <v>76405</v>
      </c>
      <c r="BP717" s="84">
        <f t="shared" si="1910"/>
        <v>6343</v>
      </c>
      <c r="BQ717" s="18">
        <f>BQ718+BQ722+BQ726+BQ734+BQ741+BQ744</f>
        <v>0</v>
      </c>
      <c r="BR717" s="18">
        <f t="shared" ref="BR717:BV717" si="1911">BR718+BR722+BR726+BR734+BR741+BR744</f>
        <v>0</v>
      </c>
      <c r="BS717" s="18">
        <f t="shared" si="1911"/>
        <v>0</v>
      </c>
      <c r="BT717" s="18">
        <f t="shared" si="1911"/>
        <v>0</v>
      </c>
      <c r="BU717" s="18">
        <f t="shared" si="1911"/>
        <v>76405</v>
      </c>
      <c r="BV717" s="18">
        <f t="shared" si="1911"/>
        <v>6343</v>
      </c>
      <c r="BW717" s="18">
        <f>BW718+BW722+BW726+BW734+BW741+BW744</f>
        <v>0</v>
      </c>
      <c r="BX717" s="18">
        <f t="shared" ref="BX717:CB717" si="1912">BX718+BX722+BX726+BX734+BX741+BX744</f>
        <v>0</v>
      </c>
      <c r="BY717" s="18">
        <f t="shared" si="1912"/>
        <v>0</v>
      </c>
      <c r="BZ717" s="18">
        <f t="shared" si="1912"/>
        <v>0</v>
      </c>
      <c r="CA717" s="18">
        <f t="shared" si="1912"/>
        <v>76405</v>
      </c>
      <c r="CB717" s="18">
        <f t="shared" si="1912"/>
        <v>6343</v>
      </c>
    </row>
    <row r="718" spans="1:80" ht="33.6" hidden="1">
      <c r="A718" s="57" t="s">
        <v>10</v>
      </c>
      <c r="B718" s="14">
        <v>913</v>
      </c>
      <c r="C718" s="14" t="s">
        <v>7</v>
      </c>
      <c r="D718" s="14" t="s">
        <v>134</v>
      </c>
      <c r="E718" s="14" t="s">
        <v>221</v>
      </c>
      <c r="F718" s="14"/>
      <c r="G718" s="18">
        <f t="shared" ref="G718:R720" si="1913">G719</f>
        <v>49220</v>
      </c>
      <c r="H718" s="18">
        <f t="shared" si="1913"/>
        <v>0</v>
      </c>
      <c r="I718" s="11">
        <f t="shared" si="1913"/>
        <v>0</v>
      </c>
      <c r="J718" s="11">
        <f t="shared" si="1913"/>
        <v>0</v>
      </c>
      <c r="K718" s="11">
        <f t="shared" si="1913"/>
        <v>0</v>
      </c>
      <c r="L718" s="11">
        <f t="shared" si="1913"/>
        <v>0</v>
      </c>
      <c r="M718" s="18">
        <f t="shared" si="1913"/>
        <v>49220</v>
      </c>
      <c r="N718" s="18">
        <f t="shared" si="1913"/>
        <v>0</v>
      </c>
      <c r="O718" s="11">
        <f t="shared" si="1913"/>
        <v>0</v>
      </c>
      <c r="P718" s="11">
        <f t="shared" si="1913"/>
        <v>0</v>
      </c>
      <c r="Q718" s="11">
        <f t="shared" si="1913"/>
        <v>0</v>
      </c>
      <c r="R718" s="11">
        <f t="shared" si="1913"/>
        <v>0</v>
      </c>
      <c r="S718" s="18">
        <f t="shared" ref="S718:AH720" si="1914">S719</f>
        <v>49220</v>
      </c>
      <c r="T718" s="18">
        <f t="shared" si="1914"/>
        <v>0</v>
      </c>
      <c r="U718" s="11">
        <f t="shared" si="1914"/>
        <v>0</v>
      </c>
      <c r="V718" s="11">
        <f t="shared" si="1914"/>
        <v>0</v>
      </c>
      <c r="W718" s="11">
        <f t="shared" si="1914"/>
        <v>0</v>
      </c>
      <c r="X718" s="11">
        <f t="shared" si="1914"/>
        <v>0</v>
      </c>
      <c r="Y718" s="18">
        <f t="shared" si="1914"/>
        <v>49220</v>
      </c>
      <c r="Z718" s="18">
        <f t="shared" si="1914"/>
        <v>0</v>
      </c>
      <c r="AA718" s="11">
        <f t="shared" si="1914"/>
        <v>-571</v>
      </c>
      <c r="AB718" s="11">
        <f t="shared" si="1914"/>
        <v>0</v>
      </c>
      <c r="AC718" s="11">
        <f t="shared" si="1914"/>
        <v>0</v>
      </c>
      <c r="AD718" s="11">
        <f t="shared" si="1914"/>
        <v>0</v>
      </c>
      <c r="AE718" s="18">
        <f t="shared" si="1914"/>
        <v>48649</v>
      </c>
      <c r="AF718" s="18">
        <f t="shared" si="1914"/>
        <v>0</v>
      </c>
      <c r="AG718" s="11">
        <f t="shared" si="1914"/>
        <v>0</v>
      </c>
      <c r="AH718" s="11">
        <f t="shared" si="1914"/>
        <v>0</v>
      </c>
      <c r="AI718" s="11">
        <f t="shared" ref="AG718:AV720" si="1915">AI719</f>
        <v>0</v>
      </c>
      <c r="AJ718" s="11">
        <f t="shared" si="1915"/>
        <v>0</v>
      </c>
      <c r="AK718" s="84">
        <f t="shared" si="1915"/>
        <v>48649</v>
      </c>
      <c r="AL718" s="84">
        <f t="shared" si="1915"/>
        <v>0</v>
      </c>
      <c r="AM718" s="11">
        <f t="shared" si="1915"/>
        <v>-1150</v>
      </c>
      <c r="AN718" s="11">
        <f t="shared" si="1915"/>
        <v>0</v>
      </c>
      <c r="AO718" s="11">
        <f t="shared" si="1915"/>
        <v>0</v>
      </c>
      <c r="AP718" s="11">
        <f t="shared" si="1915"/>
        <v>0</v>
      </c>
      <c r="AQ718" s="18">
        <f t="shared" si="1915"/>
        <v>47499</v>
      </c>
      <c r="AR718" s="18">
        <f t="shared" si="1915"/>
        <v>0</v>
      </c>
      <c r="AS718" s="11">
        <f t="shared" si="1915"/>
        <v>0</v>
      </c>
      <c r="AT718" s="11">
        <f t="shared" si="1915"/>
        <v>0</v>
      </c>
      <c r="AU718" s="11">
        <f t="shared" si="1915"/>
        <v>0</v>
      </c>
      <c r="AV718" s="11">
        <f t="shared" si="1915"/>
        <v>0</v>
      </c>
      <c r="AW718" s="18">
        <f t="shared" ref="AS718:BH720" si="1916">AW719</f>
        <v>47499</v>
      </c>
      <c r="AX718" s="18">
        <f t="shared" si="1916"/>
        <v>0</v>
      </c>
      <c r="AY718" s="78">
        <f t="shared" si="1916"/>
        <v>0</v>
      </c>
      <c r="AZ718" s="78">
        <f t="shared" si="1916"/>
        <v>0</v>
      </c>
      <c r="BA718" s="78">
        <f t="shared" si="1916"/>
        <v>0</v>
      </c>
      <c r="BB718" s="78">
        <f t="shared" si="1916"/>
        <v>0</v>
      </c>
      <c r="BC718" s="84">
        <f t="shared" si="1916"/>
        <v>47499</v>
      </c>
      <c r="BD718" s="84">
        <f t="shared" si="1916"/>
        <v>0</v>
      </c>
      <c r="BE718" s="11">
        <f t="shared" si="1916"/>
        <v>0</v>
      </c>
      <c r="BF718" s="11">
        <f t="shared" si="1916"/>
        <v>0</v>
      </c>
      <c r="BG718" s="11">
        <f t="shared" si="1916"/>
        <v>0</v>
      </c>
      <c r="BH718" s="11">
        <f t="shared" si="1916"/>
        <v>0</v>
      </c>
      <c r="BI718" s="143">
        <f t="shared" ref="BE718:BT720" si="1917">BI719</f>
        <v>47499</v>
      </c>
      <c r="BJ718" s="143">
        <f t="shared" si="1917"/>
        <v>0</v>
      </c>
      <c r="BK718" s="78">
        <f t="shared" si="1917"/>
        <v>0</v>
      </c>
      <c r="BL718" s="78">
        <f t="shared" si="1917"/>
        <v>0</v>
      </c>
      <c r="BM718" s="78">
        <f t="shared" si="1917"/>
        <v>0</v>
      </c>
      <c r="BN718" s="78">
        <f t="shared" si="1917"/>
        <v>0</v>
      </c>
      <c r="BO718" s="84">
        <f t="shared" si="1917"/>
        <v>47499</v>
      </c>
      <c r="BP718" s="84">
        <f t="shared" si="1917"/>
        <v>0</v>
      </c>
      <c r="BQ718" s="11">
        <f t="shared" si="1917"/>
        <v>0</v>
      </c>
      <c r="BR718" s="11">
        <f t="shared" si="1917"/>
        <v>0</v>
      </c>
      <c r="BS718" s="11">
        <f t="shared" si="1917"/>
        <v>0</v>
      </c>
      <c r="BT718" s="11">
        <f t="shared" si="1917"/>
        <v>0</v>
      </c>
      <c r="BU718" s="18">
        <f t="shared" ref="BQ718:CB720" si="1918">BU719</f>
        <v>47499</v>
      </c>
      <c r="BV718" s="18">
        <f t="shared" si="1918"/>
        <v>0</v>
      </c>
      <c r="BW718" s="11">
        <f t="shared" si="1918"/>
        <v>0</v>
      </c>
      <c r="BX718" s="11">
        <f t="shared" si="1918"/>
        <v>0</v>
      </c>
      <c r="BY718" s="11">
        <f t="shared" si="1918"/>
        <v>0</v>
      </c>
      <c r="BZ718" s="11">
        <f t="shared" si="1918"/>
        <v>0</v>
      </c>
      <c r="CA718" s="18">
        <f t="shared" si="1918"/>
        <v>47499</v>
      </c>
      <c r="CB718" s="18">
        <f t="shared" si="1918"/>
        <v>0</v>
      </c>
    </row>
    <row r="719" spans="1:80" ht="33.6" hidden="1">
      <c r="A719" s="57" t="s">
        <v>241</v>
      </c>
      <c r="B719" s="14">
        <v>913</v>
      </c>
      <c r="C719" s="14" t="s">
        <v>7</v>
      </c>
      <c r="D719" s="14" t="s">
        <v>134</v>
      </c>
      <c r="E719" s="14" t="s">
        <v>242</v>
      </c>
      <c r="F719" s="14"/>
      <c r="G719" s="18">
        <f t="shared" si="1913"/>
        <v>49220</v>
      </c>
      <c r="H719" s="18">
        <f t="shared" si="1913"/>
        <v>0</v>
      </c>
      <c r="I719" s="11">
        <f t="shared" si="1913"/>
        <v>0</v>
      </c>
      <c r="J719" s="11">
        <f t="shared" si="1913"/>
        <v>0</v>
      </c>
      <c r="K719" s="11">
        <f t="shared" si="1913"/>
        <v>0</v>
      </c>
      <c r="L719" s="11">
        <f t="shared" si="1913"/>
        <v>0</v>
      </c>
      <c r="M719" s="18">
        <f t="shared" si="1913"/>
        <v>49220</v>
      </c>
      <c r="N719" s="18">
        <f t="shared" si="1913"/>
        <v>0</v>
      </c>
      <c r="O719" s="11">
        <f t="shared" si="1913"/>
        <v>0</v>
      </c>
      <c r="P719" s="11">
        <f t="shared" si="1913"/>
        <v>0</v>
      </c>
      <c r="Q719" s="11">
        <f t="shared" si="1913"/>
        <v>0</v>
      </c>
      <c r="R719" s="11">
        <f t="shared" si="1913"/>
        <v>0</v>
      </c>
      <c r="S719" s="18">
        <f t="shared" si="1914"/>
        <v>49220</v>
      </c>
      <c r="T719" s="18">
        <f t="shared" si="1914"/>
        <v>0</v>
      </c>
      <c r="U719" s="11">
        <f t="shared" si="1914"/>
        <v>0</v>
      </c>
      <c r="V719" s="11">
        <f t="shared" si="1914"/>
        <v>0</v>
      </c>
      <c r="W719" s="11">
        <f t="shared" si="1914"/>
        <v>0</v>
      </c>
      <c r="X719" s="11">
        <f t="shared" si="1914"/>
        <v>0</v>
      </c>
      <c r="Y719" s="18">
        <f t="shared" si="1914"/>
        <v>49220</v>
      </c>
      <c r="Z719" s="18">
        <f t="shared" si="1914"/>
        <v>0</v>
      </c>
      <c r="AA719" s="11">
        <f t="shared" si="1914"/>
        <v>-571</v>
      </c>
      <c r="AB719" s="11">
        <f t="shared" si="1914"/>
        <v>0</v>
      </c>
      <c r="AC719" s="11">
        <f t="shared" si="1914"/>
        <v>0</v>
      </c>
      <c r="AD719" s="11">
        <f t="shared" si="1914"/>
        <v>0</v>
      </c>
      <c r="AE719" s="18">
        <f t="shared" si="1914"/>
        <v>48649</v>
      </c>
      <c r="AF719" s="18">
        <f t="shared" si="1914"/>
        <v>0</v>
      </c>
      <c r="AG719" s="11">
        <f t="shared" si="1915"/>
        <v>0</v>
      </c>
      <c r="AH719" s="11">
        <f t="shared" si="1915"/>
        <v>0</v>
      </c>
      <c r="AI719" s="11">
        <f t="shared" si="1915"/>
        <v>0</v>
      </c>
      <c r="AJ719" s="11">
        <f t="shared" si="1915"/>
        <v>0</v>
      </c>
      <c r="AK719" s="84">
        <f t="shared" si="1915"/>
        <v>48649</v>
      </c>
      <c r="AL719" s="84">
        <f t="shared" si="1915"/>
        <v>0</v>
      </c>
      <c r="AM719" s="11">
        <f t="shared" si="1915"/>
        <v>-1150</v>
      </c>
      <c r="AN719" s="11">
        <f t="shared" si="1915"/>
        <v>0</v>
      </c>
      <c r="AO719" s="11">
        <f t="shared" si="1915"/>
        <v>0</v>
      </c>
      <c r="AP719" s="11">
        <f t="shared" si="1915"/>
        <v>0</v>
      </c>
      <c r="AQ719" s="18">
        <f t="shared" si="1915"/>
        <v>47499</v>
      </c>
      <c r="AR719" s="18">
        <f t="shared" si="1915"/>
        <v>0</v>
      </c>
      <c r="AS719" s="11">
        <f t="shared" si="1916"/>
        <v>0</v>
      </c>
      <c r="AT719" s="11">
        <f t="shared" si="1916"/>
        <v>0</v>
      </c>
      <c r="AU719" s="11">
        <f t="shared" si="1916"/>
        <v>0</v>
      </c>
      <c r="AV719" s="11">
        <f t="shared" si="1916"/>
        <v>0</v>
      </c>
      <c r="AW719" s="18">
        <f t="shared" si="1916"/>
        <v>47499</v>
      </c>
      <c r="AX719" s="18">
        <f t="shared" si="1916"/>
        <v>0</v>
      </c>
      <c r="AY719" s="78">
        <f t="shared" si="1916"/>
        <v>0</v>
      </c>
      <c r="AZ719" s="78">
        <f t="shared" si="1916"/>
        <v>0</v>
      </c>
      <c r="BA719" s="78">
        <f t="shared" si="1916"/>
        <v>0</v>
      </c>
      <c r="BB719" s="78">
        <f t="shared" si="1916"/>
        <v>0</v>
      </c>
      <c r="BC719" s="84">
        <f t="shared" si="1916"/>
        <v>47499</v>
      </c>
      <c r="BD719" s="84">
        <f t="shared" si="1916"/>
        <v>0</v>
      </c>
      <c r="BE719" s="11">
        <f t="shared" si="1917"/>
        <v>0</v>
      </c>
      <c r="BF719" s="11">
        <f t="shared" si="1917"/>
        <v>0</v>
      </c>
      <c r="BG719" s="11">
        <f t="shared" si="1917"/>
        <v>0</v>
      </c>
      <c r="BH719" s="11">
        <f t="shared" si="1917"/>
        <v>0</v>
      </c>
      <c r="BI719" s="143">
        <f t="shared" si="1917"/>
        <v>47499</v>
      </c>
      <c r="BJ719" s="143">
        <f t="shared" si="1917"/>
        <v>0</v>
      </c>
      <c r="BK719" s="78">
        <f t="shared" si="1917"/>
        <v>0</v>
      </c>
      <c r="BL719" s="78">
        <f t="shared" si="1917"/>
        <v>0</v>
      </c>
      <c r="BM719" s="78">
        <f t="shared" si="1917"/>
        <v>0</v>
      </c>
      <c r="BN719" s="78">
        <f t="shared" si="1917"/>
        <v>0</v>
      </c>
      <c r="BO719" s="84">
        <f t="shared" si="1917"/>
        <v>47499</v>
      </c>
      <c r="BP719" s="84">
        <f t="shared" si="1917"/>
        <v>0</v>
      </c>
      <c r="BQ719" s="11">
        <f t="shared" si="1918"/>
        <v>0</v>
      </c>
      <c r="BR719" s="11">
        <f t="shared" si="1918"/>
        <v>0</v>
      </c>
      <c r="BS719" s="11">
        <f t="shared" si="1918"/>
        <v>0</v>
      </c>
      <c r="BT719" s="11">
        <f t="shared" si="1918"/>
        <v>0</v>
      </c>
      <c r="BU719" s="18">
        <f t="shared" si="1918"/>
        <v>47499</v>
      </c>
      <c r="BV719" s="18">
        <f t="shared" si="1918"/>
        <v>0</v>
      </c>
      <c r="BW719" s="11">
        <f t="shared" si="1918"/>
        <v>0</v>
      </c>
      <c r="BX719" s="11">
        <f t="shared" si="1918"/>
        <v>0</v>
      </c>
      <c r="BY719" s="11">
        <f t="shared" si="1918"/>
        <v>0</v>
      </c>
      <c r="BZ719" s="11">
        <f t="shared" si="1918"/>
        <v>0</v>
      </c>
      <c r="CA719" s="18">
        <f t="shared" si="1918"/>
        <v>47499</v>
      </c>
      <c r="CB719" s="18">
        <f t="shared" si="1918"/>
        <v>0</v>
      </c>
    </row>
    <row r="720" spans="1:80" ht="33.6" hidden="1">
      <c r="A720" s="57" t="s">
        <v>12</v>
      </c>
      <c r="B720" s="14">
        <v>913</v>
      </c>
      <c r="C720" s="14" t="s">
        <v>7</v>
      </c>
      <c r="D720" s="14" t="s">
        <v>134</v>
      </c>
      <c r="E720" s="14" t="s">
        <v>242</v>
      </c>
      <c r="F720" s="14" t="s">
        <v>13</v>
      </c>
      <c r="G720" s="15">
        <f t="shared" si="1913"/>
        <v>49220</v>
      </c>
      <c r="H720" s="15">
        <f t="shared" si="1913"/>
        <v>0</v>
      </c>
      <c r="I720" s="11">
        <f t="shared" si="1913"/>
        <v>0</v>
      </c>
      <c r="J720" s="11">
        <f t="shared" si="1913"/>
        <v>0</v>
      </c>
      <c r="K720" s="11">
        <f t="shared" si="1913"/>
        <v>0</v>
      </c>
      <c r="L720" s="11">
        <f t="shared" si="1913"/>
        <v>0</v>
      </c>
      <c r="M720" s="15">
        <f t="shared" si="1913"/>
        <v>49220</v>
      </c>
      <c r="N720" s="15">
        <f t="shared" si="1913"/>
        <v>0</v>
      </c>
      <c r="O720" s="11">
        <f t="shared" si="1913"/>
        <v>0</v>
      </c>
      <c r="P720" s="11">
        <f t="shared" si="1913"/>
        <v>0</v>
      </c>
      <c r="Q720" s="11">
        <f t="shared" si="1913"/>
        <v>0</v>
      </c>
      <c r="R720" s="11">
        <f t="shared" si="1913"/>
        <v>0</v>
      </c>
      <c r="S720" s="15">
        <f t="shared" si="1914"/>
        <v>49220</v>
      </c>
      <c r="T720" s="15">
        <f t="shared" si="1914"/>
        <v>0</v>
      </c>
      <c r="U720" s="11">
        <f t="shared" si="1914"/>
        <v>0</v>
      </c>
      <c r="V720" s="11">
        <f t="shared" si="1914"/>
        <v>0</v>
      </c>
      <c r="W720" s="11">
        <f t="shared" si="1914"/>
        <v>0</v>
      </c>
      <c r="X720" s="11">
        <f t="shared" si="1914"/>
        <v>0</v>
      </c>
      <c r="Y720" s="15">
        <f t="shared" si="1914"/>
        <v>49220</v>
      </c>
      <c r="Z720" s="15">
        <f t="shared" si="1914"/>
        <v>0</v>
      </c>
      <c r="AA720" s="11">
        <f t="shared" si="1914"/>
        <v>-571</v>
      </c>
      <c r="AB720" s="11">
        <f t="shared" si="1914"/>
        <v>0</v>
      </c>
      <c r="AC720" s="11">
        <f t="shared" si="1914"/>
        <v>0</v>
      </c>
      <c r="AD720" s="11">
        <f t="shared" si="1914"/>
        <v>0</v>
      </c>
      <c r="AE720" s="15">
        <f t="shared" si="1914"/>
        <v>48649</v>
      </c>
      <c r="AF720" s="15">
        <f t="shared" si="1914"/>
        <v>0</v>
      </c>
      <c r="AG720" s="11">
        <f t="shared" si="1915"/>
        <v>0</v>
      </c>
      <c r="AH720" s="11">
        <f t="shared" si="1915"/>
        <v>0</v>
      </c>
      <c r="AI720" s="11">
        <f t="shared" si="1915"/>
        <v>0</v>
      </c>
      <c r="AJ720" s="11">
        <f t="shared" si="1915"/>
        <v>0</v>
      </c>
      <c r="AK720" s="82">
        <f t="shared" si="1915"/>
        <v>48649</v>
      </c>
      <c r="AL720" s="82">
        <f t="shared" si="1915"/>
        <v>0</v>
      </c>
      <c r="AM720" s="11">
        <f t="shared" si="1915"/>
        <v>-1150</v>
      </c>
      <c r="AN720" s="11">
        <f t="shared" si="1915"/>
        <v>0</v>
      </c>
      <c r="AO720" s="11">
        <f t="shared" si="1915"/>
        <v>0</v>
      </c>
      <c r="AP720" s="11">
        <f t="shared" si="1915"/>
        <v>0</v>
      </c>
      <c r="AQ720" s="15">
        <f t="shared" si="1915"/>
        <v>47499</v>
      </c>
      <c r="AR720" s="15">
        <f t="shared" si="1915"/>
        <v>0</v>
      </c>
      <c r="AS720" s="11">
        <f t="shared" si="1916"/>
        <v>0</v>
      </c>
      <c r="AT720" s="11">
        <f t="shared" si="1916"/>
        <v>0</v>
      </c>
      <c r="AU720" s="11">
        <f t="shared" si="1916"/>
        <v>0</v>
      </c>
      <c r="AV720" s="11">
        <f t="shared" si="1916"/>
        <v>0</v>
      </c>
      <c r="AW720" s="15">
        <f t="shared" si="1916"/>
        <v>47499</v>
      </c>
      <c r="AX720" s="15">
        <f t="shared" si="1916"/>
        <v>0</v>
      </c>
      <c r="AY720" s="78">
        <f t="shared" si="1916"/>
        <v>0</v>
      </c>
      <c r="AZ720" s="78">
        <f t="shared" si="1916"/>
        <v>0</v>
      </c>
      <c r="BA720" s="78">
        <f t="shared" si="1916"/>
        <v>0</v>
      </c>
      <c r="BB720" s="78">
        <f t="shared" si="1916"/>
        <v>0</v>
      </c>
      <c r="BC720" s="82">
        <f t="shared" si="1916"/>
        <v>47499</v>
      </c>
      <c r="BD720" s="82">
        <f t="shared" si="1916"/>
        <v>0</v>
      </c>
      <c r="BE720" s="11">
        <f t="shared" si="1917"/>
        <v>0</v>
      </c>
      <c r="BF720" s="11">
        <f t="shared" si="1917"/>
        <v>0</v>
      </c>
      <c r="BG720" s="11">
        <f t="shared" si="1917"/>
        <v>0</v>
      </c>
      <c r="BH720" s="11">
        <f t="shared" si="1917"/>
        <v>0</v>
      </c>
      <c r="BI720" s="140">
        <f t="shared" si="1917"/>
        <v>47499</v>
      </c>
      <c r="BJ720" s="140">
        <f t="shared" si="1917"/>
        <v>0</v>
      </c>
      <c r="BK720" s="78">
        <f t="shared" si="1917"/>
        <v>0</v>
      </c>
      <c r="BL720" s="78">
        <f t="shared" si="1917"/>
        <v>0</v>
      </c>
      <c r="BM720" s="78">
        <f t="shared" si="1917"/>
        <v>0</v>
      </c>
      <c r="BN720" s="78">
        <f t="shared" si="1917"/>
        <v>0</v>
      </c>
      <c r="BO720" s="82">
        <f t="shared" si="1917"/>
        <v>47499</v>
      </c>
      <c r="BP720" s="82">
        <f t="shared" si="1917"/>
        <v>0</v>
      </c>
      <c r="BQ720" s="11">
        <f t="shared" si="1918"/>
        <v>0</v>
      </c>
      <c r="BR720" s="11">
        <f t="shared" si="1918"/>
        <v>0</v>
      </c>
      <c r="BS720" s="11">
        <f t="shared" si="1918"/>
        <v>0</v>
      </c>
      <c r="BT720" s="11">
        <f t="shared" si="1918"/>
        <v>0</v>
      </c>
      <c r="BU720" s="15">
        <f t="shared" si="1918"/>
        <v>47499</v>
      </c>
      <c r="BV720" s="15">
        <f t="shared" si="1918"/>
        <v>0</v>
      </c>
      <c r="BW720" s="11">
        <f t="shared" si="1918"/>
        <v>0</v>
      </c>
      <c r="BX720" s="11">
        <f t="shared" si="1918"/>
        <v>0</v>
      </c>
      <c r="BY720" s="11">
        <f t="shared" si="1918"/>
        <v>0</v>
      </c>
      <c r="BZ720" s="11">
        <f t="shared" si="1918"/>
        <v>0</v>
      </c>
      <c r="CA720" s="15">
        <f t="shared" si="1918"/>
        <v>47499</v>
      </c>
      <c r="CB720" s="15">
        <f t="shared" si="1918"/>
        <v>0</v>
      </c>
    </row>
    <row r="721" spans="1:80" hidden="1">
      <c r="A721" s="61" t="s">
        <v>24</v>
      </c>
      <c r="B721" s="14">
        <v>913</v>
      </c>
      <c r="C721" s="14" t="s">
        <v>7</v>
      </c>
      <c r="D721" s="14" t="s">
        <v>134</v>
      </c>
      <c r="E721" s="14" t="s">
        <v>242</v>
      </c>
      <c r="F721" s="11">
        <v>620</v>
      </c>
      <c r="G721" s="11">
        <f>43148+4922+1150</f>
        <v>49220</v>
      </c>
      <c r="H721" s="11"/>
      <c r="I721" s="11"/>
      <c r="J721" s="11"/>
      <c r="K721" s="11"/>
      <c r="L721" s="11"/>
      <c r="M721" s="11">
        <f>G721+I721+J721+K721+L721</f>
        <v>49220</v>
      </c>
      <c r="N721" s="11">
        <f>H721+J721</f>
        <v>0</v>
      </c>
      <c r="O721" s="11"/>
      <c r="P721" s="11"/>
      <c r="Q721" s="11"/>
      <c r="R721" s="11"/>
      <c r="S721" s="11">
        <f>M721+O721+P721+Q721+R721</f>
        <v>49220</v>
      </c>
      <c r="T721" s="11">
        <f>N721+P721</f>
        <v>0</v>
      </c>
      <c r="U721" s="11"/>
      <c r="V721" s="11"/>
      <c r="W721" s="11"/>
      <c r="X721" s="11"/>
      <c r="Y721" s="11">
        <f>S721+U721+V721+W721+X721</f>
        <v>49220</v>
      </c>
      <c r="Z721" s="11">
        <f>T721+V721</f>
        <v>0</v>
      </c>
      <c r="AA721" s="11">
        <v>-571</v>
      </c>
      <c r="AB721" s="11"/>
      <c r="AC721" s="11"/>
      <c r="AD721" s="11"/>
      <c r="AE721" s="11">
        <f>Y721+AA721+AB721+AC721+AD721</f>
        <v>48649</v>
      </c>
      <c r="AF721" s="11">
        <f>Z721+AB721</f>
        <v>0</v>
      </c>
      <c r="AG721" s="11"/>
      <c r="AH721" s="11"/>
      <c r="AI721" s="11"/>
      <c r="AJ721" s="11"/>
      <c r="AK721" s="78">
        <f>AE721+AG721+AH721+AI721+AJ721</f>
        <v>48649</v>
      </c>
      <c r="AL721" s="78">
        <f>AF721+AH721</f>
        <v>0</v>
      </c>
      <c r="AM721" s="11">
        <v>-1150</v>
      </c>
      <c r="AN721" s="11"/>
      <c r="AO721" s="11"/>
      <c r="AP721" s="11"/>
      <c r="AQ721" s="11">
        <f>AK721+AM721+AN721+AO721+AP721</f>
        <v>47499</v>
      </c>
      <c r="AR721" s="11">
        <f>AL721+AN721</f>
        <v>0</v>
      </c>
      <c r="AS721" s="11"/>
      <c r="AT721" s="11"/>
      <c r="AU721" s="11"/>
      <c r="AV721" s="11"/>
      <c r="AW721" s="11">
        <f>AQ721+AS721+AT721+AU721+AV721</f>
        <v>47499</v>
      </c>
      <c r="AX721" s="11">
        <f>AR721+AT721</f>
        <v>0</v>
      </c>
      <c r="AY721" s="78"/>
      <c r="AZ721" s="78"/>
      <c r="BA721" s="78"/>
      <c r="BB721" s="78"/>
      <c r="BC721" s="78">
        <f>AW721+AY721+AZ721+BA721+BB721</f>
        <v>47499</v>
      </c>
      <c r="BD721" s="78">
        <f>AX721+AZ721</f>
        <v>0</v>
      </c>
      <c r="BE721" s="11"/>
      <c r="BF721" s="11"/>
      <c r="BG721" s="11"/>
      <c r="BH721" s="11"/>
      <c r="BI721" s="141">
        <f>BC721+BE721+BF721+BG721+BH721</f>
        <v>47499</v>
      </c>
      <c r="BJ721" s="141">
        <f>BD721+BF721</f>
        <v>0</v>
      </c>
      <c r="BK721" s="78"/>
      <c r="BL721" s="78"/>
      <c r="BM721" s="78"/>
      <c r="BN721" s="78"/>
      <c r="BO721" s="78">
        <f>BI721+BK721+BL721+BM721+BN721</f>
        <v>47499</v>
      </c>
      <c r="BP721" s="78">
        <f>BJ721+BL721</f>
        <v>0</v>
      </c>
      <c r="BQ721" s="11"/>
      <c r="BR721" s="11"/>
      <c r="BS721" s="11"/>
      <c r="BT721" s="11"/>
      <c r="BU721" s="11">
        <f>BO721+BQ721+BR721+BS721+BT721</f>
        <v>47499</v>
      </c>
      <c r="BV721" s="11">
        <f>BP721+BR721</f>
        <v>0</v>
      </c>
      <c r="BW721" s="11"/>
      <c r="BX721" s="11"/>
      <c r="BY721" s="11"/>
      <c r="BZ721" s="11"/>
      <c r="CA721" s="11">
        <f>BU721+BW721+BX721+BY721+BZ721</f>
        <v>47499</v>
      </c>
      <c r="CB721" s="11">
        <f>BV721+BX721</f>
        <v>0</v>
      </c>
    </row>
    <row r="722" spans="1:80" hidden="1">
      <c r="A722" s="57" t="s">
        <v>15</v>
      </c>
      <c r="B722" s="14">
        <v>913</v>
      </c>
      <c r="C722" s="14" t="s">
        <v>7</v>
      </c>
      <c r="D722" s="14" t="s">
        <v>134</v>
      </c>
      <c r="E722" s="14" t="s">
        <v>211</v>
      </c>
      <c r="F722" s="14"/>
      <c r="G722" s="18">
        <f t="shared" ref="G722:R724" si="1919">G723</f>
        <v>563</v>
      </c>
      <c r="H722" s="18">
        <f t="shared" si="1919"/>
        <v>0</v>
      </c>
      <c r="I722" s="11">
        <f t="shared" si="1919"/>
        <v>0</v>
      </c>
      <c r="J722" s="11">
        <f t="shared" si="1919"/>
        <v>0</v>
      </c>
      <c r="K722" s="11">
        <f t="shared" si="1919"/>
        <v>0</v>
      </c>
      <c r="L722" s="11">
        <f t="shared" si="1919"/>
        <v>0</v>
      </c>
      <c r="M722" s="18">
        <f t="shared" si="1919"/>
        <v>563</v>
      </c>
      <c r="N722" s="18">
        <f t="shared" si="1919"/>
        <v>0</v>
      </c>
      <c r="O722" s="11">
        <f t="shared" si="1919"/>
        <v>0</v>
      </c>
      <c r="P722" s="11">
        <f t="shared" si="1919"/>
        <v>0</v>
      </c>
      <c r="Q722" s="11">
        <f t="shared" si="1919"/>
        <v>0</v>
      </c>
      <c r="R722" s="11">
        <f t="shared" si="1919"/>
        <v>0</v>
      </c>
      <c r="S722" s="18">
        <f t="shared" ref="S722:AH724" si="1920">S723</f>
        <v>563</v>
      </c>
      <c r="T722" s="18">
        <f t="shared" si="1920"/>
        <v>0</v>
      </c>
      <c r="U722" s="11">
        <f t="shared" si="1920"/>
        <v>0</v>
      </c>
      <c r="V722" s="11">
        <f t="shared" si="1920"/>
        <v>0</v>
      </c>
      <c r="W722" s="11">
        <f t="shared" si="1920"/>
        <v>0</v>
      </c>
      <c r="X722" s="11">
        <f t="shared" si="1920"/>
        <v>0</v>
      </c>
      <c r="Y722" s="18">
        <f t="shared" si="1920"/>
        <v>563</v>
      </c>
      <c r="Z722" s="18">
        <f t="shared" si="1920"/>
        <v>0</v>
      </c>
      <c r="AA722" s="11">
        <f t="shared" si="1920"/>
        <v>0</v>
      </c>
      <c r="AB722" s="11">
        <f t="shared" si="1920"/>
        <v>0</v>
      </c>
      <c r="AC722" s="11">
        <f t="shared" si="1920"/>
        <v>0</v>
      </c>
      <c r="AD722" s="11">
        <f t="shared" si="1920"/>
        <v>0</v>
      </c>
      <c r="AE722" s="18">
        <f t="shared" si="1920"/>
        <v>563</v>
      </c>
      <c r="AF722" s="18">
        <f t="shared" si="1920"/>
        <v>0</v>
      </c>
      <c r="AG722" s="11">
        <f t="shared" si="1920"/>
        <v>155</v>
      </c>
      <c r="AH722" s="11">
        <f t="shared" si="1920"/>
        <v>0</v>
      </c>
      <c r="AI722" s="11">
        <f t="shared" ref="AG722:AV724" si="1921">AI723</f>
        <v>0</v>
      </c>
      <c r="AJ722" s="11">
        <f t="shared" si="1921"/>
        <v>0</v>
      </c>
      <c r="AK722" s="84">
        <f t="shared" si="1921"/>
        <v>718</v>
      </c>
      <c r="AL722" s="84">
        <f t="shared" si="1921"/>
        <v>0</v>
      </c>
      <c r="AM722" s="11">
        <f t="shared" si="1921"/>
        <v>816</v>
      </c>
      <c r="AN722" s="11">
        <f t="shared" si="1921"/>
        <v>0</v>
      </c>
      <c r="AO722" s="11">
        <f t="shared" si="1921"/>
        <v>0</v>
      </c>
      <c r="AP722" s="11">
        <f t="shared" si="1921"/>
        <v>0</v>
      </c>
      <c r="AQ722" s="18">
        <f t="shared" si="1921"/>
        <v>1534</v>
      </c>
      <c r="AR722" s="18">
        <f t="shared" si="1921"/>
        <v>0</v>
      </c>
      <c r="AS722" s="11">
        <f t="shared" si="1921"/>
        <v>0</v>
      </c>
      <c r="AT722" s="11">
        <f t="shared" si="1921"/>
        <v>0</v>
      </c>
      <c r="AU722" s="11">
        <f t="shared" si="1921"/>
        <v>0</v>
      </c>
      <c r="AV722" s="11">
        <f t="shared" si="1921"/>
        <v>0</v>
      </c>
      <c r="AW722" s="18">
        <f t="shared" ref="AS722:BH724" si="1922">AW723</f>
        <v>1534</v>
      </c>
      <c r="AX722" s="18">
        <f t="shared" si="1922"/>
        <v>0</v>
      </c>
      <c r="AY722" s="78">
        <f t="shared" si="1922"/>
        <v>0</v>
      </c>
      <c r="AZ722" s="78">
        <f t="shared" si="1922"/>
        <v>0</v>
      </c>
      <c r="BA722" s="78">
        <f t="shared" si="1922"/>
        <v>0</v>
      </c>
      <c r="BB722" s="78">
        <f t="shared" si="1922"/>
        <v>0</v>
      </c>
      <c r="BC722" s="84">
        <f t="shared" si="1922"/>
        <v>1534</v>
      </c>
      <c r="BD722" s="84">
        <f t="shared" si="1922"/>
        <v>0</v>
      </c>
      <c r="BE722" s="11">
        <f t="shared" si="1922"/>
        <v>0</v>
      </c>
      <c r="BF722" s="11">
        <f t="shared" si="1922"/>
        <v>0</v>
      </c>
      <c r="BG722" s="11">
        <f t="shared" si="1922"/>
        <v>0</v>
      </c>
      <c r="BH722" s="11">
        <f t="shared" si="1922"/>
        <v>0</v>
      </c>
      <c r="BI722" s="143">
        <f t="shared" ref="BE722:BT724" si="1923">BI723</f>
        <v>1534</v>
      </c>
      <c r="BJ722" s="143">
        <f t="shared" si="1923"/>
        <v>0</v>
      </c>
      <c r="BK722" s="78">
        <f t="shared" si="1923"/>
        <v>0</v>
      </c>
      <c r="BL722" s="78">
        <f t="shared" si="1923"/>
        <v>0</v>
      </c>
      <c r="BM722" s="78">
        <f t="shared" si="1923"/>
        <v>0</v>
      </c>
      <c r="BN722" s="78">
        <f t="shared" si="1923"/>
        <v>0</v>
      </c>
      <c r="BO722" s="84">
        <f t="shared" si="1923"/>
        <v>1534</v>
      </c>
      <c r="BP722" s="84">
        <f t="shared" si="1923"/>
        <v>0</v>
      </c>
      <c r="BQ722" s="11">
        <f t="shared" si="1923"/>
        <v>0</v>
      </c>
      <c r="BR722" s="11">
        <f t="shared" si="1923"/>
        <v>0</v>
      </c>
      <c r="BS722" s="11">
        <f t="shared" si="1923"/>
        <v>0</v>
      </c>
      <c r="BT722" s="11">
        <f t="shared" si="1923"/>
        <v>0</v>
      </c>
      <c r="BU722" s="18">
        <f t="shared" ref="BQ722:CB724" si="1924">BU723</f>
        <v>1534</v>
      </c>
      <c r="BV722" s="18">
        <f t="shared" si="1924"/>
        <v>0</v>
      </c>
      <c r="BW722" s="11">
        <f t="shared" si="1924"/>
        <v>0</v>
      </c>
      <c r="BX722" s="11">
        <f t="shared" si="1924"/>
        <v>0</v>
      </c>
      <c r="BY722" s="11">
        <f t="shared" si="1924"/>
        <v>0</v>
      </c>
      <c r="BZ722" s="11">
        <f t="shared" si="1924"/>
        <v>0</v>
      </c>
      <c r="CA722" s="18">
        <f t="shared" si="1924"/>
        <v>1534</v>
      </c>
      <c r="CB722" s="18">
        <f t="shared" si="1924"/>
        <v>0</v>
      </c>
    </row>
    <row r="723" spans="1:80" ht="33.6" hidden="1">
      <c r="A723" s="57" t="s">
        <v>243</v>
      </c>
      <c r="B723" s="14">
        <v>913</v>
      </c>
      <c r="C723" s="14" t="s">
        <v>7</v>
      </c>
      <c r="D723" s="14" t="s">
        <v>134</v>
      </c>
      <c r="E723" s="14" t="s">
        <v>244</v>
      </c>
      <c r="F723" s="14"/>
      <c r="G723" s="18">
        <f t="shared" si="1919"/>
        <v>563</v>
      </c>
      <c r="H723" s="18">
        <f t="shared" si="1919"/>
        <v>0</v>
      </c>
      <c r="I723" s="11">
        <f t="shared" si="1919"/>
        <v>0</v>
      </c>
      <c r="J723" s="11">
        <f t="shared" si="1919"/>
        <v>0</v>
      </c>
      <c r="K723" s="11">
        <f t="shared" si="1919"/>
        <v>0</v>
      </c>
      <c r="L723" s="11">
        <f t="shared" si="1919"/>
        <v>0</v>
      </c>
      <c r="M723" s="18">
        <f t="shared" si="1919"/>
        <v>563</v>
      </c>
      <c r="N723" s="18">
        <f t="shared" si="1919"/>
        <v>0</v>
      </c>
      <c r="O723" s="11">
        <f t="shared" si="1919"/>
        <v>0</v>
      </c>
      <c r="P723" s="11">
        <f t="shared" si="1919"/>
        <v>0</v>
      </c>
      <c r="Q723" s="11">
        <f t="shared" si="1919"/>
        <v>0</v>
      </c>
      <c r="R723" s="11">
        <f t="shared" si="1919"/>
        <v>0</v>
      </c>
      <c r="S723" s="18">
        <f t="shared" si="1920"/>
        <v>563</v>
      </c>
      <c r="T723" s="18">
        <f t="shared" si="1920"/>
        <v>0</v>
      </c>
      <c r="U723" s="11">
        <f t="shared" si="1920"/>
        <v>0</v>
      </c>
      <c r="V723" s="11">
        <f t="shared" si="1920"/>
        <v>0</v>
      </c>
      <c r="W723" s="11">
        <f t="shared" si="1920"/>
        <v>0</v>
      </c>
      <c r="X723" s="11">
        <f t="shared" si="1920"/>
        <v>0</v>
      </c>
      <c r="Y723" s="18">
        <f t="shared" si="1920"/>
        <v>563</v>
      </c>
      <c r="Z723" s="18">
        <f t="shared" si="1920"/>
        <v>0</v>
      </c>
      <c r="AA723" s="11">
        <f t="shared" si="1920"/>
        <v>0</v>
      </c>
      <c r="AB723" s="11">
        <f t="shared" si="1920"/>
        <v>0</v>
      </c>
      <c r="AC723" s="11">
        <f t="shared" si="1920"/>
        <v>0</v>
      </c>
      <c r="AD723" s="11">
        <f t="shared" si="1920"/>
        <v>0</v>
      </c>
      <c r="AE723" s="18">
        <f t="shared" si="1920"/>
        <v>563</v>
      </c>
      <c r="AF723" s="18">
        <f t="shared" si="1920"/>
        <v>0</v>
      </c>
      <c r="AG723" s="11">
        <f t="shared" si="1921"/>
        <v>155</v>
      </c>
      <c r="AH723" s="11">
        <f t="shared" si="1921"/>
        <v>0</v>
      </c>
      <c r="AI723" s="11">
        <f t="shared" si="1921"/>
        <v>0</v>
      </c>
      <c r="AJ723" s="11">
        <f t="shared" si="1921"/>
        <v>0</v>
      </c>
      <c r="AK723" s="84">
        <f t="shared" si="1921"/>
        <v>718</v>
      </c>
      <c r="AL723" s="84">
        <f t="shared" si="1921"/>
        <v>0</v>
      </c>
      <c r="AM723" s="11">
        <f t="shared" si="1921"/>
        <v>816</v>
      </c>
      <c r="AN723" s="11">
        <f t="shared" si="1921"/>
        <v>0</v>
      </c>
      <c r="AO723" s="11">
        <f t="shared" si="1921"/>
        <v>0</v>
      </c>
      <c r="AP723" s="11">
        <f t="shared" si="1921"/>
        <v>0</v>
      </c>
      <c r="AQ723" s="18">
        <f t="shared" si="1921"/>
        <v>1534</v>
      </c>
      <c r="AR723" s="18">
        <f t="shared" si="1921"/>
        <v>0</v>
      </c>
      <c r="AS723" s="11">
        <f t="shared" si="1922"/>
        <v>0</v>
      </c>
      <c r="AT723" s="11">
        <f t="shared" si="1922"/>
        <v>0</v>
      </c>
      <c r="AU723" s="11">
        <f t="shared" si="1922"/>
        <v>0</v>
      </c>
      <c r="AV723" s="11">
        <f t="shared" si="1922"/>
        <v>0</v>
      </c>
      <c r="AW723" s="18">
        <f t="shared" si="1922"/>
        <v>1534</v>
      </c>
      <c r="AX723" s="18">
        <f t="shared" si="1922"/>
        <v>0</v>
      </c>
      <c r="AY723" s="78">
        <f t="shared" si="1922"/>
        <v>0</v>
      </c>
      <c r="AZ723" s="78">
        <f t="shared" si="1922"/>
        <v>0</v>
      </c>
      <c r="BA723" s="78">
        <f t="shared" si="1922"/>
        <v>0</v>
      </c>
      <c r="BB723" s="78">
        <f t="shared" si="1922"/>
        <v>0</v>
      </c>
      <c r="BC723" s="84">
        <f t="shared" si="1922"/>
        <v>1534</v>
      </c>
      <c r="BD723" s="84">
        <f t="shared" si="1922"/>
        <v>0</v>
      </c>
      <c r="BE723" s="11">
        <f t="shared" si="1923"/>
        <v>0</v>
      </c>
      <c r="BF723" s="11">
        <f t="shared" si="1923"/>
        <v>0</v>
      </c>
      <c r="BG723" s="11">
        <f t="shared" si="1923"/>
        <v>0</v>
      </c>
      <c r="BH723" s="11">
        <f t="shared" si="1923"/>
        <v>0</v>
      </c>
      <c r="BI723" s="143">
        <f t="shared" si="1923"/>
        <v>1534</v>
      </c>
      <c r="BJ723" s="143">
        <f t="shared" si="1923"/>
        <v>0</v>
      </c>
      <c r="BK723" s="78">
        <f t="shared" si="1923"/>
        <v>0</v>
      </c>
      <c r="BL723" s="78">
        <f t="shared" si="1923"/>
        <v>0</v>
      </c>
      <c r="BM723" s="78">
        <f t="shared" si="1923"/>
        <v>0</v>
      </c>
      <c r="BN723" s="78">
        <f t="shared" si="1923"/>
        <v>0</v>
      </c>
      <c r="BO723" s="84">
        <f t="shared" si="1923"/>
        <v>1534</v>
      </c>
      <c r="BP723" s="84">
        <f t="shared" si="1923"/>
        <v>0</v>
      </c>
      <c r="BQ723" s="11">
        <f t="shared" si="1924"/>
        <v>0</v>
      </c>
      <c r="BR723" s="11">
        <f t="shared" si="1924"/>
        <v>0</v>
      </c>
      <c r="BS723" s="11">
        <f t="shared" si="1924"/>
        <v>0</v>
      </c>
      <c r="BT723" s="11">
        <f t="shared" si="1924"/>
        <v>0</v>
      </c>
      <c r="BU723" s="18">
        <f t="shared" si="1924"/>
        <v>1534</v>
      </c>
      <c r="BV723" s="18">
        <f t="shared" si="1924"/>
        <v>0</v>
      </c>
      <c r="BW723" s="11">
        <f t="shared" si="1924"/>
        <v>0</v>
      </c>
      <c r="BX723" s="11">
        <f t="shared" si="1924"/>
        <v>0</v>
      </c>
      <c r="BY723" s="11">
        <f t="shared" si="1924"/>
        <v>0</v>
      </c>
      <c r="BZ723" s="11">
        <f t="shared" si="1924"/>
        <v>0</v>
      </c>
      <c r="CA723" s="18">
        <f t="shared" si="1924"/>
        <v>1534</v>
      </c>
      <c r="CB723" s="18">
        <f t="shared" si="1924"/>
        <v>0</v>
      </c>
    </row>
    <row r="724" spans="1:80" ht="33.6" hidden="1">
      <c r="A724" s="57" t="s">
        <v>12</v>
      </c>
      <c r="B724" s="14">
        <v>913</v>
      </c>
      <c r="C724" s="14" t="s">
        <v>7</v>
      </c>
      <c r="D724" s="14" t="s">
        <v>134</v>
      </c>
      <c r="E724" s="14" t="s">
        <v>244</v>
      </c>
      <c r="F724" s="14" t="s">
        <v>13</v>
      </c>
      <c r="G724" s="15">
        <f t="shared" si="1919"/>
        <v>563</v>
      </c>
      <c r="H724" s="15">
        <f t="shared" si="1919"/>
        <v>0</v>
      </c>
      <c r="I724" s="11">
        <f t="shared" si="1919"/>
        <v>0</v>
      </c>
      <c r="J724" s="11">
        <f t="shared" si="1919"/>
        <v>0</v>
      </c>
      <c r="K724" s="11">
        <f t="shared" si="1919"/>
        <v>0</v>
      </c>
      <c r="L724" s="11">
        <f t="shared" si="1919"/>
        <v>0</v>
      </c>
      <c r="M724" s="15">
        <f t="shared" si="1919"/>
        <v>563</v>
      </c>
      <c r="N724" s="15">
        <f t="shared" si="1919"/>
        <v>0</v>
      </c>
      <c r="O724" s="11">
        <f t="shared" si="1919"/>
        <v>0</v>
      </c>
      <c r="P724" s="11">
        <f t="shared" si="1919"/>
        <v>0</v>
      </c>
      <c r="Q724" s="11">
        <f t="shared" si="1919"/>
        <v>0</v>
      </c>
      <c r="R724" s="11">
        <f t="shared" si="1919"/>
        <v>0</v>
      </c>
      <c r="S724" s="15">
        <f t="shared" si="1920"/>
        <v>563</v>
      </c>
      <c r="T724" s="15">
        <f t="shared" si="1920"/>
        <v>0</v>
      </c>
      <c r="U724" s="11">
        <f t="shared" si="1920"/>
        <v>0</v>
      </c>
      <c r="V724" s="11">
        <f t="shared" si="1920"/>
        <v>0</v>
      </c>
      <c r="W724" s="11">
        <f t="shared" si="1920"/>
        <v>0</v>
      </c>
      <c r="X724" s="11">
        <f t="shared" si="1920"/>
        <v>0</v>
      </c>
      <c r="Y724" s="15">
        <f t="shared" si="1920"/>
        <v>563</v>
      </c>
      <c r="Z724" s="15">
        <f t="shared" si="1920"/>
        <v>0</v>
      </c>
      <c r="AA724" s="11">
        <f t="shared" si="1920"/>
        <v>0</v>
      </c>
      <c r="AB724" s="11">
        <f t="shared" si="1920"/>
        <v>0</v>
      </c>
      <c r="AC724" s="11">
        <f t="shared" si="1920"/>
        <v>0</v>
      </c>
      <c r="AD724" s="11">
        <f t="shared" si="1920"/>
        <v>0</v>
      </c>
      <c r="AE724" s="15">
        <f t="shared" si="1920"/>
        <v>563</v>
      </c>
      <c r="AF724" s="15">
        <f t="shared" si="1920"/>
        <v>0</v>
      </c>
      <c r="AG724" s="11">
        <f t="shared" si="1921"/>
        <v>155</v>
      </c>
      <c r="AH724" s="11">
        <f t="shared" si="1921"/>
        <v>0</v>
      </c>
      <c r="AI724" s="11">
        <f t="shared" si="1921"/>
        <v>0</v>
      </c>
      <c r="AJ724" s="11">
        <f t="shared" si="1921"/>
        <v>0</v>
      </c>
      <c r="AK724" s="82">
        <f t="shared" si="1921"/>
        <v>718</v>
      </c>
      <c r="AL724" s="82">
        <f t="shared" si="1921"/>
        <v>0</v>
      </c>
      <c r="AM724" s="11">
        <f t="shared" si="1921"/>
        <v>816</v>
      </c>
      <c r="AN724" s="11">
        <f t="shared" si="1921"/>
        <v>0</v>
      </c>
      <c r="AO724" s="11">
        <f t="shared" si="1921"/>
        <v>0</v>
      </c>
      <c r="AP724" s="11">
        <f t="shared" si="1921"/>
        <v>0</v>
      </c>
      <c r="AQ724" s="15">
        <f t="shared" si="1921"/>
        <v>1534</v>
      </c>
      <c r="AR724" s="15">
        <f t="shared" si="1921"/>
        <v>0</v>
      </c>
      <c r="AS724" s="11">
        <f t="shared" si="1922"/>
        <v>0</v>
      </c>
      <c r="AT724" s="11">
        <f t="shared" si="1922"/>
        <v>0</v>
      </c>
      <c r="AU724" s="11">
        <f t="shared" si="1922"/>
        <v>0</v>
      </c>
      <c r="AV724" s="11">
        <f t="shared" si="1922"/>
        <v>0</v>
      </c>
      <c r="AW724" s="15">
        <f t="shared" si="1922"/>
        <v>1534</v>
      </c>
      <c r="AX724" s="15">
        <f t="shared" si="1922"/>
        <v>0</v>
      </c>
      <c r="AY724" s="78">
        <f t="shared" si="1922"/>
        <v>0</v>
      </c>
      <c r="AZ724" s="78">
        <f t="shared" si="1922"/>
        <v>0</v>
      </c>
      <c r="BA724" s="78">
        <f t="shared" si="1922"/>
        <v>0</v>
      </c>
      <c r="BB724" s="78">
        <f t="shared" si="1922"/>
        <v>0</v>
      </c>
      <c r="BC724" s="82">
        <f t="shared" si="1922"/>
        <v>1534</v>
      </c>
      <c r="BD724" s="82">
        <f t="shared" si="1922"/>
        <v>0</v>
      </c>
      <c r="BE724" s="11">
        <f t="shared" si="1923"/>
        <v>0</v>
      </c>
      <c r="BF724" s="11">
        <f t="shared" si="1923"/>
        <v>0</v>
      </c>
      <c r="BG724" s="11">
        <f t="shared" si="1923"/>
        <v>0</v>
      </c>
      <c r="BH724" s="11">
        <f t="shared" si="1923"/>
        <v>0</v>
      </c>
      <c r="BI724" s="140">
        <f t="shared" si="1923"/>
        <v>1534</v>
      </c>
      <c r="BJ724" s="140">
        <f t="shared" si="1923"/>
        <v>0</v>
      </c>
      <c r="BK724" s="78">
        <f t="shared" si="1923"/>
        <v>0</v>
      </c>
      <c r="BL724" s="78">
        <f t="shared" si="1923"/>
        <v>0</v>
      </c>
      <c r="BM724" s="78">
        <f t="shared" si="1923"/>
        <v>0</v>
      </c>
      <c r="BN724" s="78">
        <f t="shared" si="1923"/>
        <v>0</v>
      </c>
      <c r="BO724" s="82">
        <f t="shared" si="1923"/>
        <v>1534</v>
      </c>
      <c r="BP724" s="82">
        <f t="shared" si="1923"/>
        <v>0</v>
      </c>
      <c r="BQ724" s="11">
        <f t="shared" si="1924"/>
        <v>0</v>
      </c>
      <c r="BR724" s="11">
        <f t="shared" si="1924"/>
        <v>0</v>
      </c>
      <c r="BS724" s="11">
        <f t="shared" si="1924"/>
        <v>0</v>
      </c>
      <c r="BT724" s="11">
        <f t="shared" si="1924"/>
        <v>0</v>
      </c>
      <c r="BU724" s="15">
        <f t="shared" si="1924"/>
        <v>1534</v>
      </c>
      <c r="BV724" s="15">
        <f t="shared" si="1924"/>
        <v>0</v>
      </c>
      <c r="BW724" s="11">
        <f t="shared" si="1924"/>
        <v>0</v>
      </c>
      <c r="BX724" s="11">
        <f t="shared" si="1924"/>
        <v>0</v>
      </c>
      <c r="BY724" s="11">
        <f t="shared" si="1924"/>
        <v>0</v>
      </c>
      <c r="BZ724" s="11">
        <f t="shared" si="1924"/>
        <v>0</v>
      </c>
      <c r="CA724" s="15">
        <f t="shared" si="1924"/>
        <v>1534</v>
      </c>
      <c r="CB724" s="15">
        <f t="shared" si="1924"/>
        <v>0</v>
      </c>
    </row>
    <row r="725" spans="1:80" hidden="1">
      <c r="A725" s="61" t="s">
        <v>24</v>
      </c>
      <c r="B725" s="14">
        <v>913</v>
      </c>
      <c r="C725" s="14" t="s">
        <v>7</v>
      </c>
      <c r="D725" s="14" t="s">
        <v>134</v>
      </c>
      <c r="E725" s="14" t="s">
        <v>244</v>
      </c>
      <c r="F725" s="11">
        <v>620</v>
      </c>
      <c r="G725" s="11">
        <f>563</f>
        <v>563</v>
      </c>
      <c r="H725" s="11"/>
      <c r="I725" s="11"/>
      <c r="J725" s="11"/>
      <c r="K725" s="11"/>
      <c r="L725" s="11"/>
      <c r="M725" s="11">
        <f>G725+I725+J725+K725+L725</f>
        <v>563</v>
      </c>
      <c r="N725" s="11">
        <f>H725+J725</f>
        <v>0</v>
      </c>
      <c r="O725" s="11"/>
      <c r="P725" s="11"/>
      <c r="Q725" s="11"/>
      <c r="R725" s="11"/>
      <c r="S725" s="11">
        <f>M725+O725+P725+Q725+R725</f>
        <v>563</v>
      </c>
      <c r="T725" s="11">
        <f>N725+P725</f>
        <v>0</v>
      </c>
      <c r="U725" s="11"/>
      <c r="V725" s="11"/>
      <c r="W725" s="11"/>
      <c r="X725" s="11"/>
      <c r="Y725" s="11">
        <f>S725+U725+V725+W725+X725</f>
        <v>563</v>
      </c>
      <c r="Z725" s="11">
        <f>T725+V725</f>
        <v>0</v>
      </c>
      <c r="AA725" s="11"/>
      <c r="AB725" s="11"/>
      <c r="AC725" s="11"/>
      <c r="AD725" s="11"/>
      <c r="AE725" s="11">
        <f>Y725+AA725+AB725+AC725+AD725</f>
        <v>563</v>
      </c>
      <c r="AF725" s="11">
        <f>Z725+AB725</f>
        <v>0</v>
      </c>
      <c r="AG725" s="11">
        <v>155</v>
      </c>
      <c r="AH725" s="11"/>
      <c r="AI725" s="11"/>
      <c r="AJ725" s="11"/>
      <c r="AK725" s="78">
        <f>AE725+AG725+AH725+AI725+AJ725</f>
        <v>718</v>
      </c>
      <c r="AL725" s="78">
        <f>AF725+AH725</f>
        <v>0</v>
      </c>
      <c r="AM725" s="11">
        <v>816</v>
      </c>
      <c r="AN725" s="11"/>
      <c r="AO725" s="11"/>
      <c r="AP725" s="11"/>
      <c r="AQ725" s="11">
        <f>AK725+AM725+AN725+AO725+AP725</f>
        <v>1534</v>
      </c>
      <c r="AR725" s="11">
        <f>AL725+AN725</f>
        <v>0</v>
      </c>
      <c r="AS725" s="11"/>
      <c r="AT725" s="11"/>
      <c r="AU725" s="11"/>
      <c r="AV725" s="11"/>
      <c r="AW725" s="11">
        <f>AQ725+AS725+AT725+AU725+AV725</f>
        <v>1534</v>
      </c>
      <c r="AX725" s="11">
        <f>AR725+AT725</f>
        <v>0</v>
      </c>
      <c r="AY725" s="78"/>
      <c r="AZ725" s="78"/>
      <c r="BA725" s="78"/>
      <c r="BB725" s="78"/>
      <c r="BC725" s="78">
        <f>AW725+AY725+AZ725+BA725+BB725</f>
        <v>1534</v>
      </c>
      <c r="BD725" s="78">
        <f>AX725+AZ725</f>
        <v>0</v>
      </c>
      <c r="BE725" s="11"/>
      <c r="BF725" s="11"/>
      <c r="BG725" s="11"/>
      <c r="BH725" s="11"/>
      <c r="BI725" s="141">
        <f>BC725+BE725+BF725+BG725+BH725</f>
        <v>1534</v>
      </c>
      <c r="BJ725" s="141">
        <f>BD725+BF725</f>
        <v>0</v>
      </c>
      <c r="BK725" s="78"/>
      <c r="BL725" s="78"/>
      <c r="BM725" s="78"/>
      <c r="BN725" s="78"/>
      <c r="BO725" s="78">
        <f>BI725+BK725+BL725+BM725+BN725</f>
        <v>1534</v>
      </c>
      <c r="BP725" s="78">
        <f>BJ725+BL725</f>
        <v>0</v>
      </c>
      <c r="BQ725" s="11"/>
      <c r="BR725" s="11"/>
      <c r="BS725" s="11"/>
      <c r="BT725" s="11"/>
      <c r="BU725" s="11">
        <f>BO725+BQ725+BR725+BS725+BT725</f>
        <v>1534</v>
      </c>
      <c r="BV725" s="11">
        <f>BP725+BR725</f>
        <v>0</v>
      </c>
      <c r="BW725" s="11"/>
      <c r="BX725" s="11"/>
      <c r="BY725" s="11"/>
      <c r="BZ725" s="11"/>
      <c r="CA725" s="11">
        <f>BU725+BW725+BX725+BY725+BZ725</f>
        <v>1534</v>
      </c>
      <c r="CB725" s="11">
        <f>BV725+BX725</f>
        <v>0</v>
      </c>
    </row>
    <row r="726" spans="1:80" ht="27.75" hidden="1" customHeight="1">
      <c r="A726" s="57" t="s">
        <v>137</v>
      </c>
      <c r="B726" s="14">
        <v>913</v>
      </c>
      <c r="C726" s="14" t="s">
        <v>7</v>
      </c>
      <c r="D726" s="14" t="s">
        <v>134</v>
      </c>
      <c r="E726" s="14" t="s">
        <v>245</v>
      </c>
      <c r="F726" s="11"/>
      <c r="G726" s="15">
        <f>G727</f>
        <v>21240</v>
      </c>
      <c r="H726" s="15">
        <f t="shared" ref="H726:R726" si="1925">H727</f>
        <v>0</v>
      </c>
      <c r="I726" s="11">
        <f t="shared" si="1925"/>
        <v>0</v>
      </c>
      <c r="J726" s="11">
        <f t="shared" si="1925"/>
        <v>0</v>
      </c>
      <c r="K726" s="11">
        <f t="shared" si="1925"/>
        <v>0</v>
      </c>
      <c r="L726" s="11">
        <f t="shared" si="1925"/>
        <v>0</v>
      </c>
      <c r="M726" s="15">
        <f t="shared" si="1925"/>
        <v>21240</v>
      </c>
      <c r="N726" s="15">
        <f t="shared" si="1925"/>
        <v>0</v>
      </c>
      <c r="O726" s="11">
        <f t="shared" si="1925"/>
        <v>0</v>
      </c>
      <c r="P726" s="11">
        <f t="shared" si="1925"/>
        <v>0</v>
      </c>
      <c r="Q726" s="11">
        <f t="shared" si="1925"/>
        <v>0</v>
      </c>
      <c r="R726" s="11">
        <f t="shared" si="1925"/>
        <v>0</v>
      </c>
      <c r="S726" s="15">
        <f t="shared" ref="S726:CB726" si="1926">S727</f>
        <v>21240</v>
      </c>
      <c r="T726" s="15">
        <f t="shared" si="1926"/>
        <v>0</v>
      </c>
      <c r="U726" s="11">
        <f t="shared" si="1926"/>
        <v>0</v>
      </c>
      <c r="V726" s="11">
        <f t="shared" si="1926"/>
        <v>0</v>
      </c>
      <c r="W726" s="11">
        <f t="shared" si="1926"/>
        <v>0</v>
      </c>
      <c r="X726" s="11">
        <f t="shared" si="1926"/>
        <v>0</v>
      </c>
      <c r="Y726" s="15">
        <f t="shared" si="1926"/>
        <v>21240</v>
      </c>
      <c r="Z726" s="15">
        <f t="shared" si="1926"/>
        <v>0</v>
      </c>
      <c r="AA726" s="11">
        <f t="shared" si="1926"/>
        <v>0</v>
      </c>
      <c r="AB726" s="11">
        <f t="shared" si="1926"/>
        <v>0</v>
      </c>
      <c r="AC726" s="11">
        <f t="shared" si="1926"/>
        <v>0</v>
      </c>
      <c r="AD726" s="11">
        <f t="shared" si="1926"/>
        <v>-545</v>
      </c>
      <c r="AE726" s="15">
        <f t="shared" si="1926"/>
        <v>20695</v>
      </c>
      <c r="AF726" s="15">
        <f t="shared" si="1926"/>
        <v>0</v>
      </c>
      <c r="AG726" s="11">
        <f t="shared" si="1926"/>
        <v>0</v>
      </c>
      <c r="AH726" s="11">
        <f t="shared" si="1926"/>
        <v>0</v>
      </c>
      <c r="AI726" s="11">
        <f t="shared" si="1926"/>
        <v>0</v>
      </c>
      <c r="AJ726" s="11">
        <f t="shared" si="1926"/>
        <v>0</v>
      </c>
      <c r="AK726" s="82">
        <f t="shared" si="1926"/>
        <v>20695</v>
      </c>
      <c r="AL726" s="82">
        <f t="shared" si="1926"/>
        <v>0</v>
      </c>
      <c r="AM726" s="11">
        <f t="shared" si="1926"/>
        <v>0</v>
      </c>
      <c r="AN726" s="11">
        <f t="shared" si="1926"/>
        <v>0</v>
      </c>
      <c r="AO726" s="11">
        <f t="shared" si="1926"/>
        <v>0</v>
      </c>
      <c r="AP726" s="11">
        <f t="shared" si="1926"/>
        <v>0</v>
      </c>
      <c r="AQ726" s="15">
        <f t="shared" si="1926"/>
        <v>20695</v>
      </c>
      <c r="AR726" s="15">
        <f t="shared" si="1926"/>
        <v>0</v>
      </c>
      <c r="AS726" s="11">
        <f t="shared" si="1926"/>
        <v>0</v>
      </c>
      <c r="AT726" s="11">
        <f t="shared" si="1926"/>
        <v>0</v>
      </c>
      <c r="AU726" s="11">
        <f t="shared" si="1926"/>
        <v>0</v>
      </c>
      <c r="AV726" s="11">
        <f t="shared" si="1926"/>
        <v>0</v>
      </c>
      <c r="AW726" s="15">
        <f t="shared" si="1926"/>
        <v>20695</v>
      </c>
      <c r="AX726" s="15">
        <f t="shared" si="1926"/>
        <v>0</v>
      </c>
      <c r="AY726" s="78">
        <f t="shared" si="1926"/>
        <v>0</v>
      </c>
      <c r="AZ726" s="78">
        <f t="shared" si="1926"/>
        <v>0</v>
      </c>
      <c r="BA726" s="78">
        <f t="shared" si="1926"/>
        <v>0</v>
      </c>
      <c r="BB726" s="78">
        <f t="shared" si="1926"/>
        <v>0</v>
      </c>
      <c r="BC726" s="82">
        <f t="shared" si="1926"/>
        <v>20695</v>
      </c>
      <c r="BD726" s="82">
        <f t="shared" si="1926"/>
        <v>0</v>
      </c>
      <c r="BE726" s="11">
        <f t="shared" si="1926"/>
        <v>0</v>
      </c>
      <c r="BF726" s="11">
        <f t="shared" si="1926"/>
        <v>0</v>
      </c>
      <c r="BG726" s="11">
        <f t="shared" si="1926"/>
        <v>0</v>
      </c>
      <c r="BH726" s="11">
        <f t="shared" si="1926"/>
        <v>0</v>
      </c>
      <c r="BI726" s="140">
        <f t="shared" si="1926"/>
        <v>20695</v>
      </c>
      <c r="BJ726" s="140">
        <f t="shared" si="1926"/>
        <v>0</v>
      </c>
      <c r="BK726" s="78">
        <f t="shared" si="1926"/>
        <v>0</v>
      </c>
      <c r="BL726" s="78">
        <f t="shared" si="1926"/>
        <v>0</v>
      </c>
      <c r="BM726" s="78">
        <f t="shared" si="1926"/>
        <v>0</v>
      </c>
      <c r="BN726" s="78">
        <f t="shared" si="1926"/>
        <v>0</v>
      </c>
      <c r="BO726" s="82">
        <f t="shared" si="1926"/>
        <v>20695</v>
      </c>
      <c r="BP726" s="82">
        <f t="shared" si="1926"/>
        <v>0</v>
      </c>
      <c r="BQ726" s="11">
        <f t="shared" si="1926"/>
        <v>0</v>
      </c>
      <c r="BR726" s="11">
        <f t="shared" si="1926"/>
        <v>0</v>
      </c>
      <c r="BS726" s="11">
        <f t="shared" si="1926"/>
        <v>0</v>
      </c>
      <c r="BT726" s="11">
        <f t="shared" si="1926"/>
        <v>0</v>
      </c>
      <c r="BU726" s="15">
        <f t="shared" si="1926"/>
        <v>20695</v>
      </c>
      <c r="BV726" s="15">
        <f t="shared" si="1926"/>
        <v>0</v>
      </c>
      <c r="BW726" s="11">
        <f t="shared" si="1926"/>
        <v>0</v>
      </c>
      <c r="BX726" s="11">
        <f t="shared" si="1926"/>
        <v>0</v>
      </c>
      <c r="BY726" s="11">
        <f t="shared" si="1926"/>
        <v>0</v>
      </c>
      <c r="BZ726" s="11">
        <f t="shared" si="1926"/>
        <v>0</v>
      </c>
      <c r="CA726" s="15">
        <f t="shared" si="1926"/>
        <v>20695</v>
      </c>
      <c r="CB726" s="15">
        <f t="shared" si="1926"/>
        <v>0</v>
      </c>
    </row>
    <row r="727" spans="1:80" ht="36" hidden="1" customHeight="1">
      <c r="A727" s="57" t="s">
        <v>241</v>
      </c>
      <c r="B727" s="14">
        <v>913</v>
      </c>
      <c r="C727" s="14" t="s">
        <v>7</v>
      </c>
      <c r="D727" s="14" t="s">
        <v>134</v>
      </c>
      <c r="E727" s="14" t="s">
        <v>246</v>
      </c>
      <c r="F727" s="11"/>
      <c r="G727" s="15">
        <f>G728+G730+G732</f>
        <v>21240</v>
      </c>
      <c r="H727" s="15">
        <f t="shared" ref="H727:N727" si="1927">H728+H730+H732</f>
        <v>0</v>
      </c>
      <c r="I727" s="11">
        <f t="shared" si="1927"/>
        <v>0</v>
      </c>
      <c r="J727" s="11">
        <f t="shared" si="1927"/>
        <v>0</v>
      </c>
      <c r="K727" s="11">
        <f t="shared" si="1927"/>
        <v>0</v>
      </c>
      <c r="L727" s="11">
        <f t="shared" si="1927"/>
        <v>0</v>
      </c>
      <c r="M727" s="15">
        <f t="shared" si="1927"/>
        <v>21240</v>
      </c>
      <c r="N727" s="15">
        <f t="shared" si="1927"/>
        <v>0</v>
      </c>
      <c r="O727" s="11">
        <f t="shared" ref="O727:T727" si="1928">O728+O730+O732</f>
        <v>0</v>
      </c>
      <c r="P727" s="11">
        <f t="shared" si="1928"/>
        <v>0</v>
      </c>
      <c r="Q727" s="11">
        <f t="shared" si="1928"/>
        <v>0</v>
      </c>
      <c r="R727" s="11">
        <f t="shared" si="1928"/>
        <v>0</v>
      </c>
      <c r="S727" s="15">
        <f t="shared" si="1928"/>
        <v>21240</v>
      </c>
      <c r="T727" s="15">
        <f t="shared" si="1928"/>
        <v>0</v>
      </c>
      <c r="U727" s="11">
        <f t="shared" ref="U727:Z727" si="1929">U728+U730+U732</f>
        <v>0</v>
      </c>
      <c r="V727" s="11">
        <f t="shared" si="1929"/>
        <v>0</v>
      </c>
      <c r="W727" s="11">
        <f t="shared" si="1929"/>
        <v>0</v>
      </c>
      <c r="X727" s="11">
        <f t="shared" si="1929"/>
        <v>0</v>
      </c>
      <c r="Y727" s="15">
        <f t="shared" si="1929"/>
        <v>21240</v>
      </c>
      <c r="Z727" s="15">
        <f t="shared" si="1929"/>
        <v>0</v>
      </c>
      <c r="AA727" s="11">
        <f t="shared" ref="AA727:AF727" si="1930">AA728+AA730+AA732</f>
        <v>0</v>
      </c>
      <c r="AB727" s="11">
        <f t="shared" si="1930"/>
        <v>0</v>
      </c>
      <c r="AC727" s="11">
        <f t="shared" si="1930"/>
        <v>0</v>
      </c>
      <c r="AD727" s="11">
        <f t="shared" si="1930"/>
        <v>-545</v>
      </c>
      <c r="AE727" s="15">
        <f t="shared" si="1930"/>
        <v>20695</v>
      </c>
      <c r="AF727" s="15">
        <f t="shared" si="1930"/>
        <v>0</v>
      </c>
      <c r="AG727" s="11">
        <f t="shared" ref="AG727:AL727" si="1931">AG728+AG730+AG732</f>
        <v>0</v>
      </c>
      <c r="AH727" s="11">
        <f t="shared" si="1931"/>
        <v>0</v>
      </c>
      <c r="AI727" s="11">
        <f t="shared" si="1931"/>
        <v>0</v>
      </c>
      <c r="AJ727" s="11">
        <f t="shared" si="1931"/>
        <v>0</v>
      </c>
      <c r="AK727" s="82">
        <f t="shared" si="1931"/>
        <v>20695</v>
      </c>
      <c r="AL727" s="82">
        <f t="shared" si="1931"/>
        <v>0</v>
      </c>
      <c r="AM727" s="11">
        <f t="shared" ref="AM727:AR727" si="1932">AM728+AM730+AM732</f>
        <v>0</v>
      </c>
      <c r="AN727" s="11">
        <f t="shared" si="1932"/>
        <v>0</v>
      </c>
      <c r="AO727" s="11">
        <f t="shared" si="1932"/>
        <v>0</v>
      </c>
      <c r="AP727" s="11">
        <f t="shared" si="1932"/>
        <v>0</v>
      </c>
      <c r="AQ727" s="15">
        <f t="shared" si="1932"/>
        <v>20695</v>
      </c>
      <c r="AR727" s="15">
        <f t="shared" si="1932"/>
        <v>0</v>
      </c>
      <c r="AS727" s="11">
        <f t="shared" ref="AS727:AX727" si="1933">AS728+AS730+AS732</f>
        <v>0</v>
      </c>
      <c r="AT727" s="11">
        <f t="shared" si="1933"/>
        <v>0</v>
      </c>
      <c r="AU727" s="11">
        <f t="shared" si="1933"/>
        <v>0</v>
      </c>
      <c r="AV727" s="11">
        <f t="shared" si="1933"/>
        <v>0</v>
      </c>
      <c r="AW727" s="15">
        <f t="shared" si="1933"/>
        <v>20695</v>
      </c>
      <c r="AX727" s="15">
        <f t="shared" si="1933"/>
        <v>0</v>
      </c>
      <c r="AY727" s="78">
        <f t="shared" ref="AY727:BD727" si="1934">AY728+AY730+AY732</f>
        <v>0</v>
      </c>
      <c r="AZ727" s="78">
        <f t="shared" si="1934"/>
        <v>0</v>
      </c>
      <c r="BA727" s="78">
        <f t="shared" si="1934"/>
        <v>0</v>
      </c>
      <c r="BB727" s="78">
        <f t="shared" si="1934"/>
        <v>0</v>
      </c>
      <c r="BC727" s="82">
        <f t="shared" si="1934"/>
        <v>20695</v>
      </c>
      <c r="BD727" s="82">
        <f t="shared" si="1934"/>
        <v>0</v>
      </c>
      <c r="BE727" s="11">
        <f t="shared" ref="BE727:BJ727" si="1935">BE728+BE730+BE732</f>
        <v>0</v>
      </c>
      <c r="BF727" s="11">
        <f t="shared" si="1935"/>
        <v>0</v>
      </c>
      <c r="BG727" s="11">
        <f t="shared" si="1935"/>
        <v>0</v>
      </c>
      <c r="BH727" s="11">
        <f t="shared" si="1935"/>
        <v>0</v>
      </c>
      <c r="BI727" s="140">
        <f t="shared" si="1935"/>
        <v>20695</v>
      </c>
      <c r="BJ727" s="140">
        <f t="shared" si="1935"/>
        <v>0</v>
      </c>
      <c r="BK727" s="78">
        <f t="shared" ref="BK727:BP727" si="1936">BK728+BK730+BK732</f>
        <v>0</v>
      </c>
      <c r="BL727" s="78">
        <f t="shared" si="1936"/>
        <v>0</v>
      </c>
      <c r="BM727" s="78">
        <f t="shared" si="1936"/>
        <v>0</v>
      </c>
      <c r="BN727" s="78">
        <f t="shared" si="1936"/>
        <v>0</v>
      </c>
      <c r="BO727" s="82">
        <f t="shared" si="1936"/>
        <v>20695</v>
      </c>
      <c r="BP727" s="82">
        <f t="shared" si="1936"/>
        <v>0</v>
      </c>
      <c r="BQ727" s="11">
        <f t="shared" ref="BQ727:BV727" si="1937">BQ728+BQ730+BQ732</f>
        <v>0</v>
      </c>
      <c r="BR727" s="11">
        <f t="shared" si="1937"/>
        <v>0</v>
      </c>
      <c r="BS727" s="11">
        <f t="shared" si="1937"/>
        <v>0</v>
      </c>
      <c r="BT727" s="11">
        <f t="shared" si="1937"/>
        <v>0</v>
      </c>
      <c r="BU727" s="15">
        <f t="shared" si="1937"/>
        <v>20695</v>
      </c>
      <c r="BV727" s="15">
        <f t="shared" si="1937"/>
        <v>0</v>
      </c>
      <c r="BW727" s="11">
        <f t="shared" ref="BW727:CB727" si="1938">BW728+BW730+BW732</f>
        <v>0</v>
      </c>
      <c r="BX727" s="11">
        <f t="shared" si="1938"/>
        <v>0</v>
      </c>
      <c r="BY727" s="11">
        <f t="shared" si="1938"/>
        <v>0</v>
      </c>
      <c r="BZ727" s="11">
        <f t="shared" si="1938"/>
        <v>0</v>
      </c>
      <c r="CA727" s="15">
        <f t="shared" si="1938"/>
        <v>20695</v>
      </c>
      <c r="CB727" s="15">
        <f t="shared" si="1938"/>
        <v>0</v>
      </c>
    </row>
    <row r="728" spans="1:80" ht="76.5" hidden="1" customHeight="1">
      <c r="A728" s="57" t="s">
        <v>540</v>
      </c>
      <c r="B728" s="14">
        <v>913</v>
      </c>
      <c r="C728" s="14" t="s">
        <v>7</v>
      </c>
      <c r="D728" s="14" t="s">
        <v>134</v>
      </c>
      <c r="E728" s="14" t="s">
        <v>246</v>
      </c>
      <c r="F728" s="11">
        <v>100</v>
      </c>
      <c r="G728" s="15">
        <f>G729</f>
        <v>20434</v>
      </c>
      <c r="H728" s="15">
        <f t="shared" ref="H728:R728" si="1939">H729</f>
        <v>0</v>
      </c>
      <c r="I728" s="11">
        <f t="shared" si="1939"/>
        <v>0</v>
      </c>
      <c r="J728" s="11">
        <f t="shared" si="1939"/>
        <v>0</v>
      </c>
      <c r="K728" s="11">
        <f t="shared" si="1939"/>
        <v>0</v>
      </c>
      <c r="L728" s="11">
        <f t="shared" si="1939"/>
        <v>0</v>
      </c>
      <c r="M728" s="15">
        <f t="shared" si="1939"/>
        <v>20434</v>
      </c>
      <c r="N728" s="15">
        <f t="shared" si="1939"/>
        <v>0</v>
      </c>
      <c r="O728" s="11">
        <f t="shared" si="1939"/>
        <v>0</v>
      </c>
      <c r="P728" s="11">
        <f t="shared" si="1939"/>
        <v>0</v>
      </c>
      <c r="Q728" s="11">
        <f t="shared" si="1939"/>
        <v>0</v>
      </c>
      <c r="R728" s="11">
        <f t="shared" si="1939"/>
        <v>0</v>
      </c>
      <c r="S728" s="15">
        <f t="shared" ref="S728:CB728" si="1940">S729</f>
        <v>20434</v>
      </c>
      <c r="T728" s="15">
        <f t="shared" si="1940"/>
        <v>0</v>
      </c>
      <c r="U728" s="11">
        <f t="shared" si="1940"/>
        <v>0</v>
      </c>
      <c r="V728" s="11">
        <f t="shared" si="1940"/>
        <v>0</v>
      </c>
      <c r="W728" s="11">
        <f t="shared" si="1940"/>
        <v>0</v>
      </c>
      <c r="X728" s="11">
        <f t="shared" si="1940"/>
        <v>0</v>
      </c>
      <c r="Y728" s="15">
        <f t="shared" si="1940"/>
        <v>20434</v>
      </c>
      <c r="Z728" s="15">
        <f t="shared" si="1940"/>
        <v>0</v>
      </c>
      <c r="AA728" s="11">
        <f t="shared" si="1940"/>
        <v>0</v>
      </c>
      <c r="AB728" s="11">
        <f t="shared" si="1940"/>
        <v>0</v>
      </c>
      <c r="AC728" s="11">
        <f t="shared" si="1940"/>
        <v>0</v>
      </c>
      <c r="AD728" s="11">
        <f t="shared" si="1940"/>
        <v>-482</v>
      </c>
      <c r="AE728" s="15">
        <f t="shared" si="1940"/>
        <v>19952</v>
      </c>
      <c r="AF728" s="15">
        <f t="shared" si="1940"/>
        <v>0</v>
      </c>
      <c r="AG728" s="11">
        <f t="shared" si="1940"/>
        <v>0</v>
      </c>
      <c r="AH728" s="11">
        <f t="shared" si="1940"/>
        <v>0</v>
      </c>
      <c r="AI728" s="11">
        <f t="shared" si="1940"/>
        <v>0</v>
      </c>
      <c r="AJ728" s="11">
        <f t="shared" si="1940"/>
        <v>0</v>
      </c>
      <c r="AK728" s="82">
        <f t="shared" si="1940"/>
        <v>19952</v>
      </c>
      <c r="AL728" s="82">
        <f t="shared" si="1940"/>
        <v>0</v>
      </c>
      <c r="AM728" s="11">
        <f t="shared" si="1940"/>
        <v>0</v>
      </c>
      <c r="AN728" s="11">
        <f t="shared" si="1940"/>
        <v>0</v>
      </c>
      <c r="AO728" s="11">
        <f t="shared" si="1940"/>
        <v>0</v>
      </c>
      <c r="AP728" s="11">
        <f t="shared" si="1940"/>
        <v>0</v>
      </c>
      <c r="AQ728" s="15">
        <f t="shared" si="1940"/>
        <v>19952</v>
      </c>
      <c r="AR728" s="15">
        <f t="shared" si="1940"/>
        <v>0</v>
      </c>
      <c r="AS728" s="11">
        <f t="shared" si="1940"/>
        <v>0</v>
      </c>
      <c r="AT728" s="11">
        <f t="shared" si="1940"/>
        <v>0</v>
      </c>
      <c r="AU728" s="11">
        <f t="shared" si="1940"/>
        <v>0</v>
      </c>
      <c r="AV728" s="11">
        <f t="shared" si="1940"/>
        <v>0</v>
      </c>
      <c r="AW728" s="15">
        <f t="shared" si="1940"/>
        <v>19952</v>
      </c>
      <c r="AX728" s="15">
        <f t="shared" si="1940"/>
        <v>0</v>
      </c>
      <c r="AY728" s="78">
        <f t="shared" si="1940"/>
        <v>0</v>
      </c>
      <c r="AZ728" s="78">
        <f t="shared" si="1940"/>
        <v>0</v>
      </c>
      <c r="BA728" s="78">
        <f t="shared" si="1940"/>
        <v>0</v>
      </c>
      <c r="BB728" s="78">
        <f t="shared" si="1940"/>
        <v>0</v>
      </c>
      <c r="BC728" s="82">
        <f t="shared" si="1940"/>
        <v>19952</v>
      </c>
      <c r="BD728" s="82">
        <f t="shared" si="1940"/>
        <v>0</v>
      </c>
      <c r="BE728" s="11">
        <f t="shared" si="1940"/>
        <v>0</v>
      </c>
      <c r="BF728" s="11">
        <f t="shared" si="1940"/>
        <v>0</v>
      </c>
      <c r="BG728" s="11">
        <f t="shared" si="1940"/>
        <v>0</v>
      </c>
      <c r="BH728" s="11">
        <f t="shared" si="1940"/>
        <v>0</v>
      </c>
      <c r="BI728" s="140">
        <f t="shared" si="1940"/>
        <v>19952</v>
      </c>
      <c r="BJ728" s="140">
        <f t="shared" si="1940"/>
        <v>0</v>
      </c>
      <c r="BK728" s="78">
        <f t="shared" si="1940"/>
        <v>0</v>
      </c>
      <c r="BL728" s="78">
        <f t="shared" si="1940"/>
        <v>0</v>
      </c>
      <c r="BM728" s="78">
        <f t="shared" si="1940"/>
        <v>0</v>
      </c>
      <c r="BN728" s="78">
        <f t="shared" si="1940"/>
        <v>0</v>
      </c>
      <c r="BO728" s="82">
        <f t="shared" si="1940"/>
        <v>19952</v>
      </c>
      <c r="BP728" s="82">
        <f t="shared" si="1940"/>
        <v>0</v>
      </c>
      <c r="BQ728" s="11">
        <f t="shared" si="1940"/>
        <v>0</v>
      </c>
      <c r="BR728" s="11">
        <f t="shared" si="1940"/>
        <v>0</v>
      </c>
      <c r="BS728" s="11">
        <f t="shared" si="1940"/>
        <v>0</v>
      </c>
      <c r="BT728" s="11">
        <f t="shared" si="1940"/>
        <v>0</v>
      </c>
      <c r="BU728" s="15">
        <f t="shared" si="1940"/>
        <v>19952</v>
      </c>
      <c r="BV728" s="15">
        <f t="shared" si="1940"/>
        <v>0</v>
      </c>
      <c r="BW728" s="11">
        <f t="shared" si="1940"/>
        <v>0</v>
      </c>
      <c r="BX728" s="11">
        <f t="shared" si="1940"/>
        <v>0</v>
      </c>
      <c r="BY728" s="11">
        <f t="shared" si="1940"/>
        <v>0</v>
      </c>
      <c r="BZ728" s="11">
        <f t="shared" si="1940"/>
        <v>0</v>
      </c>
      <c r="CA728" s="15">
        <f t="shared" si="1940"/>
        <v>19952</v>
      </c>
      <c r="CB728" s="15">
        <f t="shared" si="1940"/>
        <v>0</v>
      </c>
    </row>
    <row r="729" spans="1:80" hidden="1">
      <c r="A729" s="57" t="s">
        <v>120</v>
      </c>
      <c r="B729" s="14">
        <v>913</v>
      </c>
      <c r="C729" s="14" t="s">
        <v>7</v>
      </c>
      <c r="D729" s="14" t="s">
        <v>134</v>
      </c>
      <c r="E729" s="14" t="s">
        <v>246</v>
      </c>
      <c r="F729" s="11">
        <v>110</v>
      </c>
      <c r="G729" s="11">
        <f>25005-4571</f>
        <v>20434</v>
      </c>
      <c r="H729" s="11"/>
      <c r="I729" s="11"/>
      <c r="J729" s="11"/>
      <c r="K729" s="11"/>
      <c r="L729" s="11"/>
      <c r="M729" s="11">
        <f>G729+I729+J729+K729+L729</f>
        <v>20434</v>
      </c>
      <c r="N729" s="11">
        <f>H729+J729</f>
        <v>0</v>
      </c>
      <c r="O729" s="11"/>
      <c r="P729" s="11"/>
      <c r="Q729" s="11"/>
      <c r="R729" s="11"/>
      <c r="S729" s="11">
        <f>M729+O729+P729+Q729+R729</f>
        <v>20434</v>
      </c>
      <c r="T729" s="11">
        <f>N729+P729</f>
        <v>0</v>
      </c>
      <c r="U729" s="11"/>
      <c r="V729" s="11"/>
      <c r="W729" s="11"/>
      <c r="X729" s="11"/>
      <c r="Y729" s="11">
        <f>S729+U729+V729+W729+X729</f>
        <v>20434</v>
      </c>
      <c r="Z729" s="11">
        <f>T729+V729</f>
        <v>0</v>
      </c>
      <c r="AA729" s="11"/>
      <c r="AB729" s="11"/>
      <c r="AC729" s="11"/>
      <c r="AD729" s="11">
        <f>-369-5-108</f>
        <v>-482</v>
      </c>
      <c r="AE729" s="11">
        <f>Y729+AA729+AB729+AC729+AD729</f>
        <v>19952</v>
      </c>
      <c r="AF729" s="11">
        <f>Z729+AB729</f>
        <v>0</v>
      </c>
      <c r="AG729" s="11"/>
      <c r="AH729" s="11"/>
      <c r="AI729" s="11"/>
      <c r="AJ729" s="11"/>
      <c r="AK729" s="78">
        <f>AE729+AG729+AH729+AI729+AJ729</f>
        <v>19952</v>
      </c>
      <c r="AL729" s="78">
        <f>AF729+AH729</f>
        <v>0</v>
      </c>
      <c r="AM729" s="11"/>
      <c r="AN729" s="11"/>
      <c r="AO729" s="11"/>
      <c r="AP729" s="11"/>
      <c r="AQ729" s="11">
        <f>AK729+AM729+AN729+AO729+AP729</f>
        <v>19952</v>
      </c>
      <c r="AR729" s="11">
        <f>AL729+AN729</f>
        <v>0</v>
      </c>
      <c r="AS729" s="11"/>
      <c r="AT729" s="11"/>
      <c r="AU729" s="11"/>
      <c r="AV729" s="11"/>
      <c r="AW729" s="11">
        <f>AQ729+AS729+AT729+AU729+AV729</f>
        <v>19952</v>
      </c>
      <c r="AX729" s="11">
        <f>AR729+AT729</f>
        <v>0</v>
      </c>
      <c r="AY729" s="78"/>
      <c r="AZ729" s="78"/>
      <c r="BA729" s="78"/>
      <c r="BB729" s="78"/>
      <c r="BC729" s="78">
        <f>AW729+AY729+AZ729+BA729+BB729</f>
        <v>19952</v>
      </c>
      <c r="BD729" s="78">
        <f>AX729+AZ729</f>
        <v>0</v>
      </c>
      <c r="BE729" s="11"/>
      <c r="BF729" s="11"/>
      <c r="BG729" s="11"/>
      <c r="BH729" s="11"/>
      <c r="BI729" s="141">
        <f>BC729+BE729+BF729+BG729+BH729</f>
        <v>19952</v>
      </c>
      <c r="BJ729" s="141">
        <f>BD729+BF729</f>
        <v>0</v>
      </c>
      <c r="BK729" s="78"/>
      <c r="BL729" s="78"/>
      <c r="BM729" s="78"/>
      <c r="BN729" s="78"/>
      <c r="BO729" s="78">
        <f>BI729+BK729+BL729+BM729+BN729</f>
        <v>19952</v>
      </c>
      <c r="BP729" s="78">
        <f>BJ729+BL729</f>
        <v>0</v>
      </c>
      <c r="BQ729" s="11"/>
      <c r="BR729" s="11"/>
      <c r="BS729" s="11"/>
      <c r="BT729" s="11"/>
      <c r="BU729" s="11">
        <f>BO729+BQ729+BR729+BS729+BT729</f>
        <v>19952</v>
      </c>
      <c r="BV729" s="11">
        <f>BP729+BR729</f>
        <v>0</v>
      </c>
      <c r="BW729" s="11"/>
      <c r="BX729" s="11"/>
      <c r="BY729" s="11"/>
      <c r="BZ729" s="11"/>
      <c r="CA729" s="11">
        <f>BU729+BW729+BX729+BY729+BZ729</f>
        <v>19952</v>
      </c>
      <c r="CB729" s="11">
        <f>BV729+BX729</f>
        <v>0</v>
      </c>
    </row>
    <row r="730" spans="1:80" ht="33.6" hidden="1">
      <c r="A730" s="57" t="s">
        <v>270</v>
      </c>
      <c r="B730" s="14">
        <v>913</v>
      </c>
      <c r="C730" s="14" t="s">
        <v>7</v>
      </c>
      <c r="D730" s="14" t="s">
        <v>134</v>
      </c>
      <c r="E730" s="14" t="s">
        <v>246</v>
      </c>
      <c r="F730" s="11">
        <v>200</v>
      </c>
      <c r="G730" s="15">
        <f>G731</f>
        <v>801</v>
      </c>
      <c r="H730" s="15">
        <f t="shared" ref="H730:R730" si="1941">H731</f>
        <v>0</v>
      </c>
      <c r="I730" s="11">
        <f t="shared" si="1941"/>
        <v>0</v>
      </c>
      <c r="J730" s="11">
        <f t="shared" si="1941"/>
        <v>0</v>
      </c>
      <c r="K730" s="11">
        <f t="shared" si="1941"/>
        <v>0</v>
      </c>
      <c r="L730" s="11">
        <f t="shared" si="1941"/>
        <v>0</v>
      </c>
      <c r="M730" s="15">
        <f t="shared" si="1941"/>
        <v>801</v>
      </c>
      <c r="N730" s="15">
        <f t="shared" si="1941"/>
        <v>0</v>
      </c>
      <c r="O730" s="11">
        <f t="shared" si="1941"/>
        <v>0</v>
      </c>
      <c r="P730" s="11">
        <f t="shared" si="1941"/>
        <v>0</v>
      </c>
      <c r="Q730" s="11">
        <f t="shared" si="1941"/>
        <v>0</v>
      </c>
      <c r="R730" s="11">
        <f t="shared" si="1941"/>
        <v>0</v>
      </c>
      <c r="S730" s="15">
        <f t="shared" ref="S730:CB730" si="1942">S731</f>
        <v>801</v>
      </c>
      <c r="T730" s="15">
        <f t="shared" si="1942"/>
        <v>0</v>
      </c>
      <c r="U730" s="11">
        <f t="shared" si="1942"/>
        <v>0</v>
      </c>
      <c r="V730" s="11">
        <f t="shared" si="1942"/>
        <v>0</v>
      </c>
      <c r="W730" s="11">
        <f t="shared" si="1942"/>
        <v>0</v>
      </c>
      <c r="X730" s="11">
        <f t="shared" si="1942"/>
        <v>0</v>
      </c>
      <c r="Y730" s="15">
        <f t="shared" si="1942"/>
        <v>801</v>
      </c>
      <c r="Z730" s="15">
        <f t="shared" si="1942"/>
        <v>0</v>
      </c>
      <c r="AA730" s="11">
        <f t="shared" si="1942"/>
        <v>0</v>
      </c>
      <c r="AB730" s="11">
        <f t="shared" si="1942"/>
        <v>0</v>
      </c>
      <c r="AC730" s="11">
        <f t="shared" si="1942"/>
        <v>0</v>
      </c>
      <c r="AD730" s="11">
        <f t="shared" si="1942"/>
        <v>-62</v>
      </c>
      <c r="AE730" s="15">
        <f t="shared" si="1942"/>
        <v>739</v>
      </c>
      <c r="AF730" s="15">
        <f t="shared" si="1942"/>
        <v>0</v>
      </c>
      <c r="AG730" s="11">
        <f t="shared" si="1942"/>
        <v>0</v>
      </c>
      <c r="AH730" s="11">
        <f t="shared" si="1942"/>
        <v>0</v>
      </c>
      <c r="AI730" s="11">
        <f t="shared" si="1942"/>
        <v>0</v>
      </c>
      <c r="AJ730" s="11">
        <f t="shared" si="1942"/>
        <v>0</v>
      </c>
      <c r="AK730" s="82">
        <f t="shared" si="1942"/>
        <v>739</v>
      </c>
      <c r="AL730" s="82">
        <f t="shared" si="1942"/>
        <v>0</v>
      </c>
      <c r="AM730" s="11">
        <f t="shared" si="1942"/>
        <v>0</v>
      </c>
      <c r="AN730" s="11">
        <f t="shared" si="1942"/>
        <v>0</v>
      </c>
      <c r="AO730" s="11">
        <f t="shared" si="1942"/>
        <v>0</v>
      </c>
      <c r="AP730" s="11">
        <f t="shared" si="1942"/>
        <v>0</v>
      </c>
      <c r="AQ730" s="15">
        <f t="shared" si="1942"/>
        <v>739</v>
      </c>
      <c r="AR730" s="15">
        <f t="shared" si="1942"/>
        <v>0</v>
      </c>
      <c r="AS730" s="11">
        <f t="shared" si="1942"/>
        <v>0</v>
      </c>
      <c r="AT730" s="11">
        <f t="shared" si="1942"/>
        <v>0</v>
      </c>
      <c r="AU730" s="11">
        <f t="shared" si="1942"/>
        <v>0</v>
      </c>
      <c r="AV730" s="11">
        <f t="shared" si="1942"/>
        <v>0</v>
      </c>
      <c r="AW730" s="15">
        <f t="shared" si="1942"/>
        <v>739</v>
      </c>
      <c r="AX730" s="15">
        <f t="shared" si="1942"/>
        <v>0</v>
      </c>
      <c r="AY730" s="78">
        <f t="shared" si="1942"/>
        <v>0</v>
      </c>
      <c r="AZ730" s="78">
        <f t="shared" si="1942"/>
        <v>0</v>
      </c>
      <c r="BA730" s="78">
        <f t="shared" si="1942"/>
        <v>0</v>
      </c>
      <c r="BB730" s="78">
        <f t="shared" si="1942"/>
        <v>0</v>
      </c>
      <c r="BC730" s="82">
        <f t="shared" si="1942"/>
        <v>739</v>
      </c>
      <c r="BD730" s="82">
        <f t="shared" si="1942"/>
        <v>0</v>
      </c>
      <c r="BE730" s="11">
        <f t="shared" si="1942"/>
        <v>0</v>
      </c>
      <c r="BF730" s="11">
        <f t="shared" si="1942"/>
        <v>0</v>
      </c>
      <c r="BG730" s="11">
        <f t="shared" si="1942"/>
        <v>0</v>
      </c>
      <c r="BH730" s="11">
        <f t="shared" si="1942"/>
        <v>0</v>
      </c>
      <c r="BI730" s="140">
        <f t="shared" si="1942"/>
        <v>739</v>
      </c>
      <c r="BJ730" s="140">
        <f t="shared" si="1942"/>
        <v>0</v>
      </c>
      <c r="BK730" s="78">
        <f t="shared" si="1942"/>
        <v>0</v>
      </c>
      <c r="BL730" s="78">
        <f t="shared" si="1942"/>
        <v>0</v>
      </c>
      <c r="BM730" s="78">
        <f t="shared" si="1942"/>
        <v>0</v>
      </c>
      <c r="BN730" s="78">
        <f t="shared" si="1942"/>
        <v>0</v>
      </c>
      <c r="BO730" s="82">
        <f t="shared" si="1942"/>
        <v>739</v>
      </c>
      <c r="BP730" s="82">
        <f t="shared" si="1942"/>
        <v>0</v>
      </c>
      <c r="BQ730" s="11">
        <f t="shared" si="1942"/>
        <v>0</v>
      </c>
      <c r="BR730" s="11">
        <f t="shared" si="1942"/>
        <v>0</v>
      </c>
      <c r="BS730" s="11">
        <f t="shared" si="1942"/>
        <v>0</v>
      </c>
      <c r="BT730" s="11">
        <f t="shared" si="1942"/>
        <v>0</v>
      </c>
      <c r="BU730" s="15">
        <f t="shared" si="1942"/>
        <v>739</v>
      </c>
      <c r="BV730" s="15">
        <f t="shared" si="1942"/>
        <v>0</v>
      </c>
      <c r="BW730" s="11">
        <f t="shared" si="1942"/>
        <v>0</v>
      </c>
      <c r="BX730" s="11">
        <f t="shared" si="1942"/>
        <v>0</v>
      </c>
      <c r="BY730" s="11">
        <f t="shared" si="1942"/>
        <v>0</v>
      </c>
      <c r="BZ730" s="11">
        <f t="shared" si="1942"/>
        <v>0</v>
      </c>
      <c r="CA730" s="15">
        <f t="shared" si="1942"/>
        <v>739</v>
      </c>
      <c r="CB730" s="15">
        <f t="shared" si="1942"/>
        <v>0</v>
      </c>
    </row>
    <row r="731" spans="1:80" ht="33.6" hidden="1">
      <c r="A731" s="57" t="s">
        <v>201</v>
      </c>
      <c r="B731" s="14">
        <v>913</v>
      </c>
      <c r="C731" s="14" t="s">
        <v>7</v>
      </c>
      <c r="D731" s="14" t="s">
        <v>134</v>
      </c>
      <c r="E731" s="14" t="s">
        <v>246</v>
      </c>
      <c r="F731" s="11">
        <v>240</v>
      </c>
      <c r="G731" s="11">
        <f>913-112</f>
        <v>801</v>
      </c>
      <c r="H731" s="11"/>
      <c r="I731" s="11"/>
      <c r="J731" s="11"/>
      <c r="K731" s="11"/>
      <c r="L731" s="11"/>
      <c r="M731" s="11">
        <f>G731+I731+J731+K731+L731</f>
        <v>801</v>
      </c>
      <c r="N731" s="11">
        <f>H731+J731</f>
        <v>0</v>
      </c>
      <c r="O731" s="11"/>
      <c r="P731" s="11"/>
      <c r="Q731" s="11"/>
      <c r="R731" s="11"/>
      <c r="S731" s="11">
        <f>M731+O731+P731+Q731+R731</f>
        <v>801</v>
      </c>
      <c r="T731" s="11">
        <f>N731+P731</f>
        <v>0</v>
      </c>
      <c r="U731" s="11"/>
      <c r="V731" s="11"/>
      <c r="W731" s="11"/>
      <c r="X731" s="11"/>
      <c r="Y731" s="11">
        <f>S731+U731+V731+W731+X731</f>
        <v>801</v>
      </c>
      <c r="Z731" s="11">
        <f>T731+V731</f>
        <v>0</v>
      </c>
      <c r="AA731" s="11"/>
      <c r="AB731" s="11"/>
      <c r="AC731" s="11"/>
      <c r="AD731" s="11">
        <f>-42-20</f>
        <v>-62</v>
      </c>
      <c r="AE731" s="11">
        <f>Y731+AA731+AB731+AC731+AD731</f>
        <v>739</v>
      </c>
      <c r="AF731" s="11">
        <f>Z731+AB731</f>
        <v>0</v>
      </c>
      <c r="AG731" s="11"/>
      <c r="AH731" s="11"/>
      <c r="AI731" s="11"/>
      <c r="AJ731" s="11"/>
      <c r="AK731" s="78">
        <f>AE731+AG731+AH731+AI731+AJ731</f>
        <v>739</v>
      </c>
      <c r="AL731" s="78">
        <f>AF731+AH731</f>
        <v>0</v>
      </c>
      <c r="AM731" s="11"/>
      <c r="AN731" s="11"/>
      <c r="AO731" s="11"/>
      <c r="AP731" s="11"/>
      <c r="AQ731" s="11">
        <f>AK731+AM731+AN731+AO731+AP731</f>
        <v>739</v>
      </c>
      <c r="AR731" s="11">
        <f>AL731+AN731</f>
        <v>0</v>
      </c>
      <c r="AS731" s="11"/>
      <c r="AT731" s="11"/>
      <c r="AU731" s="11"/>
      <c r="AV731" s="11"/>
      <c r="AW731" s="11">
        <f>AQ731+AS731+AT731+AU731+AV731</f>
        <v>739</v>
      </c>
      <c r="AX731" s="11">
        <f>AR731+AT731</f>
        <v>0</v>
      </c>
      <c r="AY731" s="78"/>
      <c r="AZ731" s="78"/>
      <c r="BA731" s="78"/>
      <c r="BB731" s="78"/>
      <c r="BC731" s="78">
        <f>AW731+AY731+AZ731+BA731+BB731</f>
        <v>739</v>
      </c>
      <c r="BD731" s="78">
        <f>AX731+AZ731</f>
        <v>0</v>
      </c>
      <c r="BE731" s="11"/>
      <c r="BF731" s="11"/>
      <c r="BG731" s="11"/>
      <c r="BH731" s="11"/>
      <c r="BI731" s="141">
        <f>BC731+BE731+BF731+BG731+BH731</f>
        <v>739</v>
      </c>
      <c r="BJ731" s="141">
        <f>BD731+BF731</f>
        <v>0</v>
      </c>
      <c r="BK731" s="78"/>
      <c r="BL731" s="78"/>
      <c r="BM731" s="78"/>
      <c r="BN731" s="78"/>
      <c r="BO731" s="78">
        <f>BI731+BK731+BL731+BM731+BN731</f>
        <v>739</v>
      </c>
      <c r="BP731" s="78">
        <f>BJ731+BL731</f>
        <v>0</v>
      </c>
      <c r="BQ731" s="11"/>
      <c r="BR731" s="11"/>
      <c r="BS731" s="11"/>
      <c r="BT731" s="11"/>
      <c r="BU731" s="11">
        <f>BO731+BQ731+BR731+BS731+BT731</f>
        <v>739</v>
      </c>
      <c r="BV731" s="11">
        <f>BP731+BR731</f>
        <v>0</v>
      </c>
      <c r="BW731" s="11"/>
      <c r="BX731" s="11"/>
      <c r="BY731" s="11"/>
      <c r="BZ731" s="11"/>
      <c r="CA731" s="11">
        <f>BU731+BW731+BX731+BY731+BZ731</f>
        <v>739</v>
      </c>
      <c r="CB731" s="11">
        <f>BV731+BX731</f>
        <v>0</v>
      </c>
    </row>
    <row r="732" spans="1:80" hidden="1">
      <c r="A732" s="57" t="s">
        <v>70</v>
      </c>
      <c r="B732" s="14">
        <v>913</v>
      </c>
      <c r="C732" s="14" t="s">
        <v>7</v>
      </c>
      <c r="D732" s="14" t="s">
        <v>134</v>
      </c>
      <c r="E732" s="14" t="s">
        <v>246</v>
      </c>
      <c r="F732" s="11">
        <v>800</v>
      </c>
      <c r="G732" s="15">
        <f>G733</f>
        <v>5</v>
      </c>
      <c r="H732" s="15">
        <f t="shared" ref="H732:R732" si="1943">H733</f>
        <v>0</v>
      </c>
      <c r="I732" s="11">
        <f t="shared" si="1943"/>
        <v>0</v>
      </c>
      <c r="J732" s="11">
        <f t="shared" si="1943"/>
        <v>0</v>
      </c>
      <c r="K732" s="11">
        <f t="shared" si="1943"/>
        <v>0</v>
      </c>
      <c r="L732" s="11">
        <f t="shared" si="1943"/>
        <v>0</v>
      </c>
      <c r="M732" s="15">
        <f t="shared" si="1943"/>
        <v>5</v>
      </c>
      <c r="N732" s="15">
        <f t="shared" si="1943"/>
        <v>0</v>
      </c>
      <c r="O732" s="11">
        <f t="shared" si="1943"/>
        <v>0</v>
      </c>
      <c r="P732" s="11">
        <f t="shared" si="1943"/>
        <v>0</v>
      </c>
      <c r="Q732" s="11">
        <f t="shared" si="1943"/>
        <v>0</v>
      </c>
      <c r="R732" s="11">
        <f t="shared" si="1943"/>
        <v>0</v>
      </c>
      <c r="S732" s="15">
        <f t="shared" ref="S732:CB732" si="1944">S733</f>
        <v>5</v>
      </c>
      <c r="T732" s="15">
        <f t="shared" si="1944"/>
        <v>0</v>
      </c>
      <c r="U732" s="11">
        <f t="shared" si="1944"/>
        <v>0</v>
      </c>
      <c r="V732" s="11">
        <f t="shared" si="1944"/>
        <v>0</v>
      </c>
      <c r="W732" s="11">
        <f t="shared" si="1944"/>
        <v>0</v>
      </c>
      <c r="X732" s="11">
        <f t="shared" si="1944"/>
        <v>0</v>
      </c>
      <c r="Y732" s="15">
        <f t="shared" si="1944"/>
        <v>5</v>
      </c>
      <c r="Z732" s="15">
        <f t="shared" si="1944"/>
        <v>0</v>
      </c>
      <c r="AA732" s="11">
        <f t="shared" si="1944"/>
        <v>0</v>
      </c>
      <c r="AB732" s="11">
        <f t="shared" si="1944"/>
        <v>0</v>
      </c>
      <c r="AC732" s="11">
        <f t="shared" si="1944"/>
        <v>0</v>
      </c>
      <c r="AD732" s="11">
        <f t="shared" si="1944"/>
        <v>-1</v>
      </c>
      <c r="AE732" s="15">
        <f t="shared" si="1944"/>
        <v>4</v>
      </c>
      <c r="AF732" s="15">
        <f t="shared" si="1944"/>
        <v>0</v>
      </c>
      <c r="AG732" s="11">
        <f t="shared" si="1944"/>
        <v>0</v>
      </c>
      <c r="AH732" s="11">
        <f t="shared" si="1944"/>
        <v>0</v>
      </c>
      <c r="AI732" s="11">
        <f t="shared" si="1944"/>
        <v>0</v>
      </c>
      <c r="AJ732" s="11">
        <f t="shared" si="1944"/>
        <v>0</v>
      </c>
      <c r="AK732" s="82">
        <f t="shared" si="1944"/>
        <v>4</v>
      </c>
      <c r="AL732" s="82">
        <f t="shared" si="1944"/>
        <v>0</v>
      </c>
      <c r="AM732" s="11">
        <f t="shared" si="1944"/>
        <v>0</v>
      </c>
      <c r="AN732" s="11">
        <f t="shared" si="1944"/>
        <v>0</v>
      </c>
      <c r="AO732" s="11">
        <f t="shared" si="1944"/>
        <v>0</v>
      </c>
      <c r="AP732" s="11">
        <f t="shared" si="1944"/>
        <v>0</v>
      </c>
      <c r="AQ732" s="15">
        <f t="shared" si="1944"/>
        <v>4</v>
      </c>
      <c r="AR732" s="15">
        <f t="shared" si="1944"/>
        <v>0</v>
      </c>
      <c r="AS732" s="11">
        <f t="shared" si="1944"/>
        <v>0</v>
      </c>
      <c r="AT732" s="11">
        <f t="shared" si="1944"/>
        <v>0</v>
      </c>
      <c r="AU732" s="11">
        <f t="shared" si="1944"/>
        <v>0</v>
      </c>
      <c r="AV732" s="11">
        <f t="shared" si="1944"/>
        <v>0</v>
      </c>
      <c r="AW732" s="15">
        <f t="shared" si="1944"/>
        <v>4</v>
      </c>
      <c r="AX732" s="15">
        <f t="shared" si="1944"/>
        <v>0</v>
      </c>
      <c r="AY732" s="78">
        <f t="shared" si="1944"/>
        <v>0</v>
      </c>
      <c r="AZ732" s="78">
        <f t="shared" si="1944"/>
        <v>0</v>
      </c>
      <c r="BA732" s="78">
        <f t="shared" si="1944"/>
        <v>0</v>
      </c>
      <c r="BB732" s="78">
        <f t="shared" si="1944"/>
        <v>0</v>
      </c>
      <c r="BC732" s="82">
        <f t="shared" si="1944"/>
        <v>4</v>
      </c>
      <c r="BD732" s="82">
        <f t="shared" si="1944"/>
        <v>0</v>
      </c>
      <c r="BE732" s="11">
        <f t="shared" si="1944"/>
        <v>0</v>
      </c>
      <c r="BF732" s="11">
        <f t="shared" si="1944"/>
        <v>0</v>
      </c>
      <c r="BG732" s="11">
        <f t="shared" si="1944"/>
        <v>0</v>
      </c>
      <c r="BH732" s="11">
        <f t="shared" si="1944"/>
        <v>0</v>
      </c>
      <c r="BI732" s="140">
        <f t="shared" si="1944"/>
        <v>4</v>
      </c>
      <c r="BJ732" s="140">
        <f t="shared" si="1944"/>
        <v>0</v>
      </c>
      <c r="BK732" s="78">
        <f t="shared" si="1944"/>
        <v>0</v>
      </c>
      <c r="BL732" s="78">
        <f t="shared" si="1944"/>
        <v>0</v>
      </c>
      <c r="BM732" s="78">
        <f t="shared" si="1944"/>
        <v>0</v>
      </c>
      <c r="BN732" s="78">
        <f t="shared" si="1944"/>
        <v>0</v>
      </c>
      <c r="BO732" s="82">
        <f t="shared" si="1944"/>
        <v>4</v>
      </c>
      <c r="BP732" s="82">
        <f t="shared" si="1944"/>
        <v>0</v>
      </c>
      <c r="BQ732" s="11">
        <f t="shared" si="1944"/>
        <v>0</v>
      </c>
      <c r="BR732" s="11">
        <f t="shared" si="1944"/>
        <v>0</v>
      </c>
      <c r="BS732" s="11">
        <f t="shared" si="1944"/>
        <v>0</v>
      </c>
      <c r="BT732" s="11">
        <f t="shared" si="1944"/>
        <v>0</v>
      </c>
      <c r="BU732" s="15">
        <f t="shared" si="1944"/>
        <v>4</v>
      </c>
      <c r="BV732" s="15">
        <f t="shared" si="1944"/>
        <v>0</v>
      </c>
      <c r="BW732" s="11">
        <f t="shared" si="1944"/>
        <v>0</v>
      </c>
      <c r="BX732" s="11">
        <f t="shared" si="1944"/>
        <v>0</v>
      </c>
      <c r="BY732" s="11">
        <f t="shared" si="1944"/>
        <v>0</v>
      </c>
      <c r="BZ732" s="11">
        <f t="shared" si="1944"/>
        <v>0</v>
      </c>
      <c r="CA732" s="15">
        <f t="shared" si="1944"/>
        <v>4</v>
      </c>
      <c r="CB732" s="15">
        <f t="shared" si="1944"/>
        <v>0</v>
      </c>
    </row>
    <row r="733" spans="1:80" hidden="1">
      <c r="A733" s="57" t="s">
        <v>99</v>
      </c>
      <c r="B733" s="14">
        <v>913</v>
      </c>
      <c r="C733" s="14" t="s">
        <v>7</v>
      </c>
      <c r="D733" s="14" t="s">
        <v>134</v>
      </c>
      <c r="E733" s="14" t="s">
        <v>246</v>
      </c>
      <c r="F733" s="11">
        <v>850</v>
      </c>
      <c r="G733" s="11">
        <v>5</v>
      </c>
      <c r="H733" s="11"/>
      <c r="I733" s="11"/>
      <c r="J733" s="11"/>
      <c r="K733" s="11"/>
      <c r="L733" s="11"/>
      <c r="M733" s="11">
        <f>G733+I733+J733+K733+L733</f>
        <v>5</v>
      </c>
      <c r="N733" s="11">
        <f>H733+J733</f>
        <v>0</v>
      </c>
      <c r="O733" s="11"/>
      <c r="P733" s="11"/>
      <c r="Q733" s="11"/>
      <c r="R733" s="11"/>
      <c r="S733" s="11">
        <f>M733+O733+P733+Q733+R733</f>
        <v>5</v>
      </c>
      <c r="T733" s="11">
        <f>N733+P733</f>
        <v>0</v>
      </c>
      <c r="U733" s="11"/>
      <c r="V733" s="11"/>
      <c r="W733" s="11"/>
      <c r="X733" s="11"/>
      <c r="Y733" s="11">
        <f>S733+U733+V733+W733+X733</f>
        <v>5</v>
      </c>
      <c r="Z733" s="11">
        <f>T733+V733</f>
        <v>0</v>
      </c>
      <c r="AA733" s="11"/>
      <c r="AB733" s="11"/>
      <c r="AC733" s="11"/>
      <c r="AD733" s="11">
        <v>-1</v>
      </c>
      <c r="AE733" s="11">
        <f>Y733+AA733+AB733+AC733+AD733</f>
        <v>4</v>
      </c>
      <c r="AF733" s="11">
        <f>Z733+AB733</f>
        <v>0</v>
      </c>
      <c r="AG733" s="11"/>
      <c r="AH733" s="11"/>
      <c r="AI733" s="11"/>
      <c r="AJ733" s="11"/>
      <c r="AK733" s="78">
        <f>AE733+AG733+AH733+AI733+AJ733</f>
        <v>4</v>
      </c>
      <c r="AL733" s="78">
        <f>AF733+AH733</f>
        <v>0</v>
      </c>
      <c r="AM733" s="11"/>
      <c r="AN733" s="11"/>
      <c r="AO733" s="11"/>
      <c r="AP733" s="11"/>
      <c r="AQ733" s="11">
        <f>AK733+AM733+AN733+AO733+AP733</f>
        <v>4</v>
      </c>
      <c r="AR733" s="11">
        <f>AL733+AN733</f>
        <v>0</v>
      </c>
      <c r="AS733" s="11"/>
      <c r="AT733" s="11"/>
      <c r="AU733" s="11"/>
      <c r="AV733" s="11"/>
      <c r="AW733" s="11">
        <f>AQ733+AS733+AT733+AU733+AV733</f>
        <v>4</v>
      </c>
      <c r="AX733" s="11">
        <f>AR733+AT733</f>
        <v>0</v>
      </c>
      <c r="AY733" s="78"/>
      <c r="AZ733" s="78"/>
      <c r="BA733" s="78"/>
      <c r="BB733" s="78"/>
      <c r="BC733" s="78">
        <f>AW733+AY733+AZ733+BA733+BB733</f>
        <v>4</v>
      </c>
      <c r="BD733" s="78">
        <f>AX733+AZ733</f>
        <v>0</v>
      </c>
      <c r="BE733" s="11"/>
      <c r="BF733" s="11"/>
      <c r="BG733" s="11"/>
      <c r="BH733" s="11"/>
      <c r="BI733" s="141">
        <f>BC733+BE733+BF733+BG733+BH733</f>
        <v>4</v>
      </c>
      <c r="BJ733" s="141">
        <f>BD733+BF733</f>
        <v>0</v>
      </c>
      <c r="BK733" s="78"/>
      <c r="BL733" s="78"/>
      <c r="BM733" s="78"/>
      <c r="BN733" s="78"/>
      <c r="BO733" s="78">
        <f>BI733+BK733+BL733+BM733+BN733</f>
        <v>4</v>
      </c>
      <c r="BP733" s="78">
        <f>BJ733+BL733</f>
        <v>0</v>
      </c>
      <c r="BQ733" s="11"/>
      <c r="BR733" s="11"/>
      <c r="BS733" s="11"/>
      <c r="BT733" s="11"/>
      <c r="BU733" s="11">
        <f>BO733+BQ733+BR733+BS733+BT733</f>
        <v>4</v>
      </c>
      <c r="BV733" s="11">
        <f>BP733+BR733</f>
        <v>0</v>
      </c>
      <c r="BW733" s="11"/>
      <c r="BX733" s="11"/>
      <c r="BY733" s="11"/>
      <c r="BZ733" s="11"/>
      <c r="CA733" s="11">
        <f>BU733+BW733+BX733+BY733+BZ733</f>
        <v>4</v>
      </c>
      <c r="CB733" s="11">
        <f>BV733+BX733</f>
        <v>0</v>
      </c>
    </row>
    <row r="734" spans="1:80" hidden="1">
      <c r="A734" s="65" t="s">
        <v>573</v>
      </c>
      <c r="B734" s="14">
        <v>913</v>
      </c>
      <c r="C734" s="14" t="s">
        <v>7</v>
      </c>
      <c r="D734" s="14" t="s">
        <v>134</v>
      </c>
      <c r="E734" s="14" t="s">
        <v>643</v>
      </c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78"/>
      <c r="AL734" s="78"/>
      <c r="AM734" s="11"/>
      <c r="AN734" s="11">
        <f>AN735+AN738</f>
        <v>6343</v>
      </c>
      <c r="AO734" s="11">
        <f t="shared" ref="AO734:AR734" si="1945">AO735+AO738</f>
        <v>0</v>
      </c>
      <c r="AP734" s="11">
        <f t="shared" si="1945"/>
        <v>0</v>
      </c>
      <c r="AQ734" s="11">
        <f t="shared" si="1945"/>
        <v>6343</v>
      </c>
      <c r="AR734" s="11">
        <f t="shared" si="1945"/>
        <v>6343</v>
      </c>
      <c r="AS734" s="11"/>
      <c r="AT734" s="11">
        <f>AT735+AT738</f>
        <v>0</v>
      </c>
      <c r="AU734" s="11">
        <f t="shared" ref="AU734:AX734" si="1946">AU735+AU738</f>
        <v>0</v>
      </c>
      <c r="AV734" s="11">
        <f t="shared" si="1946"/>
        <v>0</v>
      </c>
      <c r="AW734" s="11">
        <f t="shared" si="1946"/>
        <v>6343</v>
      </c>
      <c r="AX734" s="11">
        <f t="shared" si="1946"/>
        <v>6343</v>
      </c>
      <c r="AY734" s="78"/>
      <c r="AZ734" s="78">
        <f>AZ735+AZ738</f>
        <v>0</v>
      </c>
      <c r="BA734" s="78">
        <f t="shared" ref="BA734:BD734" si="1947">BA735+BA738</f>
        <v>0</v>
      </c>
      <c r="BB734" s="78">
        <f t="shared" si="1947"/>
        <v>0</v>
      </c>
      <c r="BC734" s="78">
        <f t="shared" si="1947"/>
        <v>6343</v>
      </c>
      <c r="BD734" s="78">
        <f t="shared" si="1947"/>
        <v>6343</v>
      </c>
      <c r="BE734" s="11"/>
      <c r="BF734" s="11">
        <f>BF735+BF738</f>
        <v>0</v>
      </c>
      <c r="BG734" s="11">
        <f t="shared" ref="BG734:BJ734" si="1948">BG735+BG738</f>
        <v>0</v>
      </c>
      <c r="BH734" s="11">
        <f t="shared" si="1948"/>
        <v>0</v>
      </c>
      <c r="BI734" s="141">
        <f t="shared" si="1948"/>
        <v>6343</v>
      </c>
      <c r="BJ734" s="141">
        <f t="shared" si="1948"/>
        <v>6343</v>
      </c>
      <c r="BK734" s="78"/>
      <c r="BL734" s="78">
        <f>BL735+BL738</f>
        <v>0</v>
      </c>
      <c r="BM734" s="78">
        <f t="shared" ref="BM734:BP734" si="1949">BM735+BM738</f>
        <v>0</v>
      </c>
      <c r="BN734" s="78">
        <f t="shared" si="1949"/>
        <v>0</v>
      </c>
      <c r="BO734" s="78">
        <f t="shared" si="1949"/>
        <v>6343</v>
      </c>
      <c r="BP734" s="78">
        <f t="shared" si="1949"/>
        <v>6343</v>
      </c>
      <c r="BQ734" s="11"/>
      <c r="BR734" s="11">
        <f>BR735+BR738</f>
        <v>0</v>
      </c>
      <c r="BS734" s="11">
        <f t="shared" ref="BS734:BV734" si="1950">BS735+BS738</f>
        <v>0</v>
      </c>
      <c r="BT734" s="11">
        <f t="shared" si="1950"/>
        <v>0</v>
      </c>
      <c r="BU734" s="11">
        <f t="shared" si="1950"/>
        <v>6343</v>
      </c>
      <c r="BV734" s="11">
        <f t="shared" si="1950"/>
        <v>6343</v>
      </c>
      <c r="BW734" s="11"/>
      <c r="BX734" s="11">
        <f>BX735+BX738</f>
        <v>0</v>
      </c>
      <c r="BY734" s="11">
        <f t="shared" ref="BY734:CB734" si="1951">BY735+BY738</f>
        <v>0</v>
      </c>
      <c r="BZ734" s="11">
        <f t="shared" si="1951"/>
        <v>0</v>
      </c>
      <c r="CA734" s="11">
        <f t="shared" si="1951"/>
        <v>6343</v>
      </c>
      <c r="CB734" s="11">
        <f t="shared" si="1951"/>
        <v>6343</v>
      </c>
    </row>
    <row r="735" spans="1:80" ht="50.4" hidden="1">
      <c r="A735" s="98" t="s">
        <v>713</v>
      </c>
      <c r="B735" s="14">
        <v>913</v>
      </c>
      <c r="C735" s="14" t="s">
        <v>7</v>
      </c>
      <c r="D735" s="14" t="s">
        <v>134</v>
      </c>
      <c r="E735" s="14" t="s">
        <v>705</v>
      </c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78"/>
      <c r="AL735" s="78"/>
      <c r="AM735" s="11"/>
      <c r="AN735" s="11">
        <f>AN736</f>
        <v>4201</v>
      </c>
      <c r="AO735" s="11">
        <f t="shared" ref="AO735:AR735" si="1952">AO736</f>
        <v>0</v>
      </c>
      <c r="AP735" s="11">
        <f t="shared" si="1952"/>
        <v>0</v>
      </c>
      <c r="AQ735" s="11">
        <f t="shared" si="1952"/>
        <v>4201</v>
      </c>
      <c r="AR735" s="11">
        <f t="shared" si="1952"/>
        <v>4201</v>
      </c>
      <c r="AS735" s="11"/>
      <c r="AT735" s="11">
        <f>AT736</f>
        <v>0</v>
      </c>
      <c r="AU735" s="11">
        <f t="shared" ref="AU735:AX736" si="1953">AU736</f>
        <v>0</v>
      </c>
      <c r="AV735" s="11">
        <f t="shared" si="1953"/>
        <v>0</v>
      </c>
      <c r="AW735" s="11">
        <f t="shared" si="1953"/>
        <v>4201</v>
      </c>
      <c r="AX735" s="11">
        <f t="shared" si="1953"/>
        <v>4201</v>
      </c>
      <c r="AY735" s="78"/>
      <c r="AZ735" s="78">
        <f>AZ736</f>
        <v>0</v>
      </c>
      <c r="BA735" s="78">
        <f t="shared" ref="BA735:BD736" si="1954">BA736</f>
        <v>0</v>
      </c>
      <c r="BB735" s="78">
        <f t="shared" si="1954"/>
        <v>0</v>
      </c>
      <c r="BC735" s="78">
        <f t="shared" si="1954"/>
        <v>4201</v>
      </c>
      <c r="BD735" s="78">
        <f t="shared" si="1954"/>
        <v>4201</v>
      </c>
      <c r="BE735" s="11"/>
      <c r="BF735" s="11">
        <f>BF736</f>
        <v>0</v>
      </c>
      <c r="BG735" s="11">
        <f t="shared" ref="BG735:BJ736" si="1955">BG736</f>
        <v>0</v>
      </c>
      <c r="BH735" s="11">
        <f t="shared" si="1955"/>
        <v>0</v>
      </c>
      <c r="BI735" s="141">
        <f t="shared" si="1955"/>
        <v>4201</v>
      </c>
      <c r="BJ735" s="141">
        <f t="shared" si="1955"/>
        <v>4201</v>
      </c>
      <c r="BK735" s="78"/>
      <c r="BL735" s="78">
        <f>BL736</f>
        <v>0</v>
      </c>
      <c r="BM735" s="78">
        <f t="shared" ref="BM735:BP736" si="1956">BM736</f>
        <v>0</v>
      </c>
      <c r="BN735" s="78">
        <f t="shared" si="1956"/>
        <v>0</v>
      </c>
      <c r="BO735" s="78">
        <f t="shared" si="1956"/>
        <v>4201</v>
      </c>
      <c r="BP735" s="78">
        <f t="shared" si="1956"/>
        <v>4201</v>
      </c>
      <c r="BQ735" s="11"/>
      <c r="BR735" s="11">
        <f>BR736</f>
        <v>0</v>
      </c>
      <c r="BS735" s="11">
        <f t="shared" ref="BS735:BV736" si="1957">BS736</f>
        <v>0</v>
      </c>
      <c r="BT735" s="11">
        <f t="shared" si="1957"/>
        <v>0</v>
      </c>
      <c r="BU735" s="11">
        <f t="shared" si="1957"/>
        <v>4201</v>
      </c>
      <c r="BV735" s="11">
        <f t="shared" si="1957"/>
        <v>4201</v>
      </c>
      <c r="BW735" s="11"/>
      <c r="BX735" s="11">
        <f>BX736</f>
        <v>0</v>
      </c>
      <c r="BY735" s="11">
        <f t="shared" ref="BY735:CB736" si="1958">BY736</f>
        <v>0</v>
      </c>
      <c r="BZ735" s="11">
        <f t="shared" si="1958"/>
        <v>0</v>
      </c>
      <c r="CA735" s="11">
        <f t="shared" si="1958"/>
        <v>4201</v>
      </c>
      <c r="CB735" s="11">
        <f t="shared" si="1958"/>
        <v>4201</v>
      </c>
    </row>
    <row r="736" spans="1:80" ht="33.6" hidden="1">
      <c r="A736" s="57" t="s">
        <v>12</v>
      </c>
      <c r="B736" s="14">
        <v>913</v>
      </c>
      <c r="C736" s="14" t="s">
        <v>7</v>
      </c>
      <c r="D736" s="14" t="s">
        <v>134</v>
      </c>
      <c r="E736" s="14" t="s">
        <v>705</v>
      </c>
      <c r="F736" s="11">
        <v>600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78"/>
      <c r="AL736" s="78"/>
      <c r="AM736" s="11"/>
      <c r="AN736" s="11">
        <f>AN737</f>
        <v>4201</v>
      </c>
      <c r="AO736" s="11">
        <f t="shared" ref="AO736:AR736" si="1959">AO737</f>
        <v>0</v>
      </c>
      <c r="AP736" s="11">
        <f t="shared" si="1959"/>
        <v>0</v>
      </c>
      <c r="AQ736" s="11">
        <f t="shared" si="1959"/>
        <v>4201</v>
      </c>
      <c r="AR736" s="11">
        <f t="shared" si="1959"/>
        <v>4201</v>
      </c>
      <c r="AS736" s="11"/>
      <c r="AT736" s="11">
        <f>AT737</f>
        <v>0</v>
      </c>
      <c r="AU736" s="11">
        <f t="shared" si="1953"/>
        <v>0</v>
      </c>
      <c r="AV736" s="11">
        <f t="shared" si="1953"/>
        <v>0</v>
      </c>
      <c r="AW736" s="11">
        <f t="shared" si="1953"/>
        <v>4201</v>
      </c>
      <c r="AX736" s="11">
        <f t="shared" si="1953"/>
        <v>4201</v>
      </c>
      <c r="AY736" s="78"/>
      <c r="AZ736" s="78">
        <f>AZ737</f>
        <v>0</v>
      </c>
      <c r="BA736" s="78">
        <f t="shared" si="1954"/>
        <v>0</v>
      </c>
      <c r="BB736" s="78">
        <f t="shared" si="1954"/>
        <v>0</v>
      </c>
      <c r="BC736" s="78">
        <f t="shared" si="1954"/>
        <v>4201</v>
      </c>
      <c r="BD736" s="78">
        <f t="shared" si="1954"/>
        <v>4201</v>
      </c>
      <c r="BE736" s="11"/>
      <c r="BF736" s="11">
        <f>BF737</f>
        <v>0</v>
      </c>
      <c r="BG736" s="11">
        <f t="shared" si="1955"/>
        <v>0</v>
      </c>
      <c r="BH736" s="11">
        <f t="shared" si="1955"/>
        <v>0</v>
      </c>
      <c r="BI736" s="141">
        <f t="shared" si="1955"/>
        <v>4201</v>
      </c>
      <c r="BJ736" s="141">
        <f t="shared" si="1955"/>
        <v>4201</v>
      </c>
      <c r="BK736" s="78"/>
      <c r="BL736" s="78">
        <f>BL737</f>
        <v>0</v>
      </c>
      <c r="BM736" s="78">
        <f t="shared" si="1956"/>
        <v>0</v>
      </c>
      <c r="BN736" s="78">
        <f t="shared" si="1956"/>
        <v>0</v>
      </c>
      <c r="BO736" s="78">
        <f t="shared" si="1956"/>
        <v>4201</v>
      </c>
      <c r="BP736" s="78">
        <f t="shared" si="1956"/>
        <v>4201</v>
      </c>
      <c r="BQ736" s="11"/>
      <c r="BR736" s="11">
        <f>BR737</f>
        <v>0</v>
      </c>
      <c r="BS736" s="11">
        <f t="shared" si="1957"/>
        <v>0</v>
      </c>
      <c r="BT736" s="11">
        <f t="shared" si="1957"/>
        <v>0</v>
      </c>
      <c r="BU736" s="11">
        <f t="shared" si="1957"/>
        <v>4201</v>
      </c>
      <c r="BV736" s="11">
        <f t="shared" si="1957"/>
        <v>4201</v>
      </c>
      <c r="BW736" s="11"/>
      <c r="BX736" s="11">
        <f>BX737</f>
        <v>0</v>
      </c>
      <c r="BY736" s="11">
        <f t="shared" si="1958"/>
        <v>0</v>
      </c>
      <c r="BZ736" s="11">
        <f t="shared" si="1958"/>
        <v>0</v>
      </c>
      <c r="CA736" s="11">
        <f t="shared" si="1958"/>
        <v>4201</v>
      </c>
      <c r="CB736" s="11">
        <f t="shared" si="1958"/>
        <v>4201</v>
      </c>
    </row>
    <row r="737" spans="1:80" hidden="1">
      <c r="A737" s="61" t="s">
        <v>24</v>
      </c>
      <c r="B737" s="14">
        <v>913</v>
      </c>
      <c r="C737" s="14" t="s">
        <v>7</v>
      </c>
      <c r="D737" s="14" t="s">
        <v>134</v>
      </c>
      <c r="E737" s="14" t="s">
        <v>705</v>
      </c>
      <c r="F737" s="11">
        <v>620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78"/>
      <c r="AL737" s="78"/>
      <c r="AM737" s="11"/>
      <c r="AN737" s="11">
        <v>4201</v>
      </c>
      <c r="AO737" s="11"/>
      <c r="AP737" s="11"/>
      <c r="AQ737" s="11">
        <f>AK737+AM737+AN737+AO737+AP737</f>
        <v>4201</v>
      </c>
      <c r="AR737" s="11">
        <f>AL737+AN737</f>
        <v>4201</v>
      </c>
      <c r="AS737" s="11"/>
      <c r="AT737" s="11"/>
      <c r="AU737" s="11"/>
      <c r="AV737" s="11"/>
      <c r="AW737" s="11">
        <f>AQ737+AS737+AT737+AU737+AV737</f>
        <v>4201</v>
      </c>
      <c r="AX737" s="11">
        <f>AR737+AT737</f>
        <v>4201</v>
      </c>
      <c r="AY737" s="78"/>
      <c r="AZ737" s="78"/>
      <c r="BA737" s="78"/>
      <c r="BB737" s="78"/>
      <c r="BC737" s="78">
        <f>AW737+AY737+AZ737+BA737+BB737</f>
        <v>4201</v>
      </c>
      <c r="BD737" s="78">
        <f>AX737+AZ737</f>
        <v>4201</v>
      </c>
      <c r="BE737" s="11"/>
      <c r="BF737" s="11"/>
      <c r="BG737" s="11"/>
      <c r="BH737" s="11"/>
      <c r="BI737" s="141">
        <f>BC737+BE737+BF737+BG737+BH737</f>
        <v>4201</v>
      </c>
      <c r="BJ737" s="141">
        <f>BD737+BF737</f>
        <v>4201</v>
      </c>
      <c r="BK737" s="78"/>
      <c r="BL737" s="78"/>
      <c r="BM737" s="78"/>
      <c r="BN737" s="78"/>
      <c r="BO737" s="78">
        <f>BI737+BK737+BL737+BM737+BN737</f>
        <v>4201</v>
      </c>
      <c r="BP737" s="78">
        <f>BJ737+BL737</f>
        <v>4201</v>
      </c>
      <c r="BQ737" s="11"/>
      <c r="BR737" s="11"/>
      <c r="BS737" s="11"/>
      <c r="BT737" s="11"/>
      <c r="BU737" s="11">
        <f>BO737+BQ737+BR737+BS737+BT737</f>
        <v>4201</v>
      </c>
      <c r="BV737" s="11">
        <f>BP737+BR737</f>
        <v>4201</v>
      </c>
      <c r="BW737" s="11"/>
      <c r="BX737" s="11"/>
      <c r="BY737" s="11"/>
      <c r="BZ737" s="11"/>
      <c r="CA737" s="11">
        <f>BU737+BW737+BX737+BY737+BZ737</f>
        <v>4201</v>
      </c>
      <c r="CB737" s="11">
        <f>BV737+BX737</f>
        <v>4201</v>
      </c>
    </row>
    <row r="738" spans="1:80" ht="50.4" hidden="1">
      <c r="A738" s="98" t="s">
        <v>713</v>
      </c>
      <c r="B738" s="14">
        <v>913</v>
      </c>
      <c r="C738" s="14" t="s">
        <v>7</v>
      </c>
      <c r="D738" s="14" t="s">
        <v>134</v>
      </c>
      <c r="E738" s="14" t="s">
        <v>706</v>
      </c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78"/>
      <c r="AL738" s="78"/>
      <c r="AM738" s="11"/>
      <c r="AN738" s="11">
        <f>AN739</f>
        <v>2142</v>
      </c>
      <c r="AO738" s="11">
        <f t="shared" ref="AO738:AR738" si="1960">AO739</f>
        <v>0</v>
      </c>
      <c r="AP738" s="11">
        <f t="shared" si="1960"/>
        <v>0</v>
      </c>
      <c r="AQ738" s="11">
        <f t="shared" si="1960"/>
        <v>2142</v>
      </c>
      <c r="AR738" s="11">
        <f t="shared" si="1960"/>
        <v>2142</v>
      </c>
      <c r="AS738" s="11"/>
      <c r="AT738" s="11">
        <f>AT739</f>
        <v>0</v>
      </c>
      <c r="AU738" s="11">
        <f t="shared" ref="AU738:AX739" si="1961">AU739</f>
        <v>0</v>
      </c>
      <c r="AV738" s="11">
        <f t="shared" si="1961"/>
        <v>0</v>
      </c>
      <c r="AW738" s="11">
        <f t="shared" si="1961"/>
        <v>2142</v>
      </c>
      <c r="AX738" s="11">
        <f t="shared" si="1961"/>
        <v>2142</v>
      </c>
      <c r="AY738" s="78"/>
      <c r="AZ738" s="78">
        <f>AZ739</f>
        <v>0</v>
      </c>
      <c r="BA738" s="78">
        <f t="shared" ref="BA738:BD739" si="1962">BA739</f>
        <v>0</v>
      </c>
      <c r="BB738" s="78">
        <f t="shared" si="1962"/>
        <v>0</v>
      </c>
      <c r="BC738" s="78">
        <f t="shared" si="1962"/>
        <v>2142</v>
      </c>
      <c r="BD738" s="78">
        <f t="shared" si="1962"/>
        <v>2142</v>
      </c>
      <c r="BE738" s="11"/>
      <c r="BF738" s="11">
        <f>BF739</f>
        <v>0</v>
      </c>
      <c r="BG738" s="11">
        <f t="shared" ref="BG738:BJ739" si="1963">BG739</f>
        <v>0</v>
      </c>
      <c r="BH738" s="11">
        <f t="shared" si="1963"/>
        <v>0</v>
      </c>
      <c r="BI738" s="141">
        <f t="shared" si="1963"/>
        <v>2142</v>
      </c>
      <c r="BJ738" s="141">
        <f t="shared" si="1963"/>
        <v>2142</v>
      </c>
      <c r="BK738" s="78"/>
      <c r="BL738" s="78">
        <f>BL739</f>
        <v>0</v>
      </c>
      <c r="BM738" s="78">
        <f t="shared" ref="BM738:BP739" si="1964">BM739</f>
        <v>0</v>
      </c>
      <c r="BN738" s="78">
        <f t="shared" si="1964"/>
        <v>0</v>
      </c>
      <c r="BO738" s="78">
        <f t="shared" si="1964"/>
        <v>2142</v>
      </c>
      <c r="BP738" s="78">
        <f t="shared" si="1964"/>
        <v>2142</v>
      </c>
      <c r="BQ738" s="11"/>
      <c r="BR738" s="11">
        <f>BR739</f>
        <v>0</v>
      </c>
      <c r="BS738" s="11">
        <f t="shared" ref="BS738:BV739" si="1965">BS739</f>
        <v>0</v>
      </c>
      <c r="BT738" s="11">
        <f t="shared" si="1965"/>
        <v>0</v>
      </c>
      <c r="BU738" s="11">
        <f t="shared" si="1965"/>
        <v>2142</v>
      </c>
      <c r="BV738" s="11">
        <f t="shared" si="1965"/>
        <v>2142</v>
      </c>
      <c r="BW738" s="11"/>
      <c r="BX738" s="11">
        <f>BX739</f>
        <v>0</v>
      </c>
      <c r="BY738" s="11">
        <f t="shared" ref="BY738:CB739" si="1966">BY739</f>
        <v>0</v>
      </c>
      <c r="BZ738" s="11">
        <f t="shared" si="1966"/>
        <v>0</v>
      </c>
      <c r="CA738" s="11">
        <f t="shared" si="1966"/>
        <v>2142</v>
      </c>
      <c r="CB738" s="11">
        <f t="shared" si="1966"/>
        <v>2142</v>
      </c>
    </row>
    <row r="739" spans="1:80" ht="33.6" hidden="1">
      <c r="A739" s="57" t="s">
        <v>12</v>
      </c>
      <c r="B739" s="14">
        <v>913</v>
      </c>
      <c r="C739" s="14" t="s">
        <v>7</v>
      </c>
      <c r="D739" s="14" t="s">
        <v>134</v>
      </c>
      <c r="E739" s="14" t="s">
        <v>706</v>
      </c>
      <c r="F739" s="11">
        <v>600</v>
      </c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78"/>
      <c r="AL739" s="78"/>
      <c r="AM739" s="11"/>
      <c r="AN739" s="11">
        <f>AN740</f>
        <v>2142</v>
      </c>
      <c r="AO739" s="11">
        <f t="shared" ref="AO739:AR739" si="1967">AO740</f>
        <v>0</v>
      </c>
      <c r="AP739" s="11">
        <f t="shared" si="1967"/>
        <v>0</v>
      </c>
      <c r="AQ739" s="11">
        <f t="shared" si="1967"/>
        <v>2142</v>
      </c>
      <c r="AR739" s="11">
        <f t="shared" si="1967"/>
        <v>2142</v>
      </c>
      <c r="AS739" s="11"/>
      <c r="AT739" s="11">
        <f>AT740</f>
        <v>0</v>
      </c>
      <c r="AU739" s="11">
        <f t="shared" si="1961"/>
        <v>0</v>
      </c>
      <c r="AV739" s="11">
        <f t="shared" si="1961"/>
        <v>0</v>
      </c>
      <c r="AW739" s="11">
        <f t="shared" si="1961"/>
        <v>2142</v>
      </c>
      <c r="AX739" s="11">
        <f t="shared" si="1961"/>
        <v>2142</v>
      </c>
      <c r="AY739" s="78"/>
      <c r="AZ739" s="78">
        <f>AZ740</f>
        <v>0</v>
      </c>
      <c r="BA739" s="78">
        <f t="shared" si="1962"/>
        <v>0</v>
      </c>
      <c r="BB739" s="78">
        <f t="shared" si="1962"/>
        <v>0</v>
      </c>
      <c r="BC739" s="78">
        <f t="shared" si="1962"/>
        <v>2142</v>
      </c>
      <c r="BD739" s="78">
        <f t="shared" si="1962"/>
        <v>2142</v>
      </c>
      <c r="BE739" s="11"/>
      <c r="BF739" s="11">
        <f>BF740</f>
        <v>0</v>
      </c>
      <c r="BG739" s="11">
        <f t="shared" si="1963"/>
        <v>0</v>
      </c>
      <c r="BH739" s="11">
        <f t="shared" si="1963"/>
        <v>0</v>
      </c>
      <c r="BI739" s="141">
        <f t="shared" si="1963"/>
        <v>2142</v>
      </c>
      <c r="BJ739" s="141">
        <f t="shared" si="1963"/>
        <v>2142</v>
      </c>
      <c r="BK739" s="78"/>
      <c r="BL739" s="78">
        <f>BL740</f>
        <v>0</v>
      </c>
      <c r="BM739" s="78">
        <f t="shared" si="1964"/>
        <v>0</v>
      </c>
      <c r="BN739" s="78">
        <f t="shared" si="1964"/>
        <v>0</v>
      </c>
      <c r="BO739" s="78">
        <f t="shared" si="1964"/>
        <v>2142</v>
      </c>
      <c r="BP739" s="78">
        <f t="shared" si="1964"/>
        <v>2142</v>
      </c>
      <c r="BQ739" s="11"/>
      <c r="BR739" s="11">
        <f>BR740</f>
        <v>0</v>
      </c>
      <c r="BS739" s="11">
        <f t="shared" si="1965"/>
        <v>0</v>
      </c>
      <c r="BT739" s="11">
        <f t="shared" si="1965"/>
        <v>0</v>
      </c>
      <c r="BU739" s="11">
        <f t="shared" si="1965"/>
        <v>2142</v>
      </c>
      <c r="BV739" s="11">
        <f t="shared" si="1965"/>
        <v>2142</v>
      </c>
      <c r="BW739" s="11"/>
      <c r="BX739" s="11">
        <f>BX740</f>
        <v>0</v>
      </c>
      <c r="BY739" s="11">
        <f t="shared" si="1966"/>
        <v>0</v>
      </c>
      <c r="BZ739" s="11">
        <f t="shared" si="1966"/>
        <v>0</v>
      </c>
      <c r="CA739" s="11">
        <f t="shared" si="1966"/>
        <v>2142</v>
      </c>
      <c r="CB739" s="11">
        <f t="shared" si="1966"/>
        <v>2142</v>
      </c>
    </row>
    <row r="740" spans="1:80" hidden="1">
      <c r="A740" s="61" t="s">
        <v>24</v>
      </c>
      <c r="B740" s="14">
        <v>913</v>
      </c>
      <c r="C740" s="14" t="s">
        <v>7</v>
      </c>
      <c r="D740" s="14" t="s">
        <v>134</v>
      </c>
      <c r="E740" s="14" t="s">
        <v>706</v>
      </c>
      <c r="F740" s="11">
        <v>620</v>
      </c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78"/>
      <c r="AL740" s="78"/>
      <c r="AM740" s="11"/>
      <c r="AN740" s="11">
        <v>2142</v>
      </c>
      <c r="AO740" s="11"/>
      <c r="AP740" s="11"/>
      <c r="AQ740" s="11">
        <f>AK740+AM740+AN740+AO740+AP740</f>
        <v>2142</v>
      </c>
      <c r="AR740" s="11">
        <f>AL740+AN740</f>
        <v>2142</v>
      </c>
      <c r="AS740" s="11"/>
      <c r="AT740" s="11"/>
      <c r="AU740" s="11"/>
      <c r="AV740" s="11"/>
      <c r="AW740" s="11">
        <f>AQ740+AS740+AT740+AU740+AV740</f>
        <v>2142</v>
      </c>
      <c r="AX740" s="11">
        <f>AR740+AT740</f>
        <v>2142</v>
      </c>
      <c r="AY740" s="78"/>
      <c r="AZ740" s="78"/>
      <c r="BA740" s="78"/>
      <c r="BB740" s="78"/>
      <c r="BC740" s="78">
        <f>AW740+AY740+AZ740+BA740+BB740</f>
        <v>2142</v>
      </c>
      <c r="BD740" s="78">
        <f>AX740+AZ740</f>
        <v>2142</v>
      </c>
      <c r="BE740" s="11"/>
      <c r="BF740" s="11"/>
      <c r="BG740" s="11"/>
      <c r="BH740" s="11"/>
      <c r="BI740" s="141">
        <f>BC740+BE740+BF740+BG740+BH740</f>
        <v>2142</v>
      </c>
      <c r="BJ740" s="141">
        <f>BD740+BF740</f>
        <v>2142</v>
      </c>
      <c r="BK740" s="78"/>
      <c r="BL740" s="78"/>
      <c r="BM740" s="78"/>
      <c r="BN740" s="78"/>
      <c r="BO740" s="78">
        <f>BI740+BK740+BL740+BM740+BN740</f>
        <v>2142</v>
      </c>
      <c r="BP740" s="78">
        <f>BJ740+BL740</f>
        <v>2142</v>
      </c>
      <c r="BQ740" s="11"/>
      <c r="BR740" s="11"/>
      <c r="BS740" s="11"/>
      <c r="BT740" s="11"/>
      <c r="BU740" s="11">
        <f>BO740+BQ740+BR740+BS740+BT740</f>
        <v>2142</v>
      </c>
      <c r="BV740" s="11">
        <f>BP740+BR740</f>
        <v>2142</v>
      </c>
      <c r="BW740" s="11"/>
      <c r="BX740" s="11"/>
      <c r="BY740" s="11"/>
      <c r="BZ740" s="11"/>
      <c r="CA740" s="11">
        <f>BU740+BW740+BX740+BY740+BZ740</f>
        <v>2142</v>
      </c>
      <c r="CB740" s="11">
        <f>BV740+BX740</f>
        <v>2142</v>
      </c>
    </row>
    <row r="741" spans="1:80" ht="50.4" hidden="1">
      <c r="A741" s="98" t="s">
        <v>713</v>
      </c>
      <c r="B741" s="14">
        <v>913</v>
      </c>
      <c r="C741" s="14" t="s">
        <v>7</v>
      </c>
      <c r="D741" s="14" t="s">
        <v>134</v>
      </c>
      <c r="E741" s="14" t="s">
        <v>707</v>
      </c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78"/>
      <c r="AL741" s="78"/>
      <c r="AM741" s="11">
        <f t="shared" ref="AM741:AN742" si="1968">AM742</f>
        <v>221</v>
      </c>
      <c r="AN741" s="11">
        <f t="shared" si="1968"/>
        <v>0</v>
      </c>
      <c r="AO741" s="11">
        <f>AO742</f>
        <v>0</v>
      </c>
      <c r="AP741" s="11">
        <f t="shared" ref="AP741:BE742" si="1969">AP742</f>
        <v>0</v>
      </c>
      <c r="AQ741" s="11">
        <f t="shared" si="1969"/>
        <v>221</v>
      </c>
      <c r="AR741" s="11">
        <f t="shared" si="1969"/>
        <v>0</v>
      </c>
      <c r="AS741" s="11">
        <f t="shared" si="1969"/>
        <v>0</v>
      </c>
      <c r="AT741" s="11">
        <f t="shared" si="1969"/>
        <v>0</v>
      </c>
      <c r="AU741" s="11">
        <f>AU742</f>
        <v>0</v>
      </c>
      <c r="AV741" s="11">
        <f t="shared" si="1969"/>
        <v>0</v>
      </c>
      <c r="AW741" s="11">
        <f t="shared" si="1969"/>
        <v>221</v>
      </c>
      <c r="AX741" s="11">
        <f t="shared" si="1969"/>
        <v>0</v>
      </c>
      <c r="AY741" s="78">
        <f t="shared" si="1969"/>
        <v>0</v>
      </c>
      <c r="AZ741" s="78">
        <f t="shared" si="1969"/>
        <v>0</v>
      </c>
      <c r="BA741" s="78">
        <f>BA742</f>
        <v>0</v>
      </c>
      <c r="BB741" s="78">
        <f t="shared" si="1969"/>
        <v>0</v>
      </c>
      <c r="BC741" s="78">
        <f t="shared" si="1969"/>
        <v>221</v>
      </c>
      <c r="BD741" s="78">
        <f t="shared" si="1969"/>
        <v>0</v>
      </c>
      <c r="BE741" s="11">
        <f t="shared" si="1969"/>
        <v>0</v>
      </c>
      <c r="BF741" s="11">
        <f t="shared" ref="BE741:BT742" si="1970">BF742</f>
        <v>0</v>
      </c>
      <c r="BG741" s="11">
        <f>BG742</f>
        <v>0</v>
      </c>
      <c r="BH741" s="11">
        <f t="shared" si="1970"/>
        <v>0</v>
      </c>
      <c r="BI741" s="141">
        <f t="shared" si="1970"/>
        <v>221</v>
      </c>
      <c r="BJ741" s="141">
        <f t="shared" si="1970"/>
        <v>0</v>
      </c>
      <c r="BK741" s="78">
        <f t="shared" si="1970"/>
        <v>0</v>
      </c>
      <c r="BL741" s="78">
        <f t="shared" si="1970"/>
        <v>0</v>
      </c>
      <c r="BM741" s="78">
        <f>BM742</f>
        <v>0</v>
      </c>
      <c r="BN741" s="78">
        <f t="shared" si="1970"/>
        <v>0</v>
      </c>
      <c r="BO741" s="78">
        <f t="shared" si="1970"/>
        <v>221</v>
      </c>
      <c r="BP741" s="78">
        <f t="shared" si="1970"/>
        <v>0</v>
      </c>
      <c r="BQ741" s="11">
        <f t="shared" si="1970"/>
        <v>0</v>
      </c>
      <c r="BR741" s="11">
        <f t="shared" si="1970"/>
        <v>0</v>
      </c>
      <c r="BS741" s="11">
        <f>BS742</f>
        <v>0</v>
      </c>
      <c r="BT741" s="11">
        <f t="shared" si="1970"/>
        <v>0</v>
      </c>
      <c r="BU741" s="11">
        <f t="shared" ref="BQ741:CB742" si="1971">BU742</f>
        <v>221</v>
      </c>
      <c r="BV741" s="11">
        <f t="shared" si="1971"/>
        <v>0</v>
      </c>
      <c r="BW741" s="11">
        <f t="shared" si="1971"/>
        <v>0</v>
      </c>
      <c r="BX741" s="11">
        <f t="shared" si="1971"/>
        <v>0</v>
      </c>
      <c r="BY741" s="11">
        <f>BY742</f>
        <v>0</v>
      </c>
      <c r="BZ741" s="11">
        <f t="shared" si="1971"/>
        <v>0</v>
      </c>
      <c r="CA741" s="11">
        <f t="shared" si="1971"/>
        <v>221</v>
      </c>
      <c r="CB741" s="11">
        <f t="shared" si="1971"/>
        <v>0</v>
      </c>
    </row>
    <row r="742" spans="1:80" ht="33.6" hidden="1">
      <c r="A742" s="57" t="s">
        <v>12</v>
      </c>
      <c r="B742" s="14">
        <v>913</v>
      </c>
      <c r="C742" s="14" t="s">
        <v>7</v>
      </c>
      <c r="D742" s="14" t="s">
        <v>134</v>
      </c>
      <c r="E742" s="14" t="s">
        <v>707</v>
      </c>
      <c r="F742" s="11">
        <v>600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78"/>
      <c r="AL742" s="78"/>
      <c r="AM742" s="11">
        <f t="shared" si="1968"/>
        <v>221</v>
      </c>
      <c r="AN742" s="11">
        <f t="shared" si="1968"/>
        <v>0</v>
      </c>
      <c r="AO742" s="11">
        <f>AO743</f>
        <v>0</v>
      </c>
      <c r="AP742" s="11">
        <f t="shared" si="1969"/>
        <v>0</v>
      </c>
      <c r="AQ742" s="11">
        <f t="shared" si="1969"/>
        <v>221</v>
      </c>
      <c r="AR742" s="11">
        <f t="shared" si="1969"/>
        <v>0</v>
      </c>
      <c r="AS742" s="11">
        <f t="shared" si="1969"/>
        <v>0</v>
      </c>
      <c r="AT742" s="11">
        <f t="shared" si="1969"/>
        <v>0</v>
      </c>
      <c r="AU742" s="11">
        <f>AU743</f>
        <v>0</v>
      </c>
      <c r="AV742" s="11">
        <f t="shared" si="1969"/>
        <v>0</v>
      </c>
      <c r="AW742" s="11">
        <f t="shared" si="1969"/>
        <v>221</v>
      </c>
      <c r="AX742" s="11">
        <f t="shared" si="1969"/>
        <v>0</v>
      </c>
      <c r="AY742" s="78">
        <f t="shared" si="1969"/>
        <v>0</v>
      </c>
      <c r="AZ742" s="78">
        <f t="shared" si="1969"/>
        <v>0</v>
      </c>
      <c r="BA742" s="78">
        <f>BA743</f>
        <v>0</v>
      </c>
      <c r="BB742" s="78">
        <f t="shared" si="1969"/>
        <v>0</v>
      </c>
      <c r="BC742" s="78">
        <f t="shared" si="1969"/>
        <v>221</v>
      </c>
      <c r="BD742" s="78">
        <f t="shared" si="1969"/>
        <v>0</v>
      </c>
      <c r="BE742" s="11">
        <f t="shared" si="1970"/>
        <v>0</v>
      </c>
      <c r="BF742" s="11">
        <f t="shared" si="1970"/>
        <v>0</v>
      </c>
      <c r="BG742" s="11">
        <f>BG743</f>
        <v>0</v>
      </c>
      <c r="BH742" s="11">
        <f t="shared" si="1970"/>
        <v>0</v>
      </c>
      <c r="BI742" s="141">
        <f t="shared" si="1970"/>
        <v>221</v>
      </c>
      <c r="BJ742" s="141">
        <f t="shared" si="1970"/>
        <v>0</v>
      </c>
      <c r="BK742" s="78">
        <f t="shared" si="1970"/>
        <v>0</v>
      </c>
      <c r="BL742" s="78">
        <f t="shared" si="1970"/>
        <v>0</v>
      </c>
      <c r="BM742" s="78">
        <f>BM743</f>
        <v>0</v>
      </c>
      <c r="BN742" s="78">
        <f t="shared" si="1970"/>
        <v>0</v>
      </c>
      <c r="BO742" s="78">
        <f t="shared" si="1970"/>
        <v>221</v>
      </c>
      <c r="BP742" s="78">
        <f t="shared" si="1970"/>
        <v>0</v>
      </c>
      <c r="BQ742" s="11">
        <f t="shared" si="1971"/>
        <v>0</v>
      </c>
      <c r="BR742" s="11">
        <f t="shared" si="1971"/>
        <v>0</v>
      </c>
      <c r="BS742" s="11">
        <f>BS743</f>
        <v>0</v>
      </c>
      <c r="BT742" s="11">
        <f t="shared" si="1971"/>
        <v>0</v>
      </c>
      <c r="BU742" s="11">
        <f t="shared" si="1971"/>
        <v>221</v>
      </c>
      <c r="BV742" s="11">
        <f t="shared" si="1971"/>
        <v>0</v>
      </c>
      <c r="BW742" s="11">
        <f t="shared" si="1971"/>
        <v>0</v>
      </c>
      <c r="BX742" s="11">
        <f t="shared" si="1971"/>
        <v>0</v>
      </c>
      <c r="BY742" s="11">
        <f>BY743</f>
        <v>0</v>
      </c>
      <c r="BZ742" s="11">
        <f t="shared" si="1971"/>
        <v>0</v>
      </c>
      <c r="CA742" s="11">
        <f t="shared" si="1971"/>
        <v>221</v>
      </c>
      <c r="CB742" s="11">
        <f t="shared" si="1971"/>
        <v>0</v>
      </c>
    </row>
    <row r="743" spans="1:80" hidden="1">
      <c r="A743" s="61" t="s">
        <v>24</v>
      </c>
      <c r="B743" s="14">
        <v>913</v>
      </c>
      <c r="C743" s="14" t="s">
        <v>7</v>
      </c>
      <c r="D743" s="14" t="s">
        <v>134</v>
      </c>
      <c r="E743" s="14" t="s">
        <v>707</v>
      </c>
      <c r="F743" s="11">
        <v>620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78"/>
      <c r="AL743" s="78"/>
      <c r="AM743" s="11">
        <v>221</v>
      </c>
      <c r="AN743" s="11"/>
      <c r="AO743" s="11"/>
      <c r="AP743" s="11"/>
      <c r="AQ743" s="11">
        <f>AK743+AM743+AN743+AO743+AP743</f>
        <v>221</v>
      </c>
      <c r="AR743" s="11"/>
      <c r="AS743" s="11"/>
      <c r="AT743" s="11"/>
      <c r="AU743" s="11"/>
      <c r="AV743" s="11"/>
      <c r="AW743" s="11">
        <f>AQ743+AS743+AT743+AU743+AV743</f>
        <v>221</v>
      </c>
      <c r="AX743" s="11"/>
      <c r="AY743" s="78"/>
      <c r="AZ743" s="78"/>
      <c r="BA743" s="78"/>
      <c r="BB743" s="78"/>
      <c r="BC743" s="78">
        <f>AW743+AY743+AZ743+BA743+BB743</f>
        <v>221</v>
      </c>
      <c r="BD743" s="78"/>
      <c r="BE743" s="11"/>
      <c r="BF743" s="11"/>
      <c r="BG743" s="11"/>
      <c r="BH743" s="11"/>
      <c r="BI743" s="141">
        <f>BC743+BE743+BF743+BG743+BH743</f>
        <v>221</v>
      </c>
      <c r="BJ743" s="141"/>
      <c r="BK743" s="78"/>
      <c r="BL743" s="78"/>
      <c r="BM743" s="78"/>
      <c r="BN743" s="78"/>
      <c r="BO743" s="78">
        <f>BI743+BK743+BL743+BM743+BN743</f>
        <v>221</v>
      </c>
      <c r="BP743" s="78"/>
      <c r="BQ743" s="11"/>
      <c r="BR743" s="11"/>
      <c r="BS743" s="11"/>
      <c r="BT743" s="11"/>
      <c r="BU743" s="11">
        <f>BO743+BQ743+BR743+BS743+BT743</f>
        <v>221</v>
      </c>
      <c r="BV743" s="11"/>
      <c r="BW743" s="11"/>
      <c r="BX743" s="11"/>
      <c r="BY743" s="11"/>
      <c r="BZ743" s="11"/>
      <c r="CA743" s="11">
        <f>BU743+BW743+BX743+BY743+BZ743</f>
        <v>221</v>
      </c>
      <c r="CB743" s="11"/>
    </row>
    <row r="744" spans="1:80" ht="50.4" hidden="1">
      <c r="A744" s="98" t="s">
        <v>713</v>
      </c>
      <c r="B744" s="14">
        <v>913</v>
      </c>
      <c r="C744" s="14" t="s">
        <v>7</v>
      </c>
      <c r="D744" s="14" t="s">
        <v>134</v>
      </c>
      <c r="E744" s="14" t="s">
        <v>708</v>
      </c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78"/>
      <c r="AL744" s="78"/>
      <c r="AM744" s="11">
        <f t="shared" ref="AM744:AN745" si="1972">AM745</f>
        <v>113</v>
      </c>
      <c r="AN744" s="11">
        <f t="shared" si="1972"/>
        <v>0</v>
      </c>
      <c r="AO744" s="11">
        <f>AO745</f>
        <v>0</v>
      </c>
      <c r="AP744" s="11">
        <f t="shared" ref="AP744:BE745" si="1973">AP745</f>
        <v>0</v>
      </c>
      <c r="AQ744" s="11">
        <f t="shared" si="1973"/>
        <v>113</v>
      </c>
      <c r="AR744" s="11">
        <f t="shared" si="1973"/>
        <v>0</v>
      </c>
      <c r="AS744" s="11">
        <f t="shared" si="1973"/>
        <v>0</v>
      </c>
      <c r="AT744" s="11">
        <f t="shared" si="1973"/>
        <v>0</v>
      </c>
      <c r="AU744" s="11">
        <f>AU745</f>
        <v>0</v>
      </c>
      <c r="AV744" s="11">
        <f t="shared" si="1973"/>
        <v>0</v>
      </c>
      <c r="AW744" s="11">
        <f t="shared" si="1973"/>
        <v>113</v>
      </c>
      <c r="AX744" s="11">
        <f t="shared" si="1973"/>
        <v>0</v>
      </c>
      <c r="AY744" s="78">
        <f t="shared" si="1973"/>
        <v>0</v>
      </c>
      <c r="AZ744" s="78">
        <f t="shared" si="1973"/>
        <v>0</v>
      </c>
      <c r="BA744" s="78">
        <f>BA745</f>
        <v>0</v>
      </c>
      <c r="BB744" s="78">
        <f t="shared" si="1973"/>
        <v>0</v>
      </c>
      <c r="BC744" s="78">
        <f t="shared" si="1973"/>
        <v>113</v>
      </c>
      <c r="BD744" s="78">
        <f t="shared" si="1973"/>
        <v>0</v>
      </c>
      <c r="BE744" s="11">
        <f t="shared" si="1973"/>
        <v>0</v>
      </c>
      <c r="BF744" s="11">
        <f t="shared" ref="BE744:BT745" si="1974">BF745</f>
        <v>0</v>
      </c>
      <c r="BG744" s="11">
        <f>BG745</f>
        <v>0</v>
      </c>
      <c r="BH744" s="11">
        <f t="shared" si="1974"/>
        <v>0</v>
      </c>
      <c r="BI744" s="141">
        <f t="shared" si="1974"/>
        <v>113</v>
      </c>
      <c r="BJ744" s="141">
        <f t="shared" si="1974"/>
        <v>0</v>
      </c>
      <c r="BK744" s="78">
        <f t="shared" si="1974"/>
        <v>0</v>
      </c>
      <c r="BL744" s="78">
        <f t="shared" si="1974"/>
        <v>0</v>
      </c>
      <c r="BM744" s="78">
        <f>BM745</f>
        <v>0</v>
      </c>
      <c r="BN744" s="78">
        <f t="shared" si="1974"/>
        <v>0</v>
      </c>
      <c r="BO744" s="78">
        <f t="shared" si="1974"/>
        <v>113</v>
      </c>
      <c r="BP744" s="78">
        <f t="shared" si="1974"/>
        <v>0</v>
      </c>
      <c r="BQ744" s="11">
        <f t="shared" si="1974"/>
        <v>0</v>
      </c>
      <c r="BR744" s="11">
        <f t="shared" si="1974"/>
        <v>0</v>
      </c>
      <c r="BS744" s="11">
        <f>BS745</f>
        <v>0</v>
      </c>
      <c r="BT744" s="11">
        <f t="shared" si="1974"/>
        <v>0</v>
      </c>
      <c r="BU744" s="11">
        <f t="shared" ref="BQ744:CB745" si="1975">BU745</f>
        <v>113</v>
      </c>
      <c r="BV744" s="11">
        <f t="shared" si="1975"/>
        <v>0</v>
      </c>
      <c r="BW744" s="11">
        <f t="shared" si="1975"/>
        <v>0</v>
      </c>
      <c r="BX744" s="11">
        <f t="shared" si="1975"/>
        <v>0</v>
      </c>
      <c r="BY744" s="11">
        <f>BY745</f>
        <v>0</v>
      </c>
      <c r="BZ744" s="11">
        <f t="shared" si="1975"/>
        <v>0</v>
      </c>
      <c r="CA744" s="11">
        <f t="shared" si="1975"/>
        <v>113</v>
      </c>
      <c r="CB744" s="11">
        <f t="shared" si="1975"/>
        <v>0</v>
      </c>
    </row>
    <row r="745" spans="1:80" ht="33.6" hidden="1">
      <c r="A745" s="57" t="s">
        <v>12</v>
      </c>
      <c r="B745" s="14">
        <v>913</v>
      </c>
      <c r="C745" s="14" t="s">
        <v>7</v>
      </c>
      <c r="D745" s="14" t="s">
        <v>134</v>
      </c>
      <c r="E745" s="14" t="s">
        <v>708</v>
      </c>
      <c r="F745" s="11">
        <v>600</v>
      </c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78"/>
      <c r="AL745" s="78"/>
      <c r="AM745" s="11">
        <f t="shared" si="1972"/>
        <v>113</v>
      </c>
      <c r="AN745" s="11">
        <f t="shared" si="1972"/>
        <v>0</v>
      </c>
      <c r="AO745" s="11">
        <f>AO746</f>
        <v>0</v>
      </c>
      <c r="AP745" s="11">
        <f t="shared" si="1973"/>
        <v>0</v>
      </c>
      <c r="AQ745" s="11">
        <f t="shared" si="1973"/>
        <v>113</v>
      </c>
      <c r="AR745" s="11">
        <f t="shared" si="1973"/>
        <v>0</v>
      </c>
      <c r="AS745" s="11">
        <f t="shared" si="1973"/>
        <v>0</v>
      </c>
      <c r="AT745" s="11">
        <f t="shared" si="1973"/>
        <v>0</v>
      </c>
      <c r="AU745" s="11">
        <f>AU746</f>
        <v>0</v>
      </c>
      <c r="AV745" s="11">
        <f t="shared" si="1973"/>
        <v>0</v>
      </c>
      <c r="AW745" s="11">
        <f t="shared" si="1973"/>
        <v>113</v>
      </c>
      <c r="AX745" s="11">
        <f t="shared" si="1973"/>
        <v>0</v>
      </c>
      <c r="AY745" s="78">
        <f t="shared" si="1973"/>
        <v>0</v>
      </c>
      <c r="AZ745" s="78">
        <f t="shared" si="1973"/>
        <v>0</v>
      </c>
      <c r="BA745" s="78">
        <f>BA746</f>
        <v>0</v>
      </c>
      <c r="BB745" s="78">
        <f t="shared" si="1973"/>
        <v>0</v>
      </c>
      <c r="BC745" s="78">
        <f t="shared" si="1973"/>
        <v>113</v>
      </c>
      <c r="BD745" s="78">
        <f t="shared" si="1973"/>
        <v>0</v>
      </c>
      <c r="BE745" s="11">
        <f t="shared" si="1974"/>
        <v>0</v>
      </c>
      <c r="BF745" s="11">
        <f t="shared" si="1974"/>
        <v>0</v>
      </c>
      <c r="BG745" s="11">
        <f>BG746</f>
        <v>0</v>
      </c>
      <c r="BH745" s="11">
        <f t="shared" si="1974"/>
        <v>0</v>
      </c>
      <c r="BI745" s="141">
        <f t="shared" si="1974"/>
        <v>113</v>
      </c>
      <c r="BJ745" s="141">
        <f t="shared" si="1974"/>
        <v>0</v>
      </c>
      <c r="BK745" s="78">
        <f t="shared" si="1974"/>
        <v>0</v>
      </c>
      <c r="BL745" s="78">
        <f t="shared" si="1974"/>
        <v>0</v>
      </c>
      <c r="BM745" s="78">
        <f>BM746</f>
        <v>0</v>
      </c>
      <c r="BN745" s="78">
        <f t="shared" si="1974"/>
        <v>0</v>
      </c>
      <c r="BO745" s="78">
        <f t="shared" si="1974"/>
        <v>113</v>
      </c>
      <c r="BP745" s="78">
        <f t="shared" si="1974"/>
        <v>0</v>
      </c>
      <c r="BQ745" s="11">
        <f t="shared" si="1975"/>
        <v>0</v>
      </c>
      <c r="BR745" s="11">
        <f t="shared" si="1975"/>
        <v>0</v>
      </c>
      <c r="BS745" s="11">
        <f>BS746</f>
        <v>0</v>
      </c>
      <c r="BT745" s="11">
        <f t="shared" si="1975"/>
        <v>0</v>
      </c>
      <c r="BU745" s="11">
        <f t="shared" si="1975"/>
        <v>113</v>
      </c>
      <c r="BV745" s="11">
        <f t="shared" si="1975"/>
        <v>0</v>
      </c>
      <c r="BW745" s="11">
        <f t="shared" si="1975"/>
        <v>0</v>
      </c>
      <c r="BX745" s="11">
        <f t="shared" si="1975"/>
        <v>0</v>
      </c>
      <c r="BY745" s="11">
        <f>BY746</f>
        <v>0</v>
      </c>
      <c r="BZ745" s="11">
        <f t="shared" si="1975"/>
        <v>0</v>
      </c>
      <c r="CA745" s="11">
        <f t="shared" si="1975"/>
        <v>113</v>
      </c>
      <c r="CB745" s="11">
        <f t="shared" si="1975"/>
        <v>0</v>
      </c>
    </row>
    <row r="746" spans="1:80" hidden="1">
      <c r="A746" s="61" t="s">
        <v>24</v>
      </c>
      <c r="B746" s="14">
        <v>913</v>
      </c>
      <c r="C746" s="14" t="s">
        <v>7</v>
      </c>
      <c r="D746" s="14" t="s">
        <v>134</v>
      </c>
      <c r="E746" s="14" t="s">
        <v>708</v>
      </c>
      <c r="F746" s="11">
        <v>620</v>
      </c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78"/>
      <c r="AL746" s="78"/>
      <c r="AM746" s="11">
        <v>113</v>
      </c>
      <c r="AN746" s="11"/>
      <c r="AO746" s="11"/>
      <c r="AP746" s="11"/>
      <c r="AQ746" s="11">
        <f>AK746+AM746+AN746+AO746+AP746</f>
        <v>113</v>
      </c>
      <c r="AR746" s="11"/>
      <c r="AS746" s="11"/>
      <c r="AT746" s="11"/>
      <c r="AU746" s="11"/>
      <c r="AV746" s="11"/>
      <c r="AW746" s="11">
        <f>AQ746+AS746+AT746+AU746+AV746</f>
        <v>113</v>
      </c>
      <c r="AX746" s="11"/>
      <c r="AY746" s="78"/>
      <c r="AZ746" s="78"/>
      <c r="BA746" s="78"/>
      <c r="BB746" s="78"/>
      <c r="BC746" s="78">
        <f>AW746+AY746+AZ746+BA746+BB746</f>
        <v>113</v>
      </c>
      <c r="BD746" s="78"/>
      <c r="BE746" s="11"/>
      <c r="BF746" s="11"/>
      <c r="BG746" s="11"/>
      <c r="BH746" s="11"/>
      <c r="BI746" s="141">
        <f>BC746+BE746+BF746+BG746+BH746</f>
        <v>113</v>
      </c>
      <c r="BJ746" s="141"/>
      <c r="BK746" s="78"/>
      <c r="BL746" s="78"/>
      <c r="BM746" s="78"/>
      <c r="BN746" s="78"/>
      <c r="BO746" s="78">
        <f>BI746+BK746+BL746+BM746+BN746</f>
        <v>113</v>
      </c>
      <c r="BP746" s="78"/>
      <c r="BQ746" s="11"/>
      <c r="BR746" s="11"/>
      <c r="BS746" s="11"/>
      <c r="BT746" s="11"/>
      <c r="BU746" s="11">
        <f>BO746+BQ746+BR746+BS746+BT746</f>
        <v>113</v>
      </c>
      <c r="BV746" s="11"/>
      <c r="BW746" s="11"/>
      <c r="BX746" s="11"/>
      <c r="BY746" s="11"/>
      <c r="BZ746" s="11"/>
      <c r="CA746" s="11">
        <f>BU746+BW746+BX746+BY746+BZ746</f>
        <v>113</v>
      </c>
      <c r="CB746" s="11"/>
    </row>
    <row r="747" spans="1:80" hidden="1">
      <c r="A747" s="61"/>
      <c r="B747" s="14"/>
      <c r="C747" s="14"/>
      <c r="D747" s="14"/>
      <c r="E747" s="14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78"/>
      <c r="AL747" s="78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78"/>
      <c r="AZ747" s="78"/>
      <c r="BA747" s="78"/>
      <c r="BB747" s="78"/>
      <c r="BC747" s="78"/>
      <c r="BD747" s="78"/>
      <c r="BE747" s="11"/>
      <c r="BF747" s="11"/>
      <c r="BG747" s="11"/>
      <c r="BH747" s="11"/>
      <c r="BI747" s="141"/>
      <c r="BJ747" s="141"/>
      <c r="BK747" s="78"/>
      <c r="BL747" s="78"/>
      <c r="BM747" s="78"/>
      <c r="BN747" s="78"/>
      <c r="BO747" s="78"/>
      <c r="BP747" s="78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</row>
    <row r="748" spans="1:80" ht="18" hidden="1" customHeight="1">
      <c r="A748" s="56" t="s">
        <v>34</v>
      </c>
      <c r="B748" s="12">
        <v>913</v>
      </c>
      <c r="C748" s="12" t="s">
        <v>35</v>
      </c>
      <c r="D748" s="12" t="s">
        <v>17</v>
      </c>
      <c r="E748" s="12"/>
      <c r="F748" s="12"/>
      <c r="G748" s="13">
        <f>G749</f>
        <v>71314</v>
      </c>
      <c r="H748" s="13">
        <f t="shared" ref="H748:R748" si="1976">H749</f>
        <v>0</v>
      </c>
      <c r="I748" s="11">
        <f t="shared" si="1976"/>
        <v>0</v>
      </c>
      <c r="J748" s="11">
        <f t="shared" si="1976"/>
        <v>0</v>
      </c>
      <c r="K748" s="11">
        <f t="shared" si="1976"/>
        <v>0</v>
      </c>
      <c r="L748" s="11">
        <f t="shared" si="1976"/>
        <v>0</v>
      </c>
      <c r="M748" s="13">
        <f t="shared" si="1976"/>
        <v>71314</v>
      </c>
      <c r="N748" s="13">
        <f t="shared" si="1976"/>
        <v>0</v>
      </c>
      <c r="O748" s="11">
        <f t="shared" si="1976"/>
        <v>0</v>
      </c>
      <c r="P748" s="11">
        <f t="shared" si="1976"/>
        <v>0</v>
      </c>
      <c r="Q748" s="11">
        <f t="shared" si="1976"/>
        <v>0</v>
      </c>
      <c r="R748" s="11">
        <f t="shared" si="1976"/>
        <v>0</v>
      </c>
      <c r="S748" s="13">
        <f t="shared" ref="S748:CB748" si="1977">S749</f>
        <v>71314</v>
      </c>
      <c r="T748" s="13">
        <f t="shared" si="1977"/>
        <v>0</v>
      </c>
      <c r="U748" s="11">
        <f t="shared" si="1977"/>
        <v>0</v>
      </c>
      <c r="V748" s="11">
        <f t="shared" si="1977"/>
        <v>0</v>
      </c>
      <c r="W748" s="11">
        <f t="shared" si="1977"/>
        <v>0</v>
      </c>
      <c r="X748" s="11">
        <f t="shared" si="1977"/>
        <v>0</v>
      </c>
      <c r="Y748" s="13">
        <f t="shared" si="1977"/>
        <v>71314</v>
      </c>
      <c r="Z748" s="13">
        <f t="shared" si="1977"/>
        <v>0</v>
      </c>
      <c r="AA748" s="11">
        <f t="shared" si="1977"/>
        <v>0</v>
      </c>
      <c r="AB748" s="11">
        <f t="shared" si="1977"/>
        <v>0</v>
      </c>
      <c r="AC748" s="11">
        <f t="shared" si="1977"/>
        <v>0</v>
      </c>
      <c r="AD748" s="11">
        <f t="shared" si="1977"/>
        <v>0</v>
      </c>
      <c r="AE748" s="13">
        <f t="shared" si="1977"/>
        <v>71314</v>
      </c>
      <c r="AF748" s="13">
        <f t="shared" si="1977"/>
        <v>0</v>
      </c>
      <c r="AG748" s="11">
        <f t="shared" si="1977"/>
        <v>0</v>
      </c>
      <c r="AH748" s="11">
        <f t="shared" si="1977"/>
        <v>0</v>
      </c>
      <c r="AI748" s="11">
        <f t="shared" si="1977"/>
        <v>0</v>
      </c>
      <c r="AJ748" s="11">
        <f t="shared" si="1977"/>
        <v>0</v>
      </c>
      <c r="AK748" s="81">
        <f t="shared" si="1977"/>
        <v>71314</v>
      </c>
      <c r="AL748" s="81">
        <f t="shared" si="1977"/>
        <v>0</v>
      </c>
      <c r="AM748" s="11">
        <f t="shared" si="1977"/>
        <v>0</v>
      </c>
      <c r="AN748" s="11">
        <f t="shared" si="1977"/>
        <v>0</v>
      </c>
      <c r="AO748" s="11">
        <f t="shared" si="1977"/>
        <v>0</v>
      </c>
      <c r="AP748" s="11">
        <f t="shared" si="1977"/>
        <v>0</v>
      </c>
      <c r="AQ748" s="13">
        <f t="shared" si="1977"/>
        <v>71314</v>
      </c>
      <c r="AR748" s="13">
        <f t="shared" si="1977"/>
        <v>0</v>
      </c>
      <c r="AS748" s="11">
        <f t="shared" si="1977"/>
        <v>0</v>
      </c>
      <c r="AT748" s="11">
        <f t="shared" si="1977"/>
        <v>0</v>
      </c>
      <c r="AU748" s="11">
        <f t="shared" si="1977"/>
        <v>0</v>
      </c>
      <c r="AV748" s="11">
        <f t="shared" si="1977"/>
        <v>0</v>
      </c>
      <c r="AW748" s="13">
        <f t="shared" si="1977"/>
        <v>71314</v>
      </c>
      <c r="AX748" s="13">
        <f t="shared" si="1977"/>
        <v>0</v>
      </c>
      <c r="AY748" s="88">
        <f t="shared" si="1977"/>
        <v>9185</v>
      </c>
      <c r="AZ748" s="88">
        <f t="shared" si="1977"/>
        <v>12154</v>
      </c>
      <c r="BA748" s="88">
        <f t="shared" si="1977"/>
        <v>0</v>
      </c>
      <c r="BB748" s="88">
        <f t="shared" si="1977"/>
        <v>0</v>
      </c>
      <c r="BC748" s="88">
        <f t="shared" si="1977"/>
        <v>92653</v>
      </c>
      <c r="BD748" s="88">
        <f t="shared" si="1977"/>
        <v>12154</v>
      </c>
      <c r="BE748" s="30">
        <f t="shared" si="1977"/>
        <v>0</v>
      </c>
      <c r="BF748" s="30">
        <f t="shared" si="1977"/>
        <v>0</v>
      </c>
      <c r="BG748" s="30">
        <f t="shared" si="1977"/>
        <v>0</v>
      </c>
      <c r="BH748" s="30">
        <f t="shared" si="1977"/>
        <v>0</v>
      </c>
      <c r="BI748" s="147">
        <f t="shared" si="1977"/>
        <v>92653</v>
      </c>
      <c r="BJ748" s="147">
        <f t="shared" si="1977"/>
        <v>12154</v>
      </c>
      <c r="BK748" s="88">
        <f t="shared" si="1977"/>
        <v>0</v>
      </c>
      <c r="BL748" s="88">
        <f t="shared" si="1977"/>
        <v>0</v>
      </c>
      <c r="BM748" s="88">
        <f t="shared" si="1977"/>
        <v>0</v>
      </c>
      <c r="BN748" s="88">
        <f t="shared" si="1977"/>
        <v>0</v>
      </c>
      <c r="BO748" s="88">
        <f t="shared" si="1977"/>
        <v>92653</v>
      </c>
      <c r="BP748" s="88">
        <f t="shared" si="1977"/>
        <v>12154</v>
      </c>
      <c r="BQ748" s="30">
        <f t="shared" si="1977"/>
        <v>0</v>
      </c>
      <c r="BR748" s="30">
        <f t="shared" si="1977"/>
        <v>0</v>
      </c>
      <c r="BS748" s="30">
        <f t="shared" si="1977"/>
        <v>0</v>
      </c>
      <c r="BT748" s="30">
        <f t="shared" si="1977"/>
        <v>0</v>
      </c>
      <c r="BU748" s="30">
        <f t="shared" si="1977"/>
        <v>92653</v>
      </c>
      <c r="BV748" s="30">
        <f t="shared" si="1977"/>
        <v>12154</v>
      </c>
      <c r="BW748" s="30">
        <f t="shared" si="1977"/>
        <v>0</v>
      </c>
      <c r="BX748" s="30">
        <f t="shared" si="1977"/>
        <v>0</v>
      </c>
      <c r="BY748" s="30">
        <f t="shared" si="1977"/>
        <v>0</v>
      </c>
      <c r="BZ748" s="30">
        <f t="shared" si="1977"/>
        <v>0</v>
      </c>
      <c r="CA748" s="30">
        <f t="shared" si="1977"/>
        <v>92653</v>
      </c>
      <c r="CB748" s="30">
        <f t="shared" si="1977"/>
        <v>12154</v>
      </c>
    </row>
    <row r="749" spans="1:80" ht="67.2" hidden="1">
      <c r="A749" s="57" t="s">
        <v>500</v>
      </c>
      <c r="B749" s="14">
        <v>913</v>
      </c>
      <c r="C749" s="14" t="s">
        <v>35</v>
      </c>
      <c r="D749" s="14" t="s">
        <v>17</v>
      </c>
      <c r="E749" s="14" t="s">
        <v>247</v>
      </c>
      <c r="F749" s="14"/>
      <c r="G749" s="18">
        <f>G750+G757</f>
        <v>71314</v>
      </c>
      <c r="H749" s="18">
        <f t="shared" ref="H749:N749" si="1978">H750+H757</f>
        <v>0</v>
      </c>
      <c r="I749" s="11">
        <f t="shared" si="1978"/>
        <v>0</v>
      </c>
      <c r="J749" s="11">
        <f t="shared" si="1978"/>
        <v>0</v>
      </c>
      <c r="K749" s="11">
        <f t="shared" si="1978"/>
        <v>0</v>
      </c>
      <c r="L749" s="11">
        <f t="shared" si="1978"/>
        <v>0</v>
      </c>
      <c r="M749" s="18">
        <f t="shared" si="1978"/>
        <v>71314</v>
      </c>
      <c r="N749" s="18">
        <f t="shared" si="1978"/>
        <v>0</v>
      </c>
      <c r="O749" s="11">
        <f t="shared" ref="O749:T749" si="1979">O750+O757</f>
        <v>0</v>
      </c>
      <c r="P749" s="11">
        <f t="shared" si="1979"/>
        <v>0</v>
      </c>
      <c r="Q749" s="11">
        <f t="shared" si="1979"/>
        <v>0</v>
      </c>
      <c r="R749" s="11">
        <f t="shared" si="1979"/>
        <v>0</v>
      </c>
      <c r="S749" s="18">
        <f t="shared" si="1979"/>
        <v>71314</v>
      </c>
      <c r="T749" s="18">
        <f t="shared" si="1979"/>
        <v>0</v>
      </c>
      <c r="U749" s="11">
        <f t="shared" ref="U749:Z749" si="1980">U750+U757</f>
        <v>0</v>
      </c>
      <c r="V749" s="11">
        <f t="shared" si="1980"/>
        <v>0</v>
      </c>
      <c r="W749" s="11">
        <f t="shared" si="1980"/>
        <v>0</v>
      </c>
      <c r="X749" s="11">
        <f t="shared" si="1980"/>
        <v>0</v>
      </c>
      <c r="Y749" s="18">
        <f t="shared" si="1980"/>
        <v>71314</v>
      </c>
      <c r="Z749" s="18">
        <f t="shared" si="1980"/>
        <v>0</v>
      </c>
      <c r="AA749" s="11">
        <f t="shared" ref="AA749:AF749" si="1981">AA750+AA757</f>
        <v>0</v>
      </c>
      <c r="AB749" s="11">
        <f t="shared" si="1981"/>
        <v>0</v>
      </c>
      <c r="AC749" s="11">
        <f t="shared" si="1981"/>
        <v>0</v>
      </c>
      <c r="AD749" s="11">
        <f t="shared" si="1981"/>
        <v>0</v>
      </c>
      <c r="AE749" s="18">
        <f t="shared" si="1981"/>
        <v>71314</v>
      </c>
      <c r="AF749" s="18">
        <f t="shared" si="1981"/>
        <v>0</v>
      </c>
      <c r="AG749" s="11">
        <f t="shared" ref="AG749:AL749" si="1982">AG750+AG757</f>
        <v>0</v>
      </c>
      <c r="AH749" s="11">
        <f t="shared" si="1982"/>
        <v>0</v>
      </c>
      <c r="AI749" s="11">
        <f t="shared" si="1982"/>
        <v>0</v>
      </c>
      <c r="AJ749" s="11">
        <f t="shared" si="1982"/>
        <v>0</v>
      </c>
      <c r="AK749" s="84">
        <f t="shared" si="1982"/>
        <v>71314</v>
      </c>
      <c r="AL749" s="84">
        <f t="shared" si="1982"/>
        <v>0</v>
      </c>
      <c r="AM749" s="11">
        <f t="shared" ref="AM749:AR749" si="1983">AM750+AM757</f>
        <v>0</v>
      </c>
      <c r="AN749" s="11">
        <f t="shared" si="1983"/>
        <v>0</v>
      </c>
      <c r="AO749" s="11">
        <f t="shared" si="1983"/>
        <v>0</v>
      </c>
      <c r="AP749" s="11">
        <f t="shared" si="1983"/>
        <v>0</v>
      </c>
      <c r="AQ749" s="18">
        <f t="shared" si="1983"/>
        <v>71314</v>
      </c>
      <c r="AR749" s="18">
        <f t="shared" si="1983"/>
        <v>0</v>
      </c>
      <c r="AS749" s="11">
        <f t="shared" ref="AS749:AX749" si="1984">AS750+AS757</f>
        <v>0</v>
      </c>
      <c r="AT749" s="11">
        <f t="shared" si="1984"/>
        <v>0</v>
      </c>
      <c r="AU749" s="11">
        <f t="shared" si="1984"/>
        <v>0</v>
      </c>
      <c r="AV749" s="11">
        <f t="shared" si="1984"/>
        <v>0</v>
      </c>
      <c r="AW749" s="18">
        <f t="shared" si="1984"/>
        <v>71314</v>
      </c>
      <c r="AX749" s="18">
        <f t="shared" si="1984"/>
        <v>0</v>
      </c>
      <c r="AY749" s="78">
        <f>AY750+AY757+AY761+AY767</f>
        <v>9185</v>
      </c>
      <c r="AZ749" s="78">
        <f t="shared" ref="AZ749:BD749" si="1985">AZ750+AZ757+AZ761+AZ767</f>
        <v>12154</v>
      </c>
      <c r="BA749" s="78">
        <f t="shared" si="1985"/>
        <v>0</v>
      </c>
      <c r="BB749" s="78">
        <f t="shared" si="1985"/>
        <v>0</v>
      </c>
      <c r="BC749" s="78">
        <f t="shared" si="1985"/>
        <v>92653</v>
      </c>
      <c r="BD749" s="78">
        <f t="shared" si="1985"/>
        <v>12154</v>
      </c>
      <c r="BE749" s="11">
        <f>BE750+BE757+BE761+BE767</f>
        <v>0</v>
      </c>
      <c r="BF749" s="11">
        <f t="shared" ref="BF749:BJ749" si="1986">BF750+BF757+BF761+BF767</f>
        <v>0</v>
      </c>
      <c r="BG749" s="11">
        <f t="shared" si="1986"/>
        <v>0</v>
      </c>
      <c r="BH749" s="11">
        <f t="shared" si="1986"/>
        <v>0</v>
      </c>
      <c r="BI749" s="141">
        <f t="shared" si="1986"/>
        <v>92653</v>
      </c>
      <c r="BJ749" s="141">
        <f t="shared" si="1986"/>
        <v>12154</v>
      </c>
      <c r="BK749" s="78">
        <f>BK750+BK757+BK761+BK767</f>
        <v>0</v>
      </c>
      <c r="BL749" s="78">
        <f t="shared" ref="BL749:BP749" si="1987">BL750+BL757+BL761+BL767</f>
        <v>0</v>
      </c>
      <c r="BM749" s="78">
        <f t="shared" si="1987"/>
        <v>0</v>
      </c>
      <c r="BN749" s="78">
        <f t="shared" si="1987"/>
        <v>0</v>
      </c>
      <c r="BO749" s="78">
        <f t="shared" si="1987"/>
        <v>92653</v>
      </c>
      <c r="BP749" s="78">
        <f t="shared" si="1987"/>
        <v>12154</v>
      </c>
      <c r="BQ749" s="11">
        <f>BQ750+BQ757+BQ761+BQ767</f>
        <v>0</v>
      </c>
      <c r="BR749" s="11">
        <f t="shared" ref="BR749:BV749" si="1988">BR750+BR757+BR761+BR767</f>
        <v>0</v>
      </c>
      <c r="BS749" s="11">
        <f t="shared" si="1988"/>
        <v>0</v>
      </c>
      <c r="BT749" s="11">
        <f t="shared" si="1988"/>
        <v>0</v>
      </c>
      <c r="BU749" s="11">
        <f t="shared" si="1988"/>
        <v>92653</v>
      </c>
      <c r="BV749" s="11">
        <f t="shared" si="1988"/>
        <v>12154</v>
      </c>
      <c r="BW749" s="11">
        <f>BW750+BW757+BW761+BW767</f>
        <v>0</v>
      </c>
      <c r="BX749" s="11">
        <f t="shared" ref="BX749:CB749" si="1989">BX750+BX757+BX761+BX767</f>
        <v>0</v>
      </c>
      <c r="BY749" s="11">
        <f t="shared" si="1989"/>
        <v>0</v>
      </c>
      <c r="BZ749" s="11">
        <f t="shared" si="1989"/>
        <v>0</v>
      </c>
      <c r="CA749" s="11">
        <f t="shared" si="1989"/>
        <v>92653</v>
      </c>
      <c r="CB749" s="11">
        <f t="shared" si="1989"/>
        <v>12154</v>
      </c>
    </row>
    <row r="750" spans="1:80" hidden="1">
      <c r="A750" s="57" t="s">
        <v>15</v>
      </c>
      <c r="B750" s="14">
        <v>913</v>
      </c>
      <c r="C750" s="14" t="s">
        <v>35</v>
      </c>
      <c r="D750" s="14" t="s">
        <v>17</v>
      </c>
      <c r="E750" s="14" t="s">
        <v>248</v>
      </c>
      <c r="F750" s="14"/>
      <c r="G750" s="18">
        <f t="shared" ref="G750:R752" si="1990">G751</f>
        <v>21038</v>
      </c>
      <c r="H750" s="18">
        <f t="shared" si="1990"/>
        <v>0</v>
      </c>
      <c r="I750" s="11">
        <f t="shared" si="1990"/>
        <v>0</v>
      </c>
      <c r="J750" s="11">
        <f t="shared" si="1990"/>
        <v>0</v>
      </c>
      <c r="K750" s="11">
        <f t="shared" si="1990"/>
        <v>0</v>
      </c>
      <c r="L750" s="11">
        <f t="shared" si="1990"/>
        <v>0</v>
      </c>
      <c r="M750" s="18">
        <f t="shared" si="1990"/>
        <v>21038</v>
      </c>
      <c r="N750" s="18">
        <f t="shared" si="1990"/>
        <v>0</v>
      </c>
      <c r="O750" s="11">
        <f t="shared" si="1990"/>
        <v>0</v>
      </c>
      <c r="P750" s="11">
        <f t="shared" si="1990"/>
        <v>0</v>
      </c>
      <c r="Q750" s="11">
        <f t="shared" si="1990"/>
        <v>0</v>
      </c>
      <c r="R750" s="11">
        <f t="shared" si="1990"/>
        <v>0</v>
      </c>
      <c r="S750" s="18">
        <f t="shared" ref="S750:AH752" si="1991">S751</f>
        <v>21038</v>
      </c>
      <c r="T750" s="18">
        <f t="shared" si="1991"/>
        <v>0</v>
      </c>
      <c r="U750" s="11">
        <f t="shared" si="1991"/>
        <v>0</v>
      </c>
      <c r="V750" s="11">
        <f t="shared" si="1991"/>
        <v>0</v>
      </c>
      <c r="W750" s="11">
        <f t="shared" si="1991"/>
        <v>0</v>
      </c>
      <c r="X750" s="11">
        <f t="shared" si="1991"/>
        <v>0</v>
      </c>
      <c r="Y750" s="18">
        <f t="shared" si="1991"/>
        <v>21038</v>
      </c>
      <c r="Z750" s="18">
        <f t="shared" si="1991"/>
        <v>0</v>
      </c>
      <c r="AA750" s="11">
        <f t="shared" si="1991"/>
        <v>0</v>
      </c>
      <c r="AB750" s="11">
        <f t="shared" si="1991"/>
        <v>0</v>
      </c>
      <c r="AC750" s="11">
        <f t="shared" si="1991"/>
        <v>0</v>
      </c>
      <c r="AD750" s="11">
        <f t="shared" si="1991"/>
        <v>0</v>
      </c>
      <c r="AE750" s="18">
        <f t="shared" si="1991"/>
        <v>21038</v>
      </c>
      <c r="AF750" s="18">
        <f t="shared" si="1991"/>
        <v>0</v>
      </c>
      <c r="AG750" s="11">
        <f t="shared" si="1991"/>
        <v>0</v>
      </c>
      <c r="AH750" s="11">
        <f t="shared" si="1991"/>
        <v>0</v>
      </c>
      <c r="AI750" s="11">
        <f t="shared" ref="AG750:AV752" si="1992">AI751</f>
        <v>0</v>
      </c>
      <c r="AJ750" s="11">
        <f t="shared" si="1992"/>
        <v>0</v>
      </c>
      <c r="AK750" s="84">
        <f t="shared" si="1992"/>
        <v>21038</v>
      </c>
      <c r="AL750" s="84">
        <f t="shared" si="1992"/>
        <v>0</v>
      </c>
      <c r="AM750" s="11">
        <f t="shared" si="1992"/>
        <v>0</v>
      </c>
      <c r="AN750" s="11">
        <f t="shared" si="1992"/>
        <v>0</v>
      </c>
      <c r="AO750" s="11">
        <f t="shared" si="1992"/>
        <v>0</v>
      </c>
      <c r="AP750" s="11">
        <f t="shared" si="1992"/>
        <v>0</v>
      </c>
      <c r="AQ750" s="18">
        <f t="shared" si="1992"/>
        <v>21038</v>
      </c>
      <c r="AR750" s="18">
        <f t="shared" si="1992"/>
        <v>0</v>
      </c>
      <c r="AS750" s="11">
        <f t="shared" si="1992"/>
        <v>0</v>
      </c>
      <c r="AT750" s="11">
        <f t="shared" si="1992"/>
        <v>0</v>
      </c>
      <c r="AU750" s="11">
        <f t="shared" si="1992"/>
        <v>0</v>
      </c>
      <c r="AV750" s="11">
        <f t="shared" si="1992"/>
        <v>0</v>
      </c>
      <c r="AW750" s="18">
        <f t="shared" ref="AS750:BH752" si="1993">AW751</f>
        <v>21038</v>
      </c>
      <c r="AX750" s="18">
        <f t="shared" si="1993"/>
        <v>0</v>
      </c>
      <c r="AY750" s="78">
        <f>AY751+AY754</f>
        <v>2701</v>
      </c>
      <c r="AZ750" s="78">
        <f t="shared" ref="AZ750:BD750" si="1994">AZ751+AZ754</f>
        <v>0</v>
      </c>
      <c r="BA750" s="78">
        <f t="shared" si="1994"/>
        <v>0</v>
      </c>
      <c r="BB750" s="78">
        <f t="shared" si="1994"/>
        <v>0</v>
      </c>
      <c r="BC750" s="78">
        <f t="shared" si="1994"/>
        <v>23739</v>
      </c>
      <c r="BD750" s="78">
        <f t="shared" si="1994"/>
        <v>0</v>
      </c>
      <c r="BE750" s="11">
        <f>BE751+BE754</f>
        <v>0</v>
      </c>
      <c r="BF750" s="11">
        <f t="shared" ref="BF750:BJ750" si="1995">BF751+BF754</f>
        <v>0</v>
      </c>
      <c r="BG750" s="11">
        <f t="shared" si="1995"/>
        <v>0</v>
      </c>
      <c r="BH750" s="11">
        <f t="shared" si="1995"/>
        <v>0</v>
      </c>
      <c r="BI750" s="141">
        <f t="shared" si="1995"/>
        <v>23739</v>
      </c>
      <c r="BJ750" s="141">
        <f t="shared" si="1995"/>
        <v>0</v>
      </c>
      <c r="BK750" s="78">
        <f>BK751+BK754</f>
        <v>0</v>
      </c>
      <c r="BL750" s="78">
        <f t="shared" ref="BL750:BP750" si="1996">BL751+BL754</f>
        <v>0</v>
      </c>
      <c r="BM750" s="78">
        <f t="shared" si="1996"/>
        <v>0</v>
      </c>
      <c r="BN750" s="78">
        <f t="shared" si="1996"/>
        <v>0</v>
      </c>
      <c r="BO750" s="78">
        <f t="shared" si="1996"/>
        <v>23739</v>
      </c>
      <c r="BP750" s="78">
        <f t="shared" si="1996"/>
        <v>0</v>
      </c>
      <c r="BQ750" s="11">
        <f>BQ751+BQ754</f>
        <v>0</v>
      </c>
      <c r="BR750" s="11">
        <f t="shared" ref="BR750:BV750" si="1997">BR751+BR754</f>
        <v>0</v>
      </c>
      <c r="BS750" s="11">
        <f t="shared" si="1997"/>
        <v>0</v>
      </c>
      <c r="BT750" s="11">
        <f t="shared" si="1997"/>
        <v>0</v>
      </c>
      <c r="BU750" s="11">
        <f t="shared" si="1997"/>
        <v>23739</v>
      </c>
      <c r="BV750" s="11">
        <f t="shared" si="1997"/>
        <v>0</v>
      </c>
      <c r="BW750" s="11">
        <f>BW751+BW754</f>
        <v>0</v>
      </c>
      <c r="BX750" s="11">
        <f t="shared" ref="BX750:CB750" si="1998">BX751+BX754</f>
        <v>0</v>
      </c>
      <c r="BY750" s="11">
        <f t="shared" si="1998"/>
        <v>0</v>
      </c>
      <c r="BZ750" s="11">
        <f t="shared" si="1998"/>
        <v>0</v>
      </c>
      <c r="CA750" s="11">
        <f t="shared" si="1998"/>
        <v>23739</v>
      </c>
      <c r="CB750" s="11">
        <f t="shared" si="1998"/>
        <v>0</v>
      </c>
    </row>
    <row r="751" spans="1:80" hidden="1">
      <c r="A751" s="57" t="s">
        <v>233</v>
      </c>
      <c r="B751" s="14">
        <v>913</v>
      </c>
      <c r="C751" s="14" t="s">
        <v>35</v>
      </c>
      <c r="D751" s="14" t="s">
        <v>17</v>
      </c>
      <c r="E751" s="14" t="s">
        <v>249</v>
      </c>
      <c r="F751" s="14"/>
      <c r="G751" s="18">
        <f t="shared" si="1990"/>
        <v>21038</v>
      </c>
      <c r="H751" s="18">
        <f t="shared" si="1990"/>
        <v>0</v>
      </c>
      <c r="I751" s="11">
        <f t="shared" si="1990"/>
        <v>0</v>
      </c>
      <c r="J751" s="11">
        <f t="shared" si="1990"/>
        <v>0</v>
      </c>
      <c r="K751" s="11">
        <f t="shared" si="1990"/>
        <v>0</v>
      </c>
      <c r="L751" s="11">
        <f t="shared" si="1990"/>
        <v>0</v>
      </c>
      <c r="M751" s="18">
        <f t="shared" si="1990"/>
        <v>21038</v>
      </c>
      <c r="N751" s="18">
        <f t="shared" si="1990"/>
        <v>0</v>
      </c>
      <c r="O751" s="11">
        <f t="shared" si="1990"/>
        <v>0</v>
      </c>
      <c r="P751" s="11">
        <f t="shared" si="1990"/>
        <v>0</v>
      </c>
      <c r="Q751" s="11">
        <f t="shared" si="1990"/>
        <v>0</v>
      </c>
      <c r="R751" s="11">
        <f t="shared" si="1990"/>
        <v>0</v>
      </c>
      <c r="S751" s="18">
        <f t="shared" si="1991"/>
        <v>21038</v>
      </c>
      <c r="T751" s="18">
        <f t="shared" si="1991"/>
        <v>0</v>
      </c>
      <c r="U751" s="11">
        <f t="shared" si="1991"/>
        <v>0</v>
      </c>
      <c r="V751" s="11">
        <f t="shared" si="1991"/>
        <v>0</v>
      </c>
      <c r="W751" s="11">
        <f t="shared" si="1991"/>
        <v>0</v>
      </c>
      <c r="X751" s="11">
        <f t="shared" si="1991"/>
        <v>0</v>
      </c>
      <c r="Y751" s="18">
        <f t="shared" si="1991"/>
        <v>21038</v>
      </c>
      <c r="Z751" s="18">
        <f t="shared" si="1991"/>
        <v>0</v>
      </c>
      <c r="AA751" s="11">
        <f t="shared" si="1991"/>
        <v>0</v>
      </c>
      <c r="AB751" s="11">
        <f t="shared" si="1991"/>
        <v>0</v>
      </c>
      <c r="AC751" s="11">
        <f t="shared" si="1991"/>
        <v>0</v>
      </c>
      <c r="AD751" s="11">
        <f t="shared" si="1991"/>
        <v>0</v>
      </c>
      <c r="AE751" s="18">
        <f t="shared" si="1991"/>
        <v>21038</v>
      </c>
      <c r="AF751" s="18">
        <f t="shared" si="1991"/>
        <v>0</v>
      </c>
      <c r="AG751" s="11">
        <f t="shared" si="1992"/>
        <v>0</v>
      </c>
      <c r="AH751" s="11">
        <f t="shared" si="1992"/>
        <v>0</v>
      </c>
      <c r="AI751" s="11">
        <f t="shared" si="1992"/>
        <v>0</v>
      </c>
      <c r="AJ751" s="11">
        <f t="shared" si="1992"/>
        <v>0</v>
      </c>
      <c r="AK751" s="84">
        <f t="shared" si="1992"/>
        <v>21038</v>
      </c>
      <c r="AL751" s="84">
        <f t="shared" si="1992"/>
        <v>0</v>
      </c>
      <c r="AM751" s="11">
        <f t="shared" si="1992"/>
        <v>0</v>
      </c>
      <c r="AN751" s="11">
        <f t="shared" si="1992"/>
        <v>0</v>
      </c>
      <c r="AO751" s="11">
        <f t="shared" si="1992"/>
        <v>0</v>
      </c>
      <c r="AP751" s="11">
        <f t="shared" si="1992"/>
        <v>0</v>
      </c>
      <c r="AQ751" s="18">
        <f t="shared" si="1992"/>
        <v>21038</v>
      </c>
      <c r="AR751" s="18">
        <f t="shared" si="1992"/>
        <v>0</v>
      </c>
      <c r="AS751" s="11">
        <f t="shared" si="1993"/>
        <v>0</v>
      </c>
      <c r="AT751" s="11">
        <f t="shared" si="1993"/>
        <v>0</v>
      </c>
      <c r="AU751" s="11">
        <f t="shared" si="1993"/>
        <v>0</v>
      </c>
      <c r="AV751" s="11">
        <f t="shared" si="1993"/>
        <v>0</v>
      </c>
      <c r="AW751" s="18">
        <f t="shared" si="1993"/>
        <v>21038</v>
      </c>
      <c r="AX751" s="18">
        <f t="shared" si="1993"/>
        <v>0</v>
      </c>
      <c r="AY751" s="78">
        <f t="shared" si="1993"/>
        <v>382</v>
      </c>
      <c r="AZ751" s="78">
        <f t="shared" si="1993"/>
        <v>0</v>
      </c>
      <c r="BA751" s="78">
        <f t="shared" si="1993"/>
        <v>0</v>
      </c>
      <c r="BB751" s="78">
        <f t="shared" si="1993"/>
        <v>0</v>
      </c>
      <c r="BC751" s="84">
        <f t="shared" si="1993"/>
        <v>21420</v>
      </c>
      <c r="BD751" s="84">
        <f t="shared" si="1993"/>
        <v>0</v>
      </c>
      <c r="BE751" s="11">
        <f t="shared" si="1993"/>
        <v>0</v>
      </c>
      <c r="BF751" s="11">
        <f t="shared" si="1993"/>
        <v>0</v>
      </c>
      <c r="BG751" s="11">
        <f t="shared" si="1993"/>
        <v>0</v>
      </c>
      <c r="BH751" s="11">
        <f t="shared" si="1993"/>
        <v>0</v>
      </c>
      <c r="BI751" s="143">
        <f t="shared" ref="BE751:BT752" si="1999">BI752</f>
        <v>21420</v>
      </c>
      <c r="BJ751" s="143">
        <f t="shared" si="1999"/>
        <v>0</v>
      </c>
      <c r="BK751" s="78">
        <f t="shared" si="1999"/>
        <v>0</v>
      </c>
      <c r="BL751" s="78">
        <f t="shared" si="1999"/>
        <v>0</v>
      </c>
      <c r="BM751" s="78">
        <f t="shared" si="1999"/>
        <v>0</v>
      </c>
      <c r="BN751" s="78">
        <f t="shared" si="1999"/>
        <v>0</v>
      </c>
      <c r="BO751" s="84">
        <f t="shared" si="1999"/>
        <v>21420</v>
      </c>
      <c r="BP751" s="84">
        <f t="shared" si="1999"/>
        <v>0</v>
      </c>
      <c r="BQ751" s="11">
        <f t="shared" si="1999"/>
        <v>0</v>
      </c>
      <c r="BR751" s="11">
        <f t="shared" si="1999"/>
        <v>0</v>
      </c>
      <c r="BS751" s="11">
        <f t="shared" si="1999"/>
        <v>0</v>
      </c>
      <c r="BT751" s="11">
        <f t="shared" si="1999"/>
        <v>0</v>
      </c>
      <c r="BU751" s="18">
        <f t="shared" ref="BQ751:CB752" si="2000">BU752</f>
        <v>21420</v>
      </c>
      <c r="BV751" s="18">
        <f t="shared" si="2000"/>
        <v>0</v>
      </c>
      <c r="BW751" s="11">
        <f t="shared" si="2000"/>
        <v>0</v>
      </c>
      <c r="BX751" s="11">
        <f t="shared" si="2000"/>
        <v>0</v>
      </c>
      <c r="BY751" s="11">
        <f t="shared" si="2000"/>
        <v>0</v>
      </c>
      <c r="BZ751" s="11">
        <f t="shared" si="2000"/>
        <v>0</v>
      </c>
      <c r="CA751" s="18">
        <f t="shared" si="2000"/>
        <v>21420</v>
      </c>
      <c r="CB751" s="18">
        <f t="shared" si="2000"/>
        <v>0</v>
      </c>
    </row>
    <row r="752" spans="1:80" ht="38.25" hidden="1" customHeight="1">
      <c r="A752" s="57" t="s">
        <v>12</v>
      </c>
      <c r="B752" s="14">
        <v>913</v>
      </c>
      <c r="C752" s="14" t="s">
        <v>35</v>
      </c>
      <c r="D752" s="14" t="s">
        <v>17</v>
      </c>
      <c r="E752" s="14" t="s">
        <v>249</v>
      </c>
      <c r="F752" s="14" t="s">
        <v>13</v>
      </c>
      <c r="G752" s="15">
        <f t="shared" si="1990"/>
        <v>21038</v>
      </c>
      <c r="H752" s="15">
        <f t="shared" si="1990"/>
        <v>0</v>
      </c>
      <c r="I752" s="11">
        <f t="shared" si="1990"/>
        <v>0</v>
      </c>
      <c r="J752" s="11">
        <f t="shared" si="1990"/>
        <v>0</v>
      </c>
      <c r="K752" s="11">
        <f t="shared" si="1990"/>
        <v>0</v>
      </c>
      <c r="L752" s="11">
        <f t="shared" si="1990"/>
        <v>0</v>
      </c>
      <c r="M752" s="15">
        <f t="shared" si="1990"/>
        <v>21038</v>
      </c>
      <c r="N752" s="15">
        <f t="shared" si="1990"/>
        <v>0</v>
      </c>
      <c r="O752" s="11">
        <f t="shared" si="1990"/>
        <v>0</v>
      </c>
      <c r="P752" s="11">
        <f t="shared" si="1990"/>
        <v>0</v>
      </c>
      <c r="Q752" s="11">
        <f t="shared" si="1990"/>
        <v>0</v>
      </c>
      <c r="R752" s="11">
        <f t="shared" si="1990"/>
        <v>0</v>
      </c>
      <c r="S752" s="15">
        <f t="shared" si="1991"/>
        <v>21038</v>
      </c>
      <c r="T752" s="15">
        <f t="shared" si="1991"/>
        <v>0</v>
      </c>
      <c r="U752" s="11">
        <f t="shared" si="1991"/>
        <v>0</v>
      </c>
      <c r="V752" s="11">
        <f t="shared" si="1991"/>
        <v>0</v>
      </c>
      <c r="W752" s="11">
        <f t="shared" si="1991"/>
        <v>0</v>
      </c>
      <c r="X752" s="11">
        <f t="shared" si="1991"/>
        <v>0</v>
      </c>
      <c r="Y752" s="15">
        <f t="shared" si="1991"/>
        <v>21038</v>
      </c>
      <c r="Z752" s="15">
        <f t="shared" si="1991"/>
        <v>0</v>
      </c>
      <c r="AA752" s="11">
        <f t="shared" si="1991"/>
        <v>0</v>
      </c>
      <c r="AB752" s="11">
        <f t="shared" si="1991"/>
        <v>0</v>
      </c>
      <c r="AC752" s="11">
        <f t="shared" si="1991"/>
        <v>0</v>
      </c>
      <c r="AD752" s="11">
        <f t="shared" si="1991"/>
        <v>0</v>
      </c>
      <c r="AE752" s="15">
        <f t="shared" si="1991"/>
        <v>21038</v>
      </c>
      <c r="AF752" s="15">
        <f t="shared" si="1991"/>
        <v>0</v>
      </c>
      <c r="AG752" s="11">
        <f t="shared" si="1992"/>
        <v>0</v>
      </c>
      <c r="AH752" s="11">
        <f t="shared" si="1992"/>
        <v>0</v>
      </c>
      <c r="AI752" s="11">
        <f t="shared" si="1992"/>
        <v>0</v>
      </c>
      <c r="AJ752" s="11">
        <f t="shared" si="1992"/>
        <v>0</v>
      </c>
      <c r="AK752" s="82">
        <f t="shared" si="1992"/>
        <v>21038</v>
      </c>
      <c r="AL752" s="82">
        <f t="shared" si="1992"/>
        <v>0</v>
      </c>
      <c r="AM752" s="11">
        <f t="shared" si="1992"/>
        <v>0</v>
      </c>
      <c r="AN752" s="11">
        <f t="shared" si="1992"/>
        <v>0</v>
      </c>
      <c r="AO752" s="11">
        <f t="shared" si="1992"/>
        <v>0</v>
      </c>
      <c r="AP752" s="11">
        <f t="shared" si="1992"/>
        <v>0</v>
      </c>
      <c r="AQ752" s="15">
        <f t="shared" si="1992"/>
        <v>21038</v>
      </c>
      <c r="AR752" s="15">
        <f t="shared" si="1992"/>
        <v>0</v>
      </c>
      <c r="AS752" s="11">
        <f t="shared" si="1993"/>
        <v>0</v>
      </c>
      <c r="AT752" s="11">
        <f t="shared" si="1993"/>
        <v>0</v>
      </c>
      <c r="AU752" s="11">
        <f t="shared" si="1993"/>
        <v>0</v>
      </c>
      <c r="AV752" s="11">
        <f t="shared" si="1993"/>
        <v>0</v>
      </c>
      <c r="AW752" s="15">
        <f t="shared" si="1993"/>
        <v>21038</v>
      </c>
      <c r="AX752" s="15">
        <f t="shared" si="1993"/>
        <v>0</v>
      </c>
      <c r="AY752" s="78">
        <f t="shared" si="1993"/>
        <v>382</v>
      </c>
      <c r="AZ752" s="78">
        <f t="shared" si="1993"/>
        <v>0</v>
      </c>
      <c r="BA752" s="78">
        <f t="shared" si="1993"/>
        <v>0</v>
      </c>
      <c r="BB752" s="78">
        <f t="shared" si="1993"/>
        <v>0</v>
      </c>
      <c r="BC752" s="82">
        <f t="shared" si="1993"/>
        <v>21420</v>
      </c>
      <c r="BD752" s="82">
        <f t="shared" si="1993"/>
        <v>0</v>
      </c>
      <c r="BE752" s="11">
        <f t="shared" si="1999"/>
        <v>0</v>
      </c>
      <c r="BF752" s="11">
        <f t="shared" si="1999"/>
        <v>0</v>
      </c>
      <c r="BG752" s="11">
        <f t="shared" si="1999"/>
        <v>0</v>
      </c>
      <c r="BH752" s="11">
        <f t="shared" si="1999"/>
        <v>0</v>
      </c>
      <c r="BI752" s="140">
        <f t="shared" si="1999"/>
        <v>21420</v>
      </c>
      <c r="BJ752" s="140">
        <f t="shared" si="1999"/>
        <v>0</v>
      </c>
      <c r="BK752" s="78">
        <f t="shared" si="1999"/>
        <v>0</v>
      </c>
      <c r="BL752" s="78">
        <f t="shared" si="1999"/>
        <v>0</v>
      </c>
      <c r="BM752" s="78">
        <f t="shared" si="1999"/>
        <v>0</v>
      </c>
      <c r="BN752" s="78">
        <f t="shared" si="1999"/>
        <v>0</v>
      </c>
      <c r="BO752" s="82">
        <f t="shared" si="1999"/>
        <v>21420</v>
      </c>
      <c r="BP752" s="82">
        <f t="shared" si="1999"/>
        <v>0</v>
      </c>
      <c r="BQ752" s="11">
        <f t="shared" si="2000"/>
        <v>0</v>
      </c>
      <c r="BR752" s="11">
        <f t="shared" si="2000"/>
        <v>0</v>
      </c>
      <c r="BS752" s="11">
        <f t="shared" si="2000"/>
        <v>0</v>
      </c>
      <c r="BT752" s="11">
        <f t="shared" si="2000"/>
        <v>0</v>
      </c>
      <c r="BU752" s="15">
        <f t="shared" si="2000"/>
        <v>21420</v>
      </c>
      <c r="BV752" s="15">
        <f t="shared" si="2000"/>
        <v>0</v>
      </c>
      <c r="BW752" s="11">
        <f t="shared" si="2000"/>
        <v>0</v>
      </c>
      <c r="BX752" s="11">
        <f t="shared" si="2000"/>
        <v>0</v>
      </c>
      <c r="BY752" s="11">
        <f t="shared" si="2000"/>
        <v>0</v>
      </c>
      <c r="BZ752" s="11">
        <f t="shared" si="2000"/>
        <v>0</v>
      </c>
      <c r="CA752" s="15">
        <f t="shared" si="2000"/>
        <v>21420</v>
      </c>
      <c r="CB752" s="15">
        <f t="shared" si="2000"/>
        <v>0</v>
      </c>
    </row>
    <row r="753" spans="1:80" ht="21" hidden="1" customHeight="1">
      <c r="A753" s="61" t="s">
        <v>14</v>
      </c>
      <c r="B753" s="14">
        <v>913</v>
      </c>
      <c r="C753" s="14" t="s">
        <v>35</v>
      </c>
      <c r="D753" s="14" t="s">
        <v>17</v>
      </c>
      <c r="E753" s="14" t="s">
        <v>249</v>
      </c>
      <c r="F753" s="11">
        <v>610</v>
      </c>
      <c r="G753" s="11">
        <v>21038</v>
      </c>
      <c r="H753" s="11"/>
      <c r="I753" s="11"/>
      <c r="J753" s="11"/>
      <c r="K753" s="11"/>
      <c r="L753" s="11"/>
      <c r="M753" s="11">
        <f>G753+I753+J753+K753+L753</f>
        <v>21038</v>
      </c>
      <c r="N753" s="11">
        <f>H753+J753</f>
        <v>0</v>
      </c>
      <c r="O753" s="11"/>
      <c r="P753" s="11"/>
      <c r="Q753" s="11"/>
      <c r="R753" s="11"/>
      <c r="S753" s="11">
        <f>M753+O753+P753+Q753+R753</f>
        <v>21038</v>
      </c>
      <c r="T753" s="11">
        <f>N753+P753</f>
        <v>0</v>
      </c>
      <c r="U753" s="11"/>
      <c r="V753" s="11"/>
      <c r="W753" s="11"/>
      <c r="X753" s="11"/>
      <c r="Y753" s="11">
        <f>S753+U753+V753+W753+X753</f>
        <v>21038</v>
      </c>
      <c r="Z753" s="11">
        <f>T753+V753</f>
        <v>0</v>
      </c>
      <c r="AA753" s="11"/>
      <c r="AB753" s="11"/>
      <c r="AC753" s="11"/>
      <c r="AD753" s="11"/>
      <c r="AE753" s="11">
        <f>Y753+AA753+AB753+AC753+AD753</f>
        <v>21038</v>
      </c>
      <c r="AF753" s="11">
        <f>Z753+AB753</f>
        <v>0</v>
      </c>
      <c r="AG753" s="11"/>
      <c r="AH753" s="11"/>
      <c r="AI753" s="11"/>
      <c r="AJ753" s="11"/>
      <c r="AK753" s="78">
        <f>AE753+AG753+AH753+AI753+AJ753</f>
        <v>21038</v>
      </c>
      <c r="AL753" s="78">
        <f>AF753+AH753</f>
        <v>0</v>
      </c>
      <c r="AM753" s="11"/>
      <c r="AN753" s="11"/>
      <c r="AO753" s="11"/>
      <c r="AP753" s="11"/>
      <c r="AQ753" s="11">
        <f>AK753+AM753+AN753+AO753+AP753</f>
        <v>21038</v>
      </c>
      <c r="AR753" s="11">
        <f>AL753+AN753</f>
        <v>0</v>
      </c>
      <c r="AS753" s="11"/>
      <c r="AT753" s="11"/>
      <c r="AU753" s="11"/>
      <c r="AV753" s="11"/>
      <c r="AW753" s="11">
        <f>AQ753+AS753+AT753+AU753+AV753</f>
        <v>21038</v>
      </c>
      <c r="AX753" s="11">
        <f>AR753+AT753</f>
        <v>0</v>
      </c>
      <c r="AY753" s="78">
        <v>382</v>
      </c>
      <c r="AZ753" s="78"/>
      <c r="BA753" s="78"/>
      <c r="BB753" s="78"/>
      <c r="BC753" s="78">
        <f>AW753+AY753+AZ753+BA753+BB753</f>
        <v>21420</v>
      </c>
      <c r="BD753" s="78">
        <f>AX753+AZ753</f>
        <v>0</v>
      </c>
      <c r="BE753" s="11"/>
      <c r="BF753" s="11"/>
      <c r="BG753" s="11"/>
      <c r="BH753" s="11"/>
      <c r="BI753" s="141">
        <f>BC753+BE753+BF753+BG753+BH753</f>
        <v>21420</v>
      </c>
      <c r="BJ753" s="141">
        <f>BD753+BF753</f>
        <v>0</v>
      </c>
      <c r="BK753" s="78"/>
      <c r="BL753" s="78"/>
      <c r="BM753" s="78"/>
      <c r="BN753" s="78"/>
      <c r="BO753" s="78">
        <f>BI753+BK753+BL753+BM753+BN753</f>
        <v>21420</v>
      </c>
      <c r="BP753" s="78">
        <f>BJ753+BL753</f>
        <v>0</v>
      </c>
      <c r="BQ753" s="11"/>
      <c r="BR753" s="11"/>
      <c r="BS753" s="11"/>
      <c r="BT753" s="11"/>
      <c r="BU753" s="11">
        <f>BO753+BQ753+BR753+BS753+BT753</f>
        <v>21420</v>
      </c>
      <c r="BV753" s="11">
        <f>BP753+BR753</f>
        <v>0</v>
      </c>
      <c r="BW753" s="11"/>
      <c r="BX753" s="11"/>
      <c r="BY753" s="11"/>
      <c r="BZ753" s="11"/>
      <c r="CA753" s="11">
        <f>BU753+BW753+BX753+BY753+BZ753</f>
        <v>21420</v>
      </c>
      <c r="CB753" s="11">
        <f>BV753+BX753</f>
        <v>0</v>
      </c>
    </row>
    <row r="754" spans="1:80" ht="20.25" hidden="1" customHeight="1">
      <c r="A754" s="57" t="s">
        <v>16</v>
      </c>
      <c r="B754" s="14">
        <v>913</v>
      </c>
      <c r="C754" s="14" t="s">
        <v>35</v>
      </c>
      <c r="D754" s="14" t="s">
        <v>17</v>
      </c>
      <c r="E754" s="14" t="s">
        <v>743</v>
      </c>
      <c r="F754" s="14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78">
        <f>AY755</f>
        <v>2319</v>
      </c>
      <c r="AZ754" s="78">
        <f t="shared" ref="AZ754:BO755" si="2001">AZ755</f>
        <v>0</v>
      </c>
      <c r="BA754" s="78">
        <f t="shared" si="2001"/>
        <v>0</v>
      </c>
      <c r="BB754" s="78">
        <f t="shared" si="2001"/>
        <v>0</v>
      </c>
      <c r="BC754" s="78">
        <f t="shared" si="2001"/>
        <v>2319</v>
      </c>
      <c r="BD754" s="78">
        <f t="shared" si="2001"/>
        <v>0</v>
      </c>
      <c r="BE754" s="11">
        <f>BE755</f>
        <v>0</v>
      </c>
      <c r="BF754" s="11">
        <f t="shared" si="2001"/>
        <v>0</v>
      </c>
      <c r="BG754" s="11">
        <f t="shared" si="2001"/>
        <v>0</v>
      </c>
      <c r="BH754" s="11">
        <f t="shared" si="2001"/>
        <v>0</v>
      </c>
      <c r="BI754" s="141">
        <f t="shared" si="2001"/>
        <v>2319</v>
      </c>
      <c r="BJ754" s="141">
        <f t="shared" si="2001"/>
        <v>0</v>
      </c>
      <c r="BK754" s="78">
        <f>BK755</f>
        <v>0</v>
      </c>
      <c r="BL754" s="78">
        <f t="shared" si="2001"/>
        <v>0</v>
      </c>
      <c r="BM754" s="78">
        <f t="shared" si="2001"/>
        <v>0</v>
      </c>
      <c r="BN754" s="78">
        <f t="shared" si="2001"/>
        <v>0</v>
      </c>
      <c r="BO754" s="78">
        <f t="shared" si="2001"/>
        <v>2319</v>
      </c>
      <c r="BP754" s="78">
        <f t="shared" ref="BL754:BP755" si="2002">BP755</f>
        <v>0</v>
      </c>
      <c r="BQ754" s="11">
        <f>BQ755</f>
        <v>0</v>
      </c>
      <c r="BR754" s="11">
        <f t="shared" ref="BR754:CB755" si="2003">BR755</f>
        <v>0</v>
      </c>
      <c r="BS754" s="11">
        <f t="shared" si="2003"/>
        <v>0</v>
      </c>
      <c r="BT754" s="11">
        <f t="shared" si="2003"/>
        <v>0</v>
      </c>
      <c r="BU754" s="11">
        <f t="shared" si="2003"/>
        <v>2319</v>
      </c>
      <c r="BV754" s="11">
        <f t="shared" si="2003"/>
        <v>0</v>
      </c>
      <c r="BW754" s="11">
        <f>BW755</f>
        <v>0</v>
      </c>
      <c r="BX754" s="11">
        <f t="shared" si="2003"/>
        <v>0</v>
      </c>
      <c r="BY754" s="11">
        <f t="shared" si="2003"/>
        <v>0</v>
      </c>
      <c r="BZ754" s="11">
        <f t="shared" si="2003"/>
        <v>0</v>
      </c>
      <c r="CA754" s="11">
        <f t="shared" si="2003"/>
        <v>2319</v>
      </c>
      <c r="CB754" s="11">
        <f t="shared" si="2003"/>
        <v>0</v>
      </c>
    </row>
    <row r="755" spans="1:80" ht="33.6" hidden="1">
      <c r="A755" s="57" t="s">
        <v>12</v>
      </c>
      <c r="B755" s="14">
        <v>913</v>
      </c>
      <c r="C755" s="14" t="s">
        <v>35</v>
      </c>
      <c r="D755" s="14" t="s">
        <v>17</v>
      </c>
      <c r="E755" s="14" t="s">
        <v>743</v>
      </c>
      <c r="F755" s="14" t="s">
        <v>13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78">
        <f>AY756</f>
        <v>2319</v>
      </c>
      <c r="AZ755" s="78">
        <f t="shared" si="2001"/>
        <v>0</v>
      </c>
      <c r="BA755" s="78">
        <f t="shared" si="2001"/>
        <v>0</v>
      </c>
      <c r="BB755" s="78">
        <f t="shared" si="2001"/>
        <v>0</v>
      </c>
      <c r="BC755" s="78">
        <f t="shared" si="2001"/>
        <v>2319</v>
      </c>
      <c r="BD755" s="78">
        <f t="shared" si="2001"/>
        <v>0</v>
      </c>
      <c r="BE755" s="11">
        <f>BE756</f>
        <v>0</v>
      </c>
      <c r="BF755" s="11">
        <f t="shared" si="2001"/>
        <v>0</v>
      </c>
      <c r="BG755" s="11">
        <f t="shared" si="2001"/>
        <v>0</v>
      </c>
      <c r="BH755" s="11">
        <f t="shared" si="2001"/>
        <v>0</v>
      </c>
      <c r="BI755" s="141">
        <f t="shared" si="2001"/>
        <v>2319</v>
      </c>
      <c r="BJ755" s="141">
        <f t="shared" si="2001"/>
        <v>0</v>
      </c>
      <c r="BK755" s="78">
        <f>BK756</f>
        <v>0</v>
      </c>
      <c r="BL755" s="78">
        <f t="shared" si="2002"/>
        <v>0</v>
      </c>
      <c r="BM755" s="78">
        <f t="shared" si="2002"/>
        <v>0</v>
      </c>
      <c r="BN755" s="78">
        <f t="shared" si="2002"/>
        <v>0</v>
      </c>
      <c r="BO755" s="78">
        <f t="shared" si="2002"/>
        <v>2319</v>
      </c>
      <c r="BP755" s="78">
        <f t="shared" si="2002"/>
        <v>0</v>
      </c>
      <c r="BQ755" s="11">
        <f>BQ756</f>
        <v>0</v>
      </c>
      <c r="BR755" s="11">
        <f t="shared" si="2003"/>
        <v>0</v>
      </c>
      <c r="BS755" s="11">
        <f t="shared" si="2003"/>
        <v>0</v>
      </c>
      <c r="BT755" s="11">
        <f t="shared" si="2003"/>
        <v>0</v>
      </c>
      <c r="BU755" s="11">
        <f t="shared" si="2003"/>
        <v>2319</v>
      </c>
      <c r="BV755" s="11">
        <f t="shared" si="2003"/>
        <v>0</v>
      </c>
      <c r="BW755" s="11">
        <f>BW756</f>
        <v>0</v>
      </c>
      <c r="BX755" s="11">
        <f t="shared" si="2003"/>
        <v>0</v>
      </c>
      <c r="BY755" s="11">
        <f t="shared" si="2003"/>
        <v>0</v>
      </c>
      <c r="BZ755" s="11">
        <f t="shared" si="2003"/>
        <v>0</v>
      </c>
      <c r="CA755" s="11">
        <f t="shared" si="2003"/>
        <v>2319</v>
      </c>
      <c r="CB755" s="11">
        <f t="shared" si="2003"/>
        <v>0</v>
      </c>
    </row>
    <row r="756" spans="1:80" ht="21" hidden="1" customHeight="1">
      <c r="A756" s="61" t="s">
        <v>14</v>
      </c>
      <c r="B756" s="14">
        <v>913</v>
      </c>
      <c r="C756" s="14" t="s">
        <v>35</v>
      </c>
      <c r="D756" s="14" t="s">
        <v>17</v>
      </c>
      <c r="E756" s="14" t="s">
        <v>743</v>
      </c>
      <c r="F756" s="11">
        <v>610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78">
        <v>2319</v>
      </c>
      <c r="AZ756" s="78"/>
      <c r="BA756" s="78"/>
      <c r="BB756" s="78"/>
      <c r="BC756" s="78">
        <f>AW756+AY756+AZ756+BA756+BB756</f>
        <v>2319</v>
      </c>
      <c r="BD756" s="78">
        <f>AX756+AZ756</f>
        <v>0</v>
      </c>
      <c r="BE756" s="11"/>
      <c r="BF756" s="11"/>
      <c r="BG756" s="11"/>
      <c r="BH756" s="11"/>
      <c r="BI756" s="141">
        <f>BC756+BE756+BF756+BG756+BH756</f>
        <v>2319</v>
      </c>
      <c r="BJ756" s="141">
        <f>BD756+BF756</f>
        <v>0</v>
      </c>
      <c r="BK756" s="78"/>
      <c r="BL756" s="78"/>
      <c r="BM756" s="78"/>
      <c r="BN756" s="78"/>
      <c r="BO756" s="78">
        <f>BI756+BK756+BL756+BM756+BN756</f>
        <v>2319</v>
      </c>
      <c r="BP756" s="78">
        <f>BJ756+BL756</f>
        <v>0</v>
      </c>
      <c r="BQ756" s="11"/>
      <c r="BR756" s="11"/>
      <c r="BS756" s="11"/>
      <c r="BT756" s="11"/>
      <c r="BU756" s="11">
        <f>BO756+BQ756+BR756+BS756+BT756</f>
        <v>2319</v>
      </c>
      <c r="BV756" s="11">
        <f>BP756+BR756</f>
        <v>0</v>
      </c>
      <c r="BW756" s="11"/>
      <c r="BX756" s="11"/>
      <c r="BY756" s="11"/>
      <c r="BZ756" s="11"/>
      <c r="CA756" s="11">
        <f>BU756+BW756+BX756+BY756+BZ756</f>
        <v>2319</v>
      </c>
      <c r="CB756" s="11">
        <f>BV756+BX756</f>
        <v>0</v>
      </c>
    </row>
    <row r="757" spans="1:80" ht="56.25" hidden="1" customHeight="1">
      <c r="A757" s="57" t="s">
        <v>236</v>
      </c>
      <c r="B757" s="14">
        <v>913</v>
      </c>
      <c r="C757" s="14" t="s">
        <v>35</v>
      </c>
      <c r="D757" s="14" t="s">
        <v>17</v>
      </c>
      <c r="E757" s="14" t="s">
        <v>250</v>
      </c>
      <c r="F757" s="14"/>
      <c r="G757" s="15">
        <f t="shared" ref="G757:R759" si="2004">G758</f>
        <v>50276</v>
      </c>
      <c r="H757" s="15">
        <f t="shared" si="2004"/>
        <v>0</v>
      </c>
      <c r="I757" s="11">
        <f t="shared" si="2004"/>
        <v>0</v>
      </c>
      <c r="J757" s="11">
        <f t="shared" si="2004"/>
        <v>0</v>
      </c>
      <c r="K757" s="11">
        <f t="shared" si="2004"/>
        <v>0</v>
      </c>
      <c r="L757" s="11">
        <f t="shared" si="2004"/>
        <v>0</v>
      </c>
      <c r="M757" s="15">
        <f t="shared" si="2004"/>
        <v>50276</v>
      </c>
      <c r="N757" s="15">
        <f t="shared" si="2004"/>
        <v>0</v>
      </c>
      <c r="O757" s="11">
        <f t="shared" si="2004"/>
        <v>0</v>
      </c>
      <c r="P757" s="11">
        <f t="shared" si="2004"/>
        <v>0</v>
      </c>
      <c r="Q757" s="11">
        <f t="shared" si="2004"/>
        <v>0</v>
      </c>
      <c r="R757" s="11">
        <f t="shared" si="2004"/>
        <v>0</v>
      </c>
      <c r="S757" s="15">
        <f t="shared" ref="S757:AH759" si="2005">S758</f>
        <v>50276</v>
      </c>
      <c r="T757" s="15">
        <f t="shared" si="2005"/>
        <v>0</v>
      </c>
      <c r="U757" s="11">
        <f t="shared" si="2005"/>
        <v>0</v>
      </c>
      <c r="V757" s="11">
        <f t="shared" si="2005"/>
        <v>0</v>
      </c>
      <c r="W757" s="11">
        <f t="shared" si="2005"/>
        <v>0</v>
      </c>
      <c r="X757" s="11">
        <f t="shared" si="2005"/>
        <v>0</v>
      </c>
      <c r="Y757" s="15">
        <f t="shared" si="2005"/>
        <v>50276</v>
      </c>
      <c r="Z757" s="15">
        <f t="shared" si="2005"/>
        <v>0</v>
      </c>
      <c r="AA757" s="11">
        <f t="shared" si="2005"/>
        <v>0</v>
      </c>
      <c r="AB757" s="11">
        <f t="shared" si="2005"/>
        <v>0</v>
      </c>
      <c r="AC757" s="11">
        <f t="shared" si="2005"/>
        <v>0</v>
      </c>
      <c r="AD757" s="11">
        <f t="shared" si="2005"/>
        <v>0</v>
      </c>
      <c r="AE757" s="15">
        <f t="shared" si="2005"/>
        <v>50276</v>
      </c>
      <c r="AF757" s="15">
        <f t="shared" si="2005"/>
        <v>0</v>
      </c>
      <c r="AG757" s="11">
        <f t="shared" si="2005"/>
        <v>0</v>
      </c>
      <c r="AH757" s="11">
        <f t="shared" si="2005"/>
        <v>0</v>
      </c>
      <c r="AI757" s="11">
        <f t="shared" ref="AG757:AV759" si="2006">AI758</f>
        <v>0</v>
      </c>
      <c r="AJ757" s="11">
        <f t="shared" si="2006"/>
        <v>0</v>
      </c>
      <c r="AK757" s="82">
        <f t="shared" si="2006"/>
        <v>50276</v>
      </c>
      <c r="AL757" s="82">
        <f t="shared" si="2006"/>
        <v>0</v>
      </c>
      <c r="AM757" s="11">
        <f t="shared" si="2006"/>
        <v>0</v>
      </c>
      <c r="AN757" s="11">
        <f t="shared" si="2006"/>
        <v>0</v>
      </c>
      <c r="AO757" s="11">
        <f t="shared" si="2006"/>
        <v>0</v>
      </c>
      <c r="AP757" s="11">
        <f t="shared" si="2006"/>
        <v>0</v>
      </c>
      <c r="AQ757" s="15">
        <f t="shared" si="2006"/>
        <v>50276</v>
      </c>
      <c r="AR757" s="15">
        <f t="shared" si="2006"/>
        <v>0</v>
      </c>
      <c r="AS757" s="11">
        <f t="shared" si="2006"/>
        <v>0</v>
      </c>
      <c r="AT757" s="11">
        <f t="shared" si="2006"/>
        <v>0</v>
      </c>
      <c r="AU757" s="11">
        <f t="shared" si="2006"/>
        <v>0</v>
      </c>
      <c r="AV757" s="11">
        <f t="shared" si="2006"/>
        <v>0</v>
      </c>
      <c r="AW757" s="15">
        <f t="shared" ref="AS757:BH759" si="2007">AW758</f>
        <v>50276</v>
      </c>
      <c r="AX757" s="15">
        <f t="shared" si="2007"/>
        <v>0</v>
      </c>
      <c r="AY757" s="78">
        <f t="shared" si="2007"/>
        <v>965</v>
      </c>
      <c r="AZ757" s="78">
        <f t="shared" si="2007"/>
        <v>0</v>
      </c>
      <c r="BA757" s="78">
        <f t="shared" si="2007"/>
        <v>0</v>
      </c>
      <c r="BB757" s="78">
        <f t="shared" si="2007"/>
        <v>0</v>
      </c>
      <c r="BC757" s="82">
        <f t="shared" si="2007"/>
        <v>51241</v>
      </c>
      <c r="BD757" s="82">
        <f t="shared" si="2007"/>
        <v>0</v>
      </c>
      <c r="BE757" s="11">
        <f t="shared" si="2007"/>
        <v>0</v>
      </c>
      <c r="BF757" s="11">
        <f t="shared" si="2007"/>
        <v>0</v>
      </c>
      <c r="BG757" s="11">
        <f t="shared" si="2007"/>
        <v>0</v>
      </c>
      <c r="BH757" s="11">
        <f t="shared" si="2007"/>
        <v>0</v>
      </c>
      <c r="BI757" s="140">
        <f t="shared" ref="BE757:BT759" si="2008">BI758</f>
        <v>51241</v>
      </c>
      <c r="BJ757" s="140">
        <f t="shared" si="2008"/>
        <v>0</v>
      </c>
      <c r="BK757" s="78">
        <f t="shared" si="2008"/>
        <v>0</v>
      </c>
      <c r="BL757" s="78">
        <f t="shared" si="2008"/>
        <v>0</v>
      </c>
      <c r="BM757" s="78">
        <f t="shared" si="2008"/>
        <v>0</v>
      </c>
      <c r="BN757" s="78">
        <f t="shared" si="2008"/>
        <v>0</v>
      </c>
      <c r="BO757" s="82">
        <f t="shared" si="2008"/>
        <v>51241</v>
      </c>
      <c r="BP757" s="82">
        <f t="shared" si="2008"/>
        <v>0</v>
      </c>
      <c r="BQ757" s="11">
        <f t="shared" si="2008"/>
        <v>0</v>
      </c>
      <c r="BR757" s="11">
        <f t="shared" si="2008"/>
        <v>0</v>
      </c>
      <c r="BS757" s="11">
        <f t="shared" si="2008"/>
        <v>0</v>
      </c>
      <c r="BT757" s="11">
        <f t="shared" si="2008"/>
        <v>0</v>
      </c>
      <c r="BU757" s="15">
        <f t="shared" ref="BQ757:CB759" si="2009">BU758</f>
        <v>51241</v>
      </c>
      <c r="BV757" s="15">
        <f t="shared" si="2009"/>
        <v>0</v>
      </c>
      <c r="BW757" s="11">
        <f t="shared" si="2009"/>
        <v>0</v>
      </c>
      <c r="BX757" s="11">
        <f t="shared" si="2009"/>
        <v>0</v>
      </c>
      <c r="BY757" s="11">
        <f t="shared" si="2009"/>
        <v>0</v>
      </c>
      <c r="BZ757" s="11">
        <f t="shared" si="2009"/>
        <v>0</v>
      </c>
      <c r="CA757" s="15">
        <f t="shared" si="2009"/>
        <v>51241</v>
      </c>
      <c r="CB757" s="15">
        <f t="shared" si="2009"/>
        <v>0</v>
      </c>
    </row>
    <row r="758" spans="1:80" ht="28.5" hidden="1" customHeight="1">
      <c r="A758" s="61" t="s">
        <v>238</v>
      </c>
      <c r="B758" s="14">
        <v>913</v>
      </c>
      <c r="C758" s="14" t="s">
        <v>35</v>
      </c>
      <c r="D758" s="14" t="s">
        <v>17</v>
      </c>
      <c r="E758" s="14" t="s">
        <v>251</v>
      </c>
      <c r="F758" s="14"/>
      <c r="G758" s="15">
        <f t="shared" si="2004"/>
        <v>50276</v>
      </c>
      <c r="H758" s="15">
        <f t="shared" si="2004"/>
        <v>0</v>
      </c>
      <c r="I758" s="11">
        <f t="shared" si="2004"/>
        <v>0</v>
      </c>
      <c r="J758" s="11">
        <f t="shared" si="2004"/>
        <v>0</v>
      </c>
      <c r="K758" s="11">
        <f t="shared" si="2004"/>
        <v>0</v>
      </c>
      <c r="L758" s="11">
        <f t="shared" si="2004"/>
        <v>0</v>
      </c>
      <c r="M758" s="15">
        <f t="shared" si="2004"/>
        <v>50276</v>
      </c>
      <c r="N758" s="15">
        <f t="shared" si="2004"/>
        <v>0</v>
      </c>
      <c r="O758" s="11">
        <f t="shared" si="2004"/>
        <v>0</v>
      </c>
      <c r="P758" s="11">
        <f t="shared" si="2004"/>
        <v>0</v>
      </c>
      <c r="Q758" s="11">
        <f t="shared" si="2004"/>
        <v>0</v>
      </c>
      <c r="R758" s="11">
        <f t="shared" si="2004"/>
        <v>0</v>
      </c>
      <c r="S758" s="15">
        <f t="shared" si="2005"/>
        <v>50276</v>
      </c>
      <c r="T758" s="15">
        <f t="shared" si="2005"/>
        <v>0</v>
      </c>
      <c r="U758" s="11">
        <f t="shared" si="2005"/>
        <v>0</v>
      </c>
      <c r="V758" s="11">
        <f t="shared" si="2005"/>
        <v>0</v>
      </c>
      <c r="W758" s="11">
        <f t="shared" si="2005"/>
        <v>0</v>
      </c>
      <c r="X758" s="11">
        <f t="shared" si="2005"/>
        <v>0</v>
      </c>
      <c r="Y758" s="15">
        <f t="shared" si="2005"/>
        <v>50276</v>
      </c>
      <c r="Z758" s="15">
        <f t="shared" si="2005"/>
        <v>0</v>
      </c>
      <c r="AA758" s="11">
        <f t="shared" si="2005"/>
        <v>0</v>
      </c>
      <c r="AB758" s="11">
        <f t="shared" si="2005"/>
        <v>0</v>
      </c>
      <c r="AC758" s="11">
        <f t="shared" si="2005"/>
        <v>0</v>
      </c>
      <c r="AD758" s="11">
        <f t="shared" si="2005"/>
        <v>0</v>
      </c>
      <c r="AE758" s="15">
        <f t="shared" si="2005"/>
        <v>50276</v>
      </c>
      <c r="AF758" s="15">
        <f t="shared" si="2005"/>
        <v>0</v>
      </c>
      <c r="AG758" s="11">
        <f t="shared" si="2006"/>
        <v>0</v>
      </c>
      <c r="AH758" s="11">
        <f t="shared" si="2006"/>
        <v>0</v>
      </c>
      <c r="AI758" s="11">
        <f t="shared" si="2006"/>
        <v>0</v>
      </c>
      <c r="AJ758" s="11">
        <f t="shared" si="2006"/>
        <v>0</v>
      </c>
      <c r="AK758" s="82">
        <f t="shared" si="2006"/>
        <v>50276</v>
      </c>
      <c r="AL758" s="82">
        <f t="shared" si="2006"/>
        <v>0</v>
      </c>
      <c r="AM758" s="11">
        <f t="shared" si="2006"/>
        <v>0</v>
      </c>
      <c r="AN758" s="11">
        <f t="shared" si="2006"/>
        <v>0</v>
      </c>
      <c r="AO758" s="11">
        <f t="shared" si="2006"/>
        <v>0</v>
      </c>
      <c r="AP758" s="11">
        <f t="shared" si="2006"/>
        <v>0</v>
      </c>
      <c r="AQ758" s="15">
        <f t="shared" si="2006"/>
        <v>50276</v>
      </c>
      <c r="AR758" s="15">
        <f t="shared" si="2006"/>
        <v>0</v>
      </c>
      <c r="AS758" s="11">
        <f t="shared" si="2007"/>
        <v>0</v>
      </c>
      <c r="AT758" s="11">
        <f t="shared" si="2007"/>
        <v>0</v>
      </c>
      <c r="AU758" s="11">
        <f t="shared" si="2007"/>
        <v>0</v>
      </c>
      <c r="AV758" s="11">
        <f t="shared" si="2007"/>
        <v>0</v>
      </c>
      <c r="AW758" s="15">
        <f t="shared" si="2007"/>
        <v>50276</v>
      </c>
      <c r="AX758" s="15">
        <f t="shared" si="2007"/>
        <v>0</v>
      </c>
      <c r="AY758" s="78">
        <f t="shared" si="2007"/>
        <v>965</v>
      </c>
      <c r="AZ758" s="78">
        <f t="shared" si="2007"/>
        <v>0</v>
      </c>
      <c r="BA758" s="78">
        <f t="shared" si="2007"/>
        <v>0</v>
      </c>
      <c r="BB758" s="78">
        <f t="shared" si="2007"/>
        <v>0</v>
      </c>
      <c r="BC758" s="82">
        <f t="shared" si="2007"/>
        <v>51241</v>
      </c>
      <c r="BD758" s="82">
        <f t="shared" si="2007"/>
        <v>0</v>
      </c>
      <c r="BE758" s="11">
        <f t="shared" si="2008"/>
        <v>0</v>
      </c>
      <c r="BF758" s="11">
        <f t="shared" si="2008"/>
        <v>0</v>
      </c>
      <c r="BG758" s="11">
        <f t="shared" si="2008"/>
        <v>0</v>
      </c>
      <c r="BH758" s="11">
        <f t="shared" si="2008"/>
        <v>0</v>
      </c>
      <c r="BI758" s="140">
        <f t="shared" si="2008"/>
        <v>51241</v>
      </c>
      <c r="BJ758" s="140">
        <f t="shared" si="2008"/>
        <v>0</v>
      </c>
      <c r="BK758" s="78">
        <f t="shared" si="2008"/>
        <v>0</v>
      </c>
      <c r="BL758" s="78">
        <f t="shared" si="2008"/>
        <v>0</v>
      </c>
      <c r="BM758" s="78">
        <f t="shared" si="2008"/>
        <v>0</v>
      </c>
      <c r="BN758" s="78">
        <f t="shared" si="2008"/>
        <v>0</v>
      </c>
      <c r="BO758" s="82">
        <f t="shared" si="2008"/>
        <v>51241</v>
      </c>
      <c r="BP758" s="82">
        <f t="shared" si="2008"/>
        <v>0</v>
      </c>
      <c r="BQ758" s="11">
        <f t="shared" si="2009"/>
        <v>0</v>
      </c>
      <c r="BR758" s="11">
        <f t="shared" si="2009"/>
        <v>0</v>
      </c>
      <c r="BS758" s="11">
        <f t="shared" si="2009"/>
        <v>0</v>
      </c>
      <c r="BT758" s="11">
        <f t="shared" si="2009"/>
        <v>0</v>
      </c>
      <c r="BU758" s="15">
        <f t="shared" si="2009"/>
        <v>51241</v>
      </c>
      <c r="BV758" s="15">
        <f t="shared" si="2009"/>
        <v>0</v>
      </c>
      <c r="BW758" s="11">
        <f t="shared" si="2009"/>
        <v>0</v>
      </c>
      <c r="BX758" s="11">
        <f t="shared" si="2009"/>
        <v>0</v>
      </c>
      <c r="BY758" s="11">
        <f t="shared" si="2009"/>
        <v>0</v>
      </c>
      <c r="BZ758" s="11">
        <f t="shared" si="2009"/>
        <v>0</v>
      </c>
      <c r="CA758" s="15">
        <f t="shared" si="2009"/>
        <v>51241</v>
      </c>
      <c r="CB758" s="15">
        <f t="shared" si="2009"/>
        <v>0</v>
      </c>
    </row>
    <row r="759" spans="1:80" hidden="1">
      <c r="A759" s="57" t="s">
        <v>70</v>
      </c>
      <c r="B759" s="14">
        <v>913</v>
      </c>
      <c r="C759" s="14" t="s">
        <v>35</v>
      </c>
      <c r="D759" s="14" t="s">
        <v>17</v>
      </c>
      <c r="E759" s="14" t="s">
        <v>251</v>
      </c>
      <c r="F759" s="14" t="s">
        <v>71</v>
      </c>
      <c r="G759" s="15">
        <f t="shared" si="2004"/>
        <v>50276</v>
      </c>
      <c r="H759" s="15">
        <f t="shared" si="2004"/>
        <v>0</v>
      </c>
      <c r="I759" s="11">
        <f t="shared" si="2004"/>
        <v>0</v>
      </c>
      <c r="J759" s="11">
        <f t="shared" si="2004"/>
        <v>0</v>
      </c>
      <c r="K759" s="11">
        <f t="shared" si="2004"/>
        <v>0</v>
      </c>
      <c r="L759" s="11">
        <f t="shared" si="2004"/>
        <v>0</v>
      </c>
      <c r="M759" s="15">
        <f t="shared" si="2004"/>
        <v>50276</v>
      </c>
      <c r="N759" s="15">
        <f t="shared" si="2004"/>
        <v>0</v>
      </c>
      <c r="O759" s="11">
        <f t="shared" si="2004"/>
        <v>0</v>
      </c>
      <c r="P759" s="11">
        <f t="shared" si="2004"/>
        <v>0</v>
      </c>
      <c r="Q759" s="11">
        <f t="shared" si="2004"/>
        <v>0</v>
      </c>
      <c r="R759" s="11">
        <f t="shared" si="2004"/>
        <v>0</v>
      </c>
      <c r="S759" s="15">
        <f t="shared" si="2005"/>
        <v>50276</v>
      </c>
      <c r="T759" s="15">
        <f t="shared" si="2005"/>
        <v>0</v>
      </c>
      <c r="U759" s="11">
        <f t="shared" si="2005"/>
        <v>0</v>
      </c>
      <c r="V759" s="11">
        <f t="shared" si="2005"/>
        <v>0</v>
      </c>
      <c r="W759" s="11">
        <f t="shared" si="2005"/>
        <v>0</v>
      </c>
      <c r="X759" s="11">
        <f t="shared" si="2005"/>
        <v>0</v>
      </c>
      <c r="Y759" s="15">
        <f t="shared" si="2005"/>
        <v>50276</v>
      </c>
      <c r="Z759" s="15">
        <f t="shared" si="2005"/>
        <v>0</v>
      </c>
      <c r="AA759" s="11">
        <f t="shared" si="2005"/>
        <v>0</v>
      </c>
      <c r="AB759" s="11">
        <f t="shared" si="2005"/>
        <v>0</v>
      </c>
      <c r="AC759" s="11">
        <f t="shared" si="2005"/>
        <v>0</v>
      </c>
      <c r="AD759" s="11">
        <f t="shared" si="2005"/>
        <v>0</v>
      </c>
      <c r="AE759" s="15">
        <f t="shared" si="2005"/>
        <v>50276</v>
      </c>
      <c r="AF759" s="15">
        <f t="shared" si="2005"/>
        <v>0</v>
      </c>
      <c r="AG759" s="11">
        <f t="shared" si="2006"/>
        <v>0</v>
      </c>
      <c r="AH759" s="11">
        <f t="shared" si="2006"/>
        <v>0</v>
      </c>
      <c r="AI759" s="11">
        <f t="shared" si="2006"/>
        <v>0</v>
      </c>
      <c r="AJ759" s="11">
        <f t="shared" si="2006"/>
        <v>0</v>
      </c>
      <c r="AK759" s="82">
        <f t="shared" si="2006"/>
        <v>50276</v>
      </c>
      <c r="AL759" s="82">
        <f t="shared" si="2006"/>
        <v>0</v>
      </c>
      <c r="AM759" s="11">
        <f t="shared" si="2006"/>
        <v>0</v>
      </c>
      <c r="AN759" s="11">
        <f t="shared" si="2006"/>
        <v>0</v>
      </c>
      <c r="AO759" s="11">
        <f t="shared" si="2006"/>
        <v>0</v>
      </c>
      <c r="AP759" s="11">
        <f t="shared" si="2006"/>
        <v>0</v>
      </c>
      <c r="AQ759" s="15">
        <f t="shared" si="2006"/>
        <v>50276</v>
      </c>
      <c r="AR759" s="15">
        <f t="shared" si="2006"/>
        <v>0</v>
      </c>
      <c r="AS759" s="11">
        <f t="shared" si="2007"/>
        <v>0</v>
      </c>
      <c r="AT759" s="11">
        <f t="shared" si="2007"/>
        <v>0</v>
      </c>
      <c r="AU759" s="11">
        <f t="shared" si="2007"/>
        <v>0</v>
      </c>
      <c r="AV759" s="11">
        <f t="shared" si="2007"/>
        <v>0</v>
      </c>
      <c r="AW759" s="15">
        <f t="shared" si="2007"/>
        <v>50276</v>
      </c>
      <c r="AX759" s="15">
        <f t="shared" si="2007"/>
        <v>0</v>
      </c>
      <c r="AY759" s="78">
        <f t="shared" si="2007"/>
        <v>965</v>
      </c>
      <c r="AZ759" s="78">
        <f t="shared" si="2007"/>
        <v>0</v>
      </c>
      <c r="BA759" s="78">
        <f t="shared" si="2007"/>
        <v>0</v>
      </c>
      <c r="BB759" s="78">
        <f t="shared" si="2007"/>
        <v>0</v>
      </c>
      <c r="BC759" s="82">
        <f t="shared" si="2007"/>
        <v>51241</v>
      </c>
      <c r="BD759" s="82">
        <f t="shared" si="2007"/>
        <v>0</v>
      </c>
      <c r="BE759" s="11">
        <f t="shared" si="2008"/>
        <v>0</v>
      </c>
      <c r="BF759" s="11">
        <f t="shared" si="2008"/>
        <v>0</v>
      </c>
      <c r="BG759" s="11">
        <f t="shared" si="2008"/>
        <v>0</v>
      </c>
      <c r="BH759" s="11">
        <f t="shared" si="2008"/>
        <v>0</v>
      </c>
      <c r="BI759" s="140">
        <f t="shared" si="2008"/>
        <v>51241</v>
      </c>
      <c r="BJ759" s="140">
        <f t="shared" si="2008"/>
        <v>0</v>
      </c>
      <c r="BK759" s="78">
        <f t="shared" si="2008"/>
        <v>0</v>
      </c>
      <c r="BL759" s="78">
        <f t="shared" si="2008"/>
        <v>0</v>
      </c>
      <c r="BM759" s="78">
        <f t="shared" si="2008"/>
        <v>0</v>
      </c>
      <c r="BN759" s="78">
        <f t="shared" si="2008"/>
        <v>0</v>
      </c>
      <c r="BO759" s="82">
        <f t="shared" si="2008"/>
        <v>51241</v>
      </c>
      <c r="BP759" s="82">
        <f t="shared" si="2008"/>
        <v>0</v>
      </c>
      <c r="BQ759" s="11">
        <f t="shared" si="2009"/>
        <v>0</v>
      </c>
      <c r="BR759" s="11">
        <f t="shared" si="2009"/>
        <v>0</v>
      </c>
      <c r="BS759" s="11">
        <f t="shared" si="2009"/>
        <v>0</v>
      </c>
      <c r="BT759" s="11">
        <f t="shared" si="2009"/>
        <v>0</v>
      </c>
      <c r="BU759" s="15">
        <f t="shared" si="2009"/>
        <v>51241</v>
      </c>
      <c r="BV759" s="15">
        <f t="shared" si="2009"/>
        <v>0</v>
      </c>
      <c r="BW759" s="11">
        <f t="shared" si="2009"/>
        <v>0</v>
      </c>
      <c r="BX759" s="11">
        <f t="shared" si="2009"/>
        <v>0</v>
      </c>
      <c r="BY759" s="11">
        <f t="shared" si="2009"/>
        <v>0</v>
      </c>
      <c r="BZ759" s="11">
        <f t="shared" si="2009"/>
        <v>0</v>
      </c>
      <c r="CA759" s="15">
        <f t="shared" si="2009"/>
        <v>51241</v>
      </c>
      <c r="CB759" s="15">
        <f t="shared" si="2009"/>
        <v>0</v>
      </c>
    </row>
    <row r="760" spans="1:80" ht="52.5" hidden="1" customHeight="1">
      <c r="A760" s="57" t="s">
        <v>471</v>
      </c>
      <c r="B760" s="14">
        <v>913</v>
      </c>
      <c r="C760" s="14" t="s">
        <v>35</v>
      </c>
      <c r="D760" s="14" t="s">
        <v>17</v>
      </c>
      <c r="E760" s="14" t="s">
        <v>251</v>
      </c>
      <c r="F760" s="11">
        <v>810</v>
      </c>
      <c r="G760" s="11">
        <v>50276</v>
      </c>
      <c r="H760" s="11"/>
      <c r="I760" s="11"/>
      <c r="J760" s="11"/>
      <c r="K760" s="11"/>
      <c r="L760" s="11"/>
      <c r="M760" s="11">
        <f>G760+I760+J760+K760+L760</f>
        <v>50276</v>
      </c>
      <c r="N760" s="11">
        <f>H760+J760</f>
        <v>0</v>
      </c>
      <c r="O760" s="11"/>
      <c r="P760" s="11"/>
      <c r="Q760" s="11"/>
      <c r="R760" s="11"/>
      <c r="S760" s="11">
        <f>M760+O760+P760+Q760+R760</f>
        <v>50276</v>
      </c>
      <c r="T760" s="11">
        <f>N760+P760</f>
        <v>0</v>
      </c>
      <c r="U760" s="11"/>
      <c r="V760" s="11"/>
      <c r="W760" s="11"/>
      <c r="X760" s="11"/>
      <c r="Y760" s="11">
        <f>S760+U760+V760+W760+X760</f>
        <v>50276</v>
      </c>
      <c r="Z760" s="11">
        <f>T760+V760</f>
        <v>0</v>
      </c>
      <c r="AA760" s="11"/>
      <c r="AB760" s="11"/>
      <c r="AC760" s="11"/>
      <c r="AD760" s="11"/>
      <c r="AE760" s="11">
        <f>Y760+AA760+AB760+AC760+AD760</f>
        <v>50276</v>
      </c>
      <c r="AF760" s="11">
        <f>Z760+AB760</f>
        <v>0</v>
      </c>
      <c r="AG760" s="11"/>
      <c r="AH760" s="11"/>
      <c r="AI760" s="11"/>
      <c r="AJ760" s="11"/>
      <c r="AK760" s="78">
        <f>AE760+AG760+AH760+AI760+AJ760</f>
        <v>50276</v>
      </c>
      <c r="AL760" s="78">
        <f>AF760+AH760</f>
        <v>0</v>
      </c>
      <c r="AM760" s="11"/>
      <c r="AN760" s="11"/>
      <c r="AO760" s="11"/>
      <c r="AP760" s="11"/>
      <c r="AQ760" s="11">
        <f>AK760+AM760+AN760+AO760+AP760</f>
        <v>50276</v>
      </c>
      <c r="AR760" s="11">
        <f>AL760+AN760</f>
        <v>0</v>
      </c>
      <c r="AS760" s="11"/>
      <c r="AT760" s="11"/>
      <c r="AU760" s="11"/>
      <c r="AV760" s="11"/>
      <c r="AW760" s="11">
        <f>AQ760+AS760+AT760+AU760+AV760</f>
        <v>50276</v>
      </c>
      <c r="AX760" s="11">
        <f>AR760+AT760</f>
        <v>0</v>
      </c>
      <c r="AY760" s="78">
        <v>965</v>
      </c>
      <c r="AZ760" s="78"/>
      <c r="BA760" s="78"/>
      <c r="BB760" s="78"/>
      <c r="BC760" s="78">
        <f>AW760+AY760+AZ760+BA760+BB760</f>
        <v>51241</v>
      </c>
      <c r="BD760" s="78">
        <f>AX760+AZ760</f>
        <v>0</v>
      </c>
      <c r="BE760" s="11"/>
      <c r="BF760" s="11"/>
      <c r="BG760" s="11"/>
      <c r="BH760" s="11"/>
      <c r="BI760" s="141">
        <f>BC760+BE760+BF760+BG760+BH760</f>
        <v>51241</v>
      </c>
      <c r="BJ760" s="141">
        <f>BD760+BF760</f>
        <v>0</v>
      </c>
      <c r="BK760" s="78"/>
      <c r="BL760" s="78"/>
      <c r="BM760" s="78"/>
      <c r="BN760" s="78"/>
      <c r="BO760" s="78">
        <f>BI760+BK760+BL760+BM760+BN760</f>
        <v>51241</v>
      </c>
      <c r="BP760" s="78">
        <f>BJ760+BL760</f>
        <v>0</v>
      </c>
      <c r="BQ760" s="11"/>
      <c r="BR760" s="11"/>
      <c r="BS760" s="11"/>
      <c r="BT760" s="11"/>
      <c r="BU760" s="11">
        <f>BO760+BQ760+BR760+BS760+BT760</f>
        <v>51241</v>
      </c>
      <c r="BV760" s="11">
        <f>BP760+BR760</f>
        <v>0</v>
      </c>
      <c r="BW760" s="11"/>
      <c r="BX760" s="11"/>
      <c r="BY760" s="11"/>
      <c r="BZ760" s="11"/>
      <c r="CA760" s="11">
        <f>BU760+BW760+BX760+BY760+BZ760</f>
        <v>51241</v>
      </c>
      <c r="CB760" s="11">
        <f>BV760+BX760</f>
        <v>0</v>
      </c>
    </row>
    <row r="761" spans="1:80" hidden="1">
      <c r="A761" s="53" t="s">
        <v>573</v>
      </c>
      <c r="B761" s="14" t="s">
        <v>226</v>
      </c>
      <c r="C761" s="14" t="s">
        <v>35</v>
      </c>
      <c r="D761" s="14" t="s">
        <v>17</v>
      </c>
      <c r="E761" s="14" t="s">
        <v>694</v>
      </c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78">
        <f>AY762</f>
        <v>0</v>
      </c>
      <c r="AZ761" s="78">
        <f t="shared" ref="AZ761:CB761" si="2010">AZ762</f>
        <v>12154</v>
      </c>
      <c r="BA761" s="78">
        <f t="shared" si="2010"/>
        <v>0</v>
      </c>
      <c r="BB761" s="78">
        <f t="shared" si="2010"/>
        <v>0</v>
      </c>
      <c r="BC761" s="78">
        <f t="shared" si="2010"/>
        <v>12154</v>
      </c>
      <c r="BD761" s="78">
        <f t="shared" si="2010"/>
        <v>12154</v>
      </c>
      <c r="BE761" s="11">
        <f>BE762</f>
        <v>0</v>
      </c>
      <c r="BF761" s="11">
        <f t="shared" si="2010"/>
        <v>0</v>
      </c>
      <c r="BG761" s="11">
        <f t="shared" si="2010"/>
        <v>0</v>
      </c>
      <c r="BH761" s="11">
        <f t="shared" si="2010"/>
        <v>0</v>
      </c>
      <c r="BI761" s="141">
        <f t="shared" si="2010"/>
        <v>12154</v>
      </c>
      <c r="BJ761" s="141">
        <f t="shared" si="2010"/>
        <v>12154</v>
      </c>
      <c r="BK761" s="78">
        <f>BK762</f>
        <v>0</v>
      </c>
      <c r="BL761" s="78">
        <f t="shared" si="2010"/>
        <v>0</v>
      </c>
      <c r="BM761" s="78">
        <f t="shared" si="2010"/>
        <v>0</v>
      </c>
      <c r="BN761" s="78">
        <f t="shared" si="2010"/>
        <v>0</v>
      </c>
      <c r="BO761" s="78">
        <f t="shared" si="2010"/>
        <v>12154</v>
      </c>
      <c r="BP761" s="78">
        <f t="shared" si="2010"/>
        <v>12154</v>
      </c>
      <c r="BQ761" s="11">
        <f>BQ762</f>
        <v>0</v>
      </c>
      <c r="BR761" s="11">
        <f t="shared" si="2010"/>
        <v>0</v>
      </c>
      <c r="BS761" s="11">
        <f t="shared" si="2010"/>
        <v>0</v>
      </c>
      <c r="BT761" s="11">
        <f t="shared" si="2010"/>
        <v>0</v>
      </c>
      <c r="BU761" s="11">
        <f t="shared" si="2010"/>
        <v>12154</v>
      </c>
      <c r="BV761" s="11">
        <f t="shared" si="2010"/>
        <v>12154</v>
      </c>
      <c r="BW761" s="11">
        <f>BW762</f>
        <v>0</v>
      </c>
      <c r="BX761" s="11">
        <f t="shared" si="2010"/>
        <v>0</v>
      </c>
      <c r="BY761" s="11">
        <f t="shared" si="2010"/>
        <v>0</v>
      </c>
      <c r="BZ761" s="11">
        <f t="shared" si="2010"/>
        <v>0</v>
      </c>
      <c r="CA761" s="11">
        <f t="shared" si="2010"/>
        <v>12154</v>
      </c>
      <c r="CB761" s="11">
        <f t="shared" si="2010"/>
        <v>12154</v>
      </c>
    </row>
    <row r="762" spans="1:80" ht="50.4" hidden="1">
      <c r="A762" s="53" t="s">
        <v>741</v>
      </c>
      <c r="B762" s="14" t="s">
        <v>226</v>
      </c>
      <c r="C762" s="14" t="s">
        <v>35</v>
      </c>
      <c r="D762" s="14" t="s">
        <v>17</v>
      </c>
      <c r="E762" s="14" t="s">
        <v>740</v>
      </c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78">
        <f>AY763+AY765</f>
        <v>0</v>
      </c>
      <c r="AZ762" s="78">
        <f t="shared" ref="AZ762:BD762" si="2011">AZ763+AZ765</f>
        <v>12154</v>
      </c>
      <c r="BA762" s="78">
        <f t="shared" si="2011"/>
        <v>0</v>
      </c>
      <c r="BB762" s="78">
        <f t="shared" si="2011"/>
        <v>0</v>
      </c>
      <c r="BC762" s="78">
        <f t="shared" si="2011"/>
        <v>12154</v>
      </c>
      <c r="BD762" s="78">
        <f t="shared" si="2011"/>
        <v>12154</v>
      </c>
      <c r="BE762" s="11">
        <f>BE763+BE765</f>
        <v>0</v>
      </c>
      <c r="BF762" s="11">
        <f t="shared" ref="BF762:BJ762" si="2012">BF763+BF765</f>
        <v>0</v>
      </c>
      <c r="BG762" s="11">
        <f t="shared" si="2012"/>
        <v>0</v>
      </c>
      <c r="BH762" s="11">
        <f t="shared" si="2012"/>
        <v>0</v>
      </c>
      <c r="BI762" s="141">
        <f t="shared" si="2012"/>
        <v>12154</v>
      </c>
      <c r="BJ762" s="141">
        <f t="shared" si="2012"/>
        <v>12154</v>
      </c>
      <c r="BK762" s="78">
        <f>BK763+BK765</f>
        <v>0</v>
      </c>
      <c r="BL762" s="78">
        <f t="shared" ref="BL762:BP762" si="2013">BL763+BL765</f>
        <v>0</v>
      </c>
      <c r="BM762" s="78">
        <f t="shared" si="2013"/>
        <v>0</v>
      </c>
      <c r="BN762" s="78">
        <f t="shared" si="2013"/>
        <v>0</v>
      </c>
      <c r="BO762" s="78">
        <f t="shared" si="2013"/>
        <v>12154</v>
      </c>
      <c r="BP762" s="78">
        <f t="shared" si="2013"/>
        <v>12154</v>
      </c>
      <c r="BQ762" s="11">
        <f>BQ763+BQ765</f>
        <v>0</v>
      </c>
      <c r="BR762" s="11">
        <f t="shared" ref="BR762:BV762" si="2014">BR763+BR765</f>
        <v>0</v>
      </c>
      <c r="BS762" s="11">
        <f t="shared" si="2014"/>
        <v>0</v>
      </c>
      <c r="BT762" s="11">
        <f t="shared" si="2014"/>
        <v>0</v>
      </c>
      <c r="BU762" s="11">
        <f t="shared" si="2014"/>
        <v>12154</v>
      </c>
      <c r="BV762" s="11">
        <f t="shared" si="2014"/>
        <v>12154</v>
      </c>
      <c r="BW762" s="11">
        <f>BW763+BW765</f>
        <v>0</v>
      </c>
      <c r="BX762" s="11">
        <f t="shared" ref="BX762:CB762" si="2015">BX763+BX765</f>
        <v>0</v>
      </c>
      <c r="BY762" s="11">
        <f t="shared" si="2015"/>
        <v>0</v>
      </c>
      <c r="BZ762" s="11">
        <f t="shared" si="2015"/>
        <v>0</v>
      </c>
      <c r="CA762" s="11">
        <f t="shared" si="2015"/>
        <v>12154</v>
      </c>
      <c r="CB762" s="11">
        <f t="shared" si="2015"/>
        <v>12154</v>
      </c>
    </row>
    <row r="763" spans="1:80" ht="33.6" hidden="1">
      <c r="A763" s="57" t="s">
        <v>12</v>
      </c>
      <c r="B763" s="14" t="s">
        <v>226</v>
      </c>
      <c r="C763" s="14" t="s">
        <v>35</v>
      </c>
      <c r="D763" s="14" t="s">
        <v>17</v>
      </c>
      <c r="E763" s="14" t="s">
        <v>740</v>
      </c>
      <c r="F763" s="11">
        <v>600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78">
        <f>AY764</f>
        <v>0</v>
      </c>
      <c r="AZ763" s="78">
        <f t="shared" ref="AZ763:CB763" si="2016">AZ764</f>
        <v>3742</v>
      </c>
      <c r="BA763" s="78">
        <f t="shared" si="2016"/>
        <v>0</v>
      </c>
      <c r="BB763" s="78">
        <f t="shared" si="2016"/>
        <v>0</v>
      </c>
      <c r="BC763" s="78">
        <f t="shared" si="2016"/>
        <v>3742</v>
      </c>
      <c r="BD763" s="78">
        <f t="shared" si="2016"/>
        <v>3742</v>
      </c>
      <c r="BE763" s="11">
        <f>BE764</f>
        <v>0</v>
      </c>
      <c r="BF763" s="11">
        <f t="shared" si="2016"/>
        <v>0</v>
      </c>
      <c r="BG763" s="11">
        <f t="shared" si="2016"/>
        <v>0</v>
      </c>
      <c r="BH763" s="11">
        <f t="shared" si="2016"/>
        <v>0</v>
      </c>
      <c r="BI763" s="141">
        <f t="shared" si="2016"/>
        <v>3742</v>
      </c>
      <c r="BJ763" s="141">
        <f t="shared" si="2016"/>
        <v>3742</v>
      </c>
      <c r="BK763" s="78">
        <f>BK764</f>
        <v>0</v>
      </c>
      <c r="BL763" s="78">
        <f t="shared" si="2016"/>
        <v>0</v>
      </c>
      <c r="BM763" s="78">
        <f t="shared" si="2016"/>
        <v>0</v>
      </c>
      <c r="BN763" s="78">
        <f t="shared" si="2016"/>
        <v>0</v>
      </c>
      <c r="BO763" s="78">
        <f t="shared" si="2016"/>
        <v>3742</v>
      </c>
      <c r="BP763" s="78">
        <f t="shared" si="2016"/>
        <v>3742</v>
      </c>
      <c r="BQ763" s="11">
        <f>BQ764</f>
        <v>0</v>
      </c>
      <c r="BR763" s="11">
        <f t="shared" si="2016"/>
        <v>0</v>
      </c>
      <c r="BS763" s="11">
        <f t="shared" si="2016"/>
        <v>0</v>
      </c>
      <c r="BT763" s="11">
        <f t="shared" si="2016"/>
        <v>0</v>
      </c>
      <c r="BU763" s="11">
        <f t="shared" si="2016"/>
        <v>3742</v>
      </c>
      <c r="BV763" s="11">
        <f t="shared" si="2016"/>
        <v>3742</v>
      </c>
      <c r="BW763" s="11">
        <f>BW764</f>
        <v>0</v>
      </c>
      <c r="BX763" s="11">
        <f t="shared" si="2016"/>
        <v>0</v>
      </c>
      <c r="BY763" s="11">
        <f t="shared" si="2016"/>
        <v>0</v>
      </c>
      <c r="BZ763" s="11">
        <f t="shared" si="2016"/>
        <v>0</v>
      </c>
      <c r="CA763" s="11">
        <f t="shared" si="2016"/>
        <v>3742</v>
      </c>
      <c r="CB763" s="11">
        <f t="shared" si="2016"/>
        <v>3742</v>
      </c>
    </row>
    <row r="764" spans="1:80" hidden="1">
      <c r="A764" s="61" t="s">
        <v>14</v>
      </c>
      <c r="B764" s="14" t="s">
        <v>226</v>
      </c>
      <c r="C764" s="14" t="s">
        <v>35</v>
      </c>
      <c r="D764" s="14" t="s">
        <v>17</v>
      </c>
      <c r="E764" s="14" t="s">
        <v>740</v>
      </c>
      <c r="F764" s="11">
        <v>610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78"/>
      <c r="AZ764" s="78">
        <v>3742</v>
      </c>
      <c r="BA764" s="78"/>
      <c r="BB764" s="78"/>
      <c r="BC764" s="78">
        <f>AW764+AY764+AZ764+BA764+BB764</f>
        <v>3742</v>
      </c>
      <c r="BD764" s="78">
        <f>AX764+AZ764</f>
        <v>3742</v>
      </c>
      <c r="BE764" s="11"/>
      <c r="BF764" s="11"/>
      <c r="BG764" s="11"/>
      <c r="BH764" s="11"/>
      <c r="BI764" s="141">
        <f>BC764+BE764+BF764+BG764+BH764</f>
        <v>3742</v>
      </c>
      <c r="BJ764" s="141">
        <f>BD764+BF764</f>
        <v>3742</v>
      </c>
      <c r="BK764" s="78"/>
      <c r="BL764" s="78"/>
      <c r="BM764" s="78"/>
      <c r="BN764" s="78"/>
      <c r="BO764" s="78">
        <f>BI764+BK764+BL764+BM764+BN764</f>
        <v>3742</v>
      </c>
      <c r="BP764" s="78">
        <f>BJ764+BL764</f>
        <v>3742</v>
      </c>
      <c r="BQ764" s="11"/>
      <c r="BR764" s="11"/>
      <c r="BS764" s="11"/>
      <c r="BT764" s="11"/>
      <c r="BU764" s="11">
        <f>BO764+BQ764+BR764+BS764+BT764</f>
        <v>3742</v>
      </c>
      <c r="BV764" s="11">
        <f>BP764+BR764</f>
        <v>3742</v>
      </c>
      <c r="BW764" s="11"/>
      <c r="BX764" s="11"/>
      <c r="BY764" s="11"/>
      <c r="BZ764" s="11"/>
      <c r="CA764" s="11">
        <f>BU764+BW764+BX764+BY764+BZ764</f>
        <v>3742</v>
      </c>
      <c r="CB764" s="11">
        <f>BV764+BX764</f>
        <v>3742</v>
      </c>
    </row>
    <row r="765" spans="1:80" hidden="1">
      <c r="A765" s="57" t="s">
        <v>70</v>
      </c>
      <c r="B765" s="14" t="s">
        <v>226</v>
      </c>
      <c r="C765" s="14" t="s">
        <v>35</v>
      </c>
      <c r="D765" s="14" t="s">
        <v>17</v>
      </c>
      <c r="E765" s="14" t="s">
        <v>740</v>
      </c>
      <c r="F765" s="11">
        <v>800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78">
        <f>AY766</f>
        <v>0</v>
      </c>
      <c r="AZ765" s="78">
        <f t="shared" ref="AZ765:CB765" si="2017">AZ766</f>
        <v>8412</v>
      </c>
      <c r="BA765" s="78">
        <f t="shared" si="2017"/>
        <v>0</v>
      </c>
      <c r="BB765" s="78">
        <f t="shared" si="2017"/>
        <v>0</v>
      </c>
      <c r="BC765" s="78">
        <f t="shared" si="2017"/>
        <v>8412</v>
      </c>
      <c r="BD765" s="78">
        <f t="shared" si="2017"/>
        <v>8412</v>
      </c>
      <c r="BE765" s="11">
        <f>BE766</f>
        <v>0</v>
      </c>
      <c r="BF765" s="11">
        <f t="shared" si="2017"/>
        <v>0</v>
      </c>
      <c r="BG765" s="11">
        <f t="shared" si="2017"/>
        <v>0</v>
      </c>
      <c r="BH765" s="11">
        <f t="shared" si="2017"/>
        <v>0</v>
      </c>
      <c r="BI765" s="141">
        <f t="shared" si="2017"/>
        <v>8412</v>
      </c>
      <c r="BJ765" s="141">
        <f t="shared" si="2017"/>
        <v>8412</v>
      </c>
      <c r="BK765" s="78">
        <f>BK766</f>
        <v>0</v>
      </c>
      <c r="BL765" s="78">
        <f t="shared" si="2017"/>
        <v>0</v>
      </c>
      <c r="BM765" s="78">
        <f t="shared" si="2017"/>
        <v>0</v>
      </c>
      <c r="BN765" s="78">
        <f t="shared" si="2017"/>
        <v>0</v>
      </c>
      <c r="BO765" s="78">
        <f t="shared" si="2017"/>
        <v>8412</v>
      </c>
      <c r="BP765" s="78">
        <f t="shared" si="2017"/>
        <v>8412</v>
      </c>
      <c r="BQ765" s="11">
        <f>BQ766</f>
        <v>0</v>
      </c>
      <c r="BR765" s="11">
        <f t="shared" si="2017"/>
        <v>0</v>
      </c>
      <c r="BS765" s="11">
        <f t="shared" si="2017"/>
        <v>0</v>
      </c>
      <c r="BT765" s="11">
        <f t="shared" si="2017"/>
        <v>0</v>
      </c>
      <c r="BU765" s="11">
        <f t="shared" si="2017"/>
        <v>8412</v>
      </c>
      <c r="BV765" s="11">
        <f t="shared" si="2017"/>
        <v>8412</v>
      </c>
      <c r="BW765" s="11">
        <f>BW766</f>
        <v>0</v>
      </c>
      <c r="BX765" s="11">
        <f t="shared" si="2017"/>
        <v>0</v>
      </c>
      <c r="BY765" s="11">
        <f t="shared" si="2017"/>
        <v>0</v>
      </c>
      <c r="BZ765" s="11">
        <f t="shared" si="2017"/>
        <v>0</v>
      </c>
      <c r="CA765" s="11">
        <f t="shared" si="2017"/>
        <v>8412</v>
      </c>
      <c r="CB765" s="11">
        <f t="shared" si="2017"/>
        <v>8412</v>
      </c>
    </row>
    <row r="766" spans="1:80" ht="51.75" hidden="1" customHeight="1">
      <c r="A766" s="57" t="s">
        <v>471</v>
      </c>
      <c r="B766" s="14" t="s">
        <v>226</v>
      </c>
      <c r="C766" s="14" t="s">
        <v>35</v>
      </c>
      <c r="D766" s="14" t="s">
        <v>17</v>
      </c>
      <c r="E766" s="14" t="s">
        <v>740</v>
      </c>
      <c r="F766" s="11">
        <v>810</v>
      </c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78"/>
      <c r="AZ766" s="78">
        <v>8412</v>
      </c>
      <c r="BA766" s="78"/>
      <c r="BB766" s="78"/>
      <c r="BC766" s="78">
        <f>AW766+AY766+AZ766+BA766+BB766</f>
        <v>8412</v>
      </c>
      <c r="BD766" s="78">
        <f>AX766+AZ766</f>
        <v>8412</v>
      </c>
      <c r="BE766" s="11"/>
      <c r="BF766" s="11"/>
      <c r="BG766" s="11"/>
      <c r="BH766" s="11"/>
      <c r="BI766" s="141">
        <f>BC766+BE766+BF766+BG766+BH766</f>
        <v>8412</v>
      </c>
      <c r="BJ766" s="141">
        <f>BD766+BF766</f>
        <v>8412</v>
      </c>
      <c r="BK766" s="78"/>
      <c r="BL766" s="78"/>
      <c r="BM766" s="78"/>
      <c r="BN766" s="78"/>
      <c r="BO766" s="78">
        <f>BI766+BK766+BL766+BM766+BN766</f>
        <v>8412</v>
      </c>
      <c r="BP766" s="78">
        <f>BJ766+BL766</f>
        <v>8412</v>
      </c>
      <c r="BQ766" s="11"/>
      <c r="BR766" s="11"/>
      <c r="BS766" s="11"/>
      <c r="BT766" s="11"/>
      <c r="BU766" s="11">
        <f>BO766+BQ766+BR766+BS766+BT766</f>
        <v>8412</v>
      </c>
      <c r="BV766" s="11">
        <f>BP766+BR766</f>
        <v>8412</v>
      </c>
      <c r="BW766" s="11"/>
      <c r="BX766" s="11"/>
      <c r="BY766" s="11"/>
      <c r="BZ766" s="11"/>
      <c r="CA766" s="11">
        <f>BU766+BW766+BX766+BY766+BZ766</f>
        <v>8412</v>
      </c>
      <c r="CB766" s="11">
        <f>BV766+BX766</f>
        <v>8412</v>
      </c>
    </row>
    <row r="767" spans="1:80" ht="50.4" hidden="1">
      <c r="A767" s="53" t="s">
        <v>741</v>
      </c>
      <c r="B767" s="14" t="s">
        <v>226</v>
      </c>
      <c r="C767" s="14" t="s">
        <v>35</v>
      </c>
      <c r="D767" s="14" t="s">
        <v>17</v>
      </c>
      <c r="E767" s="14" t="s">
        <v>742</v>
      </c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78">
        <f>AY768+AY770</f>
        <v>5519</v>
      </c>
      <c r="AZ767" s="78">
        <f t="shared" ref="AZ767:BD767" si="2018">AZ768+AZ770</f>
        <v>0</v>
      </c>
      <c r="BA767" s="78">
        <f t="shared" si="2018"/>
        <v>0</v>
      </c>
      <c r="BB767" s="78">
        <f t="shared" si="2018"/>
        <v>0</v>
      </c>
      <c r="BC767" s="78">
        <f t="shared" si="2018"/>
        <v>5519</v>
      </c>
      <c r="BD767" s="78">
        <f t="shared" si="2018"/>
        <v>0</v>
      </c>
      <c r="BE767" s="11">
        <f>BE768+BE770</f>
        <v>0</v>
      </c>
      <c r="BF767" s="11">
        <f t="shared" ref="BF767:BJ767" si="2019">BF768+BF770</f>
        <v>0</v>
      </c>
      <c r="BG767" s="11">
        <f t="shared" si="2019"/>
        <v>0</v>
      </c>
      <c r="BH767" s="11">
        <f t="shared" si="2019"/>
        <v>0</v>
      </c>
      <c r="BI767" s="141">
        <f t="shared" si="2019"/>
        <v>5519</v>
      </c>
      <c r="BJ767" s="141">
        <f t="shared" si="2019"/>
        <v>0</v>
      </c>
      <c r="BK767" s="78">
        <f>BK768+BK770</f>
        <v>0</v>
      </c>
      <c r="BL767" s="78">
        <f t="shared" ref="BL767:BP767" si="2020">BL768+BL770</f>
        <v>0</v>
      </c>
      <c r="BM767" s="78">
        <f t="shared" si="2020"/>
        <v>0</v>
      </c>
      <c r="BN767" s="78">
        <f t="shared" si="2020"/>
        <v>0</v>
      </c>
      <c r="BO767" s="78">
        <f t="shared" si="2020"/>
        <v>5519</v>
      </c>
      <c r="BP767" s="78">
        <f t="shared" si="2020"/>
        <v>0</v>
      </c>
      <c r="BQ767" s="11">
        <f>BQ768+BQ770</f>
        <v>0</v>
      </c>
      <c r="BR767" s="11">
        <f t="shared" ref="BR767:BV767" si="2021">BR768+BR770</f>
        <v>0</v>
      </c>
      <c r="BS767" s="11">
        <f t="shared" si="2021"/>
        <v>0</v>
      </c>
      <c r="BT767" s="11">
        <f t="shared" si="2021"/>
        <v>0</v>
      </c>
      <c r="BU767" s="11">
        <f t="shared" si="2021"/>
        <v>5519</v>
      </c>
      <c r="BV767" s="11">
        <f t="shared" si="2021"/>
        <v>0</v>
      </c>
      <c r="BW767" s="11">
        <f>BW768+BW770</f>
        <v>0</v>
      </c>
      <c r="BX767" s="11">
        <f t="shared" ref="BX767:CB767" si="2022">BX768+BX770</f>
        <v>0</v>
      </c>
      <c r="BY767" s="11">
        <f t="shared" si="2022"/>
        <v>0</v>
      </c>
      <c r="BZ767" s="11">
        <f t="shared" si="2022"/>
        <v>0</v>
      </c>
      <c r="CA767" s="11">
        <f t="shared" si="2022"/>
        <v>5519</v>
      </c>
      <c r="CB767" s="11">
        <f t="shared" si="2022"/>
        <v>0</v>
      </c>
    </row>
    <row r="768" spans="1:80" ht="33.6" hidden="1">
      <c r="A768" s="57" t="s">
        <v>12</v>
      </c>
      <c r="B768" s="14" t="s">
        <v>226</v>
      </c>
      <c r="C768" s="14" t="s">
        <v>35</v>
      </c>
      <c r="D768" s="14" t="s">
        <v>17</v>
      </c>
      <c r="E768" s="14" t="s">
        <v>742</v>
      </c>
      <c r="F768" s="11">
        <v>600</v>
      </c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78">
        <f>AY769</f>
        <v>1699</v>
      </c>
      <c r="AZ768" s="78">
        <f t="shared" ref="AZ768:CB768" si="2023">AZ769</f>
        <v>0</v>
      </c>
      <c r="BA768" s="78">
        <f t="shared" si="2023"/>
        <v>0</v>
      </c>
      <c r="BB768" s="78">
        <f t="shared" si="2023"/>
        <v>0</v>
      </c>
      <c r="BC768" s="78">
        <f t="shared" si="2023"/>
        <v>1699</v>
      </c>
      <c r="BD768" s="78">
        <f t="shared" si="2023"/>
        <v>0</v>
      </c>
      <c r="BE768" s="11">
        <f>BE769</f>
        <v>0</v>
      </c>
      <c r="BF768" s="11">
        <f t="shared" si="2023"/>
        <v>0</v>
      </c>
      <c r="BG768" s="11">
        <f t="shared" si="2023"/>
        <v>0</v>
      </c>
      <c r="BH768" s="11">
        <f t="shared" si="2023"/>
        <v>0</v>
      </c>
      <c r="BI768" s="141">
        <f t="shared" si="2023"/>
        <v>1699</v>
      </c>
      <c r="BJ768" s="141">
        <f t="shared" si="2023"/>
        <v>0</v>
      </c>
      <c r="BK768" s="78">
        <f>BK769</f>
        <v>0</v>
      </c>
      <c r="BL768" s="78">
        <f t="shared" si="2023"/>
        <v>0</v>
      </c>
      <c r="BM768" s="78">
        <f t="shared" si="2023"/>
        <v>0</v>
      </c>
      <c r="BN768" s="78">
        <f t="shared" si="2023"/>
        <v>0</v>
      </c>
      <c r="BO768" s="78">
        <f t="shared" si="2023"/>
        <v>1699</v>
      </c>
      <c r="BP768" s="78">
        <f t="shared" si="2023"/>
        <v>0</v>
      </c>
      <c r="BQ768" s="11">
        <f>BQ769</f>
        <v>0</v>
      </c>
      <c r="BR768" s="11">
        <f t="shared" si="2023"/>
        <v>0</v>
      </c>
      <c r="BS768" s="11">
        <f t="shared" si="2023"/>
        <v>0</v>
      </c>
      <c r="BT768" s="11">
        <f t="shared" si="2023"/>
        <v>0</v>
      </c>
      <c r="BU768" s="11">
        <f t="shared" si="2023"/>
        <v>1699</v>
      </c>
      <c r="BV768" s="11">
        <f t="shared" si="2023"/>
        <v>0</v>
      </c>
      <c r="BW768" s="11">
        <f>BW769</f>
        <v>0</v>
      </c>
      <c r="BX768" s="11">
        <f t="shared" si="2023"/>
        <v>0</v>
      </c>
      <c r="BY768" s="11">
        <f t="shared" si="2023"/>
        <v>0</v>
      </c>
      <c r="BZ768" s="11">
        <f t="shared" si="2023"/>
        <v>0</v>
      </c>
      <c r="CA768" s="11">
        <f t="shared" si="2023"/>
        <v>1699</v>
      </c>
      <c r="CB768" s="11">
        <f t="shared" si="2023"/>
        <v>0</v>
      </c>
    </row>
    <row r="769" spans="1:80" hidden="1">
      <c r="A769" s="61" t="s">
        <v>14</v>
      </c>
      <c r="B769" s="14" t="s">
        <v>226</v>
      </c>
      <c r="C769" s="14" t="s">
        <v>35</v>
      </c>
      <c r="D769" s="14" t="s">
        <v>17</v>
      </c>
      <c r="E769" s="14" t="s">
        <v>742</v>
      </c>
      <c r="F769" s="11">
        <v>610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78">
        <v>1699</v>
      </c>
      <c r="AZ769" s="78"/>
      <c r="BA769" s="78"/>
      <c r="BB769" s="78"/>
      <c r="BC769" s="78">
        <f>AW769+AY769+AZ769+BA769+BB769</f>
        <v>1699</v>
      </c>
      <c r="BD769" s="78">
        <f>AX769+AZ769</f>
        <v>0</v>
      </c>
      <c r="BE769" s="11"/>
      <c r="BF769" s="11"/>
      <c r="BG769" s="11"/>
      <c r="BH769" s="11"/>
      <c r="BI769" s="141">
        <f>BC769+BE769+BF769+BG769+BH769</f>
        <v>1699</v>
      </c>
      <c r="BJ769" s="141">
        <f>BD769+BF769</f>
        <v>0</v>
      </c>
      <c r="BK769" s="78"/>
      <c r="BL769" s="78"/>
      <c r="BM769" s="78"/>
      <c r="BN769" s="78"/>
      <c r="BO769" s="78">
        <f>BI769+BK769+BL769+BM769+BN769</f>
        <v>1699</v>
      </c>
      <c r="BP769" s="78">
        <f>BJ769+BL769</f>
        <v>0</v>
      </c>
      <c r="BQ769" s="11"/>
      <c r="BR769" s="11"/>
      <c r="BS769" s="11"/>
      <c r="BT769" s="11"/>
      <c r="BU769" s="11">
        <f>BO769+BQ769+BR769+BS769+BT769</f>
        <v>1699</v>
      </c>
      <c r="BV769" s="11">
        <f>BP769+BR769</f>
        <v>0</v>
      </c>
      <c r="BW769" s="11"/>
      <c r="BX769" s="11"/>
      <c r="BY769" s="11"/>
      <c r="BZ769" s="11"/>
      <c r="CA769" s="11">
        <f>BU769+BW769+BX769+BY769+BZ769</f>
        <v>1699</v>
      </c>
      <c r="CB769" s="11">
        <f>BV769+BX769</f>
        <v>0</v>
      </c>
    </row>
    <row r="770" spans="1:80" hidden="1">
      <c r="A770" s="57" t="s">
        <v>70</v>
      </c>
      <c r="B770" s="14" t="s">
        <v>226</v>
      </c>
      <c r="C770" s="14" t="s">
        <v>35</v>
      </c>
      <c r="D770" s="14" t="s">
        <v>17</v>
      </c>
      <c r="E770" s="14" t="s">
        <v>742</v>
      </c>
      <c r="F770" s="11">
        <v>800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78">
        <f>AY771</f>
        <v>3820</v>
      </c>
      <c r="AZ770" s="78">
        <f t="shared" ref="AZ770:CB770" si="2024">AZ771</f>
        <v>0</v>
      </c>
      <c r="BA770" s="78">
        <f t="shared" si="2024"/>
        <v>0</v>
      </c>
      <c r="BB770" s="78">
        <f t="shared" si="2024"/>
        <v>0</v>
      </c>
      <c r="BC770" s="78">
        <f t="shared" si="2024"/>
        <v>3820</v>
      </c>
      <c r="BD770" s="78">
        <f t="shared" si="2024"/>
        <v>0</v>
      </c>
      <c r="BE770" s="11">
        <f>BE771</f>
        <v>0</v>
      </c>
      <c r="BF770" s="11">
        <f t="shared" si="2024"/>
        <v>0</v>
      </c>
      <c r="BG770" s="11">
        <f t="shared" si="2024"/>
        <v>0</v>
      </c>
      <c r="BH770" s="11">
        <f t="shared" si="2024"/>
        <v>0</v>
      </c>
      <c r="BI770" s="141">
        <f t="shared" si="2024"/>
        <v>3820</v>
      </c>
      <c r="BJ770" s="141">
        <f t="shared" si="2024"/>
        <v>0</v>
      </c>
      <c r="BK770" s="78">
        <f>BK771</f>
        <v>0</v>
      </c>
      <c r="BL770" s="78">
        <f t="shared" si="2024"/>
        <v>0</v>
      </c>
      <c r="BM770" s="78">
        <f t="shared" si="2024"/>
        <v>0</v>
      </c>
      <c r="BN770" s="78">
        <f t="shared" si="2024"/>
        <v>0</v>
      </c>
      <c r="BO770" s="78">
        <f t="shared" si="2024"/>
        <v>3820</v>
      </c>
      <c r="BP770" s="78">
        <f t="shared" si="2024"/>
        <v>0</v>
      </c>
      <c r="BQ770" s="11">
        <f>BQ771</f>
        <v>0</v>
      </c>
      <c r="BR770" s="11">
        <f t="shared" si="2024"/>
        <v>0</v>
      </c>
      <c r="BS770" s="11">
        <f t="shared" si="2024"/>
        <v>0</v>
      </c>
      <c r="BT770" s="11">
        <f t="shared" si="2024"/>
        <v>0</v>
      </c>
      <c r="BU770" s="11">
        <f t="shared" si="2024"/>
        <v>3820</v>
      </c>
      <c r="BV770" s="11">
        <f t="shared" si="2024"/>
        <v>0</v>
      </c>
      <c r="BW770" s="11">
        <f>BW771</f>
        <v>0</v>
      </c>
      <c r="BX770" s="11">
        <f t="shared" si="2024"/>
        <v>0</v>
      </c>
      <c r="BY770" s="11">
        <f t="shared" si="2024"/>
        <v>0</v>
      </c>
      <c r="BZ770" s="11">
        <f t="shared" si="2024"/>
        <v>0</v>
      </c>
      <c r="CA770" s="11">
        <f t="shared" si="2024"/>
        <v>3820</v>
      </c>
      <c r="CB770" s="11">
        <f t="shared" si="2024"/>
        <v>0</v>
      </c>
    </row>
    <row r="771" spans="1:80" ht="51" hidden="1" customHeight="1">
      <c r="A771" s="57" t="s">
        <v>471</v>
      </c>
      <c r="B771" s="14" t="s">
        <v>226</v>
      </c>
      <c r="C771" s="14" t="s">
        <v>35</v>
      </c>
      <c r="D771" s="14" t="s">
        <v>17</v>
      </c>
      <c r="E771" s="14" t="s">
        <v>742</v>
      </c>
      <c r="F771" s="11">
        <v>810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78">
        <v>3820</v>
      </c>
      <c r="AZ771" s="78"/>
      <c r="BA771" s="78"/>
      <c r="BB771" s="78"/>
      <c r="BC771" s="78">
        <f>AW771+AY771+AZ771+BA771+BB771</f>
        <v>3820</v>
      </c>
      <c r="BD771" s="78">
        <f>AX771+AZ771</f>
        <v>0</v>
      </c>
      <c r="BE771" s="11"/>
      <c r="BF771" s="11"/>
      <c r="BG771" s="11"/>
      <c r="BH771" s="11"/>
      <c r="BI771" s="141">
        <f>BC771+BE771+BF771+BG771+BH771</f>
        <v>3820</v>
      </c>
      <c r="BJ771" s="141">
        <f>BD771+BF771</f>
        <v>0</v>
      </c>
      <c r="BK771" s="78"/>
      <c r="BL771" s="78"/>
      <c r="BM771" s="78"/>
      <c r="BN771" s="78"/>
      <c r="BO771" s="78">
        <f>BI771+BK771+BL771+BM771+BN771</f>
        <v>3820</v>
      </c>
      <c r="BP771" s="78">
        <f>BJ771+BL771</f>
        <v>0</v>
      </c>
      <c r="BQ771" s="11"/>
      <c r="BR771" s="11"/>
      <c r="BS771" s="11"/>
      <c r="BT771" s="11"/>
      <c r="BU771" s="11">
        <f>BO771+BQ771+BR771+BS771+BT771</f>
        <v>3820</v>
      </c>
      <c r="BV771" s="11">
        <f>BP771+BR771</f>
        <v>0</v>
      </c>
      <c r="BW771" s="11"/>
      <c r="BX771" s="11"/>
      <c r="BY771" s="11"/>
      <c r="BZ771" s="11"/>
      <c r="CA771" s="11">
        <f>BU771+BW771+BX771+BY771+BZ771</f>
        <v>3820</v>
      </c>
      <c r="CB771" s="11">
        <f>BV771+BX771</f>
        <v>0</v>
      </c>
    </row>
    <row r="772" spans="1:80" hidden="1">
      <c r="A772" s="57"/>
      <c r="B772" s="14"/>
      <c r="C772" s="14"/>
      <c r="D772" s="14"/>
      <c r="E772" s="14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78"/>
      <c r="AL772" s="78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78"/>
      <c r="AZ772" s="78"/>
      <c r="BA772" s="78"/>
      <c r="BB772" s="78"/>
      <c r="BC772" s="78"/>
      <c r="BD772" s="78"/>
      <c r="BE772" s="11"/>
      <c r="BF772" s="11"/>
      <c r="BG772" s="11"/>
      <c r="BH772" s="11"/>
      <c r="BI772" s="141"/>
      <c r="BJ772" s="141"/>
      <c r="BK772" s="78"/>
      <c r="BL772" s="78"/>
      <c r="BM772" s="78"/>
      <c r="BN772" s="78"/>
      <c r="BO772" s="78"/>
      <c r="BP772" s="78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</row>
    <row r="773" spans="1:80" ht="43.5" hidden="1" customHeight="1">
      <c r="A773" s="55" t="s">
        <v>667</v>
      </c>
      <c r="B773" s="32">
        <v>914</v>
      </c>
      <c r="C773" s="8"/>
      <c r="D773" s="8"/>
      <c r="E773" s="8"/>
      <c r="F773" s="8"/>
      <c r="G773" s="10">
        <f t="shared" ref="G773:N773" si="2025">G775+G794+G829+G801+G839</f>
        <v>63028</v>
      </c>
      <c r="H773" s="10">
        <f t="shared" si="2025"/>
        <v>0</v>
      </c>
      <c r="I773" s="11">
        <f t="shared" si="2025"/>
        <v>0</v>
      </c>
      <c r="J773" s="11">
        <f t="shared" si="2025"/>
        <v>0</v>
      </c>
      <c r="K773" s="11">
        <f t="shared" si="2025"/>
        <v>0</v>
      </c>
      <c r="L773" s="11">
        <f t="shared" si="2025"/>
        <v>0</v>
      </c>
      <c r="M773" s="10">
        <f t="shared" si="2025"/>
        <v>63028</v>
      </c>
      <c r="N773" s="10">
        <f t="shared" si="2025"/>
        <v>0</v>
      </c>
      <c r="O773" s="10">
        <f t="shared" ref="O773:Z773" si="2026">O775+O794+O829+O801+O839+O846</f>
        <v>0</v>
      </c>
      <c r="P773" s="10">
        <f t="shared" si="2026"/>
        <v>11100</v>
      </c>
      <c r="Q773" s="10">
        <f t="shared" si="2026"/>
        <v>94447</v>
      </c>
      <c r="R773" s="10">
        <f t="shared" si="2026"/>
        <v>0</v>
      </c>
      <c r="S773" s="10">
        <f t="shared" si="2026"/>
        <v>168575</v>
      </c>
      <c r="T773" s="10">
        <f t="shared" si="2026"/>
        <v>11100</v>
      </c>
      <c r="U773" s="10">
        <f t="shared" si="2026"/>
        <v>0</v>
      </c>
      <c r="V773" s="10">
        <f t="shared" si="2026"/>
        <v>0</v>
      </c>
      <c r="W773" s="10">
        <f t="shared" si="2026"/>
        <v>0</v>
      </c>
      <c r="X773" s="10">
        <f t="shared" si="2026"/>
        <v>0</v>
      </c>
      <c r="Y773" s="10">
        <f t="shared" si="2026"/>
        <v>168575</v>
      </c>
      <c r="Z773" s="10">
        <f t="shared" si="2026"/>
        <v>11100</v>
      </c>
      <c r="AA773" s="10">
        <f t="shared" ref="AA773:BJ773" si="2027">AA775+AA794+AA829+AA801+AA839+AA846+AA819</f>
        <v>-1372</v>
      </c>
      <c r="AB773" s="10">
        <f t="shared" si="2027"/>
        <v>131000</v>
      </c>
      <c r="AC773" s="10">
        <f t="shared" si="2027"/>
        <v>11248</v>
      </c>
      <c r="AD773" s="10">
        <f t="shared" si="2027"/>
        <v>-465</v>
      </c>
      <c r="AE773" s="10">
        <f t="shared" si="2027"/>
        <v>308986</v>
      </c>
      <c r="AF773" s="10">
        <f t="shared" si="2027"/>
        <v>142100</v>
      </c>
      <c r="AG773" s="10">
        <f t="shared" si="2027"/>
        <v>0</v>
      </c>
      <c r="AH773" s="10">
        <f t="shared" si="2027"/>
        <v>0</v>
      </c>
      <c r="AI773" s="10">
        <f t="shared" si="2027"/>
        <v>0</v>
      </c>
      <c r="AJ773" s="10">
        <f t="shared" si="2027"/>
        <v>0</v>
      </c>
      <c r="AK773" s="80">
        <f t="shared" si="2027"/>
        <v>308986</v>
      </c>
      <c r="AL773" s="80">
        <f t="shared" si="2027"/>
        <v>142100</v>
      </c>
      <c r="AM773" s="10">
        <f t="shared" si="2027"/>
        <v>0</v>
      </c>
      <c r="AN773" s="10">
        <f t="shared" si="2027"/>
        <v>0</v>
      </c>
      <c r="AO773" s="10">
        <f t="shared" si="2027"/>
        <v>0</v>
      </c>
      <c r="AP773" s="10">
        <f t="shared" si="2027"/>
        <v>0</v>
      </c>
      <c r="AQ773" s="10">
        <f t="shared" si="2027"/>
        <v>308986</v>
      </c>
      <c r="AR773" s="10">
        <f t="shared" si="2027"/>
        <v>142100</v>
      </c>
      <c r="AS773" s="10">
        <f t="shared" si="2027"/>
        <v>0</v>
      </c>
      <c r="AT773" s="10">
        <f t="shared" si="2027"/>
        <v>0</v>
      </c>
      <c r="AU773" s="10">
        <f t="shared" si="2027"/>
        <v>0</v>
      </c>
      <c r="AV773" s="10">
        <f t="shared" si="2027"/>
        <v>-1372</v>
      </c>
      <c r="AW773" s="10">
        <f t="shared" si="2027"/>
        <v>307614</v>
      </c>
      <c r="AX773" s="10">
        <f t="shared" si="2027"/>
        <v>142100</v>
      </c>
      <c r="AY773" s="80">
        <f t="shared" si="2027"/>
        <v>-176</v>
      </c>
      <c r="AZ773" s="80">
        <f t="shared" si="2027"/>
        <v>0</v>
      </c>
      <c r="BA773" s="80">
        <f t="shared" si="2027"/>
        <v>193</v>
      </c>
      <c r="BB773" s="80">
        <f t="shared" si="2027"/>
        <v>0</v>
      </c>
      <c r="BC773" s="80">
        <f t="shared" si="2027"/>
        <v>307631</v>
      </c>
      <c r="BD773" s="80">
        <f t="shared" si="2027"/>
        <v>142100</v>
      </c>
      <c r="BE773" s="10">
        <f t="shared" si="2027"/>
        <v>0</v>
      </c>
      <c r="BF773" s="10">
        <f t="shared" si="2027"/>
        <v>0</v>
      </c>
      <c r="BG773" s="10">
        <f t="shared" si="2027"/>
        <v>0</v>
      </c>
      <c r="BH773" s="10">
        <f t="shared" si="2027"/>
        <v>0</v>
      </c>
      <c r="BI773" s="138">
        <f t="shared" si="2027"/>
        <v>307631</v>
      </c>
      <c r="BJ773" s="138">
        <f t="shared" si="2027"/>
        <v>142100</v>
      </c>
      <c r="BK773" s="80">
        <f t="shared" ref="BK773:BP773" si="2028">BK775+BK794+BK829+BK801+BK839+BK846+BK819</f>
        <v>-3892</v>
      </c>
      <c r="BL773" s="80">
        <f t="shared" si="2028"/>
        <v>0</v>
      </c>
      <c r="BM773" s="80">
        <f t="shared" si="2028"/>
        <v>0</v>
      </c>
      <c r="BN773" s="80">
        <f t="shared" si="2028"/>
        <v>0</v>
      </c>
      <c r="BO773" s="80">
        <f t="shared" si="2028"/>
        <v>303739</v>
      </c>
      <c r="BP773" s="80">
        <f t="shared" si="2028"/>
        <v>142100</v>
      </c>
      <c r="BQ773" s="10">
        <f t="shared" ref="BQ773:BV773" si="2029">BQ775+BQ794+BQ829+BQ801+BQ839+BQ846+BQ819</f>
        <v>0</v>
      </c>
      <c r="BR773" s="10">
        <f t="shared" si="2029"/>
        <v>0</v>
      </c>
      <c r="BS773" s="10">
        <f t="shared" si="2029"/>
        <v>0</v>
      </c>
      <c r="BT773" s="10">
        <f t="shared" si="2029"/>
        <v>0</v>
      </c>
      <c r="BU773" s="10">
        <f t="shared" si="2029"/>
        <v>303739</v>
      </c>
      <c r="BV773" s="10">
        <f t="shared" si="2029"/>
        <v>142100</v>
      </c>
      <c r="BW773" s="10">
        <f t="shared" ref="BW773:CB773" si="2030">BW775+BW794+BW829+BW801+BW839+BW846+BW819</f>
        <v>0</v>
      </c>
      <c r="BX773" s="10">
        <f t="shared" si="2030"/>
        <v>0</v>
      </c>
      <c r="BY773" s="10">
        <f t="shared" si="2030"/>
        <v>0</v>
      </c>
      <c r="BZ773" s="10">
        <f t="shared" si="2030"/>
        <v>0</v>
      </c>
      <c r="CA773" s="10">
        <f t="shared" si="2030"/>
        <v>303739</v>
      </c>
      <c r="CB773" s="10">
        <f t="shared" si="2030"/>
        <v>142100</v>
      </c>
    </row>
    <row r="774" spans="1:80" ht="20.399999999999999" hidden="1">
      <c r="A774" s="55"/>
      <c r="B774" s="32"/>
      <c r="C774" s="8"/>
      <c r="D774" s="8"/>
      <c r="E774" s="8"/>
      <c r="F774" s="8"/>
      <c r="G774" s="10"/>
      <c r="H774" s="10"/>
      <c r="I774" s="11"/>
      <c r="J774" s="11"/>
      <c r="K774" s="11"/>
      <c r="L774" s="11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80"/>
      <c r="AL774" s="8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80"/>
      <c r="AZ774" s="80"/>
      <c r="BA774" s="80"/>
      <c r="BB774" s="80"/>
      <c r="BC774" s="80"/>
      <c r="BD774" s="80"/>
      <c r="BE774" s="10"/>
      <c r="BF774" s="10"/>
      <c r="BG774" s="10"/>
      <c r="BH774" s="10"/>
      <c r="BI774" s="138"/>
      <c r="BJ774" s="138"/>
      <c r="BK774" s="80"/>
      <c r="BL774" s="80"/>
      <c r="BM774" s="80"/>
      <c r="BN774" s="80"/>
      <c r="BO774" s="80"/>
      <c r="BP774" s="8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</row>
    <row r="775" spans="1:80" ht="17.399999999999999" hidden="1">
      <c r="A775" s="56" t="s">
        <v>82</v>
      </c>
      <c r="B775" s="39">
        <v>914</v>
      </c>
      <c r="C775" s="12" t="s">
        <v>30</v>
      </c>
      <c r="D775" s="12" t="s">
        <v>83</v>
      </c>
      <c r="E775" s="12"/>
      <c r="F775" s="13"/>
      <c r="G775" s="30">
        <f>G776+G788</f>
        <v>41391</v>
      </c>
      <c r="H775" s="30">
        <f t="shared" ref="H775:N775" si="2031">H776+H788</f>
        <v>0</v>
      </c>
      <c r="I775" s="11">
        <f t="shared" si="2031"/>
        <v>0</v>
      </c>
      <c r="J775" s="11">
        <f t="shared" si="2031"/>
        <v>0</v>
      </c>
      <c r="K775" s="11">
        <f t="shared" si="2031"/>
        <v>0</v>
      </c>
      <c r="L775" s="11">
        <f t="shared" si="2031"/>
        <v>0</v>
      </c>
      <c r="M775" s="30">
        <f t="shared" si="2031"/>
        <v>41391</v>
      </c>
      <c r="N775" s="30">
        <f t="shared" si="2031"/>
        <v>0</v>
      </c>
      <c r="O775" s="11">
        <f t="shared" ref="O775:T775" si="2032">O776+O788</f>
        <v>0</v>
      </c>
      <c r="P775" s="11">
        <f t="shared" si="2032"/>
        <v>0</v>
      </c>
      <c r="Q775" s="11">
        <f t="shared" si="2032"/>
        <v>0</v>
      </c>
      <c r="R775" s="11">
        <f t="shared" si="2032"/>
        <v>0</v>
      </c>
      <c r="S775" s="30">
        <f t="shared" si="2032"/>
        <v>41391</v>
      </c>
      <c r="T775" s="30">
        <f t="shared" si="2032"/>
        <v>0</v>
      </c>
      <c r="U775" s="11">
        <f t="shared" ref="U775:Z775" si="2033">U776+U788</f>
        <v>0</v>
      </c>
      <c r="V775" s="11">
        <f t="shared" si="2033"/>
        <v>0</v>
      </c>
      <c r="W775" s="11">
        <f t="shared" si="2033"/>
        <v>0</v>
      </c>
      <c r="X775" s="11">
        <f t="shared" si="2033"/>
        <v>0</v>
      </c>
      <c r="Y775" s="30">
        <f t="shared" si="2033"/>
        <v>41391</v>
      </c>
      <c r="Z775" s="30">
        <f t="shared" si="2033"/>
        <v>0</v>
      </c>
      <c r="AA775" s="11">
        <f t="shared" ref="AA775:AF775" si="2034">AA776+AA788</f>
        <v>0</v>
      </c>
      <c r="AB775" s="11">
        <f t="shared" si="2034"/>
        <v>0</v>
      </c>
      <c r="AC775" s="11">
        <f t="shared" si="2034"/>
        <v>1745</v>
      </c>
      <c r="AD775" s="11">
        <f t="shared" si="2034"/>
        <v>-465</v>
      </c>
      <c r="AE775" s="30">
        <f t="shared" si="2034"/>
        <v>42671</v>
      </c>
      <c r="AF775" s="30">
        <f t="shared" si="2034"/>
        <v>0</v>
      </c>
      <c r="AG775" s="11">
        <f t="shared" ref="AG775:AL775" si="2035">AG776+AG788</f>
        <v>0</v>
      </c>
      <c r="AH775" s="11">
        <f t="shared" si="2035"/>
        <v>0</v>
      </c>
      <c r="AI775" s="11">
        <f t="shared" si="2035"/>
        <v>0</v>
      </c>
      <c r="AJ775" s="11">
        <f t="shared" si="2035"/>
        <v>0</v>
      </c>
      <c r="AK775" s="88">
        <f t="shared" si="2035"/>
        <v>42671</v>
      </c>
      <c r="AL775" s="88">
        <f t="shared" si="2035"/>
        <v>0</v>
      </c>
      <c r="AM775" s="11">
        <f t="shared" ref="AM775:AR775" si="2036">AM776+AM788</f>
        <v>0</v>
      </c>
      <c r="AN775" s="11">
        <f t="shared" si="2036"/>
        <v>0</v>
      </c>
      <c r="AO775" s="11">
        <f t="shared" si="2036"/>
        <v>0</v>
      </c>
      <c r="AP775" s="11">
        <f t="shared" si="2036"/>
        <v>0</v>
      </c>
      <c r="AQ775" s="30">
        <f t="shared" si="2036"/>
        <v>42671</v>
      </c>
      <c r="AR775" s="30">
        <f t="shared" si="2036"/>
        <v>0</v>
      </c>
      <c r="AS775" s="11">
        <f t="shared" ref="AS775:AX775" si="2037">AS776+AS788</f>
        <v>0</v>
      </c>
      <c r="AT775" s="11">
        <f t="shared" si="2037"/>
        <v>0</v>
      </c>
      <c r="AU775" s="11">
        <f t="shared" si="2037"/>
        <v>0</v>
      </c>
      <c r="AV775" s="11">
        <f t="shared" si="2037"/>
        <v>0</v>
      </c>
      <c r="AW775" s="30">
        <f t="shared" si="2037"/>
        <v>42671</v>
      </c>
      <c r="AX775" s="30">
        <f t="shared" si="2037"/>
        <v>0</v>
      </c>
      <c r="AY775" s="88">
        <f t="shared" ref="AY775:BD775" si="2038">AY776+AY788</f>
        <v>-176</v>
      </c>
      <c r="AZ775" s="88">
        <f t="shared" si="2038"/>
        <v>0</v>
      </c>
      <c r="BA775" s="88">
        <f t="shared" si="2038"/>
        <v>193</v>
      </c>
      <c r="BB775" s="88">
        <f t="shared" si="2038"/>
        <v>0</v>
      </c>
      <c r="BC775" s="88">
        <f t="shared" si="2038"/>
        <v>42688</v>
      </c>
      <c r="BD775" s="88">
        <f t="shared" si="2038"/>
        <v>0</v>
      </c>
      <c r="BE775" s="30">
        <f t="shared" ref="BE775:BJ775" si="2039">BE776+BE788</f>
        <v>0</v>
      </c>
      <c r="BF775" s="30">
        <f t="shared" si="2039"/>
        <v>0</v>
      </c>
      <c r="BG775" s="30">
        <f t="shared" si="2039"/>
        <v>0</v>
      </c>
      <c r="BH775" s="30">
        <f t="shared" si="2039"/>
        <v>0</v>
      </c>
      <c r="BI775" s="147">
        <f t="shared" si="2039"/>
        <v>42688</v>
      </c>
      <c r="BJ775" s="147">
        <f t="shared" si="2039"/>
        <v>0</v>
      </c>
      <c r="BK775" s="88">
        <f t="shared" ref="BK775:BP775" si="2040">BK776+BK788</f>
        <v>-2700</v>
      </c>
      <c r="BL775" s="88">
        <f t="shared" si="2040"/>
        <v>0</v>
      </c>
      <c r="BM775" s="88">
        <f t="shared" si="2040"/>
        <v>0</v>
      </c>
      <c r="BN775" s="88">
        <f t="shared" si="2040"/>
        <v>0</v>
      </c>
      <c r="BO775" s="88">
        <f t="shared" si="2040"/>
        <v>39988</v>
      </c>
      <c r="BP775" s="88">
        <f t="shared" si="2040"/>
        <v>0</v>
      </c>
      <c r="BQ775" s="30">
        <f t="shared" ref="BQ775:BV775" si="2041">BQ776+BQ788</f>
        <v>0</v>
      </c>
      <c r="BR775" s="30">
        <f t="shared" si="2041"/>
        <v>0</v>
      </c>
      <c r="BS775" s="30">
        <f t="shared" si="2041"/>
        <v>0</v>
      </c>
      <c r="BT775" s="30">
        <f t="shared" si="2041"/>
        <v>0</v>
      </c>
      <c r="BU775" s="30">
        <f t="shared" si="2041"/>
        <v>39988</v>
      </c>
      <c r="BV775" s="30">
        <f t="shared" si="2041"/>
        <v>0</v>
      </c>
      <c r="BW775" s="30">
        <f t="shared" ref="BW775:CB775" si="2042">BW776+BW788</f>
        <v>0</v>
      </c>
      <c r="BX775" s="30">
        <f t="shared" si="2042"/>
        <v>0</v>
      </c>
      <c r="BY775" s="30">
        <f t="shared" si="2042"/>
        <v>0</v>
      </c>
      <c r="BZ775" s="30">
        <f t="shared" si="2042"/>
        <v>0</v>
      </c>
      <c r="CA775" s="30">
        <f t="shared" si="2042"/>
        <v>39988</v>
      </c>
      <c r="CB775" s="30">
        <f t="shared" si="2042"/>
        <v>0</v>
      </c>
    </row>
    <row r="776" spans="1:80" ht="50.4" hidden="1">
      <c r="A776" s="57" t="s">
        <v>527</v>
      </c>
      <c r="B776" s="14">
        <v>914</v>
      </c>
      <c r="C776" s="14" t="s">
        <v>30</v>
      </c>
      <c r="D776" s="14" t="s">
        <v>83</v>
      </c>
      <c r="E776" s="14" t="s">
        <v>528</v>
      </c>
      <c r="F776" s="14"/>
      <c r="G776" s="15">
        <f>G777+G781</f>
        <v>40647</v>
      </c>
      <c r="H776" s="15">
        <f t="shared" ref="H776:N776" si="2043">H777+H781</f>
        <v>0</v>
      </c>
      <c r="I776" s="11">
        <f t="shared" si="2043"/>
        <v>0</v>
      </c>
      <c r="J776" s="11">
        <f t="shared" si="2043"/>
        <v>0</v>
      </c>
      <c r="K776" s="11">
        <f t="shared" si="2043"/>
        <v>0</v>
      </c>
      <c r="L776" s="11">
        <f t="shared" si="2043"/>
        <v>0</v>
      </c>
      <c r="M776" s="15">
        <f t="shared" si="2043"/>
        <v>40647</v>
      </c>
      <c r="N776" s="15">
        <f t="shared" si="2043"/>
        <v>0</v>
      </c>
      <c r="O776" s="11">
        <f t="shared" ref="O776:T776" si="2044">O777+O781</f>
        <v>0</v>
      </c>
      <c r="P776" s="11">
        <f t="shared" si="2044"/>
        <v>0</v>
      </c>
      <c r="Q776" s="11">
        <f t="shared" si="2044"/>
        <v>0</v>
      </c>
      <c r="R776" s="11">
        <f t="shared" si="2044"/>
        <v>0</v>
      </c>
      <c r="S776" s="15">
        <f t="shared" si="2044"/>
        <v>40647</v>
      </c>
      <c r="T776" s="15">
        <f t="shared" si="2044"/>
        <v>0</v>
      </c>
      <c r="U776" s="11">
        <f t="shared" ref="U776:Z776" si="2045">U777+U781</f>
        <v>0</v>
      </c>
      <c r="V776" s="11">
        <f t="shared" si="2045"/>
        <v>0</v>
      </c>
      <c r="W776" s="11">
        <f t="shared" si="2045"/>
        <v>0</v>
      </c>
      <c r="X776" s="11">
        <f t="shared" si="2045"/>
        <v>0</v>
      </c>
      <c r="Y776" s="15">
        <f t="shared" si="2045"/>
        <v>40647</v>
      </c>
      <c r="Z776" s="15">
        <f t="shared" si="2045"/>
        <v>0</v>
      </c>
      <c r="AA776" s="11">
        <f t="shared" ref="AA776:AF776" si="2046">AA777+AA781</f>
        <v>0</v>
      </c>
      <c r="AB776" s="11">
        <f t="shared" si="2046"/>
        <v>0</v>
      </c>
      <c r="AC776" s="11">
        <f t="shared" si="2046"/>
        <v>1745</v>
      </c>
      <c r="AD776" s="11">
        <f t="shared" si="2046"/>
        <v>-465</v>
      </c>
      <c r="AE776" s="15">
        <f t="shared" si="2046"/>
        <v>41927</v>
      </c>
      <c r="AF776" s="15">
        <f t="shared" si="2046"/>
        <v>0</v>
      </c>
      <c r="AG776" s="11">
        <f t="shared" ref="AG776:AL776" si="2047">AG777+AG781</f>
        <v>0</v>
      </c>
      <c r="AH776" s="11">
        <f t="shared" si="2047"/>
        <v>0</v>
      </c>
      <c r="AI776" s="11">
        <f t="shared" si="2047"/>
        <v>0</v>
      </c>
      <c r="AJ776" s="11">
        <f t="shared" si="2047"/>
        <v>0</v>
      </c>
      <c r="AK776" s="82">
        <f t="shared" si="2047"/>
        <v>41927</v>
      </c>
      <c r="AL776" s="82">
        <f t="shared" si="2047"/>
        <v>0</v>
      </c>
      <c r="AM776" s="11">
        <f t="shared" ref="AM776:AR776" si="2048">AM777+AM781</f>
        <v>0</v>
      </c>
      <c r="AN776" s="11">
        <f t="shared" si="2048"/>
        <v>0</v>
      </c>
      <c r="AO776" s="11">
        <f t="shared" si="2048"/>
        <v>0</v>
      </c>
      <c r="AP776" s="11">
        <f t="shared" si="2048"/>
        <v>0</v>
      </c>
      <c r="AQ776" s="15">
        <f t="shared" si="2048"/>
        <v>41927</v>
      </c>
      <c r="AR776" s="15">
        <f t="shared" si="2048"/>
        <v>0</v>
      </c>
      <c r="AS776" s="11">
        <f t="shared" ref="AS776:AX776" si="2049">AS777+AS781</f>
        <v>0</v>
      </c>
      <c r="AT776" s="11">
        <f t="shared" si="2049"/>
        <v>0</v>
      </c>
      <c r="AU776" s="11">
        <f t="shared" si="2049"/>
        <v>0</v>
      </c>
      <c r="AV776" s="11">
        <f t="shared" si="2049"/>
        <v>0</v>
      </c>
      <c r="AW776" s="15">
        <f t="shared" si="2049"/>
        <v>41927</v>
      </c>
      <c r="AX776" s="15">
        <f t="shared" si="2049"/>
        <v>0</v>
      </c>
      <c r="AY776" s="78">
        <f t="shared" ref="AY776:BD776" si="2050">AY777+AY781</f>
        <v>-176</v>
      </c>
      <c r="AZ776" s="78">
        <f t="shared" si="2050"/>
        <v>0</v>
      </c>
      <c r="BA776" s="78">
        <f t="shared" si="2050"/>
        <v>193</v>
      </c>
      <c r="BB776" s="78">
        <f t="shared" si="2050"/>
        <v>0</v>
      </c>
      <c r="BC776" s="82">
        <f t="shared" si="2050"/>
        <v>41944</v>
      </c>
      <c r="BD776" s="82">
        <f t="shared" si="2050"/>
        <v>0</v>
      </c>
      <c r="BE776" s="11">
        <f t="shared" ref="BE776:BJ776" si="2051">BE777+BE781</f>
        <v>0</v>
      </c>
      <c r="BF776" s="11">
        <f t="shared" si="2051"/>
        <v>0</v>
      </c>
      <c r="BG776" s="11">
        <f t="shared" si="2051"/>
        <v>0</v>
      </c>
      <c r="BH776" s="11">
        <f t="shared" si="2051"/>
        <v>0</v>
      </c>
      <c r="BI776" s="140">
        <f t="shared" si="2051"/>
        <v>41944</v>
      </c>
      <c r="BJ776" s="140">
        <f t="shared" si="2051"/>
        <v>0</v>
      </c>
      <c r="BK776" s="78">
        <f t="shared" ref="BK776:BP776" si="2052">BK777+BK781</f>
        <v>-2700</v>
      </c>
      <c r="BL776" s="78">
        <f t="shared" si="2052"/>
        <v>0</v>
      </c>
      <c r="BM776" s="78">
        <f t="shared" si="2052"/>
        <v>0</v>
      </c>
      <c r="BN776" s="78">
        <f t="shared" si="2052"/>
        <v>0</v>
      </c>
      <c r="BO776" s="82">
        <f t="shared" si="2052"/>
        <v>39244</v>
      </c>
      <c r="BP776" s="82">
        <f t="shared" si="2052"/>
        <v>0</v>
      </c>
      <c r="BQ776" s="11">
        <f t="shared" ref="BQ776:BV776" si="2053">BQ777+BQ781</f>
        <v>0</v>
      </c>
      <c r="BR776" s="11">
        <f t="shared" si="2053"/>
        <v>0</v>
      </c>
      <c r="BS776" s="11">
        <f t="shared" si="2053"/>
        <v>0</v>
      </c>
      <c r="BT776" s="11">
        <f t="shared" si="2053"/>
        <v>0</v>
      </c>
      <c r="BU776" s="15">
        <f t="shared" si="2053"/>
        <v>39244</v>
      </c>
      <c r="BV776" s="15">
        <f t="shared" si="2053"/>
        <v>0</v>
      </c>
      <c r="BW776" s="11">
        <f t="shared" ref="BW776:CB776" si="2054">BW777+BW781</f>
        <v>0</v>
      </c>
      <c r="BX776" s="11">
        <f t="shared" si="2054"/>
        <v>0</v>
      </c>
      <c r="BY776" s="11">
        <f t="shared" si="2054"/>
        <v>0</v>
      </c>
      <c r="BZ776" s="11">
        <f t="shared" si="2054"/>
        <v>0</v>
      </c>
      <c r="CA776" s="15">
        <f t="shared" si="2054"/>
        <v>39244</v>
      </c>
      <c r="CB776" s="15">
        <f t="shared" si="2054"/>
        <v>0</v>
      </c>
    </row>
    <row r="777" spans="1:80" ht="33.6" hidden="1">
      <c r="A777" s="57" t="s">
        <v>84</v>
      </c>
      <c r="B777" s="14">
        <v>914</v>
      </c>
      <c r="C777" s="14" t="s">
        <v>30</v>
      </c>
      <c r="D777" s="14" t="s">
        <v>202</v>
      </c>
      <c r="E777" s="14" t="s">
        <v>529</v>
      </c>
      <c r="F777" s="14"/>
      <c r="G777" s="15">
        <f>G778</f>
        <v>6488</v>
      </c>
      <c r="H777" s="15">
        <f t="shared" ref="H777:R779" si="2055">H778</f>
        <v>0</v>
      </c>
      <c r="I777" s="11">
        <f t="shared" si="2055"/>
        <v>0</v>
      </c>
      <c r="J777" s="11">
        <f t="shared" si="2055"/>
        <v>0</v>
      </c>
      <c r="K777" s="11">
        <f t="shared" si="2055"/>
        <v>0</v>
      </c>
      <c r="L777" s="11">
        <f t="shared" si="2055"/>
        <v>0</v>
      </c>
      <c r="M777" s="15">
        <f t="shared" si="2055"/>
        <v>6488</v>
      </c>
      <c r="N777" s="15">
        <f t="shared" si="2055"/>
        <v>0</v>
      </c>
      <c r="O777" s="11">
        <f t="shared" si="2055"/>
        <v>0</v>
      </c>
      <c r="P777" s="11">
        <f t="shared" si="2055"/>
        <v>0</v>
      </c>
      <c r="Q777" s="11">
        <f t="shared" si="2055"/>
        <v>0</v>
      </c>
      <c r="R777" s="11">
        <f t="shared" si="2055"/>
        <v>0</v>
      </c>
      <c r="S777" s="15">
        <f t="shared" ref="S777:AH779" si="2056">S778</f>
        <v>6488</v>
      </c>
      <c r="T777" s="15">
        <f t="shared" si="2056"/>
        <v>0</v>
      </c>
      <c r="U777" s="11">
        <f t="shared" si="2056"/>
        <v>0</v>
      </c>
      <c r="V777" s="11">
        <f t="shared" si="2056"/>
        <v>0</v>
      </c>
      <c r="W777" s="11">
        <f t="shared" si="2056"/>
        <v>0</v>
      </c>
      <c r="X777" s="11">
        <f t="shared" si="2056"/>
        <v>0</v>
      </c>
      <c r="Y777" s="15">
        <f t="shared" si="2056"/>
        <v>6488</v>
      </c>
      <c r="Z777" s="15">
        <f t="shared" si="2056"/>
        <v>0</v>
      </c>
      <c r="AA777" s="11">
        <f t="shared" si="2056"/>
        <v>0</v>
      </c>
      <c r="AB777" s="11">
        <f t="shared" si="2056"/>
        <v>0</v>
      </c>
      <c r="AC777" s="11">
        <f t="shared" si="2056"/>
        <v>0</v>
      </c>
      <c r="AD777" s="11">
        <f t="shared" si="2056"/>
        <v>-465</v>
      </c>
      <c r="AE777" s="15">
        <f t="shared" si="2056"/>
        <v>6023</v>
      </c>
      <c r="AF777" s="15">
        <f t="shared" si="2056"/>
        <v>0</v>
      </c>
      <c r="AG777" s="11">
        <f t="shared" si="2056"/>
        <v>0</v>
      </c>
      <c r="AH777" s="11">
        <f t="shared" si="2056"/>
        <v>0</v>
      </c>
      <c r="AI777" s="11">
        <f t="shared" ref="AG777:AV779" si="2057">AI778</f>
        <v>0</v>
      </c>
      <c r="AJ777" s="11">
        <f t="shared" si="2057"/>
        <v>0</v>
      </c>
      <c r="AK777" s="82">
        <f t="shared" si="2057"/>
        <v>6023</v>
      </c>
      <c r="AL777" s="82">
        <f t="shared" si="2057"/>
        <v>0</v>
      </c>
      <c r="AM777" s="11">
        <f t="shared" si="2057"/>
        <v>0</v>
      </c>
      <c r="AN777" s="11">
        <f t="shared" si="2057"/>
        <v>0</v>
      </c>
      <c r="AO777" s="11">
        <f t="shared" si="2057"/>
        <v>0</v>
      </c>
      <c r="AP777" s="11">
        <f t="shared" si="2057"/>
        <v>0</v>
      </c>
      <c r="AQ777" s="15">
        <f t="shared" si="2057"/>
        <v>6023</v>
      </c>
      <c r="AR777" s="15">
        <f t="shared" si="2057"/>
        <v>0</v>
      </c>
      <c r="AS777" s="11">
        <f t="shared" si="2057"/>
        <v>0</v>
      </c>
      <c r="AT777" s="11">
        <f t="shared" si="2057"/>
        <v>0</v>
      </c>
      <c r="AU777" s="11">
        <f t="shared" si="2057"/>
        <v>0</v>
      </c>
      <c r="AV777" s="11">
        <f t="shared" si="2057"/>
        <v>0</v>
      </c>
      <c r="AW777" s="15">
        <f t="shared" ref="AS777:BH779" si="2058">AW778</f>
        <v>6023</v>
      </c>
      <c r="AX777" s="15">
        <f t="shared" si="2058"/>
        <v>0</v>
      </c>
      <c r="AY777" s="78">
        <f t="shared" si="2058"/>
        <v>0</v>
      </c>
      <c r="AZ777" s="78">
        <f t="shared" si="2058"/>
        <v>0</v>
      </c>
      <c r="BA777" s="78">
        <f t="shared" si="2058"/>
        <v>0</v>
      </c>
      <c r="BB777" s="78">
        <f t="shared" si="2058"/>
        <v>0</v>
      </c>
      <c r="BC777" s="82">
        <f t="shared" si="2058"/>
        <v>6023</v>
      </c>
      <c r="BD777" s="82">
        <f t="shared" si="2058"/>
        <v>0</v>
      </c>
      <c r="BE777" s="11">
        <f t="shared" si="2058"/>
        <v>0</v>
      </c>
      <c r="BF777" s="11">
        <f t="shared" si="2058"/>
        <v>0</v>
      </c>
      <c r="BG777" s="11">
        <f t="shared" si="2058"/>
        <v>0</v>
      </c>
      <c r="BH777" s="11">
        <f t="shared" si="2058"/>
        <v>0</v>
      </c>
      <c r="BI777" s="140">
        <f t="shared" ref="BE777:BT779" si="2059">BI778</f>
        <v>6023</v>
      </c>
      <c r="BJ777" s="140">
        <f t="shared" si="2059"/>
        <v>0</v>
      </c>
      <c r="BK777" s="78">
        <f t="shared" si="2059"/>
        <v>0</v>
      </c>
      <c r="BL777" s="78">
        <f t="shared" si="2059"/>
        <v>0</v>
      </c>
      <c r="BM777" s="78">
        <f t="shared" si="2059"/>
        <v>0</v>
      </c>
      <c r="BN777" s="78">
        <f t="shared" si="2059"/>
        <v>0</v>
      </c>
      <c r="BO777" s="82">
        <f t="shared" si="2059"/>
        <v>6023</v>
      </c>
      <c r="BP777" s="82">
        <f t="shared" si="2059"/>
        <v>0</v>
      </c>
      <c r="BQ777" s="11">
        <f t="shared" si="2059"/>
        <v>0</v>
      </c>
      <c r="BR777" s="11">
        <f t="shared" si="2059"/>
        <v>0</v>
      </c>
      <c r="BS777" s="11">
        <f t="shared" si="2059"/>
        <v>0</v>
      </c>
      <c r="BT777" s="11">
        <f t="shared" si="2059"/>
        <v>0</v>
      </c>
      <c r="BU777" s="15">
        <f t="shared" ref="BQ777:CB779" si="2060">BU778</f>
        <v>6023</v>
      </c>
      <c r="BV777" s="15">
        <f t="shared" si="2060"/>
        <v>0</v>
      </c>
      <c r="BW777" s="11">
        <f t="shared" si="2060"/>
        <v>0</v>
      </c>
      <c r="BX777" s="11">
        <f t="shared" si="2060"/>
        <v>0</v>
      </c>
      <c r="BY777" s="11">
        <f t="shared" si="2060"/>
        <v>0</v>
      </c>
      <c r="BZ777" s="11">
        <f t="shared" si="2060"/>
        <v>0</v>
      </c>
      <c r="CA777" s="15">
        <f t="shared" si="2060"/>
        <v>6023</v>
      </c>
      <c r="CB777" s="15">
        <f t="shared" si="2060"/>
        <v>0</v>
      </c>
    </row>
    <row r="778" spans="1:80" ht="33.6" hidden="1">
      <c r="A778" s="57" t="s">
        <v>203</v>
      </c>
      <c r="B778" s="14">
        <v>914</v>
      </c>
      <c r="C778" s="14" t="s">
        <v>30</v>
      </c>
      <c r="D778" s="14" t="s">
        <v>202</v>
      </c>
      <c r="E778" s="14" t="s">
        <v>530</v>
      </c>
      <c r="F778" s="14"/>
      <c r="G778" s="15">
        <f>G779</f>
        <v>6488</v>
      </c>
      <c r="H778" s="15">
        <f t="shared" si="2055"/>
        <v>0</v>
      </c>
      <c r="I778" s="11">
        <f t="shared" si="2055"/>
        <v>0</v>
      </c>
      <c r="J778" s="11">
        <f t="shared" si="2055"/>
        <v>0</v>
      </c>
      <c r="K778" s="11">
        <f t="shared" si="2055"/>
        <v>0</v>
      </c>
      <c r="L778" s="11">
        <f t="shared" si="2055"/>
        <v>0</v>
      </c>
      <c r="M778" s="15">
        <f t="shared" si="2055"/>
        <v>6488</v>
      </c>
      <c r="N778" s="15">
        <f t="shared" si="2055"/>
        <v>0</v>
      </c>
      <c r="O778" s="11">
        <f t="shared" si="2055"/>
        <v>0</v>
      </c>
      <c r="P778" s="11">
        <f t="shared" si="2055"/>
        <v>0</v>
      </c>
      <c r="Q778" s="11">
        <f t="shared" si="2055"/>
        <v>0</v>
      </c>
      <c r="R778" s="11">
        <f t="shared" si="2055"/>
        <v>0</v>
      </c>
      <c r="S778" s="15">
        <f t="shared" si="2056"/>
        <v>6488</v>
      </c>
      <c r="T778" s="15">
        <f t="shared" si="2056"/>
        <v>0</v>
      </c>
      <c r="U778" s="11">
        <f t="shared" si="2056"/>
        <v>0</v>
      </c>
      <c r="V778" s="11">
        <f t="shared" si="2056"/>
        <v>0</v>
      </c>
      <c r="W778" s="11">
        <f t="shared" si="2056"/>
        <v>0</v>
      </c>
      <c r="X778" s="11">
        <f t="shared" si="2056"/>
        <v>0</v>
      </c>
      <c r="Y778" s="15">
        <f t="shared" si="2056"/>
        <v>6488</v>
      </c>
      <c r="Z778" s="15">
        <f t="shared" si="2056"/>
        <v>0</v>
      </c>
      <c r="AA778" s="11">
        <f t="shared" si="2056"/>
        <v>0</v>
      </c>
      <c r="AB778" s="11">
        <f t="shared" si="2056"/>
        <v>0</v>
      </c>
      <c r="AC778" s="11">
        <f t="shared" si="2056"/>
        <v>0</v>
      </c>
      <c r="AD778" s="11">
        <f t="shared" si="2056"/>
        <v>-465</v>
      </c>
      <c r="AE778" s="15">
        <f t="shared" si="2056"/>
        <v>6023</v>
      </c>
      <c r="AF778" s="15">
        <f t="shared" si="2056"/>
        <v>0</v>
      </c>
      <c r="AG778" s="11">
        <f t="shared" si="2057"/>
        <v>0</v>
      </c>
      <c r="AH778" s="11">
        <f t="shared" si="2057"/>
        <v>0</v>
      </c>
      <c r="AI778" s="11">
        <f t="shared" si="2057"/>
        <v>0</v>
      </c>
      <c r="AJ778" s="11">
        <f t="shared" si="2057"/>
        <v>0</v>
      </c>
      <c r="AK778" s="82">
        <f t="shared" si="2057"/>
        <v>6023</v>
      </c>
      <c r="AL778" s="82">
        <f t="shared" si="2057"/>
        <v>0</v>
      </c>
      <c r="AM778" s="11">
        <f t="shared" si="2057"/>
        <v>0</v>
      </c>
      <c r="AN778" s="11">
        <f t="shared" si="2057"/>
        <v>0</v>
      </c>
      <c r="AO778" s="11">
        <f t="shared" si="2057"/>
        <v>0</v>
      </c>
      <c r="AP778" s="11">
        <f t="shared" si="2057"/>
        <v>0</v>
      </c>
      <c r="AQ778" s="15">
        <f t="shared" si="2057"/>
        <v>6023</v>
      </c>
      <c r="AR778" s="15">
        <f t="shared" si="2057"/>
        <v>0</v>
      </c>
      <c r="AS778" s="11">
        <f t="shared" si="2058"/>
        <v>0</v>
      </c>
      <c r="AT778" s="11">
        <f t="shared" si="2058"/>
        <v>0</v>
      </c>
      <c r="AU778" s="11">
        <f t="shared" si="2058"/>
        <v>0</v>
      </c>
      <c r="AV778" s="11">
        <f t="shared" si="2058"/>
        <v>0</v>
      </c>
      <c r="AW778" s="15">
        <f t="shared" si="2058"/>
        <v>6023</v>
      </c>
      <c r="AX778" s="15">
        <f t="shared" si="2058"/>
        <v>0</v>
      </c>
      <c r="AY778" s="78">
        <f t="shared" si="2058"/>
        <v>0</v>
      </c>
      <c r="AZ778" s="78">
        <f t="shared" si="2058"/>
        <v>0</v>
      </c>
      <c r="BA778" s="78">
        <f t="shared" si="2058"/>
        <v>0</v>
      </c>
      <c r="BB778" s="78">
        <f t="shared" si="2058"/>
        <v>0</v>
      </c>
      <c r="BC778" s="82">
        <f t="shared" si="2058"/>
        <v>6023</v>
      </c>
      <c r="BD778" s="82">
        <f t="shared" si="2058"/>
        <v>0</v>
      </c>
      <c r="BE778" s="11">
        <f t="shared" si="2059"/>
        <v>0</v>
      </c>
      <c r="BF778" s="11">
        <f t="shared" si="2059"/>
        <v>0</v>
      </c>
      <c r="BG778" s="11">
        <f t="shared" si="2059"/>
        <v>0</v>
      </c>
      <c r="BH778" s="11">
        <f t="shared" si="2059"/>
        <v>0</v>
      </c>
      <c r="BI778" s="140">
        <f t="shared" si="2059"/>
        <v>6023</v>
      </c>
      <c r="BJ778" s="140">
        <f t="shared" si="2059"/>
        <v>0</v>
      </c>
      <c r="BK778" s="78">
        <f t="shared" si="2059"/>
        <v>0</v>
      </c>
      <c r="BL778" s="78">
        <f t="shared" si="2059"/>
        <v>0</v>
      </c>
      <c r="BM778" s="78">
        <f t="shared" si="2059"/>
        <v>0</v>
      </c>
      <c r="BN778" s="78">
        <f t="shared" si="2059"/>
        <v>0</v>
      </c>
      <c r="BO778" s="82">
        <f t="shared" si="2059"/>
        <v>6023</v>
      </c>
      <c r="BP778" s="82">
        <f t="shared" si="2059"/>
        <v>0</v>
      </c>
      <c r="BQ778" s="11">
        <f t="shared" si="2060"/>
        <v>0</v>
      </c>
      <c r="BR778" s="11">
        <f t="shared" si="2060"/>
        <v>0</v>
      </c>
      <c r="BS778" s="11">
        <f t="shared" si="2060"/>
        <v>0</v>
      </c>
      <c r="BT778" s="11">
        <f t="shared" si="2060"/>
        <v>0</v>
      </c>
      <c r="BU778" s="15">
        <f t="shared" si="2060"/>
        <v>6023</v>
      </c>
      <c r="BV778" s="15">
        <f t="shared" si="2060"/>
        <v>0</v>
      </c>
      <c r="BW778" s="11">
        <f t="shared" si="2060"/>
        <v>0</v>
      </c>
      <c r="BX778" s="11">
        <f t="shared" si="2060"/>
        <v>0</v>
      </c>
      <c r="BY778" s="11">
        <f t="shared" si="2060"/>
        <v>0</v>
      </c>
      <c r="BZ778" s="11">
        <f t="shared" si="2060"/>
        <v>0</v>
      </c>
      <c r="CA778" s="15">
        <f t="shared" si="2060"/>
        <v>6023</v>
      </c>
      <c r="CB778" s="15">
        <f t="shared" si="2060"/>
        <v>0</v>
      </c>
    </row>
    <row r="779" spans="1:80" ht="33.6" hidden="1">
      <c r="A779" s="57" t="s">
        <v>12</v>
      </c>
      <c r="B779" s="14">
        <v>914</v>
      </c>
      <c r="C779" s="14" t="s">
        <v>30</v>
      </c>
      <c r="D779" s="14" t="s">
        <v>202</v>
      </c>
      <c r="E779" s="14" t="s">
        <v>530</v>
      </c>
      <c r="F779" s="14" t="s">
        <v>13</v>
      </c>
      <c r="G779" s="15">
        <f>G780</f>
        <v>6488</v>
      </c>
      <c r="H779" s="15">
        <f t="shared" si="2055"/>
        <v>0</v>
      </c>
      <c r="I779" s="11">
        <f t="shared" si="2055"/>
        <v>0</v>
      </c>
      <c r="J779" s="11">
        <f t="shared" si="2055"/>
        <v>0</v>
      </c>
      <c r="K779" s="11">
        <f t="shared" si="2055"/>
        <v>0</v>
      </c>
      <c r="L779" s="11">
        <f t="shared" si="2055"/>
        <v>0</v>
      </c>
      <c r="M779" s="15">
        <f t="shared" si="2055"/>
        <v>6488</v>
      </c>
      <c r="N779" s="15">
        <f t="shared" si="2055"/>
        <v>0</v>
      </c>
      <c r="O779" s="11">
        <f t="shared" si="2055"/>
        <v>0</v>
      </c>
      <c r="P779" s="11">
        <f t="shared" si="2055"/>
        <v>0</v>
      </c>
      <c r="Q779" s="11">
        <f t="shared" si="2055"/>
        <v>0</v>
      </c>
      <c r="R779" s="11">
        <f t="shared" si="2055"/>
        <v>0</v>
      </c>
      <c r="S779" s="15">
        <f t="shared" si="2056"/>
        <v>6488</v>
      </c>
      <c r="T779" s="15">
        <f t="shared" si="2056"/>
        <v>0</v>
      </c>
      <c r="U779" s="11">
        <f t="shared" si="2056"/>
        <v>0</v>
      </c>
      <c r="V779" s="11">
        <f t="shared" si="2056"/>
        <v>0</v>
      </c>
      <c r="W779" s="11">
        <f t="shared" si="2056"/>
        <v>0</v>
      </c>
      <c r="X779" s="11">
        <f t="shared" si="2056"/>
        <v>0</v>
      </c>
      <c r="Y779" s="15">
        <f t="shared" si="2056"/>
        <v>6488</v>
      </c>
      <c r="Z779" s="15">
        <f t="shared" si="2056"/>
        <v>0</v>
      </c>
      <c r="AA779" s="11">
        <f t="shared" si="2056"/>
        <v>0</v>
      </c>
      <c r="AB779" s="11">
        <f t="shared" si="2056"/>
        <v>0</v>
      </c>
      <c r="AC779" s="11">
        <f t="shared" si="2056"/>
        <v>0</v>
      </c>
      <c r="AD779" s="11">
        <f t="shared" si="2056"/>
        <v>-465</v>
      </c>
      <c r="AE779" s="15">
        <f t="shared" si="2056"/>
        <v>6023</v>
      </c>
      <c r="AF779" s="15">
        <f t="shared" si="2056"/>
        <v>0</v>
      </c>
      <c r="AG779" s="11">
        <f t="shared" si="2057"/>
        <v>0</v>
      </c>
      <c r="AH779" s="11">
        <f t="shared" si="2057"/>
        <v>0</v>
      </c>
      <c r="AI779" s="11">
        <f t="shared" si="2057"/>
        <v>0</v>
      </c>
      <c r="AJ779" s="11">
        <f t="shared" si="2057"/>
        <v>0</v>
      </c>
      <c r="AK779" s="82">
        <f t="shared" si="2057"/>
        <v>6023</v>
      </c>
      <c r="AL779" s="82">
        <f t="shared" si="2057"/>
        <v>0</v>
      </c>
      <c r="AM779" s="11">
        <f t="shared" si="2057"/>
        <v>0</v>
      </c>
      <c r="AN779" s="11">
        <f t="shared" si="2057"/>
        <v>0</v>
      </c>
      <c r="AO779" s="11">
        <f t="shared" si="2057"/>
        <v>0</v>
      </c>
      <c r="AP779" s="11">
        <f t="shared" si="2057"/>
        <v>0</v>
      </c>
      <c r="AQ779" s="15">
        <f t="shared" si="2057"/>
        <v>6023</v>
      </c>
      <c r="AR779" s="15">
        <f t="shared" si="2057"/>
        <v>0</v>
      </c>
      <c r="AS779" s="11">
        <f t="shared" si="2058"/>
        <v>0</v>
      </c>
      <c r="AT779" s="11">
        <f t="shared" si="2058"/>
        <v>0</v>
      </c>
      <c r="AU779" s="11">
        <f t="shared" si="2058"/>
        <v>0</v>
      </c>
      <c r="AV779" s="11">
        <f t="shared" si="2058"/>
        <v>0</v>
      </c>
      <c r="AW779" s="15">
        <f t="shared" si="2058"/>
        <v>6023</v>
      </c>
      <c r="AX779" s="15">
        <f t="shared" si="2058"/>
        <v>0</v>
      </c>
      <c r="AY779" s="78">
        <f t="shared" si="2058"/>
        <v>0</v>
      </c>
      <c r="AZ779" s="78">
        <f t="shared" si="2058"/>
        <v>0</v>
      </c>
      <c r="BA779" s="78">
        <f t="shared" si="2058"/>
        <v>0</v>
      </c>
      <c r="BB779" s="78">
        <f t="shared" si="2058"/>
        <v>0</v>
      </c>
      <c r="BC779" s="82">
        <f t="shared" si="2058"/>
        <v>6023</v>
      </c>
      <c r="BD779" s="82">
        <f t="shared" si="2058"/>
        <v>0</v>
      </c>
      <c r="BE779" s="11">
        <f t="shared" si="2059"/>
        <v>0</v>
      </c>
      <c r="BF779" s="11">
        <f t="shared" si="2059"/>
        <v>0</v>
      </c>
      <c r="BG779" s="11">
        <f t="shared" si="2059"/>
        <v>0</v>
      </c>
      <c r="BH779" s="11">
        <f t="shared" si="2059"/>
        <v>0</v>
      </c>
      <c r="BI779" s="140">
        <f t="shared" si="2059"/>
        <v>6023</v>
      </c>
      <c r="BJ779" s="140">
        <f t="shared" si="2059"/>
        <v>0</v>
      </c>
      <c r="BK779" s="78">
        <f t="shared" si="2059"/>
        <v>0</v>
      </c>
      <c r="BL779" s="78">
        <f t="shared" si="2059"/>
        <v>0</v>
      </c>
      <c r="BM779" s="78">
        <f t="shared" si="2059"/>
        <v>0</v>
      </c>
      <c r="BN779" s="78">
        <f t="shared" si="2059"/>
        <v>0</v>
      </c>
      <c r="BO779" s="82">
        <f t="shared" si="2059"/>
        <v>6023</v>
      </c>
      <c r="BP779" s="82">
        <f t="shared" si="2059"/>
        <v>0</v>
      </c>
      <c r="BQ779" s="11">
        <f t="shared" si="2060"/>
        <v>0</v>
      </c>
      <c r="BR779" s="11">
        <f t="shared" si="2060"/>
        <v>0</v>
      </c>
      <c r="BS779" s="11">
        <f t="shared" si="2060"/>
        <v>0</v>
      </c>
      <c r="BT779" s="11">
        <f t="shared" si="2060"/>
        <v>0</v>
      </c>
      <c r="BU779" s="15">
        <f t="shared" si="2060"/>
        <v>6023</v>
      </c>
      <c r="BV779" s="15">
        <f t="shared" si="2060"/>
        <v>0</v>
      </c>
      <c r="BW779" s="11">
        <f t="shared" si="2060"/>
        <v>0</v>
      </c>
      <c r="BX779" s="11">
        <f t="shared" si="2060"/>
        <v>0</v>
      </c>
      <c r="BY779" s="11">
        <f t="shared" si="2060"/>
        <v>0</v>
      </c>
      <c r="BZ779" s="11">
        <f t="shared" si="2060"/>
        <v>0</v>
      </c>
      <c r="CA779" s="15">
        <f t="shared" si="2060"/>
        <v>6023</v>
      </c>
      <c r="CB779" s="15">
        <f t="shared" si="2060"/>
        <v>0</v>
      </c>
    </row>
    <row r="780" spans="1:80" hidden="1">
      <c r="A780" s="57" t="s">
        <v>14</v>
      </c>
      <c r="B780" s="14">
        <v>914</v>
      </c>
      <c r="C780" s="14" t="s">
        <v>30</v>
      </c>
      <c r="D780" s="14" t="s">
        <v>202</v>
      </c>
      <c r="E780" s="14" t="s">
        <v>530</v>
      </c>
      <c r="F780" s="14" t="s">
        <v>37</v>
      </c>
      <c r="G780" s="11">
        <v>6488</v>
      </c>
      <c r="H780" s="15"/>
      <c r="I780" s="11"/>
      <c r="J780" s="11"/>
      <c r="K780" s="11"/>
      <c r="L780" s="11"/>
      <c r="M780" s="11">
        <f>G780+I780+J780+K780+L780</f>
        <v>6488</v>
      </c>
      <c r="N780" s="11">
        <f>H780+J780</f>
        <v>0</v>
      </c>
      <c r="O780" s="11"/>
      <c r="P780" s="11"/>
      <c r="Q780" s="11"/>
      <c r="R780" s="11"/>
      <c r="S780" s="11">
        <f>M780+O780+P780+Q780+R780</f>
        <v>6488</v>
      </c>
      <c r="T780" s="11">
        <f>N780+P780</f>
        <v>0</v>
      </c>
      <c r="U780" s="11"/>
      <c r="V780" s="11"/>
      <c r="W780" s="11"/>
      <c r="X780" s="11"/>
      <c r="Y780" s="11">
        <f>S780+U780+V780+W780+X780</f>
        <v>6488</v>
      </c>
      <c r="Z780" s="11">
        <f>T780+V780</f>
        <v>0</v>
      </c>
      <c r="AA780" s="11"/>
      <c r="AB780" s="11"/>
      <c r="AC780" s="11"/>
      <c r="AD780" s="11">
        <v>-465</v>
      </c>
      <c r="AE780" s="11">
        <f>Y780+AA780+AB780+AC780+AD780</f>
        <v>6023</v>
      </c>
      <c r="AF780" s="11">
        <f>Z780+AB780</f>
        <v>0</v>
      </c>
      <c r="AG780" s="11"/>
      <c r="AH780" s="11"/>
      <c r="AI780" s="11"/>
      <c r="AJ780" s="11"/>
      <c r="AK780" s="78">
        <f>AE780+AG780+AH780+AI780+AJ780</f>
        <v>6023</v>
      </c>
      <c r="AL780" s="78">
        <f>AF780+AH780</f>
        <v>0</v>
      </c>
      <c r="AM780" s="11"/>
      <c r="AN780" s="11"/>
      <c r="AO780" s="11"/>
      <c r="AP780" s="11"/>
      <c r="AQ780" s="11">
        <f>AK780+AM780+AN780+AO780+AP780</f>
        <v>6023</v>
      </c>
      <c r="AR780" s="11">
        <f>AL780+AN780</f>
        <v>0</v>
      </c>
      <c r="AS780" s="11"/>
      <c r="AT780" s="11"/>
      <c r="AU780" s="11"/>
      <c r="AV780" s="11"/>
      <c r="AW780" s="11">
        <f>AQ780+AS780+AT780+AU780+AV780</f>
        <v>6023</v>
      </c>
      <c r="AX780" s="11">
        <f>AR780+AT780</f>
        <v>0</v>
      </c>
      <c r="AY780" s="78"/>
      <c r="AZ780" s="78"/>
      <c r="BA780" s="78"/>
      <c r="BB780" s="78"/>
      <c r="BC780" s="78">
        <f>AW780+AY780+AZ780+BA780+BB780</f>
        <v>6023</v>
      </c>
      <c r="BD780" s="78">
        <f>AX780+AZ780</f>
        <v>0</v>
      </c>
      <c r="BE780" s="11"/>
      <c r="BF780" s="11"/>
      <c r="BG780" s="11"/>
      <c r="BH780" s="11"/>
      <c r="BI780" s="141">
        <f>BC780+BE780+BF780+BG780+BH780</f>
        <v>6023</v>
      </c>
      <c r="BJ780" s="141">
        <f>BD780+BF780</f>
        <v>0</v>
      </c>
      <c r="BK780" s="78"/>
      <c r="BL780" s="78"/>
      <c r="BM780" s="78"/>
      <c r="BN780" s="78"/>
      <c r="BO780" s="78">
        <f>BI780+BK780+BL780+BM780+BN780</f>
        <v>6023</v>
      </c>
      <c r="BP780" s="78">
        <f>BJ780+BL780</f>
        <v>0</v>
      </c>
      <c r="BQ780" s="11"/>
      <c r="BR780" s="11"/>
      <c r="BS780" s="11"/>
      <c r="BT780" s="11"/>
      <c r="BU780" s="11">
        <f>BO780+BQ780+BR780+BS780+BT780</f>
        <v>6023</v>
      </c>
      <c r="BV780" s="11">
        <f>BP780+BR780</f>
        <v>0</v>
      </c>
      <c r="BW780" s="11"/>
      <c r="BX780" s="11"/>
      <c r="BY780" s="11"/>
      <c r="BZ780" s="11"/>
      <c r="CA780" s="11">
        <f>BU780+BW780+BX780+BY780+BZ780</f>
        <v>6023</v>
      </c>
      <c r="CB780" s="11">
        <f>BV780+BX780</f>
        <v>0</v>
      </c>
    </row>
    <row r="781" spans="1:80" hidden="1">
      <c r="A781" s="57" t="s">
        <v>15</v>
      </c>
      <c r="B781" s="14">
        <v>914</v>
      </c>
      <c r="C781" s="14" t="s">
        <v>30</v>
      </c>
      <c r="D781" s="14" t="s">
        <v>83</v>
      </c>
      <c r="E781" s="14" t="s">
        <v>531</v>
      </c>
      <c r="F781" s="14"/>
      <c r="G781" s="18">
        <f>G782+G786</f>
        <v>34159</v>
      </c>
      <c r="H781" s="18">
        <f t="shared" ref="H781:N781" si="2061">H782+H786</f>
        <v>0</v>
      </c>
      <c r="I781" s="11">
        <f t="shared" si="2061"/>
        <v>0</v>
      </c>
      <c r="J781" s="11">
        <f t="shared" si="2061"/>
        <v>0</v>
      </c>
      <c r="K781" s="11">
        <f t="shared" si="2061"/>
        <v>0</v>
      </c>
      <c r="L781" s="11">
        <f t="shared" si="2061"/>
        <v>0</v>
      </c>
      <c r="M781" s="18">
        <f t="shared" si="2061"/>
        <v>34159</v>
      </c>
      <c r="N781" s="18">
        <f t="shared" si="2061"/>
        <v>0</v>
      </c>
      <c r="O781" s="11">
        <f t="shared" ref="O781:T781" si="2062">O782+O786</f>
        <v>0</v>
      </c>
      <c r="P781" s="11">
        <f t="shared" si="2062"/>
        <v>0</v>
      </c>
      <c r="Q781" s="11">
        <f t="shared" si="2062"/>
        <v>0</v>
      </c>
      <c r="R781" s="11">
        <f t="shared" si="2062"/>
        <v>0</v>
      </c>
      <c r="S781" s="18">
        <f t="shared" si="2062"/>
        <v>34159</v>
      </c>
      <c r="T781" s="18">
        <f t="shared" si="2062"/>
        <v>0</v>
      </c>
      <c r="U781" s="11">
        <f t="shared" ref="U781:Z781" si="2063">U782+U786</f>
        <v>0</v>
      </c>
      <c r="V781" s="11">
        <f t="shared" si="2063"/>
        <v>0</v>
      </c>
      <c r="W781" s="11">
        <f t="shared" si="2063"/>
        <v>0</v>
      </c>
      <c r="X781" s="11">
        <f t="shared" si="2063"/>
        <v>0</v>
      </c>
      <c r="Y781" s="18">
        <f t="shared" si="2063"/>
        <v>34159</v>
      </c>
      <c r="Z781" s="18">
        <f t="shared" si="2063"/>
        <v>0</v>
      </c>
      <c r="AA781" s="11">
        <f t="shared" ref="AA781:AF781" si="2064">AA782+AA786</f>
        <v>0</v>
      </c>
      <c r="AB781" s="11">
        <f t="shared" si="2064"/>
        <v>0</v>
      </c>
      <c r="AC781" s="11">
        <f t="shared" si="2064"/>
        <v>1745</v>
      </c>
      <c r="AD781" s="11">
        <f t="shared" si="2064"/>
        <v>0</v>
      </c>
      <c r="AE781" s="18">
        <f t="shared" si="2064"/>
        <v>35904</v>
      </c>
      <c r="AF781" s="18">
        <f t="shared" si="2064"/>
        <v>0</v>
      </c>
      <c r="AG781" s="11">
        <f t="shared" ref="AG781:AL781" si="2065">AG782+AG786</f>
        <v>0</v>
      </c>
      <c r="AH781" s="11">
        <f t="shared" si="2065"/>
        <v>0</v>
      </c>
      <c r="AI781" s="11">
        <f t="shared" si="2065"/>
        <v>0</v>
      </c>
      <c r="AJ781" s="11">
        <f t="shared" si="2065"/>
        <v>0</v>
      </c>
      <c r="AK781" s="84">
        <f t="shared" si="2065"/>
        <v>35904</v>
      </c>
      <c r="AL781" s="84">
        <f t="shared" si="2065"/>
        <v>0</v>
      </c>
      <c r="AM781" s="11">
        <f t="shared" ref="AM781:AR781" si="2066">AM782+AM786</f>
        <v>0</v>
      </c>
      <c r="AN781" s="11">
        <f t="shared" si="2066"/>
        <v>0</v>
      </c>
      <c r="AO781" s="11">
        <f t="shared" si="2066"/>
        <v>0</v>
      </c>
      <c r="AP781" s="11">
        <f t="shared" si="2066"/>
        <v>0</v>
      </c>
      <c r="AQ781" s="18">
        <f t="shared" si="2066"/>
        <v>35904</v>
      </c>
      <c r="AR781" s="18">
        <f t="shared" si="2066"/>
        <v>0</v>
      </c>
      <c r="AS781" s="11">
        <f t="shared" ref="AS781:AX781" si="2067">AS782+AS786</f>
        <v>0</v>
      </c>
      <c r="AT781" s="11">
        <f t="shared" si="2067"/>
        <v>0</v>
      </c>
      <c r="AU781" s="11">
        <f t="shared" si="2067"/>
        <v>0</v>
      </c>
      <c r="AV781" s="11">
        <f t="shared" si="2067"/>
        <v>0</v>
      </c>
      <c r="AW781" s="18">
        <f t="shared" si="2067"/>
        <v>35904</v>
      </c>
      <c r="AX781" s="18">
        <f t="shared" si="2067"/>
        <v>0</v>
      </c>
      <c r="AY781" s="78">
        <f t="shared" ref="AY781:BD781" si="2068">AY782+AY786</f>
        <v>-176</v>
      </c>
      <c r="AZ781" s="78">
        <f t="shared" si="2068"/>
        <v>0</v>
      </c>
      <c r="BA781" s="78">
        <f t="shared" si="2068"/>
        <v>193</v>
      </c>
      <c r="BB781" s="78">
        <f t="shared" si="2068"/>
        <v>0</v>
      </c>
      <c r="BC781" s="84">
        <f t="shared" si="2068"/>
        <v>35921</v>
      </c>
      <c r="BD781" s="84">
        <f t="shared" si="2068"/>
        <v>0</v>
      </c>
      <c r="BE781" s="11">
        <f t="shared" ref="BE781:BJ781" si="2069">BE782+BE786</f>
        <v>0</v>
      </c>
      <c r="BF781" s="11">
        <f t="shared" si="2069"/>
        <v>0</v>
      </c>
      <c r="BG781" s="11">
        <f t="shared" si="2069"/>
        <v>0</v>
      </c>
      <c r="BH781" s="11">
        <f t="shared" si="2069"/>
        <v>0</v>
      </c>
      <c r="BI781" s="143">
        <f t="shared" si="2069"/>
        <v>35921</v>
      </c>
      <c r="BJ781" s="143">
        <f t="shared" si="2069"/>
        <v>0</v>
      </c>
      <c r="BK781" s="78">
        <f t="shared" ref="BK781:BP781" si="2070">BK782+BK786</f>
        <v>-2700</v>
      </c>
      <c r="BL781" s="78">
        <f t="shared" si="2070"/>
        <v>0</v>
      </c>
      <c r="BM781" s="78">
        <f t="shared" si="2070"/>
        <v>0</v>
      </c>
      <c r="BN781" s="78">
        <f t="shared" si="2070"/>
        <v>0</v>
      </c>
      <c r="BO781" s="84">
        <f t="shared" si="2070"/>
        <v>33221</v>
      </c>
      <c r="BP781" s="84">
        <f t="shared" si="2070"/>
        <v>0</v>
      </c>
      <c r="BQ781" s="11">
        <f t="shared" ref="BQ781:BV781" si="2071">BQ782+BQ786</f>
        <v>0</v>
      </c>
      <c r="BR781" s="11">
        <f t="shared" si="2071"/>
        <v>0</v>
      </c>
      <c r="BS781" s="11">
        <f t="shared" si="2071"/>
        <v>0</v>
      </c>
      <c r="BT781" s="11">
        <f t="shared" si="2071"/>
        <v>0</v>
      </c>
      <c r="BU781" s="18">
        <f t="shared" si="2071"/>
        <v>33221</v>
      </c>
      <c r="BV781" s="18">
        <f t="shared" si="2071"/>
        <v>0</v>
      </c>
      <c r="BW781" s="11">
        <f t="shared" ref="BW781:CB781" si="2072">BW782+BW786</f>
        <v>0</v>
      </c>
      <c r="BX781" s="11">
        <f t="shared" si="2072"/>
        <v>0</v>
      </c>
      <c r="BY781" s="11">
        <f t="shared" si="2072"/>
        <v>0</v>
      </c>
      <c r="BZ781" s="11">
        <f t="shared" si="2072"/>
        <v>0</v>
      </c>
      <c r="CA781" s="18">
        <f t="shared" si="2072"/>
        <v>33221</v>
      </c>
      <c r="CB781" s="18">
        <f t="shared" si="2072"/>
        <v>0</v>
      </c>
    </row>
    <row r="782" spans="1:80" hidden="1">
      <c r="A782" s="57" t="s">
        <v>200</v>
      </c>
      <c r="B782" s="14">
        <v>914</v>
      </c>
      <c r="C782" s="14" t="s">
        <v>30</v>
      </c>
      <c r="D782" s="14" t="s">
        <v>202</v>
      </c>
      <c r="E782" s="14" t="s">
        <v>532</v>
      </c>
      <c r="F782" s="14"/>
      <c r="G782" s="18">
        <f>G783</f>
        <v>32994</v>
      </c>
      <c r="H782" s="18">
        <f t="shared" ref="H782:R783" si="2073">H783</f>
        <v>0</v>
      </c>
      <c r="I782" s="11">
        <f t="shared" si="2073"/>
        <v>0</v>
      </c>
      <c r="J782" s="11">
        <f t="shared" si="2073"/>
        <v>0</v>
      </c>
      <c r="K782" s="11">
        <f t="shared" si="2073"/>
        <v>0</v>
      </c>
      <c r="L782" s="11">
        <f t="shared" si="2073"/>
        <v>0</v>
      </c>
      <c r="M782" s="18">
        <f t="shared" si="2073"/>
        <v>32994</v>
      </c>
      <c r="N782" s="18">
        <f t="shared" si="2073"/>
        <v>0</v>
      </c>
      <c r="O782" s="11">
        <f t="shared" si="2073"/>
        <v>0</v>
      </c>
      <c r="P782" s="11">
        <f t="shared" si="2073"/>
        <v>0</v>
      </c>
      <c r="Q782" s="11">
        <f t="shared" si="2073"/>
        <v>0</v>
      </c>
      <c r="R782" s="11">
        <f t="shared" si="2073"/>
        <v>0</v>
      </c>
      <c r="S782" s="18">
        <f>S783</f>
        <v>32994</v>
      </c>
      <c r="T782" s="18">
        <f>T783</f>
        <v>0</v>
      </c>
      <c r="U782" s="11">
        <f t="shared" ref="U782:X783" si="2074">U783</f>
        <v>0</v>
      </c>
      <c r="V782" s="11">
        <f t="shared" si="2074"/>
        <v>0</v>
      </c>
      <c r="W782" s="11">
        <f t="shared" si="2074"/>
        <v>0</v>
      </c>
      <c r="X782" s="11">
        <f t="shared" si="2074"/>
        <v>0</v>
      </c>
      <c r="Y782" s="18">
        <f>Y783</f>
        <v>32994</v>
      </c>
      <c r="Z782" s="18">
        <f>Z783</f>
        <v>0</v>
      </c>
      <c r="AA782" s="11">
        <f t="shared" ref="AA782:AD783" si="2075">AA783</f>
        <v>0</v>
      </c>
      <c r="AB782" s="11">
        <f t="shared" si="2075"/>
        <v>0</v>
      </c>
      <c r="AC782" s="11">
        <f t="shared" si="2075"/>
        <v>1745</v>
      </c>
      <c r="AD782" s="11">
        <f t="shared" si="2075"/>
        <v>0</v>
      </c>
      <c r="AE782" s="18">
        <f>AE783</f>
        <v>34739</v>
      </c>
      <c r="AF782" s="18">
        <f>AF783</f>
        <v>0</v>
      </c>
      <c r="AG782" s="11">
        <f t="shared" ref="AG782:AJ783" si="2076">AG783</f>
        <v>0</v>
      </c>
      <c r="AH782" s="11">
        <f t="shared" si="2076"/>
        <v>0</v>
      </c>
      <c r="AI782" s="11">
        <f t="shared" si="2076"/>
        <v>0</v>
      </c>
      <c r="AJ782" s="11">
        <f t="shared" si="2076"/>
        <v>0</v>
      </c>
      <c r="AK782" s="84">
        <f>AK783</f>
        <v>34739</v>
      </c>
      <c r="AL782" s="84">
        <f>AL783</f>
        <v>0</v>
      </c>
      <c r="AM782" s="11">
        <f t="shared" ref="AM782:AP783" si="2077">AM783</f>
        <v>0</v>
      </c>
      <c r="AN782" s="11">
        <f t="shared" si="2077"/>
        <v>0</v>
      </c>
      <c r="AO782" s="11">
        <f t="shared" si="2077"/>
        <v>0</v>
      </c>
      <c r="AP782" s="11">
        <f t="shared" si="2077"/>
        <v>0</v>
      </c>
      <c r="AQ782" s="18">
        <f>AQ783</f>
        <v>34739</v>
      </c>
      <c r="AR782" s="18">
        <f>AR783</f>
        <v>0</v>
      </c>
      <c r="AS782" s="11">
        <f t="shared" ref="AS782:AV783" si="2078">AS783</f>
        <v>0</v>
      </c>
      <c r="AT782" s="11">
        <f t="shared" si="2078"/>
        <v>0</v>
      </c>
      <c r="AU782" s="11">
        <f t="shared" si="2078"/>
        <v>0</v>
      </c>
      <c r="AV782" s="11">
        <f t="shared" si="2078"/>
        <v>0</v>
      </c>
      <c r="AW782" s="18">
        <f>AW783</f>
        <v>34739</v>
      </c>
      <c r="AX782" s="18">
        <f>AX783</f>
        <v>0</v>
      </c>
      <c r="AY782" s="78">
        <f t="shared" ref="AY782:BB783" si="2079">AY783</f>
        <v>-176</v>
      </c>
      <c r="AZ782" s="78">
        <f t="shared" si="2079"/>
        <v>0</v>
      </c>
      <c r="BA782" s="78">
        <f t="shared" si="2079"/>
        <v>193</v>
      </c>
      <c r="BB782" s="78">
        <f t="shared" si="2079"/>
        <v>0</v>
      </c>
      <c r="BC782" s="84">
        <f>BC783</f>
        <v>34756</v>
      </c>
      <c r="BD782" s="84">
        <f>BD783</f>
        <v>0</v>
      </c>
      <c r="BE782" s="11">
        <f t="shared" ref="BE782:BH783" si="2080">BE783</f>
        <v>0</v>
      </c>
      <c r="BF782" s="11">
        <f t="shared" si="2080"/>
        <v>0</v>
      </c>
      <c r="BG782" s="11">
        <f t="shared" si="2080"/>
        <v>0</v>
      </c>
      <c r="BH782" s="11">
        <f t="shared" si="2080"/>
        <v>0</v>
      </c>
      <c r="BI782" s="143">
        <f>BI783</f>
        <v>34756</v>
      </c>
      <c r="BJ782" s="143">
        <f>BJ783</f>
        <v>0</v>
      </c>
      <c r="BK782" s="78">
        <f t="shared" ref="BK782:BN783" si="2081">BK783</f>
        <v>-2700</v>
      </c>
      <c r="BL782" s="78">
        <f t="shared" si="2081"/>
        <v>0</v>
      </c>
      <c r="BM782" s="78">
        <f t="shared" si="2081"/>
        <v>0</v>
      </c>
      <c r="BN782" s="78">
        <f t="shared" si="2081"/>
        <v>0</v>
      </c>
      <c r="BO782" s="84">
        <f>BO783</f>
        <v>32056</v>
      </c>
      <c r="BP782" s="84">
        <f>BP783</f>
        <v>0</v>
      </c>
      <c r="BQ782" s="11">
        <f t="shared" ref="BQ782:BT783" si="2082">BQ783</f>
        <v>0</v>
      </c>
      <c r="BR782" s="11">
        <f t="shared" si="2082"/>
        <v>0</v>
      </c>
      <c r="BS782" s="11">
        <f t="shared" si="2082"/>
        <v>0</v>
      </c>
      <c r="BT782" s="11">
        <f t="shared" si="2082"/>
        <v>0</v>
      </c>
      <c r="BU782" s="18">
        <f>BU783</f>
        <v>32056</v>
      </c>
      <c r="BV782" s="18">
        <f>BV783</f>
        <v>0</v>
      </c>
      <c r="BW782" s="11">
        <f t="shared" ref="BW782:BZ783" si="2083">BW783</f>
        <v>0</v>
      </c>
      <c r="BX782" s="11">
        <f t="shared" si="2083"/>
        <v>0</v>
      </c>
      <c r="BY782" s="11">
        <f t="shared" si="2083"/>
        <v>0</v>
      </c>
      <c r="BZ782" s="11">
        <f t="shared" si="2083"/>
        <v>0</v>
      </c>
      <c r="CA782" s="18">
        <f>CA783</f>
        <v>32056</v>
      </c>
      <c r="CB782" s="18">
        <f>CB783</f>
        <v>0</v>
      </c>
    </row>
    <row r="783" spans="1:80" ht="33.6" hidden="1">
      <c r="A783" s="57" t="s">
        <v>270</v>
      </c>
      <c r="B783" s="14">
        <v>914</v>
      </c>
      <c r="C783" s="14" t="s">
        <v>30</v>
      </c>
      <c r="D783" s="14" t="s">
        <v>202</v>
      </c>
      <c r="E783" s="14" t="s">
        <v>532</v>
      </c>
      <c r="F783" s="14" t="s">
        <v>33</v>
      </c>
      <c r="G783" s="15">
        <f>G784</f>
        <v>32994</v>
      </c>
      <c r="H783" s="15">
        <f t="shared" si="2073"/>
        <v>0</v>
      </c>
      <c r="I783" s="11">
        <f t="shared" si="2073"/>
        <v>0</v>
      </c>
      <c r="J783" s="11">
        <f t="shared" si="2073"/>
        <v>0</v>
      </c>
      <c r="K783" s="11">
        <f t="shared" si="2073"/>
        <v>0</v>
      </c>
      <c r="L783" s="11">
        <f t="shared" si="2073"/>
        <v>0</v>
      </c>
      <c r="M783" s="15">
        <f t="shared" si="2073"/>
        <v>32994</v>
      </c>
      <c r="N783" s="15">
        <f t="shared" si="2073"/>
        <v>0</v>
      </c>
      <c r="O783" s="11">
        <f t="shared" si="2073"/>
        <v>0</v>
      </c>
      <c r="P783" s="11">
        <f t="shared" si="2073"/>
        <v>0</v>
      </c>
      <c r="Q783" s="11">
        <f t="shared" si="2073"/>
        <v>0</v>
      </c>
      <c r="R783" s="11">
        <f t="shared" si="2073"/>
        <v>0</v>
      </c>
      <c r="S783" s="15">
        <f>S784</f>
        <v>32994</v>
      </c>
      <c r="T783" s="15">
        <f>T784</f>
        <v>0</v>
      </c>
      <c r="U783" s="11">
        <f t="shared" si="2074"/>
        <v>0</v>
      </c>
      <c r="V783" s="11">
        <f t="shared" si="2074"/>
        <v>0</v>
      </c>
      <c r="W783" s="11">
        <f t="shared" si="2074"/>
        <v>0</v>
      </c>
      <c r="X783" s="11">
        <f t="shared" si="2074"/>
        <v>0</v>
      </c>
      <c r="Y783" s="15">
        <f>Y784</f>
        <v>32994</v>
      </c>
      <c r="Z783" s="15">
        <f>Z784</f>
        <v>0</v>
      </c>
      <c r="AA783" s="11">
        <f t="shared" si="2075"/>
        <v>0</v>
      </c>
      <c r="AB783" s="11">
        <f t="shared" si="2075"/>
        <v>0</v>
      </c>
      <c r="AC783" s="11">
        <f t="shared" si="2075"/>
        <v>1745</v>
      </c>
      <c r="AD783" s="11">
        <f t="shared" si="2075"/>
        <v>0</v>
      </c>
      <c r="AE783" s="15">
        <f>AE784</f>
        <v>34739</v>
      </c>
      <c r="AF783" s="15">
        <f>AF784</f>
        <v>0</v>
      </c>
      <c r="AG783" s="11">
        <f t="shared" si="2076"/>
        <v>0</v>
      </c>
      <c r="AH783" s="11">
        <f t="shared" si="2076"/>
        <v>0</v>
      </c>
      <c r="AI783" s="11">
        <f t="shared" si="2076"/>
        <v>0</v>
      </c>
      <c r="AJ783" s="11">
        <f t="shared" si="2076"/>
        <v>0</v>
      </c>
      <c r="AK783" s="82">
        <f>AK784</f>
        <v>34739</v>
      </c>
      <c r="AL783" s="82">
        <f>AL784</f>
        <v>0</v>
      </c>
      <c r="AM783" s="11">
        <f t="shared" si="2077"/>
        <v>0</v>
      </c>
      <c r="AN783" s="11">
        <f t="shared" si="2077"/>
        <v>0</v>
      </c>
      <c r="AO783" s="11">
        <f t="shared" si="2077"/>
        <v>0</v>
      </c>
      <c r="AP783" s="11">
        <f t="shared" si="2077"/>
        <v>0</v>
      </c>
      <c r="AQ783" s="15">
        <f>AQ784</f>
        <v>34739</v>
      </c>
      <c r="AR783" s="15">
        <f>AR784</f>
        <v>0</v>
      </c>
      <c r="AS783" s="11">
        <f t="shared" si="2078"/>
        <v>0</v>
      </c>
      <c r="AT783" s="11">
        <f t="shared" si="2078"/>
        <v>0</v>
      </c>
      <c r="AU783" s="11">
        <f t="shared" si="2078"/>
        <v>0</v>
      </c>
      <c r="AV783" s="11">
        <f t="shared" si="2078"/>
        <v>0</v>
      </c>
      <c r="AW783" s="15">
        <f>AW784</f>
        <v>34739</v>
      </c>
      <c r="AX783" s="15">
        <f>AX784</f>
        <v>0</v>
      </c>
      <c r="AY783" s="78">
        <f t="shared" si="2079"/>
        <v>-176</v>
      </c>
      <c r="AZ783" s="78">
        <f t="shared" si="2079"/>
        <v>0</v>
      </c>
      <c r="BA783" s="78">
        <f t="shared" si="2079"/>
        <v>193</v>
      </c>
      <c r="BB783" s="78">
        <f t="shared" si="2079"/>
        <v>0</v>
      </c>
      <c r="BC783" s="82">
        <f>BC784</f>
        <v>34756</v>
      </c>
      <c r="BD783" s="82">
        <f>BD784</f>
        <v>0</v>
      </c>
      <c r="BE783" s="11">
        <f t="shared" si="2080"/>
        <v>0</v>
      </c>
      <c r="BF783" s="11">
        <f t="shared" si="2080"/>
        <v>0</v>
      </c>
      <c r="BG783" s="11">
        <f t="shared" si="2080"/>
        <v>0</v>
      </c>
      <c r="BH783" s="11">
        <f t="shared" si="2080"/>
        <v>0</v>
      </c>
      <c r="BI783" s="140">
        <f>BI784</f>
        <v>34756</v>
      </c>
      <c r="BJ783" s="140">
        <f>BJ784</f>
        <v>0</v>
      </c>
      <c r="BK783" s="78">
        <f t="shared" si="2081"/>
        <v>-2700</v>
      </c>
      <c r="BL783" s="78">
        <f t="shared" si="2081"/>
        <v>0</v>
      </c>
      <c r="BM783" s="78">
        <f t="shared" si="2081"/>
        <v>0</v>
      </c>
      <c r="BN783" s="78">
        <f t="shared" si="2081"/>
        <v>0</v>
      </c>
      <c r="BO783" s="82">
        <f>BO784</f>
        <v>32056</v>
      </c>
      <c r="BP783" s="82">
        <f>BP784</f>
        <v>0</v>
      </c>
      <c r="BQ783" s="11">
        <f t="shared" si="2082"/>
        <v>0</v>
      </c>
      <c r="BR783" s="11">
        <f t="shared" si="2082"/>
        <v>0</v>
      </c>
      <c r="BS783" s="11">
        <f t="shared" si="2082"/>
        <v>0</v>
      </c>
      <c r="BT783" s="11">
        <f t="shared" si="2082"/>
        <v>0</v>
      </c>
      <c r="BU783" s="15">
        <f>BU784</f>
        <v>32056</v>
      </c>
      <c r="BV783" s="15">
        <f>BV784</f>
        <v>0</v>
      </c>
      <c r="BW783" s="11">
        <f t="shared" si="2083"/>
        <v>0</v>
      </c>
      <c r="BX783" s="11">
        <f t="shared" si="2083"/>
        <v>0</v>
      </c>
      <c r="BY783" s="11">
        <f t="shared" si="2083"/>
        <v>0</v>
      </c>
      <c r="BZ783" s="11">
        <f t="shared" si="2083"/>
        <v>0</v>
      </c>
      <c r="CA783" s="15">
        <f>CA784</f>
        <v>32056</v>
      </c>
      <c r="CB783" s="15">
        <f>CB784</f>
        <v>0</v>
      </c>
    </row>
    <row r="784" spans="1:80" ht="33.6" hidden="1">
      <c r="A784" s="57" t="s">
        <v>39</v>
      </c>
      <c r="B784" s="14">
        <v>914</v>
      </c>
      <c r="C784" s="14" t="s">
        <v>30</v>
      </c>
      <c r="D784" s="14" t="s">
        <v>202</v>
      </c>
      <c r="E784" s="14" t="s">
        <v>532</v>
      </c>
      <c r="F784" s="14" t="s">
        <v>40</v>
      </c>
      <c r="G784" s="11">
        <v>32994</v>
      </c>
      <c r="H784" s="15"/>
      <c r="I784" s="11"/>
      <c r="J784" s="11"/>
      <c r="K784" s="11"/>
      <c r="L784" s="11"/>
      <c r="M784" s="11">
        <f>G784+I784+J784+K784+L784</f>
        <v>32994</v>
      </c>
      <c r="N784" s="11">
        <f>H784+J784</f>
        <v>0</v>
      </c>
      <c r="O784" s="11"/>
      <c r="P784" s="11"/>
      <c r="Q784" s="11"/>
      <c r="R784" s="11"/>
      <c r="S784" s="11">
        <f>M784+O784+P784+Q784+R784</f>
        <v>32994</v>
      </c>
      <c r="T784" s="11">
        <f>N784+P784</f>
        <v>0</v>
      </c>
      <c r="U784" s="11"/>
      <c r="V784" s="11"/>
      <c r="W784" s="11"/>
      <c r="X784" s="11"/>
      <c r="Y784" s="11">
        <f>S784+U784+V784+W784+X784</f>
        <v>32994</v>
      </c>
      <c r="Z784" s="11">
        <f>T784+V784</f>
        <v>0</v>
      </c>
      <c r="AA784" s="11"/>
      <c r="AB784" s="11"/>
      <c r="AC784" s="11">
        <v>1745</v>
      </c>
      <c r="AD784" s="11"/>
      <c r="AE784" s="11">
        <f>Y784+AA784+AB784+AC784+AD784</f>
        <v>34739</v>
      </c>
      <c r="AF784" s="11">
        <f>Z784+AB784</f>
        <v>0</v>
      </c>
      <c r="AG784" s="11"/>
      <c r="AH784" s="11"/>
      <c r="AI784" s="11"/>
      <c r="AJ784" s="11"/>
      <c r="AK784" s="78">
        <f>AE784+AG784+AH784+AI784+AJ784</f>
        <v>34739</v>
      </c>
      <c r="AL784" s="78">
        <f>AF784+AH784</f>
        <v>0</v>
      </c>
      <c r="AM784" s="11"/>
      <c r="AN784" s="11"/>
      <c r="AO784" s="11"/>
      <c r="AP784" s="11"/>
      <c r="AQ784" s="11">
        <f>AK784+AM784+AN784+AO784+AP784</f>
        <v>34739</v>
      </c>
      <c r="AR784" s="11">
        <f>AL784+AN784</f>
        <v>0</v>
      </c>
      <c r="AS784" s="11"/>
      <c r="AT784" s="11"/>
      <c r="AU784" s="11"/>
      <c r="AV784" s="11"/>
      <c r="AW784" s="11">
        <f>AQ784+AS784+AT784+AU784+AV784</f>
        <v>34739</v>
      </c>
      <c r="AX784" s="11">
        <f>AR784+AT784</f>
        <v>0</v>
      </c>
      <c r="AY784" s="78">
        <v>-176</v>
      </c>
      <c r="AZ784" s="78"/>
      <c r="BA784" s="78">
        <v>193</v>
      </c>
      <c r="BB784" s="78"/>
      <c r="BC784" s="78">
        <f>AW784+AY784+AZ784+BA784+BB784</f>
        <v>34756</v>
      </c>
      <c r="BD784" s="78">
        <f>AX784+AZ784</f>
        <v>0</v>
      </c>
      <c r="BE784" s="11"/>
      <c r="BF784" s="11"/>
      <c r="BG784" s="11"/>
      <c r="BH784" s="11"/>
      <c r="BI784" s="141">
        <f>BC784+BE784+BF784+BG784+BH784</f>
        <v>34756</v>
      </c>
      <c r="BJ784" s="141">
        <f>BD784+BF784</f>
        <v>0</v>
      </c>
      <c r="BK784" s="78">
        <v>-2700</v>
      </c>
      <c r="BL784" s="78"/>
      <c r="BM784" s="78"/>
      <c r="BN784" s="78"/>
      <c r="BO784" s="78">
        <f>BI784+BK784+BL784+BM784+BN784</f>
        <v>32056</v>
      </c>
      <c r="BP784" s="78">
        <f>BJ784+BL784</f>
        <v>0</v>
      </c>
      <c r="BQ784" s="11"/>
      <c r="BR784" s="11"/>
      <c r="BS784" s="11"/>
      <c r="BT784" s="11"/>
      <c r="BU784" s="11">
        <f>BO784+BQ784+BR784+BS784+BT784</f>
        <v>32056</v>
      </c>
      <c r="BV784" s="11">
        <f>BP784+BR784</f>
        <v>0</v>
      </c>
      <c r="BW784" s="11"/>
      <c r="BX784" s="11"/>
      <c r="BY784" s="11"/>
      <c r="BZ784" s="11"/>
      <c r="CA784" s="11">
        <f>BU784+BW784+BX784+BY784+BZ784</f>
        <v>32056</v>
      </c>
      <c r="CB784" s="11">
        <f>BV784+BX784</f>
        <v>0</v>
      </c>
    </row>
    <row r="785" spans="1:80" ht="33.6" hidden="1">
      <c r="A785" s="57" t="s">
        <v>556</v>
      </c>
      <c r="B785" s="14">
        <v>914</v>
      </c>
      <c r="C785" s="14" t="s">
        <v>30</v>
      </c>
      <c r="D785" s="14" t="s">
        <v>202</v>
      </c>
      <c r="E785" s="14" t="s">
        <v>555</v>
      </c>
      <c r="F785" s="14"/>
      <c r="G785" s="11">
        <f>G786</f>
        <v>1165</v>
      </c>
      <c r="H785" s="11">
        <f t="shared" ref="H785:R786" si="2084">H786</f>
        <v>0</v>
      </c>
      <c r="I785" s="11">
        <f t="shared" si="2084"/>
        <v>0</v>
      </c>
      <c r="J785" s="11">
        <f t="shared" si="2084"/>
        <v>0</v>
      </c>
      <c r="K785" s="11">
        <f t="shared" si="2084"/>
        <v>0</v>
      </c>
      <c r="L785" s="11">
        <f t="shared" si="2084"/>
        <v>0</v>
      </c>
      <c r="M785" s="11">
        <f t="shared" si="2084"/>
        <v>1165</v>
      </c>
      <c r="N785" s="11">
        <f t="shared" si="2084"/>
        <v>0</v>
      </c>
      <c r="O785" s="11">
        <f t="shared" si="2084"/>
        <v>0</v>
      </c>
      <c r="P785" s="11">
        <f t="shared" si="2084"/>
        <v>0</v>
      </c>
      <c r="Q785" s="11">
        <f t="shared" si="2084"/>
        <v>0</v>
      </c>
      <c r="R785" s="11">
        <f t="shared" si="2084"/>
        <v>0</v>
      </c>
      <c r="S785" s="11">
        <f>S786</f>
        <v>1165</v>
      </c>
      <c r="T785" s="11">
        <f>T786</f>
        <v>0</v>
      </c>
      <c r="U785" s="11">
        <f t="shared" ref="U785:X786" si="2085">U786</f>
        <v>0</v>
      </c>
      <c r="V785" s="11">
        <f t="shared" si="2085"/>
        <v>0</v>
      </c>
      <c r="W785" s="11">
        <f t="shared" si="2085"/>
        <v>0</v>
      </c>
      <c r="X785" s="11">
        <f t="shared" si="2085"/>
        <v>0</v>
      </c>
      <c r="Y785" s="11">
        <f>Y786</f>
        <v>1165</v>
      </c>
      <c r="Z785" s="11">
        <f>Z786</f>
        <v>0</v>
      </c>
      <c r="AA785" s="11">
        <f t="shared" ref="AA785:AD786" si="2086">AA786</f>
        <v>0</v>
      </c>
      <c r="AB785" s="11">
        <f t="shared" si="2086"/>
        <v>0</v>
      </c>
      <c r="AC785" s="11">
        <f t="shared" si="2086"/>
        <v>0</v>
      </c>
      <c r="AD785" s="11">
        <f t="shared" si="2086"/>
        <v>0</v>
      </c>
      <c r="AE785" s="11">
        <f>AE786</f>
        <v>1165</v>
      </c>
      <c r="AF785" s="11">
        <f>AF786</f>
        <v>0</v>
      </c>
      <c r="AG785" s="11">
        <f t="shared" ref="AG785:AJ786" si="2087">AG786</f>
        <v>0</v>
      </c>
      <c r="AH785" s="11">
        <f t="shared" si="2087"/>
        <v>0</v>
      </c>
      <c r="AI785" s="11">
        <f t="shared" si="2087"/>
        <v>0</v>
      </c>
      <c r="AJ785" s="11">
        <f t="shared" si="2087"/>
        <v>0</v>
      </c>
      <c r="AK785" s="78">
        <f>AK786</f>
        <v>1165</v>
      </c>
      <c r="AL785" s="78">
        <f>AL786</f>
        <v>0</v>
      </c>
      <c r="AM785" s="11">
        <f t="shared" ref="AM785:AP786" si="2088">AM786</f>
        <v>0</v>
      </c>
      <c r="AN785" s="11">
        <f t="shared" si="2088"/>
        <v>0</v>
      </c>
      <c r="AO785" s="11">
        <f t="shared" si="2088"/>
        <v>0</v>
      </c>
      <c r="AP785" s="11">
        <f t="shared" si="2088"/>
        <v>0</v>
      </c>
      <c r="AQ785" s="11">
        <f>AQ786</f>
        <v>1165</v>
      </c>
      <c r="AR785" s="11">
        <f>AR786</f>
        <v>0</v>
      </c>
      <c r="AS785" s="11">
        <f t="shared" ref="AS785:AV786" si="2089">AS786</f>
        <v>0</v>
      </c>
      <c r="AT785" s="11">
        <f t="shared" si="2089"/>
        <v>0</v>
      </c>
      <c r="AU785" s="11">
        <f t="shared" si="2089"/>
        <v>0</v>
      </c>
      <c r="AV785" s="11">
        <f t="shared" si="2089"/>
        <v>0</v>
      </c>
      <c r="AW785" s="11">
        <f>AW786</f>
        <v>1165</v>
      </c>
      <c r="AX785" s="11">
        <f>AX786</f>
        <v>0</v>
      </c>
      <c r="AY785" s="78">
        <f t="shared" ref="AY785:BB786" si="2090">AY786</f>
        <v>0</v>
      </c>
      <c r="AZ785" s="78">
        <f t="shared" si="2090"/>
        <v>0</v>
      </c>
      <c r="BA785" s="78">
        <f t="shared" si="2090"/>
        <v>0</v>
      </c>
      <c r="BB785" s="78">
        <f t="shared" si="2090"/>
        <v>0</v>
      </c>
      <c r="BC785" s="78">
        <f>BC786</f>
        <v>1165</v>
      </c>
      <c r="BD785" s="78">
        <f>BD786</f>
        <v>0</v>
      </c>
      <c r="BE785" s="11">
        <f t="shared" ref="BE785:BH786" si="2091">BE786</f>
        <v>0</v>
      </c>
      <c r="BF785" s="11">
        <f t="shared" si="2091"/>
        <v>0</v>
      </c>
      <c r="BG785" s="11">
        <f t="shared" si="2091"/>
        <v>0</v>
      </c>
      <c r="BH785" s="11">
        <f t="shared" si="2091"/>
        <v>0</v>
      </c>
      <c r="BI785" s="141">
        <f>BI786</f>
        <v>1165</v>
      </c>
      <c r="BJ785" s="141">
        <f>BJ786</f>
        <v>0</v>
      </c>
      <c r="BK785" s="78">
        <f t="shared" ref="BK785:BN786" si="2092">BK786</f>
        <v>0</v>
      </c>
      <c r="BL785" s="78">
        <f t="shared" si="2092"/>
        <v>0</v>
      </c>
      <c r="BM785" s="78">
        <f t="shared" si="2092"/>
        <v>0</v>
      </c>
      <c r="BN785" s="78">
        <f t="shared" si="2092"/>
        <v>0</v>
      </c>
      <c r="BO785" s="78">
        <f>BO786</f>
        <v>1165</v>
      </c>
      <c r="BP785" s="78">
        <f>BP786</f>
        <v>0</v>
      </c>
      <c r="BQ785" s="11">
        <f t="shared" ref="BQ785:BT786" si="2093">BQ786</f>
        <v>0</v>
      </c>
      <c r="BR785" s="11">
        <f t="shared" si="2093"/>
        <v>0</v>
      </c>
      <c r="BS785" s="11">
        <f t="shared" si="2093"/>
        <v>0</v>
      </c>
      <c r="BT785" s="11">
        <f t="shared" si="2093"/>
        <v>0</v>
      </c>
      <c r="BU785" s="11">
        <f>BU786</f>
        <v>1165</v>
      </c>
      <c r="BV785" s="11">
        <f>BV786</f>
        <v>0</v>
      </c>
      <c r="BW785" s="11">
        <f t="shared" ref="BW785:BZ786" si="2094">BW786</f>
        <v>0</v>
      </c>
      <c r="BX785" s="11">
        <f t="shared" si="2094"/>
        <v>0</v>
      </c>
      <c r="BY785" s="11">
        <f t="shared" si="2094"/>
        <v>0</v>
      </c>
      <c r="BZ785" s="11">
        <f t="shared" si="2094"/>
        <v>0</v>
      </c>
      <c r="CA785" s="11">
        <f>CA786</f>
        <v>1165</v>
      </c>
      <c r="CB785" s="11">
        <f>CB786</f>
        <v>0</v>
      </c>
    </row>
    <row r="786" spans="1:80" ht="33.6" hidden="1">
      <c r="A786" s="57" t="s">
        <v>12</v>
      </c>
      <c r="B786" s="14">
        <v>914</v>
      </c>
      <c r="C786" s="14" t="s">
        <v>30</v>
      </c>
      <c r="D786" s="14" t="s">
        <v>202</v>
      </c>
      <c r="E786" s="14" t="s">
        <v>555</v>
      </c>
      <c r="F786" s="14" t="s">
        <v>13</v>
      </c>
      <c r="G786" s="11">
        <f>G787</f>
        <v>1165</v>
      </c>
      <c r="H786" s="11">
        <f t="shared" si="2084"/>
        <v>0</v>
      </c>
      <c r="I786" s="11">
        <f t="shared" si="2084"/>
        <v>0</v>
      </c>
      <c r="J786" s="11">
        <f t="shared" si="2084"/>
        <v>0</v>
      </c>
      <c r="K786" s="11">
        <f t="shared" si="2084"/>
        <v>0</v>
      </c>
      <c r="L786" s="11">
        <f t="shared" si="2084"/>
        <v>0</v>
      </c>
      <c r="M786" s="11">
        <f t="shared" si="2084"/>
        <v>1165</v>
      </c>
      <c r="N786" s="11">
        <f t="shared" si="2084"/>
        <v>0</v>
      </c>
      <c r="O786" s="11">
        <f t="shared" si="2084"/>
        <v>0</v>
      </c>
      <c r="P786" s="11">
        <f t="shared" si="2084"/>
        <v>0</v>
      </c>
      <c r="Q786" s="11">
        <f t="shared" si="2084"/>
        <v>0</v>
      </c>
      <c r="R786" s="11">
        <f t="shared" si="2084"/>
        <v>0</v>
      </c>
      <c r="S786" s="11">
        <f>S787</f>
        <v>1165</v>
      </c>
      <c r="T786" s="11">
        <f>T787</f>
        <v>0</v>
      </c>
      <c r="U786" s="11">
        <f t="shared" si="2085"/>
        <v>0</v>
      </c>
      <c r="V786" s="11">
        <f t="shared" si="2085"/>
        <v>0</v>
      </c>
      <c r="W786" s="11">
        <f t="shared" si="2085"/>
        <v>0</v>
      </c>
      <c r="X786" s="11">
        <f t="shared" si="2085"/>
        <v>0</v>
      </c>
      <c r="Y786" s="11">
        <f>Y787</f>
        <v>1165</v>
      </c>
      <c r="Z786" s="11">
        <f>Z787</f>
        <v>0</v>
      </c>
      <c r="AA786" s="11">
        <f t="shared" si="2086"/>
        <v>0</v>
      </c>
      <c r="AB786" s="11">
        <f t="shared" si="2086"/>
        <v>0</v>
      </c>
      <c r="AC786" s="11">
        <f t="shared" si="2086"/>
        <v>0</v>
      </c>
      <c r="AD786" s="11">
        <f t="shared" si="2086"/>
        <v>0</v>
      </c>
      <c r="AE786" s="11">
        <f>AE787</f>
        <v>1165</v>
      </c>
      <c r="AF786" s="11">
        <f>AF787</f>
        <v>0</v>
      </c>
      <c r="AG786" s="11">
        <f t="shared" si="2087"/>
        <v>0</v>
      </c>
      <c r="AH786" s="11">
        <f t="shared" si="2087"/>
        <v>0</v>
      </c>
      <c r="AI786" s="11">
        <f t="shared" si="2087"/>
        <v>0</v>
      </c>
      <c r="AJ786" s="11">
        <f t="shared" si="2087"/>
        <v>0</v>
      </c>
      <c r="AK786" s="78">
        <f>AK787</f>
        <v>1165</v>
      </c>
      <c r="AL786" s="78">
        <f>AL787</f>
        <v>0</v>
      </c>
      <c r="AM786" s="11">
        <f t="shared" si="2088"/>
        <v>0</v>
      </c>
      <c r="AN786" s="11">
        <f t="shared" si="2088"/>
        <v>0</v>
      </c>
      <c r="AO786" s="11">
        <f t="shared" si="2088"/>
        <v>0</v>
      </c>
      <c r="AP786" s="11">
        <f t="shared" si="2088"/>
        <v>0</v>
      </c>
      <c r="AQ786" s="11">
        <f>AQ787</f>
        <v>1165</v>
      </c>
      <c r="AR786" s="11">
        <f>AR787</f>
        <v>0</v>
      </c>
      <c r="AS786" s="11">
        <f t="shared" si="2089"/>
        <v>0</v>
      </c>
      <c r="AT786" s="11">
        <f t="shared" si="2089"/>
        <v>0</v>
      </c>
      <c r="AU786" s="11">
        <f t="shared" si="2089"/>
        <v>0</v>
      </c>
      <c r="AV786" s="11">
        <f t="shared" si="2089"/>
        <v>0</v>
      </c>
      <c r="AW786" s="11">
        <f>AW787</f>
        <v>1165</v>
      </c>
      <c r="AX786" s="11">
        <f>AX787</f>
        <v>0</v>
      </c>
      <c r="AY786" s="78">
        <f t="shared" si="2090"/>
        <v>0</v>
      </c>
      <c r="AZ786" s="78">
        <f t="shared" si="2090"/>
        <v>0</v>
      </c>
      <c r="BA786" s="78">
        <f t="shared" si="2090"/>
        <v>0</v>
      </c>
      <c r="BB786" s="78">
        <f t="shared" si="2090"/>
        <v>0</v>
      </c>
      <c r="BC786" s="78">
        <f>BC787</f>
        <v>1165</v>
      </c>
      <c r="BD786" s="78">
        <f>BD787</f>
        <v>0</v>
      </c>
      <c r="BE786" s="11">
        <f t="shared" si="2091"/>
        <v>0</v>
      </c>
      <c r="BF786" s="11">
        <f t="shared" si="2091"/>
        <v>0</v>
      </c>
      <c r="BG786" s="11">
        <f t="shared" si="2091"/>
        <v>0</v>
      </c>
      <c r="BH786" s="11">
        <f t="shared" si="2091"/>
        <v>0</v>
      </c>
      <c r="BI786" s="141">
        <f>BI787</f>
        <v>1165</v>
      </c>
      <c r="BJ786" s="141">
        <f>BJ787</f>
        <v>0</v>
      </c>
      <c r="BK786" s="78">
        <f t="shared" si="2092"/>
        <v>0</v>
      </c>
      <c r="BL786" s="78">
        <f t="shared" si="2092"/>
        <v>0</v>
      </c>
      <c r="BM786" s="78">
        <f t="shared" si="2092"/>
        <v>0</v>
      </c>
      <c r="BN786" s="78">
        <f t="shared" si="2092"/>
        <v>0</v>
      </c>
      <c r="BO786" s="78">
        <f>BO787</f>
        <v>1165</v>
      </c>
      <c r="BP786" s="78">
        <f>BP787</f>
        <v>0</v>
      </c>
      <c r="BQ786" s="11">
        <f t="shared" si="2093"/>
        <v>0</v>
      </c>
      <c r="BR786" s="11">
        <f t="shared" si="2093"/>
        <v>0</v>
      </c>
      <c r="BS786" s="11">
        <f t="shared" si="2093"/>
        <v>0</v>
      </c>
      <c r="BT786" s="11">
        <f t="shared" si="2093"/>
        <v>0</v>
      </c>
      <c r="BU786" s="11">
        <f>BU787</f>
        <v>1165</v>
      </c>
      <c r="BV786" s="11">
        <f>BV787</f>
        <v>0</v>
      </c>
      <c r="BW786" s="11">
        <f t="shared" si="2094"/>
        <v>0</v>
      </c>
      <c r="BX786" s="11">
        <f t="shared" si="2094"/>
        <v>0</v>
      </c>
      <c r="BY786" s="11">
        <f t="shared" si="2094"/>
        <v>0</v>
      </c>
      <c r="BZ786" s="11">
        <f t="shared" si="2094"/>
        <v>0</v>
      </c>
      <c r="CA786" s="11">
        <f>CA787</f>
        <v>1165</v>
      </c>
      <c r="CB786" s="11">
        <f>CB787</f>
        <v>0</v>
      </c>
    </row>
    <row r="787" spans="1:80" hidden="1">
      <c r="A787" s="57" t="s">
        <v>14</v>
      </c>
      <c r="B787" s="14">
        <v>914</v>
      </c>
      <c r="C787" s="14" t="s">
        <v>30</v>
      </c>
      <c r="D787" s="14" t="s">
        <v>202</v>
      </c>
      <c r="E787" s="14" t="s">
        <v>555</v>
      </c>
      <c r="F787" s="14" t="s">
        <v>37</v>
      </c>
      <c r="G787" s="11">
        <v>1165</v>
      </c>
      <c r="H787" s="15"/>
      <c r="I787" s="11"/>
      <c r="J787" s="11"/>
      <c r="K787" s="11"/>
      <c r="L787" s="11"/>
      <c r="M787" s="11">
        <f>G787+I787+J787+K787+L787</f>
        <v>1165</v>
      </c>
      <c r="N787" s="11">
        <f>H787+J787</f>
        <v>0</v>
      </c>
      <c r="O787" s="11"/>
      <c r="P787" s="11"/>
      <c r="Q787" s="11"/>
      <c r="R787" s="11"/>
      <c r="S787" s="11">
        <f>M787+O787+P787+Q787+R787</f>
        <v>1165</v>
      </c>
      <c r="T787" s="11">
        <f>N787+P787</f>
        <v>0</v>
      </c>
      <c r="U787" s="11"/>
      <c r="V787" s="11"/>
      <c r="W787" s="11"/>
      <c r="X787" s="11"/>
      <c r="Y787" s="11">
        <f>S787+U787+V787+W787+X787</f>
        <v>1165</v>
      </c>
      <c r="Z787" s="11">
        <f>T787+V787</f>
        <v>0</v>
      </c>
      <c r="AA787" s="11"/>
      <c r="AB787" s="11"/>
      <c r="AC787" s="11"/>
      <c r="AD787" s="11"/>
      <c r="AE787" s="11">
        <f>Y787+AA787+AB787+AC787+AD787</f>
        <v>1165</v>
      </c>
      <c r="AF787" s="11">
        <f>Z787+AB787</f>
        <v>0</v>
      </c>
      <c r="AG787" s="11"/>
      <c r="AH787" s="11"/>
      <c r="AI787" s="11"/>
      <c r="AJ787" s="11"/>
      <c r="AK787" s="78">
        <f>AE787+AG787+AH787+AI787+AJ787</f>
        <v>1165</v>
      </c>
      <c r="AL787" s="78">
        <f>AF787+AH787</f>
        <v>0</v>
      </c>
      <c r="AM787" s="11"/>
      <c r="AN787" s="11"/>
      <c r="AO787" s="11"/>
      <c r="AP787" s="11"/>
      <c r="AQ787" s="11">
        <f>AK787+AM787+AN787+AO787+AP787</f>
        <v>1165</v>
      </c>
      <c r="AR787" s="11">
        <f>AL787+AN787</f>
        <v>0</v>
      </c>
      <c r="AS787" s="11"/>
      <c r="AT787" s="11"/>
      <c r="AU787" s="11"/>
      <c r="AV787" s="11"/>
      <c r="AW787" s="11">
        <f>AQ787+AS787+AT787+AU787+AV787</f>
        <v>1165</v>
      </c>
      <c r="AX787" s="11">
        <f>AR787+AT787</f>
        <v>0</v>
      </c>
      <c r="AY787" s="78"/>
      <c r="AZ787" s="78"/>
      <c r="BA787" s="78"/>
      <c r="BB787" s="78"/>
      <c r="BC787" s="78">
        <f>AW787+AY787+AZ787+BA787+BB787</f>
        <v>1165</v>
      </c>
      <c r="BD787" s="78">
        <f>AX787+AZ787</f>
        <v>0</v>
      </c>
      <c r="BE787" s="11"/>
      <c r="BF787" s="11"/>
      <c r="BG787" s="11"/>
      <c r="BH787" s="11"/>
      <c r="BI787" s="141">
        <f>BC787+BE787+BF787+BG787+BH787</f>
        <v>1165</v>
      </c>
      <c r="BJ787" s="141">
        <f>BD787+BF787</f>
        <v>0</v>
      </c>
      <c r="BK787" s="78"/>
      <c r="BL787" s="78"/>
      <c r="BM787" s="78"/>
      <c r="BN787" s="78"/>
      <c r="BO787" s="78">
        <f>BI787+BK787+BL787+BM787+BN787</f>
        <v>1165</v>
      </c>
      <c r="BP787" s="78">
        <f>BJ787+BL787</f>
        <v>0</v>
      </c>
      <c r="BQ787" s="11"/>
      <c r="BR787" s="11"/>
      <c r="BS787" s="11"/>
      <c r="BT787" s="11"/>
      <c r="BU787" s="11">
        <f>BO787+BQ787+BR787+BS787+BT787</f>
        <v>1165</v>
      </c>
      <c r="BV787" s="11">
        <f>BP787+BR787</f>
        <v>0</v>
      </c>
      <c r="BW787" s="11"/>
      <c r="BX787" s="11"/>
      <c r="BY787" s="11"/>
      <c r="BZ787" s="11"/>
      <c r="CA787" s="11">
        <f>BU787+BW787+BX787+BY787+BZ787</f>
        <v>1165</v>
      </c>
      <c r="CB787" s="11">
        <f>BV787+BX787</f>
        <v>0</v>
      </c>
    </row>
    <row r="788" spans="1:80" hidden="1">
      <c r="A788" s="57" t="s">
        <v>66</v>
      </c>
      <c r="B788" s="14">
        <v>914</v>
      </c>
      <c r="C788" s="14" t="s">
        <v>30</v>
      </c>
      <c r="D788" s="14" t="s">
        <v>83</v>
      </c>
      <c r="E788" s="14" t="s">
        <v>67</v>
      </c>
      <c r="F788" s="14"/>
      <c r="G788" s="15">
        <f t="shared" ref="G788:R791" si="2095">G789</f>
        <v>744</v>
      </c>
      <c r="H788" s="15">
        <f t="shared" si="2095"/>
        <v>0</v>
      </c>
      <c r="I788" s="11">
        <f t="shared" si="2095"/>
        <v>0</v>
      </c>
      <c r="J788" s="11">
        <f t="shared" si="2095"/>
        <v>0</v>
      </c>
      <c r="K788" s="11">
        <f t="shared" si="2095"/>
        <v>0</v>
      </c>
      <c r="L788" s="11">
        <f t="shared" si="2095"/>
        <v>0</v>
      </c>
      <c r="M788" s="15">
        <f t="shared" si="2095"/>
        <v>744</v>
      </c>
      <c r="N788" s="15">
        <f t="shared" si="2095"/>
        <v>0</v>
      </c>
      <c r="O788" s="11">
        <f t="shared" si="2095"/>
        <v>0</v>
      </c>
      <c r="P788" s="11">
        <f t="shared" si="2095"/>
        <v>0</v>
      </c>
      <c r="Q788" s="11">
        <f t="shared" si="2095"/>
        <v>0</v>
      </c>
      <c r="R788" s="11">
        <f t="shared" si="2095"/>
        <v>0</v>
      </c>
      <c r="S788" s="15">
        <f t="shared" ref="S788:AH791" si="2096">S789</f>
        <v>744</v>
      </c>
      <c r="T788" s="15">
        <f t="shared" si="2096"/>
        <v>0</v>
      </c>
      <c r="U788" s="11">
        <f t="shared" si="2096"/>
        <v>0</v>
      </c>
      <c r="V788" s="11">
        <f t="shared" si="2096"/>
        <v>0</v>
      </c>
      <c r="W788" s="11">
        <f t="shared" si="2096"/>
        <v>0</v>
      </c>
      <c r="X788" s="11">
        <f t="shared" si="2096"/>
        <v>0</v>
      </c>
      <c r="Y788" s="15">
        <f t="shared" si="2096"/>
        <v>744</v>
      </c>
      <c r="Z788" s="15">
        <f t="shared" si="2096"/>
        <v>0</v>
      </c>
      <c r="AA788" s="11">
        <f t="shared" si="2096"/>
        <v>0</v>
      </c>
      <c r="AB788" s="11">
        <f t="shared" si="2096"/>
        <v>0</v>
      </c>
      <c r="AC788" s="11">
        <f t="shared" si="2096"/>
        <v>0</v>
      </c>
      <c r="AD788" s="11">
        <f t="shared" si="2096"/>
        <v>0</v>
      </c>
      <c r="AE788" s="15">
        <f t="shared" si="2096"/>
        <v>744</v>
      </c>
      <c r="AF788" s="15">
        <f t="shared" si="2096"/>
        <v>0</v>
      </c>
      <c r="AG788" s="11">
        <f t="shared" si="2096"/>
        <v>0</v>
      </c>
      <c r="AH788" s="11">
        <f t="shared" si="2096"/>
        <v>0</v>
      </c>
      <c r="AI788" s="11">
        <f t="shared" ref="AG788:AV791" si="2097">AI789</f>
        <v>0</v>
      </c>
      <c r="AJ788" s="11">
        <f t="shared" si="2097"/>
        <v>0</v>
      </c>
      <c r="AK788" s="82">
        <f t="shared" si="2097"/>
        <v>744</v>
      </c>
      <c r="AL788" s="82">
        <f t="shared" si="2097"/>
        <v>0</v>
      </c>
      <c r="AM788" s="11">
        <f t="shared" si="2097"/>
        <v>0</v>
      </c>
      <c r="AN788" s="11">
        <f t="shared" si="2097"/>
        <v>0</v>
      </c>
      <c r="AO788" s="11">
        <f t="shared" si="2097"/>
        <v>0</v>
      </c>
      <c r="AP788" s="11">
        <f t="shared" si="2097"/>
        <v>0</v>
      </c>
      <c r="AQ788" s="15">
        <f t="shared" si="2097"/>
        <v>744</v>
      </c>
      <c r="AR788" s="15">
        <f t="shared" si="2097"/>
        <v>0</v>
      </c>
      <c r="AS788" s="11">
        <f t="shared" si="2097"/>
        <v>0</v>
      </c>
      <c r="AT788" s="11">
        <f t="shared" si="2097"/>
        <v>0</v>
      </c>
      <c r="AU788" s="11">
        <f t="shared" si="2097"/>
        <v>0</v>
      </c>
      <c r="AV788" s="11">
        <f t="shared" si="2097"/>
        <v>0</v>
      </c>
      <c r="AW788" s="15">
        <f t="shared" ref="AS788:BH791" si="2098">AW789</f>
        <v>744</v>
      </c>
      <c r="AX788" s="15">
        <f t="shared" si="2098"/>
        <v>0</v>
      </c>
      <c r="AY788" s="78">
        <f t="shared" si="2098"/>
        <v>0</v>
      </c>
      <c r="AZ788" s="78">
        <f t="shared" si="2098"/>
        <v>0</v>
      </c>
      <c r="BA788" s="78">
        <f t="shared" si="2098"/>
        <v>0</v>
      </c>
      <c r="BB788" s="78">
        <f t="shared" si="2098"/>
        <v>0</v>
      </c>
      <c r="BC788" s="82">
        <f t="shared" si="2098"/>
        <v>744</v>
      </c>
      <c r="BD788" s="82">
        <f t="shared" si="2098"/>
        <v>0</v>
      </c>
      <c r="BE788" s="11">
        <f t="shared" si="2098"/>
        <v>0</v>
      </c>
      <c r="BF788" s="11">
        <f t="shared" si="2098"/>
        <v>0</v>
      </c>
      <c r="BG788" s="11">
        <f t="shared" si="2098"/>
        <v>0</v>
      </c>
      <c r="BH788" s="11">
        <f t="shared" si="2098"/>
        <v>0</v>
      </c>
      <c r="BI788" s="140">
        <f t="shared" ref="BE788:BT791" si="2099">BI789</f>
        <v>744</v>
      </c>
      <c r="BJ788" s="140">
        <f t="shared" si="2099"/>
        <v>0</v>
      </c>
      <c r="BK788" s="78">
        <f t="shared" si="2099"/>
        <v>0</v>
      </c>
      <c r="BL788" s="78">
        <f t="shared" si="2099"/>
        <v>0</v>
      </c>
      <c r="BM788" s="78">
        <f t="shared" si="2099"/>
        <v>0</v>
      </c>
      <c r="BN788" s="78">
        <f t="shared" si="2099"/>
        <v>0</v>
      </c>
      <c r="BO788" s="82">
        <f t="shared" si="2099"/>
        <v>744</v>
      </c>
      <c r="BP788" s="82">
        <f t="shared" si="2099"/>
        <v>0</v>
      </c>
      <c r="BQ788" s="11">
        <f t="shared" si="2099"/>
        <v>0</v>
      </c>
      <c r="BR788" s="11">
        <f t="shared" si="2099"/>
        <v>0</v>
      </c>
      <c r="BS788" s="11">
        <f t="shared" si="2099"/>
        <v>0</v>
      </c>
      <c r="BT788" s="11">
        <f t="shared" si="2099"/>
        <v>0</v>
      </c>
      <c r="BU788" s="15">
        <f t="shared" ref="BQ788:CB791" si="2100">BU789</f>
        <v>744</v>
      </c>
      <c r="BV788" s="15">
        <f t="shared" si="2100"/>
        <v>0</v>
      </c>
      <c r="BW788" s="11">
        <f t="shared" si="2100"/>
        <v>0</v>
      </c>
      <c r="BX788" s="11">
        <f t="shared" si="2100"/>
        <v>0</v>
      </c>
      <c r="BY788" s="11">
        <f t="shared" si="2100"/>
        <v>0</v>
      </c>
      <c r="BZ788" s="11">
        <f t="shared" si="2100"/>
        <v>0</v>
      </c>
      <c r="CA788" s="15">
        <f t="shared" si="2100"/>
        <v>744</v>
      </c>
      <c r="CB788" s="15">
        <f t="shared" si="2100"/>
        <v>0</v>
      </c>
    </row>
    <row r="789" spans="1:80" hidden="1">
      <c r="A789" s="57" t="s">
        <v>15</v>
      </c>
      <c r="B789" s="14">
        <v>914</v>
      </c>
      <c r="C789" s="14" t="s">
        <v>30</v>
      </c>
      <c r="D789" s="14" t="s">
        <v>83</v>
      </c>
      <c r="E789" s="14" t="s">
        <v>68</v>
      </c>
      <c r="F789" s="14"/>
      <c r="G789" s="18">
        <f t="shared" si="2095"/>
        <v>744</v>
      </c>
      <c r="H789" s="18">
        <f t="shared" si="2095"/>
        <v>0</v>
      </c>
      <c r="I789" s="11">
        <f t="shared" si="2095"/>
        <v>0</v>
      </c>
      <c r="J789" s="11">
        <f t="shared" si="2095"/>
        <v>0</v>
      </c>
      <c r="K789" s="11">
        <f t="shared" si="2095"/>
        <v>0</v>
      </c>
      <c r="L789" s="11">
        <f t="shared" si="2095"/>
        <v>0</v>
      </c>
      <c r="M789" s="18">
        <f t="shared" si="2095"/>
        <v>744</v>
      </c>
      <c r="N789" s="18">
        <f t="shared" si="2095"/>
        <v>0</v>
      </c>
      <c r="O789" s="11">
        <f t="shared" si="2095"/>
        <v>0</v>
      </c>
      <c r="P789" s="11">
        <f t="shared" si="2095"/>
        <v>0</v>
      </c>
      <c r="Q789" s="11">
        <f t="shared" si="2095"/>
        <v>0</v>
      </c>
      <c r="R789" s="11">
        <f t="shared" si="2095"/>
        <v>0</v>
      </c>
      <c r="S789" s="18">
        <f t="shared" si="2096"/>
        <v>744</v>
      </c>
      <c r="T789" s="18">
        <f t="shared" si="2096"/>
        <v>0</v>
      </c>
      <c r="U789" s="11">
        <f t="shared" si="2096"/>
        <v>0</v>
      </c>
      <c r="V789" s="11">
        <f t="shared" si="2096"/>
        <v>0</v>
      </c>
      <c r="W789" s="11">
        <f t="shared" si="2096"/>
        <v>0</v>
      </c>
      <c r="X789" s="11">
        <f t="shared" si="2096"/>
        <v>0</v>
      </c>
      <c r="Y789" s="18">
        <f t="shared" si="2096"/>
        <v>744</v>
      </c>
      <c r="Z789" s="18">
        <f t="shared" si="2096"/>
        <v>0</v>
      </c>
      <c r="AA789" s="11">
        <f t="shared" si="2096"/>
        <v>0</v>
      </c>
      <c r="AB789" s="11">
        <f t="shared" si="2096"/>
        <v>0</v>
      </c>
      <c r="AC789" s="11">
        <f t="shared" si="2096"/>
        <v>0</v>
      </c>
      <c r="AD789" s="11">
        <f t="shared" si="2096"/>
        <v>0</v>
      </c>
      <c r="AE789" s="18">
        <f t="shared" si="2096"/>
        <v>744</v>
      </c>
      <c r="AF789" s="18">
        <f t="shared" si="2096"/>
        <v>0</v>
      </c>
      <c r="AG789" s="11">
        <f t="shared" si="2097"/>
        <v>0</v>
      </c>
      <c r="AH789" s="11">
        <f t="shared" si="2097"/>
        <v>0</v>
      </c>
      <c r="AI789" s="11">
        <f t="shared" si="2097"/>
        <v>0</v>
      </c>
      <c r="AJ789" s="11">
        <f t="shared" si="2097"/>
        <v>0</v>
      </c>
      <c r="AK789" s="84">
        <f t="shared" si="2097"/>
        <v>744</v>
      </c>
      <c r="AL789" s="84">
        <f t="shared" si="2097"/>
        <v>0</v>
      </c>
      <c r="AM789" s="11">
        <f t="shared" si="2097"/>
        <v>0</v>
      </c>
      <c r="AN789" s="11">
        <f t="shared" si="2097"/>
        <v>0</v>
      </c>
      <c r="AO789" s="11">
        <f t="shared" si="2097"/>
        <v>0</v>
      </c>
      <c r="AP789" s="11">
        <f t="shared" si="2097"/>
        <v>0</v>
      </c>
      <c r="AQ789" s="18">
        <f t="shared" si="2097"/>
        <v>744</v>
      </c>
      <c r="AR789" s="18">
        <f t="shared" si="2097"/>
        <v>0</v>
      </c>
      <c r="AS789" s="11">
        <f t="shared" si="2098"/>
        <v>0</v>
      </c>
      <c r="AT789" s="11">
        <f t="shared" si="2098"/>
        <v>0</v>
      </c>
      <c r="AU789" s="11">
        <f t="shared" si="2098"/>
        <v>0</v>
      </c>
      <c r="AV789" s="11">
        <f t="shared" si="2098"/>
        <v>0</v>
      </c>
      <c r="AW789" s="18">
        <f t="shared" si="2098"/>
        <v>744</v>
      </c>
      <c r="AX789" s="18">
        <f t="shared" si="2098"/>
        <v>0</v>
      </c>
      <c r="AY789" s="78">
        <f t="shared" si="2098"/>
        <v>0</v>
      </c>
      <c r="AZ789" s="78">
        <f t="shared" si="2098"/>
        <v>0</v>
      </c>
      <c r="BA789" s="78">
        <f t="shared" si="2098"/>
        <v>0</v>
      </c>
      <c r="BB789" s="78">
        <f t="shared" si="2098"/>
        <v>0</v>
      </c>
      <c r="BC789" s="84">
        <f t="shared" si="2098"/>
        <v>744</v>
      </c>
      <c r="BD789" s="84">
        <f t="shared" si="2098"/>
        <v>0</v>
      </c>
      <c r="BE789" s="11">
        <f t="shared" si="2099"/>
        <v>0</v>
      </c>
      <c r="BF789" s="11">
        <f t="shared" si="2099"/>
        <v>0</v>
      </c>
      <c r="BG789" s="11">
        <f t="shared" si="2099"/>
        <v>0</v>
      </c>
      <c r="BH789" s="11">
        <f t="shared" si="2099"/>
        <v>0</v>
      </c>
      <c r="BI789" s="143">
        <f t="shared" si="2099"/>
        <v>744</v>
      </c>
      <c r="BJ789" s="143">
        <f t="shared" si="2099"/>
        <v>0</v>
      </c>
      <c r="BK789" s="78">
        <f t="shared" si="2099"/>
        <v>0</v>
      </c>
      <c r="BL789" s="78">
        <f t="shared" si="2099"/>
        <v>0</v>
      </c>
      <c r="BM789" s="78">
        <f t="shared" si="2099"/>
        <v>0</v>
      </c>
      <c r="BN789" s="78">
        <f t="shared" si="2099"/>
        <v>0</v>
      </c>
      <c r="BO789" s="84">
        <f t="shared" si="2099"/>
        <v>744</v>
      </c>
      <c r="BP789" s="84">
        <f t="shared" si="2099"/>
        <v>0</v>
      </c>
      <c r="BQ789" s="11">
        <f t="shared" si="2100"/>
        <v>0</v>
      </c>
      <c r="BR789" s="11">
        <f t="shared" si="2100"/>
        <v>0</v>
      </c>
      <c r="BS789" s="11">
        <f t="shared" si="2100"/>
        <v>0</v>
      </c>
      <c r="BT789" s="11">
        <f t="shared" si="2100"/>
        <v>0</v>
      </c>
      <c r="BU789" s="18">
        <f t="shared" si="2100"/>
        <v>744</v>
      </c>
      <c r="BV789" s="18">
        <f t="shared" si="2100"/>
        <v>0</v>
      </c>
      <c r="BW789" s="11">
        <f t="shared" si="2100"/>
        <v>0</v>
      </c>
      <c r="BX789" s="11">
        <f t="shared" si="2100"/>
        <v>0</v>
      </c>
      <c r="BY789" s="11">
        <f t="shared" si="2100"/>
        <v>0</v>
      </c>
      <c r="BZ789" s="11">
        <f t="shared" si="2100"/>
        <v>0</v>
      </c>
      <c r="CA789" s="18">
        <f t="shared" si="2100"/>
        <v>744</v>
      </c>
      <c r="CB789" s="18">
        <f t="shared" si="2100"/>
        <v>0</v>
      </c>
    </row>
    <row r="790" spans="1:80" hidden="1">
      <c r="A790" s="57" t="s">
        <v>492</v>
      </c>
      <c r="B790" s="14" t="s">
        <v>526</v>
      </c>
      <c r="C790" s="14" t="s">
        <v>30</v>
      </c>
      <c r="D790" s="14" t="s">
        <v>83</v>
      </c>
      <c r="E790" s="14" t="s">
        <v>491</v>
      </c>
      <c r="F790" s="14"/>
      <c r="G790" s="15">
        <f t="shared" si="2095"/>
        <v>744</v>
      </c>
      <c r="H790" s="15">
        <f t="shared" si="2095"/>
        <v>0</v>
      </c>
      <c r="I790" s="11">
        <f t="shared" si="2095"/>
        <v>0</v>
      </c>
      <c r="J790" s="11">
        <f t="shared" si="2095"/>
        <v>0</v>
      </c>
      <c r="K790" s="11">
        <f t="shared" si="2095"/>
        <v>0</v>
      </c>
      <c r="L790" s="11">
        <f t="shared" si="2095"/>
        <v>0</v>
      </c>
      <c r="M790" s="15">
        <f t="shared" si="2095"/>
        <v>744</v>
      </c>
      <c r="N790" s="15">
        <f t="shared" si="2095"/>
        <v>0</v>
      </c>
      <c r="O790" s="11">
        <f t="shared" si="2095"/>
        <v>0</v>
      </c>
      <c r="P790" s="11">
        <f t="shared" si="2095"/>
        <v>0</v>
      </c>
      <c r="Q790" s="11">
        <f t="shared" si="2095"/>
        <v>0</v>
      </c>
      <c r="R790" s="11">
        <f t="shared" si="2095"/>
        <v>0</v>
      </c>
      <c r="S790" s="15">
        <f t="shared" si="2096"/>
        <v>744</v>
      </c>
      <c r="T790" s="15">
        <f t="shared" si="2096"/>
        <v>0</v>
      </c>
      <c r="U790" s="11">
        <f t="shared" si="2096"/>
        <v>0</v>
      </c>
      <c r="V790" s="11">
        <f t="shared" si="2096"/>
        <v>0</v>
      </c>
      <c r="W790" s="11">
        <f t="shared" si="2096"/>
        <v>0</v>
      </c>
      <c r="X790" s="11">
        <f t="shared" si="2096"/>
        <v>0</v>
      </c>
      <c r="Y790" s="15">
        <f t="shared" si="2096"/>
        <v>744</v>
      </c>
      <c r="Z790" s="15">
        <f t="shared" si="2096"/>
        <v>0</v>
      </c>
      <c r="AA790" s="11">
        <f t="shared" si="2096"/>
        <v>0</v>
      </c>
      <c r="AB790" s="11">
        <f t="shared" si="2096"/>
        <v>0</v>
      </c>
      <c r="AC790" s="11">
        <f t="shared" si="2096"/>
        <v>0</v>
      </c>
      <c r="AD790" s="11">
        <f t="shared" si="2096"/>
        <v>0</v>
      </c>
      <c r="AE790" s="15">
        <f t="shared" si="2096"/>
        <v>744</v>
      </c>
      <c r="AF790" s="15">
        <f t="shared" si="2096"/>
        <v>0</v>
      </c>
      <c r="AG790" s="11">
        <f t="shared" si="2097"/>
        <v>0</v>
      </c>
      <c r="AH790" s="11">
        <f t="shared" si="2097"/>
        <v>0</v>
      </c>
      <c r="AI790" s="11">
        <f t="shared" si="2097"/>
        <v>0</v>
      </c>
      <c r="AJ790" s="11">
        <f t="shared" si="2097"/>
        <v>0</v>
      </c>
      <c r="AK790" s="82">
        <f t="shared" si="2097"/>
        <v>744</v>
      </c>
      <c r="AL790" s="82">
        <f t="shared" si="2097"/>
        <v>0</v>
      </c>
      <c r="AM790" s="11">
        <f t="shared" si="2097"/>
        <v>0</v>
      </c>
      <c r="AN790" s="11">
        <f t="shared" si="2097"/>
        <v>0</v>
      </c>
      <c r="AO790" s="11">
        <f t="shared" si="2097"/>
        <v>0</v>
      </c>
      <c r="AP790" s="11">
        <f t="shared" si="2097"/>
        <v>0</v>
      </c>
      <c r="AQ790" s="15">
        <f t="shared" si="2097"/>
        <v>744</v>
      </c>
      <c r="AR790" s="15">
        <f t="shared" si="2097"/>
        <v>0</v>
      </c>
      <c r="AS790" s="11">
        <f t="shared" si="2098"/>
        <v>0</v>
      </c>
      <c r="AT790" s="11">
        <f t="shared" si="2098"/>
        <v>0</v>
      </c>
      <c r="AU790" s="11">
        <f t="shared" si="2098"/>
        <v>0</v>
      </c>
      <c r="AV790" s="11">
        <f t="shared" si="2098"/>
        <v>0</v>
      </c>
      <c r="AW790" s="15">
        <f t="shared" si="2098"/>
        <v>744</v>
      </c>
      <c r="AX790" s="15">
        <f t="shared" si="2098"/>
        <v>0</v>
      </c>
      <c r="AY790" s="78">
        <f t="shared" si="2098"/>
        <v>0</v>
      </c>
      <c r="AZ790" s="78">
        <f t="shared" si="2098"/>
        <v>0</v>
      </c>
      <c r="BA790" s="78">
        <f t="shared" si="2098"/>
        <v>0</v>
      </c>
      <c r="BB790" s="78">
        <f t="shared" si="2098"/>
        <v>0</v>
      </c>
      <c r="BC790" s="82">
        <f t="shared" si="2098"/>
        <v>744</v>
      </c>
      <c r="BD790" s="82">
        <f t="shared" si="2098"/>
        <v>0</v>
      </c>
      <c r="BE790" s="11">
        <f t="shared" si="2099"/>
        <v>0</v>
      </c>
      <c r="BF790" s="11">
        <f t="shared" si="2099"/>
        <v>0</v>
      </c>
      <c r="BG790" s="11">
        <f t="shared" si="2099"/>
        <v>0</v>
      </c>
      <c r="BH790" s="11">
        <f t="shared" si="2099"/>
        <v>0</v>
      </c>
      <c r="BI790" s="140">
        <f t="shared" si="2099"/>
        <v>744</v>
      </c>
      <c r="BJ790" s="140">
        <f t="shared" si="2099"/>
        <v>0</v>
      </c>
      <c r="BK790" s="78">
        <f t="shared" si="2099"/>
        <v>0</v>
      </c>
      <c r="BL790" s="78">
        <f t="shared" si="2099"/>
        <v>0</v>
      </c>
      <c r="BM790" s="78">
        <f t="shared" si="2099"/>
        <v>0</v>
      </c>
      <c r="BN790" s="78">
        <f t="shared" si="2099"/>
        <v>0</v>
      </c>
      <c r="BO790" s="82">
        <f t="shared" si="2099"/>
        <v>744</v>
      </c>
      <c r="BP790" s="82">
        <f t="shared" si="2099"/>
        <v>0</v>
      </c>
      <c r="BQ790" s="11">
        <f t="shared" si="2100"/>
        <v>0</v>
      </c>
      <c r="BR790" s="11">
        <f t="shared" si="2100"/>
        <v>0</v>
      </c>
      <c r="BS790" s="11">
        <f t="shared" si="2100"/>
        <v>0</v>
      </c>
      <c r="BT790" s="11">
        <f t="shared" si="2100"/>
        <v>0</v>
      </c>
      <c r="BU790" s="15">
        <f t="shared" si="2100"/>
        <v>744</v>
      </c>
      <c r="BV790" s="15">
        <f t="shared" si="2100"/>
        <v>0</v>
      </c>
      <c r="BW790" s="11">
        <f t="shared" si="2100"/>
        <v>0</v>
      </c>
      <c r="BX790" s="11">
        <f t="shared" si="2100"/>
        <v>0</v>
      </c>
      <c r="BY790" s="11">
        <f t="shared" si="2100"/>
        <v>0</v>
      </c>
      <c r="BZ790" s="11">
        <f t="shared" si="2100"/>
        <v>0</v>
      </c>
      <c r="CA790" s="15">
        <f t="shared" si="2100"/>
        <v>744</v>
      </c>
      <c r="CB790" s="15">
        <f t="shared" si="2100"/>
        <v>0</v>
      </c>
    </row>
    <row r="791" spans="1:80" ht="33.6" hidden="1">
      <c r="A791" s="57" t="s">
        <v>270</v>
      </c>
      <c r="B791" s="14" t="s">
        <v>526</v>
      </c>
      <c r="C791" s="14" t="s">
        <v>30</v>
      </c>
      <c r="D791" s="14" t="s">
        <v>83</v>
      </c>
      <c r="E791" s="14" t="s">
        <v>491</v>
      </c>
      <c r="F791" s="14" t="s">
        <v>33</v>
      </c>
      <c r="G791" s="15">
        <f t="shared" si="2095"/>
        <v>744</v>
      </c>
      <c r="H791" s="15">
        <f t="shared" si="2095"/>
        <v>0</v>
      </c>
      <c r="I791" s="11">
        <f t="shared" si="2095"/>
        <v>0</v>
      </c>
      <c r="J791" s="11">
        <f t="shared" si="2095"/>
        <v>0</v>
      </c>
      <c r="K791" s="11">
        <f t="shared" si="2095"/>
        <v>0</v>
      </c>
      <c r="L791" s="11">
        <f t="shared" si="2095"/>
        <v>0</v>
      </c>
      <c r="M791" s="15">
        <f t="shared" si="2095"/>
        <v>744</v>
      </c>
      <c r="N791" s="15">
        <f t="shared" si="2095"/>
        <v>0</v>
      </c>
      <c r="O791" s="11">
        <f t="shared" si="2095"/>
        <v>0</v>
      </c>
      <c r="P791" s="11">
        <f t="shared" si="2095"/>
        <v>0</v>
      </c>
      <c r="Q791" s="11">
        <f t="shared" si="2095"/>
        <v>0</v>
      </c>
      <c r="R791" s="11">
        <f t="shared" si="2095"/>
        <v>0</v>
      </c>
      <c r="S791" s="15">
        <f t="shared" si="2096"/>
        <v>744</v>
      </c>
      <c r="T791" s="15">
        <f t="shared" si="2096"/>
        <v>0</v>
      </c>
      <c r="U791" s="11">
        <f t="shared" si="2096"/>
        <v>0</v>
      </c>
      <c r="V791" s="11">
        <f t="shared" si="2096"/>
        <v>0</v>
      </c>
      <c r="W791" s="11">
        <f t="shared" si="2096"/>
        <v>0</v>
      </c>
      <c r="X791" s="11">
        <f t="shared" si="2096"/>
        <v>0</v>
      </c>
      <c r="Y791" s="15">
        <f t="shared" si="2096"/>
        <v>744</v>
      </c>
      <c r="Z791" s="15">
        <f t="shared" si="2096"/>
        <v>0</v>
      </c>
      <c r="AA791" s="11">
        <f t="shared" si="2096"/>
        <v>0</v>
      </c>
      <c r="AB791" s="11">
        <f t="shared" si="2096"/>
        <v>0</v>
      </c>
      <c r="AC791" s="11">
        <f t="shared" si="2096"/>
        <v>0</v>
      </c>
      <c r="AD791" s="11">
        <f t="shared" si="2096"/>
        <v>0</v>
      </c>
      <c r="AE791" s="15">
        <f t="shared" si="2096"/>
        <v>744</v>
      </c>
      <c r="AF791" s="15">
        <f t="shared" si="2096"/>
        <v>0</v>
      </c>
      <c r="AG791" s="11">
        <f t="shared" si="2097"/>
        <v>0</v>
      </c>
      <c r="AH791" s="11">
        <f t="shared" si="2097"/>
        <v>0</v>
      </c>
      <c r="AI791" s="11">
        <f t="shared" si="2097"/>
        <v>0</v>
      </c>
      <c r="AJ791" s="11">
        <f t="shared" si="2097"/>
        <v>0</v>
      </c>
      <c r="AK791" s="82">
        <f t="shared" si="2097"/>
        <v>744</v>
      </c>
      <c r="AL791" s="82">
        <f t="shared" si="2097"/>
        <v>0</v>
      </c>
      <c r="AM791" s="11">
        <f t="shared" si="2097"/>
        <v>0</v>
      </c>
      <c r="AN791" s="11">
        <f t="shared" si="2097"/>
        <v>0</v>
      </c>
      <c r="AO791" s="11">
        <f t="shared" si="2097"/>
        <v>0</v>
      </c>
      <c r="AP791" s="11">
        <f t="shared" si="2097"/>
        <v>0</v>
      </c>
      <c r="AQ791" s="15">
        <f t="shared" si="2097"/>
        <v>744</v>
      </c>
      <c r="AR791" s="15">
        <f t="shared" si="2097"/>
        <v>0</v>
      </c>
      <c r="AS791" s="11">
        <f t="shared" si="2098"/>
        <v>0</v>
      </c>
      <c r="AT791" s="11">
        <f t="shared" si="2098"/>
        <v>0</v>
      </c>
      <c r="AU791" s="11">
        <f t="shared" si="2098"/>
        <v>0</v>
      </c>
      <c r="AV791" s="11">
        <f t="shared" si="2098"/>
        <v>0</v>
      </c>
      <c r="AW791" s="15">
        <f t="shared" si="2098"/>
        <v>744</v>
      </c>
      <c r="AX791" s="15">
        <f t="shared" si="2098"/>
        <v>0</v>
      </c>
      <c r="AY791" s="78">
        <f t="shared" si="2098"/>
        <v>0</v>
      </c>
      <c r="AZ791" s="78">
        <f t="shared" si="2098"/>
        <v>0</v>
      </c>
      <c r="BA791" s="78">
        <f t="shared" si="2098"/>
        <v>0</v>
      </c>
      <c r="BB791" s="78">
        <f t="shared" si="2098"/>
        <v>0</v>
      </c>
      <c r="BC791" s="82">
        <f t="shared" si="2098"/>
        <v>744</v>
      </c>
      <c r="BD791" s="82">
        <f t="shared" si="2098"/>
        <v>0</v>
      </c>
      <c r="BE791" s="11">
        <f t="shared" si="2099"/>
        <v>0</v>
      </c>
      <c r="BF791" s="11">
        <f t="shared" si="2099"/>
        <v>0</v>
      </c>
      <c r="BG791" s="11">
        <f t="shared" si="2099"/>
        <v>0</v>
      </c>
      <c r="BH791" s="11">
        <f t="shared" si="2099"/>
        <v>0</v>
      </c>
      <c r="BI791" s="140">
        <f t="shared" si="2099"/>
        <v>744</v>
      </c>
      <c r="BJ791" s="140">
        <f t="shared" si="2099"/>
        <v>0</v>
      </c>
      <c r="BK791" s="78">
        <f t="shared" si="2099"/>
        <v>0</v>
      </c>
      <c r="BL791" s="78">
        <f t="shared" si="2099"/>
        <v>0</v>
      </c>
      <c r="BM791" s="78">
        <f t="shared" si="2099"/>
        <v>0</v>
      </c>
      <c r="BN791" s="78">
        <f t="shared" si="2099"/>
        <v>0</v>
      </c>
      <c r="BO791" s="82">
        <f t="shared" si="2099"/>
        <v>744</v>
      </c>
      <c r="BP791" s="82">
        <f t="shared" si="2099"/>
        <v>0</v>
      </c>
      <c r="BQ791" s="11">
        <f t="shared" si="2100"/>
        <v>0</v>
      </c>
      <c r="BR791" s="11">
        <f t="shared" si="2100"/>
        <v>0</v>
      </c>
      <c r="BS791" s="11">
        <f t="shared" si="2100"/>
        <v>0</v>
      </c>
      <c r="BT791" s="11">
        <f t="shared" si="2100"/>
        <v>0</v>
      </c>
      <c r="BU791" s="15">
        <f t="shared" si="2100"/>
        <v>744</v>
      </c>
      <c r="BV791" s="15">
        <f t="shared" si="2100"/>
        <v>0</v>
      </c>
      <c r="BW791" s="11">
        <f t="shared" si="2100"/>
        <v>0</v>
      </c>
      <c r="BX791" s="11">
        <f t="shared" si="2100"/>
        <v>0</v>
      </c>
      <c r="BY791" s="11">
        <f t="shared" si="2100"/>
        <v>0</v>
      </c>
      <c r="BZ791" s="11">
        <f t="shared" si="2100"/>
        <v>0</v>
      </c>
      <c r="CA791" s="15">
        <f t="shared" si="2100"/>
        <v>744</v>
      </c>
      <c r="CB791" s="15">
        <f t="shared" si="2100"/>
        <v>0</v>
      </c>
    </row>
    <row r="792" spans="1:80" ht="33.6" hidden="1">
      <c r="A792" s="57" t="s">
        <v>201</v>
      </c>
      <c r="B792" s="14" t="s">
        <v>526</v>
      </c>
      <c r="C792" s="14" t="s">
        <v>30</v>
      </c>
      <c r="D792" s="14" t="s">
        <v>83</v>
      </c>
      <c r="E792" s="14" t="s">
        <v>491</v>
      </c>
      <c r="F792" s="14" t="s">
        <v>40</v>
      </c>
      <c r="G792" s="11">
        <v>744</v>
      </c>
      <c r="H792" s="11"/>
      <c r="I792" s="11"/>
      <c r="J792" s="11"/>
      <c r="K792" s="11"/>
      <c r="L792" s="11"/>
      <c r="M792" s="11">
        <f>G792+I792+J792+K792+L792</f>
        <v>744</v>
      </c>
      <c r="N792" s="11">
        <f>H792+J792</f>
        <v>0</v>
      </c>
      <c r="O792" s="11"/>
      <c r="P792" s="11"/>
      <c r="Q792" s="11"/>
      <c r="R792" s="11"/>
      <c r="S792" s="11">
        <f>M792+O792+P792+Q792+R792</f>
        <v>744</v>
      </c>
      <c r="T792" s="11">
        <f>N792+P792</f>
        <v>0</v>
      </c>
      <c r="U792" s="11"/>
      <c r="V792" s="11"/>
      <c r="W792" s="11"/>
      <c r="X792" s="11"/>
      <c r="Y792" s="11">
        <f>S792+U792+V792+W792+X792</f>
        <v>744</v>
      </c>
      <c r="Z792" s="11">
        <f>T792+V792</f>
        <v>0</v>
      </c>
      <c r="AA792" s="11"/>
      <c r="AB792" s="11"/>
      <c r="AC792" s="11"/>
      <c r="AD792" s="11"/>
      <c r="AE792" s="11">
        <f>Y792+AA792+AB792+AC792+AD792</f>
        <v>744</v>
      </c>
      <c r="AF792" s="11">
        <f>Z792+AB792</f>
        <v>0</v>
      </c>
      <c r="AG792" s="11"/>
      <c r="AH792" s="11"/>
      <c r="AI792" s="11"/>
      <c r="AJ792" s="11"/>
      <c r="AK792" s="78">
        <f>AE792+AG792+AH792+AI792+AJ792</f>
        <v>744</v>
      </c>
      <c r="AL792" s="78">
        <f>AF792+AH792</f>
        <v>0</v>
      </c>
      <c r="AM792" s="11"/>
      <c r="AN792" s="11"/>
      <c r="AO792" s="11"/>
      <c r="AP792" s="11"/>
      <c r="AQ792" s="11">
        <f>AK792+AM792+AN792+AO792+AP792</f>
        <v>744</v>
      </c>
      <c r="AR792" s="11">
        <f>AL792+AN792</f>
        <v>0</v>
      </c>
      <c r="AS792" s="11"/>
      <c r="AT792" s="11"/>
      <c r="AU792" s="11"/>
      <c r="AV792" s="11"/>
      <c r="AW792" s="11">
        <f>AQ792+AS792+AT792+AU792+AV792</f>
        <v>744</v>
      </c>
      <c r="AX792" s="11">
        <f>AR792+AT792</f>
        <v>0</v>
      </c>
      <c r="AY792" s="78"/>
      <c r="AZ792" s="78"/>
      <c r="BA792" s="78"/>
      <c r="BB792" s="78"/>
      <c r="BC792" s="78">
        <f>AW792+AY792+AZ792+BA792+BB792</f>
        <v>744</v>
      </c>
      <c r="BD792" s="78">
        <f>AX792+AZ792</f>
        <v>0</v>
      </c>
      <c r="BE792" s="11"/>
      <c r="BF792" s="11"/>
      <c r="BG792" s="11"/>
      <c r="BH792" s="11"/>
      <c r="BI792" s="141">
        <f>BC792+BE792+BF792+BG792+BH792</f>
        <v>744</v>
      </c>
      <c r="BJ792" s="141">
        <f>BD792+BF792</f>
        <v>0</v>
      </c>
      <c r="BK792" s="78"/>
      <c r="BL792" s="78"/>
      <c r="BM792" s="78"/>
      <c r="BN792" s="78"/>
      <c r="BO792" s="78">
        <f>BI792+BK792+BL792+BM792+BN792</f>
        <v>744</v>
      </c>
      <c r="BP792" s="78">
        <f>BJ792+BL792</f>
        <v>0</v>
      </c>
      <c r="BQ792" s="11"/>
      <c r="BR792" s="11"/>
      <c r="BS792" s="11"/>
      <c r="BT792" s="11"/>
      <c r="BU792" s="11">
        <f>BO792+BQ792+BR792+BS792+BT792</f>
        <v>744</v>
      </c>
      <c r="BV792" s="11">
        <f>BP792+BR792</f>
        <v>0</v>
      </c>
      <c r="BW792" s="11"/>
      <c r="BX792" s="11"/>
      <c r="BY792" s="11"/>
      <c r="BZ792" s="11"/>
      <c r="CA792" s="11">
        <f>BU792+BW792+BX792+BY792+BZ792</f>
        <v>744</v>
      </c>
      <c r="CB792" s="11">
        <f>BV792+BX792</f>
        <v>0</v>
      </c>
    </row>
    <row r="793" spans="1:80" hidden="1">
      <c r="A793" s="57"/>
      <c r="B793" s="14"/>
      <c r="C793" s="14"/>
      <c r="D793" s="14"/>
      <c r="E793" s="14"/>
      <c r="F793" s="14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78"/>
      <c r="AL793" s="78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78"/>
      <c r="AZ793" s="78"/>
      <c r="BA793" s="78"/>
      <c r="BB793" s="78"/>
      <c r="BC793" s="78"/>
      <c r="BD793" s="78"/>
      <c r="BE793" s="11"/>
      <c r="BF793" s="11"/>
      <c r="BG793" s="11"/>
      <c r="BH793" s="11"/>
      <c r="BI793" s="141"/>
      <c r="BJ793" s="141"/>
      <c r="BK793" s="78"/>
      <c r="BL793" s="78"/>
      <c r="BM793" s="78"/>
      <c r="BN793" s="78"/>
      <c r="BO793" s="78"/>
      <c r="BP793" s="78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</row>
    <row r="794" spans="1:80" ht="17.399999999999999" hidden="1">
      <c r="A794" s="56" t="s">
        <v>188</v>
      </c>
      <c r="B794" s="12">
        <v>914</v>
      </c>
      <c r="C794" s="12" t="s">
        <v>165</v>
      </c>
      <c r="D794" s="12" t="s">
        <v>22</v>
      </c>
      <c r="E794" s="12"/>
      <c r="F794" s="12"/>
      <c r="G794" s="13">
        <f t="shared" ref="G794:R798" si="2101">G795</f>
        <v>2657</v>
      </c>
      <c r="H794" s="13">
        <f t="shared" si="2101"/>
        <v>0</v>
      </c>
      <c r="I794" s="11">
        <f t="shared" si="2101"/>
        <v>0</v>
      </c>
      <c r="J794" s="11">
        <f t="shared" si="2101"/>
        <v>0</v>
      </c>
      <c r="K794" s="11">
        <f t="shared" si="2101"/>
        <v>0</v>
      </c>
      <c r="L794" s="11">
        <f t="shared" si="2101"/>
        <v>0</v>
      </c>
      <c r="M794" s="13">
        <f t="shared" si="2101"/>
        <v>2657</v>
      </c>
      <c r="N794" s="13">
        <f t="shared" si="2101"/>
        <v>0</v>
      </c>
      <c r="O794" s="11">
        <f t="shared" si="2101"/>
        <v>0</v>
      </c>
      <c r="P794" s="11">
        <f t="shared" si="2101"/>
        <v>0</v>
      </c>
      <c r="Q794" s="11">
        <f t="shared" si="2101"/>
        <v>0</v>
      </c>
      <c r="R794" s="11">
        <f t="shared" si="2101"/>
        <v>0</v>
      </c>
      <c r="S794" s="13">
        <f t="shared" ref="S794:AH798" si="2102">S795</f>
        <v>2657</v>
      </c>
      <c r="T794" s="13">
        <f t="shared" si="2102"/>
        <v>0</v>
      </c>
      <c r="U794" s="11">
        <f t="shared" si="2102"/>
        <v>0</v>
      </c>
      <c r="V794" s="11">
        <f t="shared" si="2102"/>
        <v>0</v>
      </c>
      <c r="W794" s="11">
        <f t="shared" si="2102"/>
        <v>0</v>
      </c>
      <c r="X794" s="11">
        <f t="shared" si="2102"/>
        <v>0</v>
      </c>
      <c r="Y794" s="13">
        <f t="shared" si="2102"/>
        <v>2657</v>
      </c>
      <c r="Z794" s="13">
        <f t="shared" si="2102"/>
        <v>0</v>
      </c>
      <c r="AA794" s="11">
        <f t="shared" si="2102"/>
        <v>0</v>
      </c>
      <c r="AB794" s="11">
        <f t="shared" si="2102"/>
        <v>0</v>
      </c>
      <c r="AC794" s="11">
        <f t="shared" si="2102"/>
        <v>0</v>
      </c>
      <c r="AD794" s="11">
        <f t="shared" si="2102"/>
        <v>0</v>
      </c>
      <c r="AE794" s="13">
        <f t="shared" si="2102"/>
        <v>2657</v>
      </c>
      <c r="AF794" s="13">
        <f t="shared" si="2102"/>
        <v>0</v>
      </c>
      <c r="AG794" s="11">
        <f t="shared" si="2102"/>
        <v>0</v>
      </c>
      <c r="AH794" s="11">
        <f t="shared" si="2102"/>
        <v>0</v>
      </c>
      <c r="AI794" s="11">
        <f t="shared" ref="AG794:AV798" si="2103">AI795</f>
        <v>0</v>
      </c>
      <c r="AJ794" s="11">
        <f t="shared" si="2103"/>
        <v>0</v>
      </c>
      <c r="AK794" s="81">
        <f t="shared" si="2103"/>
        <v>2657</v>
      </c>
      <c r="AL794" s="81">
        <f t="shared" si="2103"/>
        <v>0</v>
      </c>
      <c r="AM794" s="11">
        <f t="shared" si="2103"/>
        <v>0</v>
      </c>
      <c r="AN794" s="11">
        <f t="shared" si="2103"/>
        <v>0</v>
      </c>
      <c r="AO794" s="11">
        <f t="shared" si="2103"/>
        <v>0</v>
      </c>
      <c r="AP794" s="11">
        <f t="shared" si="2103"/>
        <v>0</v>
      </c>
      <c r="AQ794" s="13">
        <f t="shared" si="2103"/>
        <v>2657</v>
      </c>
      <c r="AR794" s="13">
        <f t="shared" si="2103"/>
        <v>0</v>
      </c>
      <c r="AS794" s="11">
        <f t="shared" si="2103"/>
        <v>0</v>
      </c>
      <c r="AT794" s="11">
        <f t="shared" si="2103"/>
        <v>0</v>
      </c>
      <c r="AU794" s="11">
        <f t="shared" si="2103"/>
        <v>0</v>
      </c>
      <c r="AV794" s="11">
        <f t="shared" si="2103"/>
        <v>0</v>
      </c>
      <c r="AW794" s="13">
        <f t="shared" ref="AS794:BH798" si="2104">AW795</f>
        <v>2657</v>
      </c>
      <c r="AX794" s="13">
        <f t="shared" si="2104"/>
        <v>0</v>
      </c>
      <c r="AY794" s="78">
        <f t="shared" si="2104"/>
        <v>0</v>
      </c>
      <c r="AZ794" s="78">
        <f t="shared" si="2104"/>
        <v>0</v>
      </c>
      <c r="BA794" s="78">
        <f t="shared" si="2104"/>
        <v>0</v>
      </c>
      <c r="BB794" s="78">
        <f t="shared" si="2104"/>
        <v>0</v>
      </c>
      <c r="BC794" s="81">
        <f t="shared" si="2104"/>
        <v>2657</v>
      </c>
      <c r="BD794" s="81">
        <f t="shared" si="2104"/>
        <v>0</v>
      </c>
      <c r="BE794" s="11">
        <f t="shared" si="2104"/>
        <v>0</v>
      </c>
      <c r="BF794" s="11">
        <f t="shared" si="2104"/>
        <v>0</v>
      </c>
      <c r="BG794" s="11">
        <f t="shared" si="2104"/>
        <v>0</v>
      </c>
      <c r="BH794" s="11">
        <f t="shared" si="2104"/>
        <v>0</v>
      </c>
      <c r="BI794" s="139">
        <f t="shared" ref="BE794:BT798" si="2105">BI795</f>
        <v>2657</v>
      </c>
      <c r="BJ794" s="139">
        <f t="shared" si="2105"/>
        <v>0</v>
      </c>
      <c r="BK794" s="78">
        <f t="shared" si="2105"/>
        <v>0</v>
      </c>
      <c r="BL794" s="78">
        <f t="shared" si="2105"/>
        <v>0</v>
      </c>
      <c r="BM794" s="78">
        <f t="shared" si="2105"/>
        <v>0</v>
      </c>
      <c r="BN794" s="78">
        <f t="shared" si="2105"/>
        <v>0</v>
      </c>
      <c r="BO794" s="81">
        <f t="shared" si="2105"/>
        <v>2657</v>
      </c>
      <c r="BP794" s="81">
        <f t="shared" si="2105"/>
        <v>0</v>
      </c>
      <c r="BQ794" s="11">
        <f t="shared" si="2105"/>
        <v>0</v>
      </c>
      <c r="BR794" s="11">
        <f t="shared" si="2105"/>
        <v>0</v>
      </c>
      <c r="BS794" s="11">
        <f t="shared" si="2105"/>
        <v>0</v>
      </c>
      <c r="BT794" s="11">
        <f t="shared" si="2105"/>
        <v>0</v>
      </c>
      <c r="BU794" s="13">
        <f t="shared" ref="BQ794:CB798" si="2106">BU795</f>
        <v>2657</v>
      </c>
      <c r="BV794" s="13">
        <f t="shared" si="2106"/>
        <v>0</v>
      </c>
      <c r="BW794" s="11">
        <f t="shared" si="2106"/>
        <v>0</v>
      </c>
      <c r="BX794" s="11">
        <f t="shared" si="2106"/>
        <v>0</v>
      </c>
      <c r="BY794" s="11">
        <f t="shared" si="2106"/>
        <v>0</v>
      </c>
      <c r="BZ794" s="11">
        <f t="shared" si="2106"/>
        <v>0</v>
      </c>
      <c r="CA794" s="13">
        <f t="shared" si="2106"/>
        <v>2657</v>
      </c>
      <c r="CB794" s="13">
        <f t="shared" si="2106"/>
        <v>0</v>
      </c>
    </row>
    <row r="795" spans="1:80" hidden="1">
      <c r="A795" s="57" t="s">
        <v>66</v>
      </c>
      <c r="B795" s="14">
        <v>914</v>
      </c>
      <c r="C795" s="14" t="s">
        <v>165</v>
      </c>
      <c r="D795" s="14" t="s">
        <v>22</v>
      </c>
      <c r="E795" s="14" t="s">
        <v>67</v>
      </c>
      <c r="F795" s="14"/>
      <c r="G795" s="18">
        <f t="shared" si="2101"/>
        <v>2657</v>
      </c>
      <c r="H795" s="18">
        <f t="shared" si="2101"/>
        <v>0</v>
      </c>
      <c r="I795" s="11">
        <f t="shared" si="2101"/>
        <v>0</v>
      </c>
      <c r="J795" s="11">
        <f t="shared" si="2101"/>
        <v>0</v>
      </c>
      <c r="K795" s="11">
        <f t="shared" si="2101"/>
        <v>0</v>
      </c>
      <c r="L795" s="11">
        <f t="shared" si="2101"/>
        <v>0</v>
      </c>
      <c r="M795" s="18">
        <f t="shared" si="2101"/>
        <v>2657</v>
      </c>
      <c r="N795" s="18">
        <f t="shared" si="2101"/>
        <v>0</v>
      </c>
      <c r="O795" s="11">
        <f t="shared" si="2101"/>
        <v>0</v>
      </c>
      <c r="P795" s="11">
        <f t="shared" si="2101"/>
        <v>0</v>
      </c>
      <c r="Q795" s="11">
        <f t="shared" si="2101"/>
        <v>0</v>
      </c>
      <c r="R795" s="11">
        <f t="shared" si="2101"/>
        <v>0</v>
      </c>
      <c r="S795" s="18">
        <f t="shared" si="2102"/>
        <v>2657</v>
      </c>
      <c r="T795" s="18">
        <f t="shared" si="2102"/>
        <v>0</v>
      </c>
      <c r="U795" s="11">
        <f t="shared" si="2102"/>
        <v>0</v>
      </c>
      <c r="V795" s="11">
        <f t="shared" si="2102"/>
        <v>0</v>
      </c>
      <c r="W795" s="11">
        <f t="shared" si="2102"/>
        <v>0</v>
      </c>
      <c r="X795" s="11">
        <f t="shared" si="2102"/>
        <v>0</v>
      </c>
      <c r="Y795" s="18">
        <f t="shared" si="2102"/>
        <v>2657</v>
      </c>
      <c r="Z795" s="18">
        <f t="shared" si="2102"/>
        <v>0</v>
      </c>
      <c r="AA795" s="11">
        <f t="shared" si="2102"/>
        <v>0</v>
      </c>
      <c r="AB795" s="11">
        <f t="shared" si="2102"/>
        <v>0</v>
      </c>
      <c r="AC795" s="11">
        <f t="shared" si="2102"/>
        <v>0</v>
      </c>
      <c r="AD795" s="11">
        <f t="shared" si="2102"/>
        <v>0</v>
      </c>
      <c r="AE795" s="18">
        <f t="shared" si="2102"/>
        <v>2657</v>
      </c>
      <c r="AF795" s="18">
        <f t="shared" si="2102"/>
        <v>0</v>
      </c>
      <c r="AG795" s="11">
        <f t="shared" si="2103"/>
        <v>0</v>
      </c>
      <c r="AH795" s="11">
        <f t="shared" si="2103"/>
        <v>0</v>
      </c>
      <c r="AI795" s="11">
        <f t="shared" si="2103"/>
        <v>0</v>
      </c>
      <c r="AJ795" s="11">
        <f t="shared" si="2103"/>
        <v>0</v>
      </c>
      <c r="AK795" s="84">
        <f t="shared" si="2103"/>
        <v>2657</v>
      </c>
      <c r="AL795" s="84">
        <f t="shared" si="2103"/>
        <v>0</v>
      </c>
      <c r="AM795" s="11">
        <f t="shared" si="2103"/>
        <v>0</v>
      </c>
      <c r="AN795" s="11">
        <f t="shared" si="2103"/>
        <v>0</v>
      </c>
      <c r="AO795" s="11">
        <f t="shared" si="2103"/>
        <v>0</v>
      </c>
      <c r="AP795" s="11">
        <f t="shared" si="2103"/>
        <v>0</v>
      </c>
      <c r="AQ795" s="18">
        <f t="shared" si="2103"/>
        <v>2657</v>
      </c>
      <c r="AR795" s="18">
        <f t="shared" si="2103"/>
        <v>0</v>
      </c>
      <c r="AS795" s="11">
        <f t="shared" si="2104"/>
        <v>0</v>
      </c>
      <c r="AT795" s="11">
        <f t="shared" si="2104"/>
        <v>0</v>
      </c>
      <c r="AU795" s="11">
        <f t="shared" si="2104"/>
        <v>0</v>
      </c>
      <c r="AV795" s="11">
        <f t="shared" si="2104"/>
        <v>0</v>
      </c>
      <c r="AW795" s="18">
        <f t="shared" si="2104"/>
        <v>2657</v>
      </c>
      <c r="AX795" s="18">
        <f t="shared" si="2104"/>
        <v>0</v>
      </c>
      <c r="AY795" s="78">
        <f t="shared" si="2104"/>
        <v>0</v>
      </c>
      <c r="AZ795" s="78">
        <f t="shared" si="2104"/>
        <v>0</v>
      </c>
      <c r="BA795" s="78">
        <f t="shared" si="2104"/>
        <v>0</v>
      </c>
      <c r="BB795" s="78">
        <f t="shared" si="2104"/>
        <v>0</v>
      </c>
      <c r="BC795" s="84">
        <f t="shared" si="2104"/>
        <v>2657</v>
      </c>
      <c r="BD795" s="84">
        <f t="shared" si="2104"/>
        <v>0</v>
      </c>
      <c r="BE795" s="11">
        <f t="shared" si="2105"/>
        <v>0</v>
      </c>
      <c r="BF795" s="11">
        <f t="shared" si="2105"/>
        <v>0</v>
      </c>
      <c r="BG795" s="11">
        <f t="shared" si="2105"/>
        <v>0</v>
      </c>
      <c r="BH795" s="11">
        <f t="shared" si="2105"/>
        <v>0</v>
      </c>
      <c r="BI795" s="143">
        <f t="shared" si="2105"/>
        <v>2657</v>
      </c>
      <c r="BJ795" s="143">
        <f t="shared" si="2105"/>
        <v>0</v>
      </c>
      <c r="BK795" s="78">
        <f t="shared" si="2105"/>
        <v>0</v>
      </c>
      <c r="BL795" s="78">
        <f t="shared" si="2105"/>
        <v>0</v>
      </c>
      <c r="BM795" s="78">
        <f t="shared" si="2105"/>
        <v>0</v>
      </c>
      <c r="BN795" s="78">
        <f t="shared" si="2105"/>
        <v>0</v>
      </c>
      <c r="BO795" s="84">
        <f t="shared" si="2105"/>
        <v>2657</v>
      </c>
      <c r="BP795" s="84">
        <f t="shared" si="2105"/>
        <v>0</v>
      </c>
      <c r="BQ795" s="11">
        <f t="shared" si="2106"/>
        <v>0</v>
      </c>
      <c r="BR795" s="11">
        <f t="shared" si="2106"/>
        <v>0</v>
      </c>
      <c r="BS795" s="11">
        <f t="shared" si="2106"/>
        <v>0</v>
      </c>
      <c r="BT795" s="11">
        <f t="shared" si="2106"/>
        <v>0</v>
      </c>
      <c r="BU795" s="18">
        <f t="shared" si="2106"/>
        <v>2657</v>
      </c>
      <c r="BV795" s="18">
        <f t="shared" si="2106"/>
        <v>0</v>
      </c>
      <c r="BW795" s="11">
        <f t="shared" si="2106"/>
        <v>0</v>
      </c>
      <c r="BX795" s="11">
        <f t="shared" si="2106"/>
        <v>0</v>
      </c>
      <c r="BY795" s="11">
        <f t="shared" si="2106"/>
        <v>0</v>
      </c>
      <c r="BZ795" s="11">
        <f t="shared" si="2106"/>
        <v>0</v>
      </c>
      <c r="CA795" s="18">
        <f t="shared" si="2106"/>
        <v>2657</v>
      </c>
      <c r="CB795" s="18">
        <f t="shared" si="2106"/>
        <v>0</v>
      </c>
    </row>
    <row r="796" spans="1:80" hidden="1">
      <c r="A796" s="57" t="s">
        <v>15</v>
      </c>
      <c r="B796" s="14">
        <f>B795</f>
        <v>914</v>
      </c>
      <c r="C796" s="14" t="s">
        <v>165</v>
      </c>
      <c r="D796" s="14" t="s">
        <v>22</v>
      </c>
      <c r="E796" s="14" t="s">
        <v>68</v>
      </c>
      <c r="F796" s="14"/>
      <c r="G796" s="18">
        <f t="shared" si="2101"/>
        <v>2657</v>
      </c>
      <c r="H796" s="18">
        <f t="shared" si="2101"/>
        <v>0</v>
      </c>
      <c r="I796" s="11">
        <f t="shared" si="2101"/>
        <v>0</v>
      </c>
      <c r="J796" s="11">
        <f t="shared" si="2101"/>
        <v>0</v>
      </c>
      <c r="K796" s="11">
        <f t="shared" si="2101"/>
        <v>0</v>
      </c>
      <c r="L796" s="11">
        <f t="shared" si="2101"/>
        <v>0</v>
      </c>
      <c r="M796" s="18">
        <f t="shared" si="2101"/>
        <v>2657</v>
      </c>
      <c r="N796" s="18">
        <f t="shared" si="2101"/>
        <v>0</v>
      </c>
      <c r="O796" s="11">
        <f t="shared" si="2101"/>
        <v>0</v>
      </c>
      <c r="P796" s="11">
        <f t="shared" si="2101"/>
        <v>0</v>
      </c>
      <c r="Q796" s="11">
        <f t="shared" si="2101"/>
        <v>0</v>
      </c>
      <c r="R796" s="11">
        <f t="shared" si="2101"/>
        <v>0</v>
      </c>
      <c r="S796" s="18">
        <f t="shared" si="2102"/>
        <v>2657</v>
      </c>
      <c r="T796" s="18">
        <f t="shared" si="2102"/>
        <v>0</v>
      </c>
      <c r="U796" s="11">
        <f t="shared" si="2102"/>
        <v>0</v>
      </c>
      <c r="V796" s="11">
        <f t="shared" si="2102"/>
        <v>0</v>
      </c>
      <c r="W796" s="11">
        <f t="shared" si="2102"/>
        <v>0</v>
      </c>
      <c r="X796" s="11">
        <f t="shared" si="2102"/>
        <v>0</v>
      </c>
      <c r="Y796" s="18">
        <f t="shared" si="2102"/>
        <v>2657</v>
      </c>
      <c r="Z796" s="18">
        <f t="shared" si="2102"/>
        <v>0</v>
      </c>
      <c r="AA796" s="11">
        <f t="shared" si="2102"/>
        <v>0</v>
      </c>
      <c r="AB796" s="11">
        <f t="shared" si="2102"/>
        <v>0</v>
      </c>
      <c r="AC796" s="11">
        <f t="shared" si="2102"/>
        <v>0</v>
      </c>
      <c r="AD796" s="11">
        <f t="shared" si="2102"/>
        <v>0</v>
      </c>
      <c r="AE796" s="18">
        <f t="shared" si="2102"/>
        <v>2657</v>
      </c>
      <c r="AF796" s="18">
        <f t="shared" si="2102"/>
        <v>0</v>
      </c>
      <c r="AG796" s="11">
        <f t="shared" si="2103"/>
        <v>0</v>
      </c>
      <c r="AH796" s="11">
        <f t="shared" si="2103"/>
        <v>0</v>
      </c>
      <c r="AI796" s="11">
        <f t="shared" si="2103"/>
        <v>0</v>
      </c>
      <c r="AJ796" s="11">
        <f t="shared" si="2103"/>
        <v>0</v>
      </c>
      <c r="AK796" s="84">
        <f t="shared" si="2103"/>
        <v>2657</v>
      </c>
      <c r="AL796" s="84">
        <f t="shared" si="2103"/>
        <v>0</v>
      </c>
      <c r="AM796" s="11">
        <f t="shared" si="2103"/>
        <v>0</v>
      </c>
      <c r="AN796" s="11">
        <f t="shared" si="2103"/>
        <v>0</v>
      </c>
      <c r="AO796" s="11">
        <f t="shared" si="2103"/>
        <v>0</v>
      </c>
      <c r="AP796" s="11">
        <f t="shared" si="2103"/>
        <v>0</v>
      </c>
      <c r="AQ796" s="18">
        <f t="shared" si="2103"/>
        <v>2657</v>
      </c>
      <c r="AR796" s="18">
        <f t="shared" si="2103"/>
        <v>0</v>
      </c>
      <c r="AS796" s="11">
        <f t="shared" si="2104"/>
        <v>0</v>
      </c>
      <c r="AT796" s="11">
        <f t="shared" si="2104"/>
        <v>0</v>
      </c>
      <c r="AU796" s="11">
        <f t="shared" si="2104"/>
        <v>0</v>
      </c>
      <c r="AV796" s="11">
        <f t="shared" si="2104"/>
        <v>0</v>
      </c>
      <c r="AW796" s="18">
        <f t="shared" si="2104"/>
        <v>2657</v>
      </c>
      <c r="AX796" s="18">
        <f t="shared" si="2104"/>
        <v>0</v>
      </c>
      <c r="AY796" s="78">
        <f t="shared" si="2104"/>
        <v>0</v>
      </c>
      <c r="AZ796" s="78">
        <f t="shared" si="2104"/>
        <v>0</v>
      </c>
      <c r="BA796" s="78">
        <f t="shared" si="2104"/>
        <v>0</v>
      </c>
      <c r="BB796" s="78">
        <f t="shared" si="2104"/>
        <v>0</v>
      </c>
      <c r="BC796" s="84">
        <f t="shared" si="2104"/>
        <v>2657</v>
      </c>
      <c r="BD796" s="84">
        <f t="shared" si="2104"/>
        <v>0</v>
      </c>
      <c r="BE796" s="11">
        <f t="shared" si="2105"/>
        <v>0</v>
      </c>
      <c r="BF796" s="11">
        <f t="shared" si="2105"/>
        <v>0</v>
      </c>
      <c r="BG796" s="11">
        <f t="shared" si="2105"/>
        <v>0</v>
      </c>
      <c r="BH796" s="11">
        <f t="shared" si="2105"/>
        <v>0</v>
      </c>
      <c r="BI796" s="143">
        <f t="shared" si="2105"/>
        <v>2657</v>
      </c>
      <c r="BJ796" s="143">
        <f t="shared" si="2105"/>
        <v>0</v>
      </c>
      <c r="BK796" s="78">
        <f t="shared" si="2105"/>
        <v>0</v>
      </c>
      <c r="BL796" s="78">
        <f t="shared" si="2105"/>
        <v>0</v>
      </c>
      <c r="BM796" s="78">
        <f t="shared" si="2105"/>
        <v>0</v>
      </c>
      <c r="BN796" s="78">
        <f t="shared" si="2105"/>
        <v>0</v>
      </c>
      <c r="BO796" s="84">
        <f t="shared" si="2105"/>
        <v>2657</v>
      </c>
      <c r="BP796" s="84">
        <f t="shared" si="2105"/>
        <v>0</v>
      </c>
      <c r="BQ796" s="11">
        <f t="shared" si="2106"/>
        <v>0</v>
      </c>
      <c r="BR796" s="11">
        <f t="shared" si="2106"/>
        <v>0</v>
      </c>
      <c r="BS796" s="11">
        <f t="shared" si="2106"/>
        <v>0</v>
      </c>
      <c r="BT796" s="11">
        <f t="shared" si="2106"/>
        <v>0</v>
      </c>
      <c r="BU796" s="18">
        <f t="shared" si="2106"/>
        <v>2657</v>
      </c>
      <c r="BV796" s="18">
        <f t="shared" si="2106"/>
        <v>0</v>
      </c>
      <c r="BW796" s="11">
        <f t="shared" si="2106"/>
        <v>0</v>
      </c>
      <c r="BX796" s="11">
        <f t="shared" si="2106"/>
        <v>0</v>
      </c>
      <c r="BY796" s="11">
        <f t="shared" si="2106"/>
        <v>0</v>
      </c>
      <c r="BZ796" s="11">
        <f t="shared" si="2106"/>
        <v>0</v>
      </c>
      <c r="CA796" s="18">
        <f t="shared" si="2106"/>
        <v>2657</v>
      </c>
      <c r="CB796" s="18">
        <f t="shared" si="2106"/>
        <v>0</v>
      </c>
    </row>
    <row r="797" spans="1:80" hidden="1">
      <c r="A797" s="57" t="s">
        <v>189</v>
      </c>
      <c r="B797" s="14">
        <f>B796</f>
        <v>914</v>
      </c>
      <c r="C797" s="14" t="s">
        <v>165</v>
      </c>
      <c r="D797" s="14" t="s">
        <v>22</v>
      </c>
      <c r="E797" s="14" t="s">
        <v>208</v>
      </c>
      <c r="F797" s="14"/>
      <c r="G797" s="18">
        <f t="shared" si="2101"/>
        <v>2657</v>
      </c>
      <c r="H797" s="18">
        <f t="shared" si="2101"/>
        <v>0</v>
      </c>
      <c r="I797" s="11">
        <f t="shared" si="2101"/>
        <v>0</v>
      </c>
      <c r="J797" s="11">
        <f t="shared" si="2101"/>
        <v>0</v>
      </c>
      <c r="K797" s="11">
        <f t="shared" si="2101"/>
        <v>0</v>
      </c>
      <c r="L797" s="11">
        <f t="shared" si="2101"/>
        <v>0</v>
      </c>
      <c r="M797" s="18">
        <f t="shared" si="2101"/>
        <v>2657</v>
      </c>
      <c r="N797" s="18">
        <f t="shared" si="2101"/>
        <v>0</v>
      </c>
      <c r="O797" s="11">
        <f t="shared" si="2101"/>
        <v>0</v>
      </c>
      <c r="P797" s="11">
        <f t="shared" si="2101"/>
        <v>0</v>
      </c>
      <c r="Q797" s="11">
        <f t="shared" si="2101"/>
        <v>0</v>
      </c>
      <c r="R797" s="11">
        <f t="shared" si="2101"/>
        <v>0</v>
      </c>
      <c r="S797" s="18">
        <f t="shared" si="2102"/>
        <v>2657</v>
      </c>
      <c r="T797" s="18">
        <f t="shared" si="2102"/>
        <v>0</v>
      </c>
      <c r="U797" s="11">
        <f t="shared" si="2102"/>
        <v>0</v>
      </c>
      <c r="V797" s="11">
        <f t="shared" si="2102"/>
        <v>0</v>
      </c>
      <c r="W797" s="11">
        <f t="shared" si="2102"/>
        <v>0</v>
      </c>
      <c r="X797" s="11">
        <f t="shared" si="2102"/>
        <v>0</v>
      </c>
      <c r="Y797" s="18">
        <f t="shared" si="2102"/>
        <v>2657</v>
      </c>
      <c r="Z797" s="18">
        <f t="shared" si="2102"/>
        <v>0</v>
      </c>
      <c r="AA797" s="11">
        <f t="shared" si="2102"/>
        <v>0</v>
      </c>
      <c r="AB797" s="11">
        <f t="shared" si="2102"/>
        <v>0</v>
      </c>
      <c r="AC797" s="11">
        <f t="shared" si="2102"/>
        <v>0</v>
      </c>
      <c r="AD797" s="11">
        <f t="shared" si="2102"/>
        <v>0</v>
      </c>
      <c r="AE797" s="18">
        <f t="shared" si="2102"/>
        <v>2657</v>
      </c>
      <c r="AF797" s="18">
        <f t="shared" si="2102"/>
        <v>0</v>
      </c>
      <c r="AG797" s="11">
        <f t="shared" si="2103"/>
        <v>0</v>
      </c>
      <c r="AH797" s="11">
        <f t="shared" si="2103"/>
        <v>0</v>
      </c>
      <c r="AI797" s="11">
        <f t="shared" si="2103"/>
        <v>0</v>
      </c>
      <c r="AJ797" s="11">
        <f t="shared" si="2103"/>
        <v>0</v>
      </c>
      <c r="AK797" s="84">
        <f t="shared" si="2103"/>
        <v>2657</v>
      </c>
      <c r="AL797" s="84">
        <f t="shared" si="2103"/>
        <v>0</v>
      </c>
      <c r="AM797" s="11">
        <f t="shared" si="2103"/>
        <v>0</v>
      </c>
      <c r="AN797" s="11">
        <f t="shared" si="2103"/>
        <v>0</v>
      </c>
      <c r="AO797" s="11">
        <f t="shared" si="2103"/>
        <v>0</v>
      </c>
      <c r="AP797" s="11">
        <f t="shared" si="2103"/>
        <v>0</v>
      </c>
      <c r="AQ797" s="18">
        <f t="shared" si="2103"/>
        <v>2657</v>
      </c>
      <c r="AR797" s="18">
        <f t="shared" si="2103"/>
        <v>0</v>
      </c>
      <c r="AS797" s="11">
        <f t="shared" si="2104"/>
        <v>0</v>
      </c>
      <c r="AT797" s="11">
        <f t="shared" si="2104"/>
        <v>0</v>
      </c>
      <c r="AU797" s="11">
        <f t="shared" si="2104"/>
        <v>0</v>
      </c>
      <c r="AV797" s="11">
        <f t="shared" si="2104"/>
        <v>0</v>
      </c>
      <c r="AW797" s="18">
        <f t="shared" si="2104"/>
        <v>2657</v>
      </c>
      <c r="AX797" s="18">
        <f t="shared" si="2104"/>
        <v>0</v>
      </c>
      <c r="AY797" s="78">
        <f t="shared" si="2104"/>
        <v>0</v>
      </c>
      <c r="AZ797" s="78">
        <f t="shared" si="2104"/>
        <v>0</v>
      </c>
      <c r="BA797" s="78">
        <f t="shared" si="2104"/>
        <v>0</v>
      </c>
      <c r="BB797" s="78">
        <f t="shared" si="2104"/>
        <v>0</v>
      </c>
      <c r="BC797" s="84">
        <f t="shared" si="2104"/>
        <v>2657</v>
      </c>
      <c r="BD797" s="84">
        <f t="shared" si="2104"/>
        <v>0</v>
      </c>
      <c r="BE797" s="11">
        <f t="shared" si="2105"/>
        <v>0</v>
      </c>
      <c r="BF797" s="11">
        <f t="shared" si="2105"/>
        <v>0</v>
      </c>
      <c r="BG797" s="11">
        <f t="shared" si="2105"/>
        <v>0</v>
      </c>
      <c r="BH797" s="11">
        <f t="shared" si="2105"/>
        <v>0</v>
      </c>
      <c r="BI797" s="143">
        <f t="shared" si="2105"/>
        <v>2657</v>
      </c>
      <c r="BJ797" s="143">
        <f t="shared" si="2105"/>
        <v>0</v>
      </c>
      <c r="BK797" s="78">
        <f t="shared" si="2105"/>
        <v>0</v>
      </c>
      <c r="BL797" s="78">
        <f t="shared" si="2105"/>
        <v>0</v>
      </c>
      <c r="BM797" s="78">
        <f t="shared" si="2105"/>
        <v>0</v>
      </c>
      <c r="BN797" s="78">
        <f t="shared" si="2105"/>
        <v>0</v>
      </c>
      <c r="BO797" s="84">
        <f t="shared" si="2105"/>
        <v>2657</v>
      </c>
      <c r="BP797" s="84">
        <f t="shared" si="2105"/>
        <v>0</v>
      </c>
      <c r="BQ797" s="11">
        <f t="shared" si="2106"/>
        <v>0</v>
      </c>
      <c r="BR797" s="11">
        <f t="shared" si="2106"/>
        <v>0</v>
      </c>
      <c r="BS797" s="11">
        <f t="shared" si="2106"/>
        <v>0</v>
      </c>
      <c r="BT797" s="11">
        <f t="shared" si="2106"/>
        <v>0</v>
      </c>
      <c r="BU797" s="18">
        <f t="shared" si="2106"/>
        <v>2657</v>
      </c>
      <c r="BV797" s="18">
        <f t="shared" si="2106"/>
        <v>0</v>
      </c>
      <c r="BW797" s="11">
        <f t="shared" si="2106"/>
        <v>0</v>
      </c>
      <c r="BX797" s="11">
        <f t="shared" si="2106"/>
        <v>0</v>
      </c>
      <c r="BY797" s="11">
        <f t="shared" si="2106"/>
        <v>0</v>
      </c>
      <c r="BZ797" s="11">
        <f t="shared" si="2106"/>
        <v>0</v>
      </c>
      <c r="CA797" s="18">
        <f t="shared" si="2106"/>
        <v>2657</v>
      </c>
      <c r="CB797" s="18">
        <f t="shared" si="2106"/>
        <v>0</v>
      </c>
    </row>
    <row r="798" spans="1:80" ht="34.5" hidden="1" customHeight="1">
      <c r="A798" s="57" t="s">
        <v>270</v>
      </c>
      <c r="B798" s="14">
        <f>B797</f>
        <v>914</v>
      </c>
      <c r="C798" s="14" t="s">
        <v>165</v>
      </c>
      <c r="D798" s="14" t="s">
        <v>22</v>
      </c>
      <c r="E798" s="14" t="s">
        <v>208</v>
      </c>
      <c r="F798" s="14" t="s">
        <v>33</v>
      </c>
      <c r="G798" s="18">
        <f t="shared" si="2101"/>
        <v>2657</v>
      </c>
      <c r="H798" s="18">
        <f t="shared" si="2101"/>
        <v>0</v>
      </c>
      <c r="I798" s="11">
        <f t="shared" si="2101"/>
        <v>0</v>
      </c>
      <c r="J798" s="11">
        <f t="shared" si="2101"/>
        <v>0</v>
      </c>
      <c r="K798" s="11">
        <f t="shared" si="2101"/>
        <v>0</v>
      </c>
      <c r="L798" s="11">
        <f t="shared" si="2101"/>
        <v>0</v>
      </c>
      <c r="M798" s="18">
        <f t="shared" si="2101"/>
        <v>2657</v>
      </c>
      <c r="N798" s="18">
        <f t="shared" si="2101"/>
        <v>0</v>
      </c>
      <c r="O798" s="11">
        <f t="shared" si="2101"/>
        <v>0</v>
      </c>
      <c r="P798" s="11">
        <f t="shared" si="2101"/>
        <v>0</v>
      </c>
      <c r="Q798" s="11">
        <f t="shared" si="2101"/>
        <v>0</v>
      </c>
      <c r="R798" s="11">
        <f t="shared" si="2101"/>
        <v>0</v>
      </c>
      <c r="S798" s="18">
        <f t="shared" si="2102"/>
        <v>2657</v>
      </c>
      <c r="T798" s="18">
        <f t="shared" si="2102"/>
        <v>0</v>
      </c>
      <c r="U798" s="11">
        <f t="shared" si="2102"/>
        <v>0</v>
      </c>
      <c r="V798" s="11">
        <f t="shared" si="2102"/>
        <v>0</v>
      </c>
      <c r="W798" s="11">
        <f t="shared" si="2102"/>
        <v>0</v>
      </c>
      <c r="X798" s="11">
        <f t="shared" si="2102"/>
        <v>0</v>
      </c>
      <c r="Y798" s="18">
        <f t="shared" si="2102"/>
        <v>2657</v>
      </c>
      <c r="Z798" s="18">
        <f t="shared" si="2102"/>
        <v>0</v>
      </c>
      <c r="AA798" s="11">
        <f t="shared" si="2102"/>
        <v>0</v>
      </c>
      <c r="AB798" s="11">
        <f t="shared" si="2102"/>
        <v>0</v>
      </c>
      <c r="AC798" s="11">
        <f t="shared" si="2102"/>
        <v>0</v>
      </c>
      <c r="AD798" s="11">
        <f t="shared" si="2102"/>
        <v>0</v>
      </c>
      <c r="AE798" s="18">
        <f t="shared" si="2102"/>
        <v>2657</v>
      </c>
      <c r="AF798" s="18">
        <f t="shared" si="2102"/>
        <v>0</v>
      </c>
      <c r="AG798" s="11">
        <f t="shared" si="2103"/>
        <v>0</v>
      </c>
      <c r="AH798" s="11">
        <f t="shared" si="2103"/>
        <v>0</v>
      </c>
      <c r="AI798" s="11">
        <f t="shared" si="2103"/>
        <v>0</v>
      </c>
      <c r="AJ798" s="11">
        <f t="shared" si="2103"/>
        <v>0</v>
      </c>
      <c r="AK798" s="84">
        <f t="shared" si="2103"/>
        <v>2657</v>
      </c>
      <c r="AL798" s="84">
        <f t="shared" si="2103"/>
        <v>0</v>
      </c>
      <c r="AM798" s="11">
        <f t="shared" si="2103"/>
        <v>0</v>
      </c>
      <c r="AN798" s="11">
        <f t="shared" si="2103"/>
        <v>0</v>
      </c>
      <c r="AO798" s="11">
        <f t="shared" si="2103"/>
        <v>0</v>
      </c>
      <c r="AP798" s="11">
        <f t="shared" si="2103"/>
        <v>0</v>
      </c>
      <c r="AQ798" s="18">
        <f t="shared" si="2103"/>
        <v>2657</v>
      </c>
      <c r="AR798" s="18">
        <f t="shared" si="2103"/>
        <v>0</v>
      </c>
      <c r="AS798" s="11">
        <f t="shared" si="2104"/>
        <v>0</v>
      </c>
      <c r="AT798" s="11">
        <f t="shared" si="2104"/>
        <v>0</v>
      </c>
      <c r="AU798" s="11">
        <f t="shared" si="2104"/>
        <v>0</v>
      </c>
      <c r="AV798" s="11">
        <f t="shared" si="2104"/>
        <v>0</v>
      </c>
      <c r="AW798" s="18">
        <f t="shared" si="2104"/>
        <v>2657</v>
      </c>
      <c r="AX798" s="18">
        <f t="shared" si="2104"/>
        <v>0</v>
      </c>
      <c r="AY798" s="78">
        <f t="shared" si="2104"/>
        <v>0</v>
      </c>
      <c r="AZ798" s="78">
        <f t="shared" si="2104"/>
        <v>0</v>
      </c>
      <c r="BA798" s="78">
        <f t="shared" si="2104"/>
        <v>0</v>
      </c>
      <c r="BB798" s="78">
        <f t="shared" si="2104"/>
        <v>0</v>
      </c>
      <c r="BC798" s="84">
        <f t="shared" si="2104"/>
        <v>2657</v>
      </c>
      <c r="BD798" s="84">
        <f t="shared" si="2104"/>
        <v>0</v>
      </c>
      <c r="BE798" s="11">
        <f t="shared" si="2105"/>
        <v>0</v>
      </c>
      <c r="BF798" s="11">
        <f t="shared" si="2105"/>
        <v>0</v>
      </c>
      <c r="BG798" s="11">
        <f t="shared" si="2105"/>
        <v>0</v>
      </c>
      <c r="BH798" s="11">
        <f t="shared" si="2105"/>
        <v>0</v>
      </c>
      <c r="BI798" s="143">
        <f t="shared" si="2105"/>
        <v>2657</v>
      </c>
      <c r="BJ798" s="143">
        <f t="shared" si="2105"/>
        <v>0</v>
      </c>
      <c r="BK798" s="78">
        <f t="shared" si="2105"/>
        <v>0</v>
      </c>
      <c r="BL798" s="78">
        <f t="shared" si="2105"/>
        <v>0</v>
      </c>
      <c r="BM798" s="78">
        <f t="shared" si="2105"/>
        <v>0</v>
      </c>
      <c r="BN798" s="78">
        <f t="shared" si="2105"/>
        <v>0</v>
      </c>
      <c r="BO798" s="84">
        <f t="shared" si="2105"/>
        <v>2657</v>
      </c>
      <c r="BP798" s="84">
        <f t="shared" si="2105"/>
        <v>0</v>
      </c>
      <c r="BQ798" s="11">
        <f t="shared" si="2106"/>
        <v>0</v>
      </c>
      <c r="BR798" s="11">
        <f t="shared" si="2106"/>
        <v>0</v>
      </c>
      <c r="BS798" s="11">
        <f t="shared" si="2106"/>
        <v>0</v>
      </c>
      <c r="BT798" s="11">
        <f t="shared" si="2106"/>
        <v>0</v>
      </c>
      <c r="BU798" s="18">
        <f t="shared" si="2106"/>
        <v>2657</v>
      </c>
      <c r="BV798" s="18">
        <f t="shared" si="2106"/>
        <v>0</v>
      </c>
      <c r="BW798" s="11">
        <f t="shared" si="2106"/>
        <v>0</v>
      </c>
      <c r="BX798" s="11">
        <f t="shared" si="2106"/>
        <v>0</v>
      </c>
      <c r="BY798" s="11">
        <f t="shared" si="2106"/>
        <v>0</v>
      </c>
      <c r="BZ798" s="11">
        <f t="shared" si="2106"/>
        <v>0</v>
      </c>
      <c r="CA798" s="18">
        <f t="shared" si="2106"/>
        <v>2657</v>
      </c>
      <c r="CB798" s="18">
        <f t="shared" si="2106"/>
        <v>0</v>
      </c>
    </row>
    <row r="799" spans="1:80" ht="33.75" hidden="1" customHeight="1">
      <c r="A799" s="57" t="s">
        <v>201</v>
      </c>
      <c r="B799" s="14">
        <f>B798</f>
        <v>914</v>
      </c>
      <c r="C799" s="14" t="s">
        <v>165</v>
      </c>
      <c r="D799" s="14" t="s">
        <v>22</v>
      </c>
      <c r="E799" s="14" t="s">
        <v>208</v>
      </c>
      <c r="F799" s="14" t="s">
        <v>40</v>
      </c>
      <c r="G799" s="11">
        <v>2657</v>
      </c>
      <c r="H799" s="11"/>
      <c r="I799" s="11"/>
      <c r="J799" s="11"/>
      <c r="K799" s="11"/>
      <c r="L799" s="11"/>
      <c r="M799" s="11">
        <f>G799+I799+J799+K799+L799</f>
        <v>2657</v>
      </c>
      <c r="N799" s="11">
        <f>H799+J799</f>
        <v>0</v>
      </c>
      <c r="O799" s="11"/>
      <c r="P799" s="11"/>
      <c r="Q799" s="11"/>
      <c r="R799" s="11"/>
      <c r="S799" s="11">
        <f>M799+O799+P799+Q799+R799</f>
        <v>2657</v>
      </c>
      <c r="T799" s="11">
        <f>N799+P799</f>
        <v>0</v>
      </c>
      <c r="U799" s="11"/>
      <c r="V799" s="11"/>
      <c r="W799" s="11"/>
      <c r="X799" s="11"/>
      <c r="Y799" s="11">
        <f>S799+U799+V799+W799+X799</f>
        <v>2657</v>
      </c>
      <c r="Z799" s="11">
        <f>T799+V799</f>
        <v>0</v>
      </c>
      <c r="AA799" s="11"/>
      <c r="AB799" s="11"/>
      <c r="AC799" s="11"/>
      <c r="AD799" s="11"/>
      <c r="AE799" s="11">
        <f>Y799+AA799+AB799+AC799+AD799</f>
        <v>2657</v>
      </c>
      <c r="AF799" s="11">
        <f>Z799+AB799</f>
        <v>0</v>
      </c>
      <c r="AG799" s="11"/>
      <c r="AH799" s="11"/>
      <c r="AI799" s="11"/>
      <c r="AJ799" s="11"/>
      <c r="AK799" s="78">
        <f>AE799+AG799+AH799+AI799+AJ799</f>
        <v>2657</v>
      </c>
      <c r="AL799" s="78">
        <f>AF799+AH799</f>
        <v>0</v>
      </c>
      <c r="AM799" s="11"/>
      <c r="AN799" s="11"/>
      <c r="AO799" s="11"/>
      <c r="AP799" s="11"/>
      <c r="AQ799" s="11">
        <f>AK799+AM799+AN799+AO799+AP799</f>
        <v>2657</v>
      </c>
      <c r="AR799" s="11">
        <f>AL799+AN799</f>
        <v>0</v>
      </c>
      <c r="AS799" s="11"/>
      <c r="AT799" s="11"/>
      <c r="AU799" s="11"/>
      <c r="AV799" s="11"/>
      <c r="AW799" s="11">
        <f>AQ799+AS799+AT799+AU799+AV799</f>
        <v>2657</v>
      </c>
      <c r="AX799" s="11">
        <f>AR799+AT799</f>
        <v>0</v>
      </c>
      <c r="AY799" s="78"/>
      <c r="AZ799" s="78"/>
      <c r="BA799" s="78"/>
      <c r="BB799" s="78"/>
      <c r="BC799" s="78">
        <f>AW799+AY799+AZ799+BA799+BB799</f>
        <v>2657</v>
      </c>
      <c r="BD799" s="78">
        <f>AX799+AZ799</f>
        <v>0</v>
      </c>
      <c r="BE799" s="11"/>
      <c r="BF799" s="11"/>
      <c r="BG799" s="11"/>
      <c r="BH799" s="11"/>
      <c r="BI799" s="141">
        <f>BC799+BE799+BF799+BG799+BH799</f>
        <v>2657</v>
      </c>
      <c r="BJ799" s="141">
        <f>BD799+BF799</f>
        <v>0</v>
      </c>
      <c r="BK799" s="78"/>
      <c r="BL799" s="78"/>
      <c r="BM799" s="78"/>
      <c r="BN799" s="78"/>
      <c r="BO799" s="78">
        <f>BI799+BK799+BL799+BM799+BN799</f>
        <v>2657</v>
      </c>
      <c r="BP799" s="78">
        <f>BJ799+BL799</f>
        <v>0</v>
      </c>
      <c r="BQ799" s="11"/>
      <c r="BR799" s="11"/>
      <c r="BS799" s="11"/>
      <c r="BT799" s="11"/>
      <c r="BU799" s="11">
        <f>BO799+BQ799+BR799+BS799+BT799</f>
        <v>2657</v>
      </c>
      <c r="BV799" s="11">
        <f>BP799+BR799</f>
        <v>0</v>
      </c>
      <c r="BW799" s="11"/>
      <c r="BX799" s="11"/>
      <c r="BY799" s="11"/>
      <c r="BZ799" s="11"/>
      <c r="CA799" s="11">
        <f>BU799+BW799+BX799+BY799+BZ799</f>
        <v>2657</v>
      </c>
      <c r="CB799" s="11">
        <f>BV799+BX799</f>
        <v>0</v>
      </c>
    </row>
    <row r="800" spans="1:80" hidden="1">
      <c r="A800" s="57"/>
      <c r="B800" s="14"/>
      <c r="C800" s="14"/>
      <c r="D800" s="14"/>
      <c r="E800" s="14"/>
      <c r="F800" s="14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78"/>
      <c r="AL800" s="78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78"/>
      <c r="AZ800" s="78"/>
      <c r="BA800" s="78"/>
      <c r="BB800" s="78"/>
      <c r="BC800" s="78"/>
      <c r="BD800" s="78"/>
      <c r="BE800" s="11"/>
      <c r="BF800" s="11"/>
      <c r="BG800" s="11"/>
      <c r="BH800" s="11"/>
      <c r="BI800" s="141"/>
      <c r="BJ800" s="141"/>
      <c r="BK800" s="78"/>
      <c r="BL800" s="78"/>
      <c r="BM800" s="78"/>
      <c r="BN800" s="78"/>
      <c r="BO800" s="78"/>
      <c r="BP800" s="78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</row>
    <row r="801" spans="1:80" ht="17.399999999999999" hidden="1">
      <c r="A801" s="59" t="s">
        <v>190</v>
      </c>
      <c r="B801" s="12">
        <v>914</v>
      </c>
      <c r="C801" s="12" t="s">
        <v>165</v>
      </c>
      <c r="D801" s="12" t="s">
        <v>87</v>
      </c>
      <c r="E801" s="12"/>
      <c r="F801" s="12"/>
      <c r="G801" s="13">
        <f t="shared" ref="G801:N801" si="2107">G813</f>
        <v>1192</v>
      </c>
      <c r="H801" s="13">
        <f t="shared" si="2107"/>
        <v>0</v>
      </c>
      <c r="I801" s="11">
        <f t="shared" si="2107"/>
        <v>0</v>
      </c>
      <c r="J801" s="11">
        <f t="shared" si="2107"/>
        <v>0</v>
      </c>
      <c r="K801" s="11">
        <f t="shared" si="2107"/>
        <v>0</v>
      </c>
      <c r="L801" s="11">
        <f t="shared" si="2107"/>
        <v>0</v>
      </c>
      <c r="M801" s="13">
        <f t="shared" si="2107"/>
        <v>1192</v>
      </c>
      <c r="N801" s="13">
        <f t="shared" si="2107"/>
        <v>0</v>
      </c>
      <c r="O801" s="13">
        <f t="shared" ref="O801:BJ801" si="2108">O813+O802</f>
        <v>0</v>
      </c>
      <c r="P801" s="13">
        <f t="shared" si="2108"/>
        <v>0</v>
      </c>
      <c r="Q801" s="13">
        <f t="shared" si="2108"/>
        <v>0</v>
      </c>
      <c r="R801" s="13">
        <f t="shared" si="2108"/>
        <v>0</v>
      </c>
      <c r="S801" s="13">
        <f t="shared" si="2108"/>
        <v>1192</v>
      </c>
      <c r="T801" s="13">
        <f t="shared" si="2108"/>
        <v>0</v>
      </c>
      <c r="U801" s="13">
        <f t="shared" si="2108"/>
        <v>0</v>
      </c>
      <c r="V801" s="13">
        <f t="shared" si="2108"/>
        <v>0</v>
      </c>
      <c r="W801" s="13">
        <f t="shared" si="2108"/>
        <v>0</v>
      </c>
      <c r="X801" s="13">
        <f t="shared" si="2108"/>
        <v>0</v>
      </c>
      <c r="Y801" s="13">
        <f t="shared" si="2108"/>
        <v>1192</v>
      </c>
      <c r="Z801" s="13">
        <f t="shared" si="2108"/>
        <v>0</v>
      </c>
      <c r="AA801" s="13">
        <f t="shared" si="2108"/>
        <v>0</v>
      </c>
      <c r="AB801" s="13">
        <f t="shared" si="2108"/>
        <v>0</v>
      </c>
      <c r="AC801" s="13">
        <f t="shared" si="2108"/>
        <v>0</v>
      </c>
      <c r="AD801" s="13">
        <f t="shared" si="2108"/>
        <v>0</v>
      </c>
      <c r="AE801" s="13">
        <f t="shared" si="2108"/>
        <v>1192</v>
      </c>
      <c r="AF801" s="13">
        <f t="shared" si="2108"/>
        <v>0</v>
      </c>
      <c r="AG801" s="13">
        <f t="shared" si="2108"/>
        <v>0</v>
      </c>
      <c r="AH801" s="13">
        <f t="shared" si="2108"/>
        <v>0</v>
      </c>
      <c r="AI801" s="13">
        <f t="shared" si="2108"/>
        <v>0</v>
      </c>
      <c r="AJ801" s="13">
        <f t="shared" si="2108"/>
        <v>0</v>
      </c>
      <c r="AK801" s="81">
        <f t="shared" si="2108"/>
        <v>1192</v>
      </c>
      <c r="AL801" s="81">
        <f t="shared" si="2108"/>
        <v>0</v>
      </c>
      <c r="AM801" s="13">
        <f t="shared" si="2108"/>
        <v>0</v>
      </c>
      <c r="AN801" s="13">
        <f t="shared" si="2108"/>
        <v>0</v>
      </c>
      <c r="AO801" s="13">
        <f t="shared" si="2108"/>
        <v>0</v>
      </c>
      <c r="AP801" s="13">
        <f t="shared" si="2108"/>
        <v>0</v>
      </c>
      <c r="AQ801" s="13">
        <f t="shared" si="2108"/>
        <v>1192</v>
      </c>
      <c r="AR801" s="13">
        <f t="shared" si="2108"/>
        <v>0</v>
      </c>
      <c r="AS801" s="13">
        <f t="shared" si="2108"/>
        <v>0</v>
      </c>
      <c r="AT801" s="13">
        <f t="shared" si="2108"/>
        <v>0</v>
      </c>
      <c r="AU801" s="13">
        <f t="shared" si="2108"/>
        <v>0</v>
      </c>
      <c r="AV801" s="13">
        <f t="shared" si="2108"/>
        <v>0</v>
      </c>
      <c r="AW801" s="13">
        <f t="shared" si="2108"/>
        <v>1192</v>
      </c>
      <c r="AX801" s="13">
        <f t="shared" si="2108"/>
        <v>0</v>
      </c>
      <c r="AY801" s="81">
        <f t="shared" si="2108"/>
        <v>0</v>
      </c>
      <c r="AZ801" s="81">
        <f t="shared" si="2108"/>
        <v>0</v>
      </c>
      <c r="BA801" s="81">
        <f t="shared" si="2108"/>
        <v>0</v>
      </c>
      <c r="BB801" s="81">
        <f t="shared" si="2108"/>
        <v>0</v>
      </c>
      <c r="BC801" s="81">
        <f t="shared" si="2108"/>
        <v>1192</v>
      </c>
      <c r="BD801" s="81">
        <f t="shared" si="2108"/>
        <v>0</v>
      </c>
      <c r="BE801" s="13">
        <f t="shared" si="2108"/>
        <v>64736</v>
      </c>
      <c r="BF801" s="13">
        <f t="shared" si="2108"/>
        <v>11100</v>
      </c>
      <c r="BG801" s="13">
        <f t="shared" si="2108"/>
        <v>0</v>
      </c>
      <c r="BH801" s="13">
        <f t="shared" si="2108"/>
        <v>0</v>
      </c>
      <c r="BI801" s="139">
        <f t="shared" si="2108"/>
        <v>77028</v>
      </c>
      <c r="BJ801" s="139">
        <f t="shared" si="2108"/>
        <v>11100</v>
      </c>
      <c r="BK801" s="81">
        <f t="shared" ref="BK801:BP801" si="2109">BK813+BK802</f>
        <v>-1192</v>
      </c>
      <c r="BL801" s="81">
        <f t="shared" si="2109"/>
        <v>0</v>
      </c>
      <c r="BM801" s="81">
        <f t="shared" si="2109"/>
        <v>0</v>
      </c>
      <c r="BN801" s="81">
        <f t="shared" si="2109"/>
        <v>0</v>
      </c>
      <c r="BO801" s="81">
        <f t="shared" si="2109"/>
        <v>75836</v>
      </c>
      <c r="BP801" s="81">
        <f t="shared" si="2109"/>
        <v>11100</v>
      </c>
      <c r="BQ801" s="13">
        <f t="shared" ref="BQ801:BV801" si="2110">BQ813+BQ802</f>
        <v>0</v>
      </c>
      <c r="BR801" s="13">
        <f t="shared" si="2110"/>
        <v>0</v>
      </c>
      <c r="BS801" s="13">
        <f t="shared" si="2110"/>
        <v>0</v>
      </c>
      <c r="BT801" s="13">
        <f t="shared" si="2110"/>
        <v>0</v>
      </c>
      <c r="BU801" s="13">
        <f t="shared" si="2110"/>
        <v>75836</v>
      </c>
      <c r="BV801" s="13">
        <f t="shared" si="2110"/>
        <v>11100</v>
      </c>
      <c r="BW801" s="13">
        <f t="shared" ref="BW801:CB801" si="2111">BW813+BW802</f>
        <v>0</v>
      </c>
      <c r="BX801" s="13">
        <f t="shared" si="2111"/>
        <v>0</v>
      </c>
      <c r="BY801" s="13">
        <f t="shared" si="2111"/>
        <v>0</v>
      </c>
      <c r="BZ801" s="13">
        <f t="shared" si="2111"/>
        <v>0</v>
      </c>
      <c r="CA801" s="13">
        <f t="shared" si="2111"/>
        <v>75836</v>
      </c>
      <c r="CB801" s="13">
        <f t="shared" si="2111"/>
        <v>11100</v>
      </c>
    </row>
    <row r="802" spans="1:80" ht="33.6" hidden="1">
      <c r="A802" s="57" t="s">
        <v>370</v>
      </c>
      <c r="B802" s="14">
        <v>914</v>
      </c>
      <c r="C802" s="14" t="s">
        <v>165</v>
      </c>
      <c r="D802" s="14" t="s">
        <v>87</v>
      </c>
      <c r="E802" s="14" t="s">
        <v>452</v>
      </c>
      <c r="F802" s="12"/>
      <c r="G802" s="13"/>
      <c r="H802" s="13"/>
      <c r="I802" s="11"/>
      <c r="J802" s="11"/>
      <c r="K802" s="11"/>
      <c r="L802" s="11"/>
      <c r="M802" s="13"/>
      <c r="N802" s="13"/>
      <c r="O802" s="11">
        <f>O803</f>
        <v>0</v>
      </c>
      <c r="P802" s="11">
        <f t="shared" ref="P802:AG805" si="2112">P803</f>
        <v>0</v>
      </c>
      <c r="Q802" s="11">
        <f t="shared" si="2112"/>
        <v>0</v>
      </c>
      <c r="R802" s="11">
        <f t="shared" si="2112"/>
        <v>0</v>
      </c>
      <c r="S802" s="11">
        <f t="shared" si="2112"/>
        <v>0</v>
      </c>
      <c r="T802" s="11">
        <f t="shared" si="2112"/>
        <v>0</v>
      </c>
      <c r="U802" s="11">
        <f t="shared" si="2112"/>
        <v>0</v>
      </c>
      <c r="V802" s="11">
        <f t="shared" si="2112"/>
        <v>0</v>
      </c>
      <c r="W802" s="11">
        <f t="shared" si="2112"/>
        <v>0</v>
      </c>
      <c r="X802" s="11">
        <f t="shared" si="2112"/>
        <v>0</v>
      </c>
      <c r="Y802" s="11">
        <f t="shared" si="2112"/>
        <v>0</v>
      </c>
      <c r="Z802" s="11">
        <f t="shared" si="2112"/>
        <v>0</v>
      </c>
      <c r="AA802" s="11">
        <f t="shared" si="2112"/>
        <v>0</v>
      </c>
      <c r="AB802" s="11">
        <f t="shared" si="2112"/>
        <v>0</v>
      </c>
      <c r="AC802" s="11">
        <f t="shared" si="2112"/>
        <v>0</v>
      </c>
      <c r="AD802" s="11">
        <f t="shared" si="2112"/>
        <v>0</v>
      </c>
      <c r="AE802" s="11">
        <f t="shared" si="2112"/>
        <v>0</v>
      </c>
      <c r="AF802" s="11">
        <f t="shared" ref="AA802:AF805" si="2113">AF803</f>
        <v>0</v>
      </c>
      <c r="AG802" s="11">
        <f t="shared" si="2112"/>
        <v>0</v>
      </c>
      <c r="AH802" s="11">
        <f t="shared" ref="AG802:AV805" si="2114">AH803</f>
        <v>0</v>
      </c>
      <c r="AI802" s="11">
        <f t="shared" si="2114"/>
        <v>0</v>
      </c>
      <c r="AJ802" s="11">
        <f t="shared" si="2114"/>
        <v>0</v>
      </c>
      <c r="AK802" s="78">
        <f t="shared" si="2114"/>
        <v>0</v>
      </c>
      <c r="AL802" s="78">
        <f t="shared" si="2114"/>
        <v>0</v>
      </c>
      <c r="AM802" s="11">
        <f t="shared" si="2114"/>
        <v>0</v>
      </c>
      <c r="AN802" s="11">
        <f t="shared" si="2114"/>
        <v>0</v>
      </c>
      <c r="AO802" s="11">
        <f t="shared" si="2114"/>
        <v>0</v>
      </c>
      <c r="AP802" s="11">
        <f t="shared" si="2114"/>
        <v>0</v>
      </c>
      <c r="AQ802" s="11">
        <f t="shared" si="2114"/>
        <v>0</v>
      </c>
      <c r="AR802" s="11">
        <f t="shared" si="2114"/>
        <v>0</v>
      </c>
      <c r="AS802" s="11">
        <f t="shared" si="2114"/>
        <v>0</v>
      </c>
      <c r="AT802" s="11">
        <f t="shared" si="2114"/>
        <v>0</v>
      </c>
      <c r="AU802" s="11">
        <f t="shared" si="2114"/>
        <v>0</v>
      </c>
      <c r="AV802" s="11">
        <f t="shared" si="2114"/>
        <v>0</v>
      </c>
      <c r="AW802" s="11">
        <f t="shared" ref="AS802:BD805" si="2115">AW803</f>
        <v>0</v>
      </c>
      <c r="AX802" s="11">
        <f t="shared" si="2115"/>
        <v>0</v>
      </c>
      <c r="AY802" s="78">
        <f t="shared" si="2115"/>
        <v>0</v>
      </c>
      <c r="AZ802" s="78">
        <f t="shared" si="2115"/>
        <v>0</v>
      </c>
      <c r="BA802" s="78">
        <f t="shared" si="2115"/>
        <v>0</v>
      </c>
      <c r="BB802" s="78">
        <f t="shared" si="2115"/>
        <v>0</v>
      </c>
      <c r="BC802" s="78">
        <f t="shared" si="2115"/>
        <v>0</v>
      </c>
      <c r="BD802" s="78">
        <f t="shared" si="2115"/>
        <v>0</v>
      </c>
      <c r="BE802" s="11">
        <f>BE803+BE807+BE810</f>
        <v>64736</v>
      </c>
      <c r="BF802" s="11">
        <f t="shared" ref="BF802:BJ802" si="2116">BF803+BF807+BF810</f>
        <v>11100</v>
      </c>
      <c r="BG802" s="11">
        <f t="shared" si="2116"/>
        <v>0</v>
      </c>
      <c r="BH802" s="11">
        <f t="shared" si="2116"/>
        <v>0</v>
      </c>
      <c r="BI802" s="141">
        <f t="shared" si="2116"/>
        <v>75836</v>
      </c>
      <c r="BJ802" s="141">
        <f t="shared" si="2116"/>
        <v>11100</v>
      </c>
      <c r="BK802" s="78">
        <f>BK803+BK807+BK810</f>
        <v>0</v>
      </c>
      <c r="BL802" s="78">
        <f t="shared" ref="BL802:BP802" si="2117">BL803+BL807+BL810</f>
        <v>0</v>
      </c>
      <c r="BM802" s="78">
        <f t="shared" si="2117"/>
        <v>0</v>
      </c>
      <c r="BN802" s="78">
        <f t="shared" si="2117"/>
        <v>0</v>
      </c>
      <c r="BO802" s="78">
        <f t="shared" si="2117"/>
        <v>75836</v>
      </c>
      <c r="BP802" s="78">
        <f t="shared" si="2117"/>
        <v>11100</v>
      </c>
      <c r="BQ802" s="11">
        <f>BQ803+BQ807+BQ810</f>
        <v>0</v>
      </c>
      <c r="BR802" s="11">
        <f t="shared" ref="BR802:BV802" si="2118">BR803+BR807+BR810</f>
        <v>0</v>
      </c>
      <c r="BS802" s="11">
        <f t="shared" si="2118"/>
        <v>0</v>
      </c>
      <c r="BT802" s="11">
        <f t="shared" si="2118"/>
        <v>0</v>
      </c>
      <c r="BU802" s="11">
        <f t="shared" si="2118"/>
        <v>75836</v>
      </c>
      <c r="BV802" s="11">
        <f t="shared" si="2118"/>
        <v>11100</v>
      </c>
      <c r="BW802" s="11">
        <f>BW803+BW807+BW810</f>
        <v>0</v>
      </c>
      <c r="BX802" s="11">
        <f t="shared" ref="BX802:CB802" si="2119">BX803+BX807+BX810</f>
        <v>0</v>
      </c>
      <c r="BY802" s="11">
        <f t="shared" si="2119"/>
        <v>0</v>
      </c>
      <c r="BZ802" s="11">
        <f t="shared" si="2119"/>
        <v>0</v>
      </c>
      <c r="CA802" s="11">
        <f t="shared" si="2119"/>
        <v>75836</v>
      </c>
      <c r="CB802" s="11">
        <f t="shared" si="2119"/>
        <v>11100</v>
      </c>
    </row>
    <row r="803" spans="1:80" ht="17.399999999999999" hidden="1">
      <c r="A803" s="57" t="s">
        <v>15</v>
      </c>
      <c r="B803" s="14">
        <v>914</v>
      </c>
      <c r="C803" s="14" t="s">
        <v>165</v>
      </c>
      <c r="D803" s="14" t="s">
        <v>87</v>
      </c>
      <c r="E803" s="14" t="s">
        <v>453</v>
      </c>
      <c r="F803" s="12"/>
      <c r="G803" s="13"/>
      <c r="H803" s="13"/>
      <c r="I803" s="11"/>
      <c r="J803" s="11"/>
      <c r="K803" s="11"/>
      <c r="L803" s="11"/>
      <c r="M803" s="13"/>
      <c r="N803" s="13"/>
      <c r="O803" s="11">
        <f>O804</f>
        <v>0</v>
      </c>
      <c r="P803" s="11">
        <f t="shared" si="2112"/>
        <v>0</v>
      </c>
      <c r="Q803" s="11">
        <f t="shared" si="2112"/>
        <v>0</v>
      </c>
      <c r="R803" s="11">
        <f t="shared" si="2112"/>
        <v>0</v>
      </c>
      <c r="S803" s="11">
        <f t="shared" si="2112"/>
        <v>0</v>
      </c>
      <c r="T803" s="11">
        <f t="shared" si="2112"/>
        <v>0</v>
      </c>
      <c r="U803" s="11">
        <f t="shared" si="2112"/>
        <v>0</v>
      </c>
      <c r="V803" s="11">
        <f t="shared" si="2112"/>
        <v>0</v>
      </c>
      <c r="W803" s="11">
        <f t="shared" si="2112"/>
        <v>0</v>
      </c>
      <c r="X803" s="11">
        <f t="shared" si="2112"/>
        <v>0</v>
      </c>
      <c r="Y803" s="11">
        <f t="shared" si="2112"/>
        <v>0</v>
      </c>
      <c r="Z803" s="11">
        <f t="shared" si="2112"/>
        <v>0</v>
      </c>
      <c r="AA803" s="11">
        <f t="shared" si="2113"/>
        <v>0</v>
      </c>
      <c r="AB803" s="11">
        <f t="shared" si="2113"/>
        <v>0</v>
      </c>
      <c r="AC803" s="11">
        <f t="shared" si="2113"/>
        <v>0</v>
      </c>
      <c r="AD803" s="11">
        <f t="shared" si="2113"/>
        <v>0</v>
      </c>
      <c r="AE803" s="11">
        <f t="shared" si="2113"/>
        <v>0</v>
      </c>
      <c r="AF803" s="11">
        <f t="shared" si="2113"/>
        <v>0</v>
      </c>
      <c r="AG803" s="11">
        <f t="shared" si="2114"/>
        <v>0</v>
      </c>
      <c r="AH803" s="11">
        <f t="shared" si="2114"/>
        <v>0</v>
      </c>
      <c r="AI803" s="11">
        <f t="shared" si="2114"/>
        <v>0</v>
      </c>
      <c r="AJ803" s="11">
        <f t="shared" si="2114"/>
        <v>0</v>
      </c>
      <c r="AK803" s="78">
        <f t="shared" si="2114"/>
        <v>0</v>
      </c>
      <c r="AL803" s="78">
        <f t="shared" si="2114"/>
        <v>0</v>
      </c>
      <c r="AM803" s="11">
        <f t="shared" si="2114"/>
        <v>0</v>
      </c>
      <c r="AN803" s="11">
        <f t="shared" si="2114"/>
        <v>0</v>
      </c>
      <c r="AO803" s="11">
        <f t="shared" si="2114"/>
        <v>0</v>
      </c>
      <c r="AP803" s="11">
        <f t="shared" si="2114"/>
        <v>0</v>
      </c>
      <c r="AQ803" s="11">
        <f t="shared" si="2114"/>
        <v>0</v>
      </c>
      <c r="AR803" s="11">
        <f t="shared" si="2114"/>
        <v>0</v>
      </c>
      <c r="AS803" s="11">
        <f t="shared" si="2115"/>
        <v>0</v>
      </c>
      <c r="AT803" s="11">
        <f t="shared" si="2115"/>
        <v>0</v>
      </c>
      <c r="AU803" s="11">
        <f t="shared" si="2115"/>
        <v>0</v>
      </c>
      <c r="AV803" s="11">
        <f t="shared" si="2115"/>
        <v>0</v>
      </c>
      <c r="AW803" s="11">
        <f t="shared" si="2115"/>
        <v>0</v>
      </c>
      <c r="AX803" s="11">
        <f t="shared" si="2115"/>
        <v>0</v>
      </c>
      <c r="AY803" s="78">
        <f t="shared" si="2115"/>
        <v>0</v>
      </c>
      <c r="AZ803" s="78">
        <f t="shared" si="2115"/>
        <v>0</v>
      </c>
      <c r="BA803" s="78">
        <f t="shared" si="2115"/>
        <v>0</v>
      </c>
      <c r="BB803" s="78">
        <f t="shared" si="2115"/>
        <v>0</v>
      </c>
      <c r="BC803" s="78">
        <f t="shared" si="2115"/>
        <v>0</v>
      </c>
      <c r="BD803" s="78">
        <f t="shared" si="2115"/>
        <v>0</v>
      </c>
      <c r="BE803" s="11">
        <f t="shared" ref="BE803:BT805" si="2120">BE804</f>
        <v>0</v>
      </c>
      <c r="BF803" s="11">
        <f t="shared" si="2120"/>
        <v>0</v>
      </c>
      <c r="BG803" s="11">
        <f t="shared" si="2120"/>
        <v>0</v>
      </c>
      <c r="BH803" s="11">
        <f t="shared" si="2120"/>
        <v>0</v>
      </c>
      <c r="BI803" s="141">
        <f t="shared" si="2120"/>
        <v>0</v>
      </c>
      <c r="BJ803" s="141">
        <f t="shared" si="2120"/>
        <v>0</v>
      </c>
      <c r="BK803" s="78">
        <f t="shared" si="2120"/>
        <v>0</v>
      </c>
      <c r="BL803" s="78">
        <f t="shared" si="2120"/>
        <v>0</v>
      </c>
      <c r="BM803" s="78">
        <f t="shared" si="2120"/>
        <v>0</v>
      </c>
      <c r="BN803" s="78">
        <f t="shared" si="2120"/>
        <v>0</v>
      </c>
      <c r="BO803" s="78">
        <f t="shared" si="2120"/>
        <v>0</v>
      </c>
      <c r="BP803" s="78">
        <f t="shared" si="2120"/>
        <v>0</v>
      </c>
      <c r="BQ803" s="11">
        <f t="shared" si="2120"/>
        <v>0</v>
      </c>
      <c r="BR803" s="11">
        <f t="shared" si="2120"/>
        <v>0</v>
      </c>
      <c r="BS803" s="11">
        <f t="shared" si="2120"/>
        <v>0</v>
      </c>
      <c r="BT803" s="11">
        <f t="shared" si="2120"/>
        <v>0</v>
      </c>
      <c r="BU803" s="11">
        <f t="shared" ref="BQ803:CB805" si="2121">BU804</f>
        <v>0</v>
      </c>
      <c r="BV803" s="11">
        <f t="shared" si="2121"/>
        <v>0</v>
      </c>
      <c r="BW803" s="11">
        <f t="shared" si="2121"/>
        <v>0</v>
      </c>
      <c r="BX803" s="11">
        <f t="shared" si="2121"/>
        <v>0</v>
      </c>
      <c r="BY803" s="11">
        <f t="shared" si="2121"/>
        <v>0</v>
      </c>
      <c r="BZ803" s="11">
        <f t="shared" si="2121"/>
        <v>0</v>
      </c>
      <c r="CA803" s="11">
        <f t="shared" si="2121"/>
        <v>0</v>
      </c>
      <c r="CB803" s="11">
        <f t="shared" si="2121"/>
        <v>0</v>
      </c>
    </row>
    <row r="804" spans="1:80" ht="17.399999999999999" hidden="1">
      <c r="A804" s="57" t="s">
        <v>191</v>
      </c>
      <c r="B804" s="14">
        <v>914</v>
      </c>
      <c r="C804" s="14" t="s">
        <v>165</v>
      </c>
      <c r="D804" s="14" t="s">
        <v>87</v>
      </c>
      <c r="E804" s="14" t="s">
        <v>608</v>
      </c>
      <c r="F804" s="12"/>
      <c r="G804" s="13"/>
      <c r="H804" s="13"/>
      <c r="I804" s="11"/>
      <c r="J804" s="11"/>
      <c r="K804" s="11"/>
      <c r="L804" s="11"/>
      <c r="M804" s="13"/>
      <c r="N804" s="13"/>
      <c r="O804" s="11">
        <f>O805</f>
        <v>0</v>
      </c>
      <c r="P804" s="11">
        <f t="shared" si="2112"/>
        <v>0</v>
      </c>
      <c r="Q804" s="11">
        <f t="shared" si="2112"/>
        <v>0</v>
      </c>
      <c r="R804" s="11">
        <f t="shared" si="2112"/>
        <v>0</v>
      </c>
      <c r="S804" s="11">
        <f t="shared" si="2112"/>
        <v>0</v>
      </c>
      <c r="T804" s="11">
        <f t="shared" si="2112"/>
        <v>0</v>
      </c>
      <c r="U804" s="11">
        <f t="shared" si="2112"/>
        <v>0</v>
      </c>
      <c r="V804" s="11">
        <f t="shared" si="2112"/>
        <v>0</v>
      </c>
      <c r="W804" s="11">
        <f t="shared" si="2112"/>
        <v>0</v>
      </c>
      <c r="X804" s="11">
        <f t="shared" si="2112"/>
        <v>0</v>
      </c>
      <c r="Y804" s="11">
        <f t="shared" si="2112"/>
        <v>0</v>
      </c>
      <c r="Z804" s="11">
        <f t="shared" si="2112"/>
        <v>0</v>
      </c>
      <c r="AA804" s="11">
        <f t="shared" si="2113"/>
        <v>0</v>
      </c>
      <c r="AB804" s="11">
        <f t="shared" si="2113"/>
        <v>0</v>
      </c>
      <c r="AC804" s="11">
        <f t="shared" si="2113"/>
        <v>0</v>
      </c>
      <c r="AD804" s="11">
        <f t="shared" si="2113"/>
        <v>0</v>
      </c>
      <c r="AE804" s="11">
        <f t="shared" si="2113"/>
        <v>0</v>
      </c>
      <c r="AF804" s="11">
        <f t="shared" si="2113"/>
        <v>0</v>
      </c>
      <c r="AG804" s="11">
        <f t="shared" si="2114"/>
        <v>0</v>
      </c>
      <c r="AH804" s="11">
        <f t="shared" si="2114"/>
        <v>0</v>
      </c>
      <c r="AI804" s="11">
        <f t="shared" si="2114"/>
        <v>0</v>
      </c>
      <c r="AJ804" s="11">
        <f t="shared" si="2114"/>
        <v>0</v>
      </c>
      <c r="AK804" s="78">
        <f t="shared" si="2114"/>
        <v>0</v>
      </c>
      <c r="AL804" s="78">
        <f t="shared" si="2114"/>
        <v>0</v>
      </c>
      <c r="AM804" s="11">
        <f t="shared" si="2114"/>
        <v>0</v>
      </c>
      <c r="AN804" s="11">
        <f t="shared" si="2114"/>
        <v>0</v>
      </c>
      <c r="AO804" s="11">
        <f t="shared" si="2114"/>
        <v>0</v>
      </c>
      <c r="AP804" s="11">
        <f t="shared" si="2114"/>
        <v>0</v>
      </c>
      <c r="AQ804" s="11">
        <f t="shared" si="2114"/>
        <v>0</v>
      </c>
      <c r="AR804" s="11">
        <f t="shared" si="2114"/>
        <v>0</v>
      </c>
      <c r="AS804" s="11">
        <f t="shared" si="2115"/>
        <v>0</v>
      </c>
      <c r="AT804" s="11">
        <f t="shared" si="2115"/>
        <v>0</v>
      </c>
      <c r="AU804" s="11">
        <f t="shared" si="2115"/>
        <v>0</v>
      </c>
      <c r="AV804" s="11">
        <f t="shared" si="2115"/>
        <v>0</v>
      </c>
      <c r="AW804" s="11">
        <f t="shared" si="2115"/>
        <v>0</v>
      </c>
      <c r="AX804" s="11">
        <f t="shared" si="2115"/>
        <v>0</v>
      </c>
      <c r="AY804" s="78">
        <f t="shared" si="2115"/>
        <v>0</v>
      </c>
      <c r="AZ804" s="78">
        <f t="shared" si="2115"/>
        <v>0</v>
      </c>
      <c r="BA804" s="78">
        <f t="shared" si="2115"/>
        <v>0</v>
      </c>
      <c r="BB804" s="78">
        <f t="shared" si="2115"/>
        <v>0</v>
      </c>
      <c r="BC804" s="78">
        <f t="shared" si="2115"/>
        <v>0</v>
      </c>
      <c r="BD804" s="78">
        <f t="shared" si="2115"/>
        <v>0</v>
      </c>
      <c r="BE804" s="11">
        <f t="shared" si="2120"/>
        <v>0</v>
      </c>
      <c r="BF804" s="11">
        <f t="shared" si="2120"/>
        <v>0</v>
      </c>
      <c r="BG804" s="11">
        <f t="shared" si="2120"/>
        <v>0</v>
      </c>
      <c r="BH804" s="11">
        <f t="shared" si="2120"/>
        <v>0</v>
      </c>
      <c r="BI804" s="141">
        <f t="shared" si="2120"/>
        <v>0</v>
      </c>
      <c r="BJ804" s="141">
        <f t="shared" si="2120"/>
        <v>0</v>
      </c>
      <c r="BK804" s="78">
        <f t="shared" si="2120"/>
        <v>0</v>
      </c>
      <c r="BL804" s="78">
        <f t="shared" si="2120"/>
        <v>0</v>
      </c>
      <c r="BM804" s="78">
        <f t="shared" si="2120"/>
        <v>0</v>
      </c>
      <c r="BN804" s="78">
        <f t="shared" si="2120"/>
        <v>0</v>
      </c>
      <c r="BO804" s="78">
        <f t="shared" si="2120"/>
        <v>0</v>
      </c>
      <c r="BP804" s="78">
        <f t="shared" si="2120"/>
        <v>0</v>
      </c>
      <c r="BQ804" s="11">
        <f t="shared" si="2121"/>
        <v>0</v>
      </c>
      <c r="BR804" s="11">
        <f t="shared" si="2121"/>
        <v>0</v>
      </c>
      <c r="BS804" s="11">
        <f t="shared" si="2121"/>
        <v>0</v>
      </c>
      <c r="BT804" s="11">
        <f t="shared" si="2121"/>
        <v>0</v>
      </c>
      <c r="BU804" s="11">
        <f t="shared" si="2121"/>
        <v>0</v>
      </c>
      <c r="BV804" s="11">
        <f t="shared" si="2121"/>
        <v>0</v>
      </c>
      <c r="BW804" s="11">
        <f t="shared" si="2121"/>
        <v>0</v>
      </c>
      <c r="BX804" s="11">
        <f t="shared" si="2121"/>
        <v>0</v>
      </c>
      <c r="BY804" s="11">
        <f t="shared" si="2121"/>
        <v>0</v>
      </c>
      <c r="BZ804" s="11">
        <f t="shared" si="2121"/>
        <v>0</v>
      </c>
      <c r="CA804" s="11">
        <f t="shared" si="2121"/>
        <v>0</v>
      </c>
      <c r="CB804" s="11">
        <f t="shared" si="2121"/>
        <v>0</v>
      </c>
    </row>
    <row r="805" spans="1:80" ht="33.6" hidden="1">
      <c r="A805" s="57" t="s">
        <v>205</v>
      </c>
      <c r="B805" s="14">
        <v>914</v>
      </c>
      <c r="C805" s="14" t="s">
        <v>165</v>
      </c>
      <c r="D805" s="14" t="s">
        <v>87</v>
      </c>
      <c r="E805" s="14" t="s">
        <v>608</v>
      </c>
      <c r="F805" s="14" t="s">
        <v>206</v>
      </c>
      <c r="G805" s="13"/>
      <c r="H805" s="13"/>
      <c r="I805" s="11"/>
      <c r="J805" s="11"/>
      <c r="K805" s="11"/>
      <c r="L805" s="11"/>
      <c r="M805" s="13"/>
      <c r="N805" s="13"/>
      <c r="O805" s="11">
        <f>O806</f>
        <v>0</v>
      </c>
      <c r="P805" s="11">
        <f t="shared" si="2112"/>
        <v>0</v>
      </c>
      <c r="Q805" s="11">
        <f t="shared" si="2112"/>
        <v>0</v>
      </c>
      <c r="R805" s="11">
        <f t="shared" si="2112"/>
        <v>0</v>
      </c>
      <c r="S805" s="11">
        <f t="shared" si="2112"/>
        <v>0</v>
      </c>
      <c r="T805" s="11">
        <f t="shared" si="2112"/>
        <v>0</v>
      </c>
      <c r="U805" s="11">
        <f t="shared" si="2112"/>
        <v>0</v>
      </c>
      <c r="V805" s="11">
        <f t="shared" si="2112"/>
        <v>0</v>
      </c>
      <c r="W805" s="11">
        <f t="shared" si="2112"/>
        <v>0</v>
      </c>
      <c r="X805" s="11">
        <f t="shared" si="2112"/>
        <v>0</v>
      </c>
      <c r="Y805" s="11">
        <f t="shared" si="2112"/>
        <v>0</v>
      </c>
      <c r="Z805" s="11">
        <f t="shared" si="2112"/>
        <v>0</v>
      </c>
      <c r="AA805" s="11">
        <f t="shared" si="2113"/>
        <v>0</v>
      </c>
      <c r="AB805" s="11">
        <f t="shared" si="2113"/>
        <v>0</v>
      </c>
      <c r="AC805" s="11">
        <f t="shared" si="2113"/>
        <v>0</v>
      </c>
      <c r="AD805" s="11">
        <f t="shared" si="2113"/>
        <v>0</v>
      </c>
      <c r="AE805" s="11">
        <f t="shared" si="2113"/>
        <v>0</v>
      </c>
      <c r="AF805" s="11">
        <f t="shared" si="2113"/>
        <v>0</v>
      </c>
      <c r="AG805" s="11">
        <f t="shared" si="2114"/>
        <v>0</v>
      </c>
      <c r="AH805" s="11">
        <f t="shared" si="2114"/>
        <v>0</v>
      </c>
      <c r="AI805" s="11">
        <f t="shared" si="2114"/>
        <v>0</v>
      </c>
      <c r="AJ805" s="11">
        <f t="shared" si="2114"/>
        <v>0</v>
      </c>
      <c r="AK805" s="78">
        <f t="shared" si="2114"/>
        <v>0</v>
      </c>
      <c r="AL805" s="78">
        <f t="shared" si="2114"/>
        <v>0</v>
      </c>
      <c r="AM805" s="11">
        <f t="shared" si="2114"/>
        <v>0</v>
      </c>
      <c r="AN805" s="11">
        <f t="shared" si="2114"/>
        <v>0</v>
      </c>
      <c r="AO805" s="11">
        <f t="shared" si="2114"/>
        <v>0</v>
      </c>
      <c r="AP805" s="11">
        <f t="shared" si="2114"/>
        <v>0</v>
      </c>
      <c r="AQ805" s="11">
        <f t="shared" si="2114"/>
        <v>0</v>
      </c>
      <c r="AR805" s="11">
        <f t="shared" si="2114"/>
        <v>0</v>
      </c>
      <c r="AS805" s="11">
        <f t="shared" si="2115"/>
        <v>0</v>
      </c>
      <c r="AT805" s="11">
        <f t="shared" si="2115"/>
        <v>0</v>
      </c>
      <c r="AU805" s="11">
        <f t="shared" si="2115"/>
        <v>0</v>
      </c>
      <c r="AV805" s="11">
        <f t="shared" si="2115"/>
        <v>0</v>
      </c>
      <c r="AW805" s="11">
        <f t="shared" si="2115"/>
        <v>0</v>
      </c>
      <c r="AX805" s="11">
        <f t="shared" si="2115"/>
        <v>0</v>
      </c>
      <c r="AY805" s="78">
        <f t="shared" si="2115"/>
        <v>0</v>
      </c>
      <c r="AZ805" s="78">
        <f t="shared" si="2115"/>
        <v>0</v>
      </c>
      <c r="BA805" s="78">
        <f t="shared" si="2115"/>
        <v>0</v>
      </c>
      <c r="BB805" s="78">
        <f t="shared" si="2115"/>
        <v>0</v>
      </c>
      <c r="BC805" s="78">
        <f t="shared" si="2115"/>
        <v>0</v>
      </c>
      <c r="BD805" s="78">
        <f t="shared" si="2115"/>
        <v>0</v>
      </c>
      <c r="BE805" s="11">
        <f t="shared" si="2120"/>
        <v>0</v>
      </c>
      <c r="BF805" s="11">
        <f t="shared" si="2120"/>
        <v>0</v>
      </c>
      <c r="BG805" s="11">
        <f t="shared" si="2120"/>
        <v>0</v>
      </c>
      <c r="BH805" s="11">
        <f t="shared" si="2120"/>
        <v>0</v>
      </c>
      <c r="BI805" s="141">
        <f t="shared" si="2120"/>
        <v>0</v>
      </c>
      <c r="BJ805" s="141">
        <f t="shared" si="2120"/>
        <v>0</v>
      </c>
      <c r="BK805" s="78">
        <f t="shared" si="2120"/>
        <v>0</v>
      </c>
      <c r="BL805" s="78">
        <f t="shared" si="2120"/>
        <v>0</v>
      </c>
      <c r="BM805" s="78">
        <f t="shared" si="2120"/>
        <v>0</v>
      </c>
      <c r="BN805" s="78">
        <f t="shared" si="2120"/>
        <v>0</v>
      </c>
      <c r="BO805" s="78">
        <f t="shared" si="2120"/>
        <v>0</v>
      </c>
      <c r="BP805" s="78">
        <f t="shared" si="2120"/>
        <v>0</v>
      </c>
      <c r="BQ805" s="11">
        <f t="shared" si="2121"/>
        <v>0</v>
      </c>
      <c r="BR805" s="11">
        <f t="shared" si="2121"/>
        <v>0</v>
      </c>
      <c r="BS805" s="11">
        <f t="shared" si="2121"/>
        <v>0</v>
      </c>
      <c r="BT805" s="11">
        <f t="shared" si="2121"/>
        <v>0</v>
      </c>
      <c r="BU805" s="11">
        <f t="shared" si="2121"/>
        <v>0</v>
      </c>
      <c r="BV805" s="11">
        <f t="shared" si="2121"/>
        <v>0</v>
      </c>
      <c r="BW805" s="11">
        <f t="shared" si="2121"/>
        <v>0</v>
      </c>
      <c r="BX805" s="11">
        <f t="shared" si="2121"/>
        <v>0</v>
      </c>
      <c r="BY805" s="11">
        <f t="shared" si="2121"/>
        <v>0</v>
      </c>
      <c r="BZ805" s="11">
        <f t="shared" si="2121"/>
        <v>0</v>
      </c>
      <c r="CA805" s="11">
        <f t="shared" si="2121"/>
        <v>0</v>
      </c>
      <c r="CB805" s="11">
        <f t="shared" si="2121"/>
        <v>0</v>
      </c>
    </row>
    <row r="806" spans="1:80" ht="17.399999999999999" hidden="1">
      <c r="A806" s="57" t="s">
        <v>191</v>
      </c>
      <c r="B806" s="14">
        <v>914</v>
      </c>
      <c r="C806" s="14" t="s">
        <v>165</v>
      </c>
      <c r="D806" s="14" t="s">
        <v>87</v>
      </c>
      <c r="E806" s="14" t="s">
        <v>608</v>
      </c>
      <c r="F806" s="14" t="s">
        <v>207</v>
      </c>
      <c r="G806" s="13"/>
      <c r="H806" s="13"/>
      <c r="I806" s="11"/>
      <c r="J806" s="11"/>
      <c r="K806" s="11"/>
      <c r="L806" s="11"/>
      <c r="M806" s="13"/>
      <c r="N806" s="13"/>
      <c r="O806" s="11"/>
      <c r="P806" s="11"/>
      <c r="Q806" s="11"/>
      <c r="R806" s="11"/>
      <c r="S806" s="11">
        <f>M806+O806+P806+Q806+R806</f>
        <v>0</v>
      </c>
      <c r="T806" s="11">
        <f>N806+P806</f>
        <v>0</v>
      </c>
      <c r="U806" s="11"/>
      <c r="V806" s="11"/>
      <c r="W806" s="11"/>
      <c r="X806" s="11"/>
      <c r="Y806" s="11">
        <f>S806+U806+V806+W806+X806</f>
        <v>0</v>
      </c>
      <c r="Z806" s="11">
        <f>T806+V806</f>
        <v>0</v>
      </c>
      <c r="AA806" s="11"/>
      <c r="AB806" s="11"/>
      <c r="AC806" s="11"/>
      <c r="AD806" s="11"/>
      <c r="AE806" s="11">
        <f>Y806+AA806+AB806+AC806+AD806</f>
        <v>0</v>
      </c>
      <c r="AF806" s="11">
        <f>Z806+AB806</f>
        <v>0</v>
      </c>
      <c r="AG806" s="11"/>
      <c r="AH806" s="11"/>
      <c r="AI806" s="11"/>
      <c r="AJ806" s="11"/>
      <c r="AK806" s="78">
        <f>AE806+AG806+AH806+AI806+AJ806</f>
        <v>0</v>
      </c>
      <c r="AL806" s="78">
        <f>AF806+AH806</f>
        <v>0</v>
      </c>
      <c r="AM806" s="11"/>
      <c r="AN806" s="11"/>
      <c r="AO806" s="11"/>
      <c r="AP806" s="11"/>
      <c r="AQ806" s="11">
        <f>AK806+AM806+AN806+AO806+AP806</f>
        <v>0</v>
      </c>
      <c r="AR806" s="11">
        <f>AL806+AN806</f>
        <v>0</v>
      </c>
      <c r="AS806" s="11"/>
      <c r="AT806" s="11"/>
      <c r="AU806" s="11"/>
      <c r="AV806" s="11"/>
      <c r="AW806" s="11">
        <f>AQ806+AS806+AT806+AU806+AV806</f>
        <v>0</v>
      </c>
      <c r="AX806" s="11">
        <f>AR806+AT806</f>
        <v>0</v>
      </c>
      <c r="AY806" s="78"/>
      <c r="AZ806" s="78"/>
      <c r="BA806" s="78"/>
      <c r="BB806" s="78"/>
      <c r="BC806" s="78">
        <f>AW806+AY806+AZ806+BA806+BB806</f>
        <v>0</v>
      </c>
      <c r="BD806" s="78">
        <f>AX806+AZ806</f>
        <v>0</v>
      </c>
      <c r="BE806" s="11"/>
      <c r="BF806" s="11"/>
      <c r="BG806" s="11"/>
      <c r="BH806" s="11"/>
      <c r="BI806" s="141">
        <f>BC806+BE806+BF806+BG806+BH806</f>
        <v>0</v>
      </c>
      <c r="BJ806" s="141">
        <f>BD806+BF806</f>
        <v>0</v>
      </c>
      <c r="BK806" s="78"/>
      <c r="BL806" s="78"/>
      <c r="BM806" s="78"/>
      <c r="BN806" s="78"/>
      <c r="BO806" s="78">
        <f>BI806+BK806+BL806+BM806+BN806</f>
        <v>0</v>
      </c>
      <c r="BP806" s="78">
        <f>BJ806+BL806</f>
        <v>0</v>
      </c>
      <c r="BQ806" s="11"/>
      <c r="BR806" s="11"/>
      <c r="BS806" s="11"/>
      <c r="BT806" s="11"/>
      <c r="BU806" s="11">
        <f>BO806+BQ806+BR806+BS806+BT806</f>
        <v>0</v>
      </c>
      <c r="BV806" s="11">
        <f>BP806+BR806</f>
        <v>0</v>
      </c>
      <c r="BW806" s="11"/>
      <c r="BX806" s="11"/>
      <c r="BY806" s="11"/>
      <c r="BZ806" s="11"/>
      <c r="CA806" s="11">
        <f>BU806+BW806+BX806+BY806+BZ806</f>
        <v>0</v>
      </c>
      <c r="CB806" s="11">
        <f>BV806+BX806</f>
        <v>0</v>
      </c>
    </row>
    <row r="807" spans="1:80" ht="50.4" hidden="1">
      <c r="A807" s="57" t="s">
        <v>714</v>
      </c>
      <c r="B807" s="22" t="s">
        <v>526</v>
      </c>
      <c r="C807" s="22" t="s">
        <v>165</v>
      </c>
      <c r="D807" s="22" t="s">
        <v>87</v>
      </c>
      <c r="E807" s="22" t="s">
        <v>752</v>
      </c>
      <c r="F807" s="23"/>
      <c r="G807" s="13"/>
      <c r="H807" s="13"/>
      <c r="I807" s="11"/>
      <c r="J807" s="11"/>
      <c r="K807" s="11"/>
      <c r="L807" s="11"/>
      <c r="M807" s="13"/>
      <c r="N807" s="13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>
        <f>BE808</f>
        <v>64736</v>
      </c>
      <c r="BF807" s="11">
        <f t="shared" ref="BF807:CB807" si="2122">BF808</f>
        <v>0</v>
      </c>
      <c r="BG807" s="11">
        <f t="shared" si="2122"/>
        <v>0</v>
      </c>
      <c r="BH807" s="11">
        <f t="shared" si="2122"/>
        <v>0</v>
      </c>
      <c r="BI807" s="141">
        <f t="shared" si="2122"/>
        <v>64736</v>
      </c>
      <c r="BJ807" s="141">
        <f t="shared" si="2122"/>
        <v>0</v>
      </c>
      <c r="BK807" s="78">
        <f>BK808</f>
        <v>0</v>
      </c>
      <c r="BL807" s="78">
        <f t="shared" si="2122"/>
        <v>0</v>
      </c>
      <c r="BM807" s="78">
        <f t="shared" si="2122"/>
        <v>0</v>
      </c>
      <c r="BN807" s="78">
        <f t="shared" si="2122"/>
        <v>0</v>
      </c>
      <c r="BO807" s="78">
        <f t="shared" si="2122"/>
        <v>64736</v>
      </c>
      <c r="BP807" s="78">
        <f t="shared" si="2122"/>
        <v>0</v>
      </c>
      <c r="BQ807" s="11">
        <f>BQ808</f>
        <v>0</v>
      </c>
      <c r="BR807" s="11">
        <f t="shared" si="2122"/>
        <v>0</v>
      </c>
      <c r="BS807" s="11">
        <f t="shared" si="2122"/>
        <v>0</v>
      </c>
      <c r="BT807" s="11">
        <f t="shared" si="2122"/>
        <v>0</v>
      </c>
      <c r="BU807" s="11">
        <f t="shared" si="2122"/>
        <v>64736</v>
      </c>
      <c r="BV807" s="11">
        <f t="shared" si="2122"/>
        <v>0</v>
      </c>
      <c r="BW807" s="11">
        <f>BW808</f>
        <v>0</v>
      </c>
      <c r="BX807" s="11">
        <f t="shared" si="2122"/>
        <v>0</v>
      </c>
      <c r="BY807" s="11">
        <f t="shared" si="2122"/>
        <v>0</v>
      </c>
      <c r="BZ807" s="11">
        <f t="shared" si="2122"/>
        <v>0</v>
      </c>
      <c r="CA807" s="11">
        <f t="shared" si="2122"/>
        <v>64736</v>
      </c>
      <c r="CB807" s="11">
        <f t="shared" si="2122"/>
        <v>0</v>
      </c>
    </row>
    <row r="808" spans="1:80" ht="33.6" hidden="1">
      <c r="A808" s="57" t="s">
        <v>205</v>
      </c>
      <c r="B808" s="22" t="s">
        <v>526</v>
      </c>
      <c r="C808" s="22" t="s">
        <v>165</v>
      </c>
      <c r="D808" s="22" t="s">
        <v>87</v>
      </c>
      <c r="E808" s="22" t="s">
        <v>752</v>
      </c>
      <c r="F808" s="23">
        <v>400</v>
      </c>
      <c r="G808" s="13"/>
      <c r="H808" s="13"/>
      <c r="I808" s="11"/>
      <c r="J808" s="11"/>
      <c r="K808" s="11"/>
      <c r="L808" s="11"/>
      <c r="M808" s="13"/>
      <c r="N808" s="13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>
        <f>BE809</f>
        <v>64736</v>
      </c>
      <c r="BF808" s="11">
        <f t="shared" ref="BF808:CB808" si="2123">BF809</f>
        <v>0</v>
      </c>
      <c r="BG808" s="11">
        <f t="shared" si="2123"/>
        <v>0</v>
      </c>
      <c r="BH808" s="11">
        <f t="shared" si="2123"/>
        <v>0</v>
      </c>
      <c r="BI808" s="141">
        <f t="shared" si="2123"/>
        <v>64736</v>
      </c>
      <c r="BJ808" s="141">
        <f t="shared" si="2123"/>
        <v>0</v>
      </c>
      <c r="BK808" s="78">
        <f>BK809</f>
        <v>0</v>
      </c>
      <c r="BL808" s="78">
        <f t="shared" si="2123"/>
        <v>0</v>
      </c>
      <c r="BM808" s="78">
        <f t="shared" si="2123"/>
        <v>0</v>
      </c>
      <c r="BN808" s="78">
        <f t="shared" si="2123"/>
        <v>0</v>
      </c>
      <c r="BO808" s="78">
        <f t="shared" si="2123"/>
        <v>64736</v>
      </c>
      <c r="BP808" s="78">
        <f t="shared" si="2123"/>
        <v>0</v>
      </c>
      <c r="BQ808" s="11">
        <f>BQ809</f>
        <v>0</v>
      </c>
      <c r="BR808" s="11">
        <f t="shared" si="2123"/>
        <v>0</v>
      </c>
      <c r="BS808" s="11">
        <f t="shared" si="2123"/>
        <v>0</v>
      </c>
      <c r="BT808" s="11">
        <f t="shared" si="2123"/>
        <v>0</v>
      </c>
      <c r="BU808" s="11">
        <f t="shared" si="2123"/>
        <v>64736</v>
      </c>
      <c r="BV808" s="11">
        <f t="shared" si="2123"/>
        <v>0</v>
      </c>
      <c r="BW808" s="11">
        <f>BW809</f>
        <v>0</v>
      </c>
      <c r="BX808" s="11">
        <f t="shared" si="2123"/>
        <v>0</v>
      </c>
      <c r="BY808" s="11">
        <f t="shared" si="2123"/>
        <v>0</v>
      </c>
      <c r="BZ808" s="11">
        <f t="shared" si="2123"/>
        <v>0</v>
      </c>
      <c r="CA808" s="11">
        <f t="shared" si="2123"/>
        <v>64736</v>
      </c>
      <c r="CB808" s="11">
        <f t="shared" si="2123"/>
        <v>0</v>
      </c>
    </row>
    <row r="809" spans="1:80" ht="17.399999999999999" hidden="1">
      <c r="A809" s="57" t="s">
        <v>191</v>
      </c>
      <c r="B809" s="22" t="s">
        <v>526</v>
      </c>
      <c r="C809" s="22" t="s">
        <v>165</v>
      </c>
      <c r="D809" s="22" t="s">
        <v>87</v>
      </c>
      <c r="E809" s="22" t="s">
        <v>752</v>
      </c>
      <c r="F809" s="23">
        <v>410</v>
      </c>
      <c r="G809" s="13"/>
      <c r="H809" s="13"/>
      <c r="I809" s="11"/>
      <c r="J809" s="11"/>
      <c r="K809" s="11"/>
      <c r="L809" s="11"/>
      <c r="M809" s="13"/>
      <c r="N809" s="13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>
        <v>64736</v>
      </c>
      <c r="BF809" s="11"/>
      <c r="BG809" s="11"/>
      <c r="BH809" s="11"/>
      <c r="BI809" s="141">
        <f>BC809+BE809+BF809+BG809+BH809</f>
        <v>64736</v>
      </c>
      <c r="BJ809" s="141">
        <f>BD809+BF809</f>
        <v>0</v>
      </c>
      <c r="BK809" s="78"/>
      <c r="BL809" s="78"/>
      <c r="BM809" s="78"/>
      <c r="BN809" s="78"/>
      <c r="BO809" s="78">
        <f>BI809+BK809+BL809+BM809+BN809</f>
        <v>64736</v>
      </c>
      <c r="BP809" s="78">
        <f>BJ809+BL809</f>
        <v>0</v>
      </c>
      <c r="BQ809" s="11"/>
      <c r="BR809" s="11"/>
      <c r="BS809" s="11"/>
      <c r="BT809" s="11"/>
      <c r="BU809" s="11">
        <f>BO809+BQ809+BR809+BS809+BT809</f>
        <v>64736</v>
      </c>
      <c r="BV809" s="11">
        <f>BP809+BR809</f>
        <v>0</v>
      </c>
      <c r="BW809" s="11"/>
      <c r="BX809" s="11"/>
      <c r="BY809" s="11"/>
      <c r="BZ809" s="11"/>
      <c r="CA809" s="11">
        <f>BU809+BW809+BX809+BY809+BZ809</f>
        <v>64736</v>
      </c>
      <c r="CB809" s="11">
        <f>BV809+BX809</f>
        <v>0</v>
      </c>
    </row>
    <row r="810" spans="1:80" ht="50.4" hidden="1">
      <c r="A810" s="57" t="s">
        <v>714</v>
      </c>
      <c r="B810" s="22" t="s">
        <v>526</v>
      </c>
      <c r="C810" s="22" t="s">
        <v>165</v>
      </c>
      <c r="D810" s="22" t="s">
        <v>87</v>
      </c>
      <c r="E810" s="22" t="s">
        <v>749</v>
      </c>
      <c r="F810" s="23"/>
      <c r="G810" s="13"/>
      <c r="H810" s="13"/>
      <c r="I810" s="11"/>
      <c r="J810" s="11"/>
      <c r="K810" s="11"/>
      <c r="L810" s="11"/>
      <c r="M810" s="13"/>
      <c r="N810" s="13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>
        <f>BE811</f>
        <v>0</v>
      </c>
      <c r="BF810" s="11">
        <f t="shared" ref="BF810:CB810" si="2124">BF811</f>
        <v>11100</v>
      </c>
      <c r="BG810" s="11">
        <f t="shared" si="2124"/>
        <v>0</v>
      </c>
      <c r="BH810" s="11">
        <f t="shared" si="2124"/>
        <v>0</v>
      </c>
      <c r="BI810" s="141">
        <f t="shared" si="2124"/>
        <v>11100</v>
      </c>
      <c r="BJ810" s="141">
        <f t="shared" si="2124"/>
        <v>11100</v>
      </c>
      <c r="BK810" s="78">
        <f>BK811</f>
        <v>0</v>
      </c>
      <c r="BL810" s="78">
        <f t="shared" si="2124"/>
        <v>0</v>
      </c>
      <c r="BM810" s="78">
        <f t="shared" si="2124"/>
        <v>0</v>
      </c>
      <c r="BN810" s="78">
        <f t="shared" si="2124"/>
        <v>0</v>
      </c>
      <c r="BO810" s="78">
        <f t="shared" si="2124"/>
        <v>11100</v>
      </c>
      <c r="BP810" s="78">
        <f t="shared" si="2124"/>
        <v>11100</v>
      </c>
      <c r="BQ810" s="11">
        <f>BQ811</f>
        <v>0</v>
      </c>
      <c r="BR810" s="11">
        <f t="shared" si="2124"/>
        <v>0</v>
      </c>
      <c r="BS810" s="11">
        <f t="shared" si="2124"/>
        <v>0</v>
      </c>
      <c r="BT810" s="11">
        <f t="shared" si="2124"/>
        <v>0</v>
      </c>
      <c r="BU810" s="11">
        <f t="shared" si="2124"/>
        <v>11100</v>
      </c>
      <c r="BV810" s="11">
        <f t="shared" si="2124"/>
        <v>11100</v>
      </c>
      <c r="BW810" s="11">
        <f>BW811</f>
        <v>0</v>
      </c>
      <c r="BX810" s="11">
        <f t="shared" si="2124"/>
        <v>0</v>
      </c>
      <c r="BY810" s="11">
        <f t="shared" si="2124"/>
        <v>0</v>
      </c>
      <c r="BZ810" s="11">
        <f t="shared" si="2124"/>
        <v>0</v>
      </c>
      <c r="CA810" s="11">
        <f t="shared" si="2124"/>
        <v>11100</v>
      </c>
      <c r="CB810" s="11">
        <f t="shared" si="2124"/>
        <v>11100</v>
      </c>
    </row>
    <row r="811" spans="1:80" ht="45.75" hidden="1" customHeight="1">
      <c r="A811" s="57" t="s">
        <v>205</v>
      </c>
      <c r="B811" s="22" t="s">
        <v>526</v>
      </c>
      <c r="C811" s="22" t="s">
        <v>165</v>
      </c>
      <c r="D811" s="22" t="s">
        <v>87</v>
      </c>
      <c r="E811" s="22" t="s">
        <v>749</v>
      </c>
      <c r="F811" s="23">
        <v>400</v>
      </c>
      <c r="G811" s="13"/>
      <c r="H811" s="13"/>
      <c r="I811" s="11"/>
      <c r="J811" s="11"/>
      <c r="K811" s="11"/>
      <c r="L811" s="11"/>
      <c r="M811" s="13"/>
      <c r="N811" s="13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>
        <f>BE812</f>
        <v>0</v>
      </c>
      <c r="BF811" s="11">
        <f t="shared" ref="BF811:CB811" si="2125">BF812</f>
        <v>11100</v>
      </c>
      <c r="BG811" s="11">
        <f t="shared" si="2125"/>
        <v>0</v>
      </c>
      <c r="BH811" s="11">
        <f t="shared" si="2125"/>
        <v>0</v>
      </c>
      <c r="BI811" s="141">
        <f t="shared" si="2125"/>
        <v>11100</v>
      </c>
      <c r="BJ811" s="141">
        <f t="shared" si="2125"/>
        <v>11100</v>
      </c>
      <c r="BK811" s="78">
        <f>BK812</f>
        <v>0</v>
      </c>
      <c r="BL811" s="78">
        <f t="shared" si="2125"/>
        <v>0</v>
      </c>
      <c r="BM811" s="78">
        <f t="shared" si="2125"/>
        <v>0</v>
      </c>
      <c r="BN811" s="78">
        <f t="shared" si="2125"/>
        <v>0</v>
      </c>
      <c r="BO811" s="78">
        <f t="shared" si="2125"/>
        <v>11100</v>
      </c>
      <c r="BP811" s="78">
        <f t="shared" si="2125"/>
        <v>11100</v>
      </c>
      <c r="BQ811" s="11">
        <f>BQ812</f>
        <v>0</v>
      </c>
      <c r="BR811" s="11">
        <f t="shared" si="2125"/>
        <v>0</v>
      </c>
      <c r="BS811" s="11">
        <f t="shared" si="2125"/>
        <v>0</v>
      </c>
      <c r="BT811" s="11">
        <f t="shared" si="2125"/>
        <v>0</v>
      </c>
      <c r="BU811" s="11">
        <f t="shared" si="2125"/>
        <v>11100</v>
      </c>
      <c r="BV811" s="11">
        <f t="shared" si="2125"/>
        <v>11100</v>
      </c>
      <c r="BW811" s="11">
        <f>BW812</f>
        <v>0</v>
      </c>
      <c r="BX811" s="11">
        <f t="shared" si="2125"/>
        <v>0</v>
      </c>
      <c r="BY811" s="11">
        <f t="shared" si="2125"/>
        <v>0</v>
      </c>
      <c r="BZ811" s="11">
        <f t="shared" si="2125"/>
        <v>0</v>
      </c>
      <c r="CA811" s="11">
        <f t="shared" si="2125"/>
        <v>11100</v>
      </c>
      <c r="CB811" s="11">
        <f t="shared" si="2125"/>
        <v>11100</v>
      </c>
    </row>
    <row r="812" spans="1:80" ht="17.399999999999999" hidden="1">
      <c r="A812" s="57" t="s">
        <v>191</v>
      </c>
      <c r="B812" s="22" t="s">
        <v>526</v>
      </c>
      <c r="C812" s="22" t="s">
        <v>165</v>
      </c>
      <c r="D812" s="22" t="s">
        <v>87</v>
      </c>
      <c r="E812" s="22" t="s">
        <v>749</v>
      </c>
      <c r="F812" s="23">
        <v>410</v>
      </c>
      <c r="G812" s="13"/>
      <c r="H812" s="13"/>
      <c r="I812" s="11"/>
      <c r="J812" s="11"/>
      <c r="K812" s="11"/>
      <c r="L812" s="11"/>
      <c r="M812" s="13"/>
      <c r="N812" s="13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>
        <v>11100</v>
      </c>
      <c r="BG812" s="11"/>
      <c r="BH812" s="11"/>
      <c r="BI812" s="141">
        <f>BC812+BE812+BF812+BG812+BH812</f>
        <v>11100</v>
      </c>
      <c r="BJ812" s="141">
        <f>BD812+BF812</f>
        <v>11100</v>
      </c>
      <c r="BK812" s="78"/>
      <c r="BL812" s="78"/>
      <c r="BM812" s="78"/>
      <c r="BN812" s="78"/>
      <c r="BO812" s="78">
        <f>BI812+BK812+BL812+BM812+BN812</f>
        <v>11100</v>
      </c>
      <c r="BP812" s="78">
        <f>BJ812+BL812</f>
        <v>11100</v>
      </c>
      <c r="BQ812" s="11"/>
      <c r="BR812" s="11"/>
      <c r="BS812" s="11"/>
      <c r="BT812" s="11"/>
      <c r="BU812" s="11">
        <f>BO812+BQ812+BR812+BS812+BT812</f>
        <v>11100</v>
      </c>
      <c r="BV812" s="11">
        <f>BP812+BR812</f>
        <v>11100</v>
      </c>
      <c r="BW812" s="11"/>
      <c r="BX812" s="11"/>
      <c r="BY812" s="11"/>
      <c r="BZ812" s="11"/>
      <c r="CA812" s="11">
        <f>BU812+BW812+BX812+BY812+BZ812</f>
        <v>11100</v>
      </c>
      <c r="CB812" s="11">
        <f>BV812+BX812</f>
        <v>11100</v>
      </c>
    </row>
    <row r="813" spans="1:80" hidden="1">
      <c r="A813" s="57" t="s">
        <v>66</v>
      </c>
      <c r="B813" s="14">
        <v>914</v>
      </c>
      <c r="C813" s="14" t="s">
        <v>165</v>
      </c>
      <c r="D813" s="14" t="s">
        <v>87</v>
      </c>
      <c r="E813" s="14" t="s">
        <v>67</v>
      </c>
      <c r="F813" s="14"/>
      <c r="G813" s="18">
        <f t="shared" ref="G813:R816" si="2126">G814</f>
        <v>1192</v>
      </c>
      <c r="H813" s="18">
        <f t="shared" si="2126"/>
        <v>0</v>
      </c>
      <c r="I813" s="11">
        <f t="shared" si="2126"/>
        <v>0</v>
      </c>
      <c r="J813" s="11">
        <f t="shared" si="2126"/>
        <v>0</v>
      </c>
      <c r="K813" s="11">
        <f t="shared" si="2126"/>
        <v>0</v>
      </c>
      <c r="L813" s="11">
        <f t="shared" si="2126"/>
        <v>0</v>
      </c>
      <c r="M813" s="18">
        <f t="shared" si="2126"/>
        <v>1192</v>
      </c>
      <c r="N813" s="18">
        <f t="shared" si="2126"/>
        <v>0</v>
      </c>
      <c r="O813" s="11">
        <f t="shared" si="2126"/>
        <v>0</v>
      </c>
      <c r="P813" s="11">
        <f t="shared" si="2126"/>
        <v>0</v>
      </c>
      <c r="Q813" s="11">
        <f t="shared" si="2126"/>
        <v>0</v>
      </c>
      <c r="R813" s="11">
        <f t="shared" si="2126"/>
        <v>0</v>
      </c>
      <c r="S813" s="18">
        <f t="shared" ref="S813:AH816" si="2127">S814</f>
        <v>1192</v>
      </c>
      <c r="T813" s="18">
        <f t="shared" si="2127"/>
        <v>0</v>
      </c>
      <c r="U813" s="11">
        <f t="shared" si="2127"/>
        <v>0</v>
      </c>
      <c r="V813" s="11">
        <f t="shared" si="2127"/>
        <v>0</v>
      </c>
      <c r="W813" s="11">
        <f t="shared" si="2127"/>
        <v>0</v>
      </c>
      <c r="X813" s="11">
        <f t="shared" si="2127"/>
        <v>0</v>
      </c>
      <c r="Y813" s="18">
        <f t="shared" si="2127"/>
        <v>1192</v>
      </c>
      <c r="Z813" s="18">
        <f t="shared" si="2127"/>
        <v>0</v>
      </c>
      <c r="AA813" s="11">
        <f t="shared" si="2127"/>
        <v>0</v>
      </c>
      <c r="AB813" s="11">
        <f t="shared" si="2127"/>
        <v>0</v>
      </c>
      <c r="AC813" s="11">
        <f t="shared" si="2127"/>
        <v>0</v>
      </c>
      <c r="AD813" s="11">
        <f t="shared" si="2127"/>
        <v>0</v>
      </c>
      <c r="AE813" s="18">
        <f t="shared" si="2127"/>
        <v>1192</v>
      </c>
      <c r="AF813" s="18">
        <f t="shared" si="2127"/>
        <v>0</v>
      </c>
      <c r="AG813" s="11">
        <f t="shared" si="2127"/>
        <v>0</v>
      </c>
      <c r="AH813" s="11">
        <f t="shared" si="2127"/>
        <v>0</v>
      </c>
      <c r="AI813" s="11">
        <f t="shared" ref="AG813:AV816" si="2128">AI814</f>
        <v>0</v>
      </c>
      <c r="AJ813" s="11">
        <f t="shared" si="2128"/>
        <v>0</v>
      </c>
      <c r="AK813" s="84">
        <f t="shared" si="2128"/>
        <v>1192</v>
      </c>
      <c r="AL813" s="84">
        <f t="shared" si="2128"/>
        <v>0</v>
      </c>
      <c r="AM813" s="11">
        <f t="shared" si="2128"/>
        <v>0</v>
      </c>
      <c r="AN813" s="11">
        <f t="shared" si="2128"/>
        <v>0</v>
      </c>
      <c r="AO813" s="11">
        <f t="shared" si="2128"/>
        <v>0</v>
      </c>
      <c r="AP813" s="11">
        <f t="shared" si="2128"/>
        <v>0</v>
      </c>
      <c r="AQ813" s="18">
        <f t="shared" si="2128"/>
        <v>1192</v>
      </c>
      <c r="AR813" s="18">
        <f t="shared" si="2128"/>
        <v>0</v>
      </c>
      <c r="AS813" s="11">
        <f t="shared" si="2128"/>
        <v>0</v>
      </c>
      <c r="AT813" s="11">
        <f t="shared" si="2128"/>
        <v>0</v>
      </c>
      <c r="AU813" s="11">
        <f t="shared" si="2128"/>
        <v>0</v>
      </c>
      <c r="AV813" s="11">
        <f t="shared" si="2128"/>
        <v>0</v>
      </c>
      <c r="AW813" s="18">
        <f t="shared" ref="AS813:BH816" si="2129">AW814</f>
        <v>1192</v>
      </c>
      <c r="AX813" s="18">
        <f t="shared" si="2129"/>
        <v>0</v>
      </c>
      <c r="AY813" s="78">
        <f t="shared" si="2129"/>
        <v>0</v>
      </c>
      <c r="AZ813" s="78">
        <f t="shared" si="2129"/>
        <v>0</v>
      </c>
      <c r="BA813" s="78">
        <f t="shared" si="2129"/>
        <v>0</v>
      </c>
      <c r="BB813" s="78">
        <f t="shared" si="2129"/>
        <v>0</v>
      </c>
      <c r="BC813" s="84">
        <f t="shared" si="2129"/>
        <v>1192</v>
      </c>
      <c r="BD813" s="84">
        <f t="shared" si="2129"/>
        <v>0</v>
      </c>
      <c r="BE813" s="11">
        <f t="shared" si="2129"/>
        <v>0</v>
      </c>
      <c r="BF813" s="11">
        <f t="shared" si="2129"/>
        <v>0</v>
      </c>
      <c r="BG813" s="11">
        <f t="shared" si="2129"/>
        <v>0</v>
      </c>
      <c r="BH813" s="11">
        <f t="shared" si="2129"/>
        <v>0</v>
      </c>
      <c r="BI813" s="143">
        <f t="shared" ref="BE813:BT816" si="2130">BI814</f>
        <v>1192</v>
      </c>
      <c r="BJ813" s="143">
        <f t="shared" si="2130"/>
        <v>0</v>
      </c>
      <c r="BK813" s="78">
        <f t="shared" si="2130"/>
        <v>-1192</v>
      </c>
      <c r="BL813" s="78">
        <f t="shared" si="2130"/>
        <v>0</v>
      </c>
      <c r="BM813" s="78">
        <f t="shared" si="2130"/>
        <v>0</v>
      </c>
      <c r="BN813" s="78">
        <f t="shared" si="2130"/>
        <v>0</v>
      </c>
      <c r="BO813" s="84">
        <f t="shared" si="2130"/>
        <v>0</v>
      </c>
      <c r="BP813" s="84">
        <f t="shared" si="2130"/>
        <v>0</v>
      </c>
      <c r="BQ813" s="11">
        <f t="shared" si="2130"/>
        <v>0</v>
      </c>
      <c r="BR813" s="11">
        <f t="shared" si="2130"/>
        <v>0</v>
      </c>
      <c r="BS813" s="11">
        <f t="shared" si="2130"/>
        <v>0</v>
      </c>
      <c r="BT813" s="11">
        <f t="shared" si="2130"/>
        <v>0</v>
      </c>
      <c r="BU813" s="18">
        <f t="shared" ref="BQ813:CB816" si="2131">BU814</f>
        <v>0</v>
      </c>
      <c r="BV813" s="18">
        <f t="shared" si="2131"/>
        <v>0</v>
      </c>
      <c r="BW813" s="11">
        <f t="shared" si="2131"/>
        <v>0</v>
      </c>
      <c r="BX813" s="11">
        <f t="shared" si="2131"/>
        <v>0</v>
      </c>
      <c r="BY813" s="11">
        <f t="shared" si="2131"/>
        <v>0</v>
      </c>
      <c r="BZ813" s="11">
        <f t="shared" si="2131"/>
        <v>0</v>
      </c>
      <c r="CA813" s="18">
        <f t="shared" si="2131"/>
        <v>0</v>
      </c>
      <c r="CB813" s="18">
        <f t="shared" si="2131"/>
        <v>0</v>
      </c>
    </row>
    <row r="814" spans="1:80" hidden="1">
      <c r="A814" s="57" t="s">
        <v>15</v>
      </c>
      <c r="B814" s="14">
        <v>914</v>
      </c>
      <c r="C814" s="14" t="s">
        <v>165</v>
      </c>
      <c r="D814" s="14" t="s">
        <v>87</v>
      </c>
      <c r="E814" s="14" t="s">
        <v>68</v>
      </c>
      <c r="F814" s="14"/>
      <c r="G814" s="18">
        <f t="shared" si="2126"/>
        <v>1192</v>
      </c>
      <c r="H814" s="18">
        <f t="shared" si="2126"/>
        <v>0</v>
      </c>
      <c r="I814" s="11">
        <f t="shared" si="2126"/>
        <v>0</v>
      </c>
      <c r="J814" s="11">
        <f t="shared" si="2126"/>
        <v>0</v>
      </c>
      <c r="K814" s="11">
        <f t="shared" si="2126"/>
        <v>0</v>
      </c>
      <c r="L814" s="11">
        <f t="shared" si="2126"/>
        <v>0</v>
      </c>
      <c r="M814" s="18">
        <f t="shared" si="2126"/>
        <v>1192</v>
      </c>
      <c r="N814" s="18">
        <f t="shared" si="2126"/>
        <v>0</v>
      </c>
      <c r="O814" s="11">
        <f t="shared" si="2126"/>
        <v>0</v>
      </c>
      <c r="P814" s="11">
        <f t="shared" si="2126"/>
        <v>0</v>
      </c>
      <c r="Q814" s="11">
        <f t="shared" si="2126"/>
        <v>0</v>
      </c>
      <c r="R814" s="11">
        <f t="shared" si="2126"/>
        <v>0</v>
      </c>
      <c r="S814" s="18">
        <f t="shared" si="2127"/>
        <v>1192</v>
      </c>
      <c r="T814" s="18">
        <f t="shared" si="2127"/>
        <v>0</v>
      </c>
      <c r="U814" s="11">
        <f t="shared" si="2127"/>
        <v>0</v>
      </c>
      <c r="V814" s="11">
        <f t="shared" si="2127"/>
        <v>0</v>
      </c>
      <c r="W814" s="11">
        <f t="shared" si="2127"/>
        <v>0</v>
      </c>
      <c r="X814" s="11">
        <f t="shared" si="2127"/>
        <v>0</v>
      </c>
      <c r="Y814" s="18">
        <f t="shared" si="2127"/>
        <v>1192</v>
      </c>
      <c r="Z814" s="18">
        <f t="shared" si="2127"/>
        <v>0</v>
      </c>
      <c r="AA814" s="11">
        <f t="shared" si="2127"/>
        <v>0</v>
      </c>
      <c r="AB814" s="11">
        <f t="shared" si="2127"/>
        <v>0</v>
      </c>
      <c r="AC814" s="11">
        <f t="shared" si="2127"/>
        <v>0</v>
      </c>
      <c r="AD814" s="11">
        <f t="shared" si="2127"/>
        <v>0</v>
      </c>
      <c r="AE814" s="18">
        <f t="shared" si="2127"/>
        <v>1192</v>
      </c>
      <c r="AF814" s="18">
        <f t="shared" si="2127"/>
        <v>0</v>
      </c>
      <c r="AG814" s="11">
        <f t="shared" si="2128"/>
        <v>0</v>
      </c>
      <c r="AH814" s="11">
        <f t="shared" si="2128"/>
        <v>0</v>
      </c>
      <c r="AI814" s="11">
        <f t="shared" si="2128"/>
        <v>0</v>
      </c>
      <c r="AJ814" s="11">
        <f t="shared" si="2128"/>
        <v>0</v>
      </c>
      <c r="AK814" s="84">
        <f t="shared" si="2128"/>
        <v>1192</v>
      </c>
      <c r="AL814" s="84">
        <f t="shared" si="2128"/>
        <v>0</v>
      </c>
      <c r="AM814" s="11">
        <f t="shared" si="2128"/>
        <v>0</v>
      </c>
      <c r="AN814" s="11">
        <f t="shared" si="2128"/>
        <v>0</v>
      </c>
      <c r="AO814" s="11">
        <f t="shared" si="2128"/>
        <v>0</v>
      </c>
      <c r="AP814" s="11">
        <f t="shared" si="2128"/>
        <v>0</v>
      </c>
      <c r="AQ814" s="18">
        <f t="shared" si="2128"/>
        <v>1192</v>
      </c>
      <c r="AR814" s="18">
        <f t="shared" si="2128"/>
        <v>0</v>
      </c>
      <c r="AS814" s="11">
        <f t="shared" si="2129"/>
        <v>0</v>
      </c>
      <c r="AT814" s="11">
        <f t="shared" si="2129"/>
        <v>0</v>
      </c>
      <c r="AU814" s="11">
        <f t="shared" si="2129"/>
        <v>0</v>
      </c>
      <c r="AV814" s="11">
        <f t="shared" si="2129"/>
        <v>0</v>
      </c>
      <c r="AW814" s="18">
        <f t="shared" si="2129"/>
        <v>1192</v>
      </c>
      <c r="AX814" s="18">
        <f t="shared" si="2129"/>
        <v>0</v>
      </c>
      <c r="AY814" s="78">
        <f t="shared" si="2129"/>
        <v>0</v>
      </c>
      <c r="AZ814" s="78">
        <f t="shared" si="2129"/>
        <v>0</v>
      </c>
      <c r="BA814" s="78">
        <f t="shared" si="2129"/>
        <v>0</v>
      </c>
      <c r="BB814" s="78">
        <f t="shared" si="2129"/>
        <v>0</v>
      </c>
      <c r="BC814" s="84">
        <f t="shared" si="2129"/>
        <v>1192</v>
      </c>
      <c r="BD814" s="84">
        <f t="shared" si="2129"/>
        <v>0</v>
      </c>
      <c r="BE814" s="11">
        <f t="shared" si="2130"/>
        <v>0</v>
      </c>
      <c r="BF814" s="11">
        <f t="shared" si="2130"/>
        <v>0</v>
      </c>
      <c r="BG814" s="11">
        <f t="shared" si="2130"/>
        <v>0</v>
      </c>
      <c r="BH814" s="11">
        <f t="shared" si="2130"/>
        <v>0</v>
      </c>
      <c r="BI814" s="143">
        <f t="shared" si="2130"/>
        <v>1192</v>
      </c>
      <c r="BJ814" s="143">
        <f t="shared" si="2130"/>
        <v>0</v>
      </c>
      <c r="BK814" s="78">
        <f t="shared" si="2130"/>
        <v>-1192</v>
      </c>
      <c r="BL814" s="78">
        <f t="shared" si="2130"/>
        <v>0</v>
      </c>
      <c r="BM814" s="78">
        <f t="shared" si="2130"/>
        <v>0</v>
      </c>
      <c r="BN814" s="78">
        <f t="shared" si="2130"/>
        <v>0</v>
      </c>
      <c r="BO814" s="84">
        <f t="shared" si="2130"/>
        <v>0</v>
      </c>
      <c r="BP814" s="84">
        <f t="shared" si="2130"/>
        <v>0</v>
      </c>
      <c r="BQ814" s="11">
        <f t="shared" si="2131"/>
        <v>0</v>
      </c>
      <c r="BR814" s="11">
        <f t="shared" si="2131"/>
        <v>0</v>
      </c>
      <c r="BS814" s="11">
        <f t="shared" si="2131"/>
        <v>0</v>
      </c>
      <c r="BT814" s="11">
        <f t="shared" si="2131"/>
        <v>0</v>
      </c>
      <c r="BU814" s="18">
        <f t="shared" si="2131"/>
        <v>0</v>
      </c>
      <c r="BV814" s="18">
        <f t="shared" si="2131"/>
        <v>0</v>
      </c>
      <c r="BW814" s="11">
        <f t="shared" si="2131"/>
        <v>0</v>
      </c>
      <c r="BX814" s="11">
        <f t="shared" si="2131"/>
        <v>0</v>
      </c>
      <c r="BY814" s="11">
        <f t="shared" si="2131"/>
        <v>0</v>
      </c>
      <c r="BZ814" s="11">
        <f t="shared" si="2131"/>
        <v>0</v>
      </c>
      <c r="CA814" s="18">
        <f t="shared" si="2131"/>
        <v>0</v>
      </c>
      <c r="CB814" s="18">
        <f t="shared" si="2131"/>
        <v>0</v>
      </c>
    </row>
    <row r="815" spans="1:80" hidden="1">
      <c r="A815" s="57" t="s">
        <v>191</v>
      </c>
      <c r="B815" s="14">
        <v>914</v>
      </c>
      <c r="C815" s="14" t="s">
        <v>165</v>
      </c>
      <c r="D815" s="14" t="s">
        <v>87</v>
      </c>
      <c r="E815" s="14" t="s">
        <v>204</v>
      </c>
      <c r="F815" s="14"/>
      <c r="G815" s="18">
        <f t="shared" si="2126"/>
        <v>1192</v>
      </c>
      <c r="H815" s="18">
        <f t="shared" si="2126"/>
        <v>0</v>
      </c>
      <c r="I815" s="11">
        <f t="shared" si="2126"/>
        <v>0</v>
      </c>
      <c r="J815" s="11">
        <f t="shared" si="2126"/>
        <v>0</v>
      </c>
      <c r="K815" s="11">
        <f t="shared" si="2126"/>
        <v>0</v>
      </c>
      <c r="L815" s="11">
        <f t="shared" si="2126"/>
        <v>0</v>
      </c>
      <c r="M815" s="18">
        <f t="shared" si="2126"/>
        <v>1192</v>
      </c>
      <c r="N815" s="18">
        <f t="shared" si="2126"/>
        <v>0</v>
      </c>
      <c r="O815" s="11">
        <f t="shared" si="2126"/>
        <v>0</v>
      </c>
      <c r="P815" s="11">
        <f t="shared" si="2126"/>
        <v>0</v>
      </c>
      <c r="Q815" s="11">
        <f t="shared" si="2126"/>
        <v>0</v>
      </c>
      <c r="R815" s="11">
        <f t="shared" si="2126"/>
        <v>0</v>
      </c>
      <c r="S815" s="18">
        <f t="shared" si="2127"/>
        <v>1192</v>
      </c>
      <c r="T815" s="18">
        <f t="shared" si="2127"/>
        <v>0</v>
      </c>
      <c r="U815" s="11">
        <f t="shared" si="2127"/>
        <v>0</v>
      </c>
      <c r="V815" s="11">
        <f t="shared" si="2127"/>
        <v>0</v>
      </c>
      <c r="W815" s="11">
        <f t="shared" si="2127"/>
        <v>0</v>
      </c>
      <c r="X815" s="11">
        <f t="shared" si="2127"/>
        <v>0</v>
      </c>
      <c r="Y815" s="18">
        <f t="shared" si="2127"/>
        <v>1192</v>
      </c>
      <c r="Z815" s="18">
        <f t="shared" si="2127"/>
        <v>0</v>
      </c>
      <c r="AA815" s="11">
        <f t="shared" si="2127"/>
        <v>0</v>
      </c>
      <c r="AB815" s="11">
        <f t="shared" si="2127"/>
        <v>0</v>
      </c>
      <c r="AC815" s="11">
        <f t="shared" si="2127"/>
        <v>0</v>
      </c>
      <c r="AD815" s="11">
        <f t="shared" si="2127"/>
        <v>0</v>
      </c>
      <c r="AE815" s="18">
        <f t="shared" si="2127"/>
        <v>1192</v>
      </c>
      <c r="AF815" s="18">
        <f t="shared" si="2127"/>
        <v>0</v>
      </c>
      <c r="AG815" s="11">
        <f t="shared" si="2128"/>
        <v>0</v>
      </c>
      <c r="AH815" s="11">
        <f t="shared" si="2128"/>
        <v>0</v>
      </c>
      <c r="AI815" s="11">
        <f t="shared" si="2128"/>
        <v>0</v>
      </c>
      <c r="AJ815" s="11">
        <f t="shared" si="2128"/>
        <v>0</v>
      </c>
      <c r="AK815" s="84">
        <f t="shared" si="2128"/>
        <v>1192</v>
      </c>
      <c r="AL815" s="84">
        <f t="shared" si="2128"/>
        <v>0</v>
      </c>
      <c r="AM815" s="11">
        <f t="shared" si="2128"/>
        <v>0</v>
      </c>
      <c r="AN815" s="11">
        <f t="shared" si="2128"/>
        <v>0</v>
      </c>
      <c r="AO815" s="11">
        <f t="shared" si="2128"/>
        <v>0</v>
      </c>
      <c r="AP815" s="11">
        <f t="shared" si="2128"/>
        <v>0</v>
      </c>
      <c r="AQ815" s="18">
        <f t="shared" si="2128"/>
        <v>1192</v>
      </c>
      <c r="AR815" s="18">
        <f t="shared" si="2128"/>
        <v>0</v>
      </c>
      <c r="AS815" s="11">
        <f t="shared" si="2129"/>
        <v>0</v>
      </c>
      <c r="AT815" s="11">
        <f t="shared" si="2129"/>
        <v>0</v>
      </c>
      <c r="AU815" s="11">
        <f t="shared" si="2129"/>
        <v>0</v>
      </c>
      <c r="AV815" s="11">
        <f t="shared" si="2129"/>
        <v>0</v>
      </c>
      <c r="AW815" s="18">
        <f t="shared" si="2129"/>
        <v>1192</v>
      </c>
      <c r="AX815" s="18">
        <f t="shared" si="2129"/>
        <v>0</v>
      </c>
      <c r="AY815" s="78">
        <f t="shared" si="2129"/>
        <v>0</v>
      </c>
      <c r="AZ815" s="78">
        <f t="shared" si="2129"/>
        <v>0</v>
      </c>
      <c r="BA815" s="78">
        <f t="shared" si="2129"/>
        <v>0</v>
      </c>
      <c r="BB815" s="78">
        <f t="shared" si="2129"/>
        <v>0</v>
      </c>
      <c r="BC815" s="84">
        <f t="shared" si="2129"/>
        <v>1192</v>
      </c>
      <c r="BD815" s="84">
        <f t="shared" si="2129"/>
        <v>0</v>
      </c>
      <c r="BE815" s="11">
        <f t="shared" si="2130"/>
        <v>0</v>
      </c>
      <c r="BF815" s="11">
        <f t="shared" si="2130"/>
        <v>0</v>
      </c>
      <c r="BG815" s="11">
        <f t="shared" si="2130"/>
        <v>0</v>
      </c>
      <c r="BH815" s="11">
        <f t="shared" si="2130"/>
        <v>0</v>
      </c>
      <c r="BI815" s="143">
        <f t="shared" si="2130"/>
        <v>1192</v>
      </c>
      <c r="BJ815" s="143">
        <f t="shared" si="2130"/>
        <v>0</v>
      </c>
      <c r="BK815" s="78">
        <f t="shared" si="2130"/>
        <v>-1192</v>
      </c>
      <c r="BL815" s="78">
        <f t="shared" si="2130"/>
        <v>0</v>
      </c>
      <c r="BM815" s="78">
        <f t="shared" si="2130"/>
        <v>0</v>
      </c>
      <c r="BN815" s="78">
        <f t="shared" si="2130"/>
        <v>0</v>
      </c>
      <c r="BO815" s="84">
        <f t="shared" si="2130"/>
        <v>0</v>
      </c>
      <c r="BP815" s="84">
        <f t="shared" si="2130"/>
        <v>0</v>
      </c>
      <c r="BQ815" s="11">
        <f t="shared" si="2131"/>
        <v>0</v>
      </c>
      <c r="BR815" s="11">
        <f t="shared" si="2131"/>
        <v>0</v>
      </c>
      <c r="BS815" s="11">
        <f t="shared" si="2131"/>
        <v>0</v>
      </c>
      <c r="BT815" s="11">
        <f t="shared" si="2131"/>
        <v>0</v>
      </c>
      <c r="BU815" s="18">
        <f t="shared" si="2131"/>
        <v>0</v>
      </c>
      <c r="BV815" s="18">
        <f t="shared" si="2131"/>
        <v>0</v>
      </c>
      <c r="BW815" s="11">
        <f t="shared" si="2131"/>
        <v>0</v>
      </c>
      <c r="BX815" s="11">
        <f t="shared" si="2131"/>
        <v>0</v>
      </c>
      <c r="BY815" s="11">
        <f t="shared" si="2131"/>
        <v>0</v>
      </c>
      <c r="BZ815" s="11">
        <f t="shared" si="2131"/>
        <v>0</v>
      </c>
      <c r="CA815" s="18">
        <f t="shared" si="2131"/>
        <v>0</v>
      </c>
      <c r="CB815" s="18">
        <f t="shared" si="2131"/>
        <v>0</v>
      </c>
    </row>
    <row r="816" spans="1:80" ht="33.6" hidden="1">
      <c r="A816" s="57" t="s">
        <v>205</v>
      </c>
      <c r="B816" s="14">
        <v>914</v>
      </c>
      <c r="C816" s="14" t="s">
        <v>165</v>
      </c>
      <c r="D816" s="14" t="s">
        <v>87</v>
      </c>
      <c r="E816" s="14" t="s">
        <v>204</v>
      </c>
      <c r="F816" s="14" t="s">
        <v>206</v>
      </c>
      <c r="G816" s="18">
        <f t="shared" si="2126"/>
        <v>1192</v>
      </c>
      <c r="H816" s="18">
        <f t="shared" si="2126"/>
        <v>0</v>
      </c>
      <c r="I816" s="11">
        <f t="shared" si="2126"/>
        <v>0</v>
      </c>
      <c r="J816" s="11">
        <f t="shared" si="2126"/>
        <v>0</v>
      </c>
      <c r="K816" s="11">
        <f t="shared" si="2126"/>
        <v>0</v>
      </c>
      <c r="L816" s="11">
        <f t="shared" si="2126"/>
        <v>0</v>
      </c>
      <c r="M816" s="18">
        <f t="shared" si="2126"/>
        <v>1192</v>
      </c>
      <c r="N816" s="18">
        <f t="shared" si="2126"/>
        <v>0</v>
      </c>
      <c r="O816" s="11">
        <f t="shared" si="2126"/>
        <v>0</v>
      </c>
      <c r="P816" s="11">
        <f t="shared" si="2126"/>
        <v>0</v>
      </c>
      <c r="Q816" s="11">
        <f t="shared" si="2126"/>
        <v>0</v>
      </c>
      <c r="R816" s="11">
        <f t="shared" si="2126"/>
        <v>0</v>
      </c>
      <c r="S816" s="18">
        <f t="shared" si="2127"/>
        <v>1192</v>
      </c>
      <c r="T816" s="18">
        <f t="shared" si="2127"/>
        <v>0</v>
      </c>
      <c r="U816" s="11">
        <f t="shared" si="2127"/>
        <v>0</v>
      </c>
      <c r="V816" s="11">
        <f t="shared" si="2127"/>
        <v>0</v>
      </c>
      <c r="W816" s="11">
        <f t="shared" si="2127"/>
        <v>0</v>
      </c>
      <c r="X816" s="11">
        <f t="shared" si="2127"/>
        <v>0</v>
      </c>
      <c r="Y816" s="18">
        <f t="shared" si="2127"/>
        <v>1192</v>
      </c>
      <c r="Z816" s="18">
        <f t="shared" si="2127"/>
        <v>0</v>
      </c>
      <c r="AA816" s="11">
        <f t="shared" si="2127"/>
        <v>0</v>
      </c>
      <c r="AB816" s="11">
        <f t="shared" si="2127"/>
        <v>0</v>
      </c>
      <c r="AC816" s="11">
        <f t="shared" si="2127"/>
        <v>0</v>
      </c>
      <c r="AD816" s="11">
        <f t="shared" si="2127"/>
        <v>0</v>
      </c>
      <c r="AE816" s="18">
        <f t="shared" si="2127"/>
        <v>1192</v>
      </c>
      <c r="AF816" s="18">
        <f t="shared" si="2127"/>
        <v>0</v>
      </c>
      <c r="AG816" s="11">
        <f t="shared" si="2128"/>
        <v>0</v>
      </c>
      <c r="AH816" s="11">
        <f t="shared" si="2128"/>
        <v>0</v>
      </c>
      <c r="AI816" s="11">
        <f t="shared" si="2128"/>
        <v>0</v>
      </c>
      <c r="AJ816" s="11">
        <f t="shared" si="2128"/>
        <v>0</v>
      </c>
      <c r="AK816" s="84">
        <f t="shared" si="2128"/>
        <v>1192</v>
      </c>
      <c r="AL816" s="84">
        <f t="shared" si="2128"/>
        <v>0</v>
      </c>
      <c r="AM816" s="11">
        <f t="shared" si="2128"/>
        <v>0</v>
      </c>
      <c r="AN816" s="11">
        <f t="shared" si="2128"/>
        <v>0</v>
      </c>
      <c r="AO816" s="11">
        <f t="shared" si="2128"/>
        <v>0</v>
      </c>
      <c r="AP816" s="11">
        <f t="shared" si="2128"/>
        <v>0</v>
      </c>
      <c r="AQ816" s="18">
        <f t="shared" si="2128"/>
        <v>1192</v>
      </c>
      <c r="AR816" s="18">
        <f t="shared" si="2128"/>
        <v>0</v>
      </c>
      <c r="AS816" s="11">
        <f t="shared" si="2129"/>
        <v>0</v>
      </c>
      <c r="AT816" s="11">
        <f t="shared" si="2129"/>
        <v>0</v>
      </c>
      <c r="AU816" s="11">
        <f t="shared" si="2129"/>
        <v>0</v>
      </c>
      <c r="AV816" s="11">
        <f t="shared" si="2129"/>
        <v>0</v>
      </c>
      <c r="AW816" s="18">
        <f t="shared" si="2129"/>
        <v>1192</v>
      </c>
      <c r="AX816" s="18">
        <f t="shared" si="2129"/>
        <v>0</v>
      </c>
      <c r="AY816" s="78">
        <f t="shared" si="2129"/>
        <v>0</v>
      </c>
      <c r="AZ816" s="78">
        <f t="shared" si="2129"/>
        <v>0</v>
      </c>
      <c r="BA816" s="78">
        <f t="shared" si="2129"/>
        <v>0</v>
      </c>
      <c r="BB816" s="78">
        <f t="shared" si="2129"/>
        <v>0</v>
      </c>
      <c r="BC816" s="84">
        <f t="shared" si="2129"/>
        <v>1192</v>
      </c>
      <c r="BD816" s="84">
        <f t="shared" si="2129"/>
        <v>0</v>
      </c>
      <c r="BE816" s="11">
        <f t="shared" si="2130"/>
        <v>0</v>
      </c>
      <c r="BF816" s="11">
        <f t="shared" si="2130"/>
        <v>0</v>
      </c>
      <c r="BG816" s="11">
        <f t="shared" si="2130"/>
        <v>0</v>
      </c>
      <c r="BH816" s="11">
        <f t="shared" si="2130"/>
        <v>0</v>
      </c>
      <c r="BI816" s="143">
        <f t="shared" si="2130"/>
        <v>1192</v>
      </c>
      <c r="BJ816" s="143">
        <f t="shared" si="2130"/>
        <v>0</v>
      </c>
      <c r="BK816" s="78">
        <f t="shared" si="2130"/>
        <v>-1192</v>
      </c>
      <c r="BL816" s="78">
        <f t="shared" si="2130"/>
        <v>0</v>
      </c>
      <c r="BM816" s="78">
        <f t="shared" si="2130"/>
        <v>0</v>
      </c>
      <c r="BN816" s="78">
        <f t="shared" si="2130"/>
        <v>0</v>
      </c>
      <c r="BO816" s="84">
        <f t="shared" si="2130"/>
        <v>0</v>
      </c>
      <c r="BP816" s="84">
        <f t="shared" si="2130"/>
        <v>0</v>
      </c>
      <c r="BQ816" s="11">
        <f t="shared" si="2131"/>
        <v>0</v>
      </c>
      <c r="BR816" s="11">
        <f t="shared" si="2131"/>
        <v>0</v>
      </c>
      <c r="BS816" s="11">
        <f t="shared" si="2131"/>
        <v>0</v>
      </c>
      <c r="BT816" s="11">
        <f t="shared" si="2131"/>
        <v>0</v>
      </c>
      <c r="BU816" s="18">
        <f t="shared" si="2131"/>
        <v>0</v>
      </c>
      <c r="BV816" s="18">
        <f t="shared" si="2131"/>
        <v>0</v>
      </c>
      <c r="BW816" s="11">
        <f t="shared" si="2131"/>
        <v>0</v>
      </c>
      <c r="BX816" s="11">
        <f t="shared" si="2131"/>
        <v>0</v>
      </c>
      <c r="BY816" s="11">
        <f t="shared" si="2131"/>
        <v>0</v>
      </c>
      <c r="BZ816" s="11">
        <f t="shared" si="2131"/>
        <v>0</v>
      </c>
      <c r="CA816" s="18">
        <f t="shared" si="2131"/>
        <v>0</v>
      </c>
      <c r="CB816" s="18">
        <f t="shared" si="2131"/>
        <v>0</v>
      </c>
    </row>
    <row r="817" spans="1:80" hidden="1">
      <c r="A817" s="57" t="s">
        <v>191</v>
      </c>
      <c r="B817" s="14">
        <v>914</v>
      </c>
      <c r="C817" s="14" t="s">
        <v>165</v>
      </c>
      <c r="D817" s="14" t="s">
        <v>87</v>
      </c>
      <c r="E817" s="14" t="s">
        <v>204</v>
      </c>
      <c r="F817" s="14" t="s">
        <v>207</v>
      </c>
      <c r="G817" s="11">
        <v>1192</v>
      </c>
      <c r="H817" s="11"/>
      <c r="I817" s="11"/>
      <c r="J817" s="11"/>
      <c r="K817" s="11"/>
      <c r="L817" s="11"/>
      <c r="M817" s="11">
        <f>G817+I817+J817+K817+L817</f>
        <v>1192</v>
      </c>
      <c r="N817" s="11">
        <f>H817+J817</f>
        <v>0</v>
      </c>
      <c r="O817" s="11"/>
      <c r="P817" s="11"/>
      <c r="Q817" s="11"/>
      <c r="R817" s="11"/>
      <c r="S817" s="11">
        <f>M817+O817+P817+Q817+R817</f>
        <v>1192</v>
      </c>
      <c r="T817" s="11">
        <f>N817+P817</f>
        <v>0</v>
      </c>
      <c r="U817" s="11"/>
      <c r="V817" s="11"/>
      <c r="W817" s="11"/>
      <c r="X817" s="11"/>
      <c r="Y817" s="11">
        <f>S817+U817+V817+W817+X817</f>
        <v>1192</v>
      </c>
      <c r="Z817" s="11">
        <f>T817+V817</f>
        <v>0</v>
      </c>
      <c r="AA817" s="11"/>
      <c r="AB817" s="11"/>
      <c r="AC817" s="11"/>
      <c r="AD817" s="11"/>
      <c r="AE817" s="11">
        <f>Y817+AA817+AB817+AC817+AD817</f>
        <v>1192</v>
      </c>
      <c r="AF817" s="11">
        <f>Z817+AB817</f>
        <v>0</v>
      </c>
      <c r="AG817" s="11"/>
      <c r="AH817" s="11"/>
      <c r="AI817" s="11"/>
      <c r="AJ817" s="11"/>
      <c r="AK817" s="78">
        <f>AE817+AG817+AH817+AI817+AJ817</f>
        <v>1192</v>
      </c>
      <c r="AL817" s="78">
        <f>AF817+AH817</f>
        <v>0</v>
      </c>
      <c r="AM817" s="11"/>
      <c r="AN817" s="11"/>
      <c r="AO817" s="11"/>
      <c r="AP817" s="11"/>
      <c r="AQ817" s="11">
        <f>AK817+AM817+AN817+AO817+AP817</f>
        <v>1192</v>
      </c>
      <c r="AR817" s="11">
        <f>AL817+AN817</f>
        <v>0</v>
      </c>
      <c r="AS817" s="11"/>
      <c r="AT817" s="11"/>
      <c r="AU817" s="11"/>
      <c r="AV817" s="11"/>
      <c r="AW817" s="11">
        <f>AQ817+AS817+AT817+AU817+AV817</f>
        <v>1192</v>
      </c>
      <c r="AX817" s="11">
        <f>AR817+AT817</f>
        <v>0</v>
      </c>
      <c r="AY817" s="78"/>
      <c r="AZ817" s="78"/>
      <c r="BA817" s="78"/>
      <c r="BB817" s="78"/>
      <c r="BC817" s="78">
        <f>AW817+AY817+AZ817+BA817+BB817</f>
        <v>1192</v>
      </c>
      <c r="BD817" s="78">
        <f>AX817+AZ817</f>
        <v>0</v>
      </c>
      <c r="BE817" s="11"/>
      <c r="BF817" s="11"/>
      <c r="BG817" s="11"/>
      <c r="BH817" s="11"/>
      <c r="BI817" s="141">
        <f>BC817+BE817+BF817+BG817+BH817</f>
        <v>1192</v>
      </c>
      <c r="BJ817" s="141">
        <f>BD817+BF817</f>
        <v>0</v>
      </c>
      <c r="BK817" s="78">
        <v>-1192</v>
      </c>
      <c r="BL817" s="78"/>
      <c r="BM817" s="78"/>
      <c r="BN817" s="78"/>
      <c r="BO817" s="78">
        <f>BI817+BK817+BL817+BM817+BN817</f>
        <v>0</v>
      </c>
      <c r="BP817" s="78">
        <f>BJ817+BL817</f>
        <v>0</v>
      </c>
      <c r="BQ817" s="11"/>
      <c r="BR817" s="11"/>
      <c r="BS817" s="11"/>
      <c r="BT817" s="11"/>
      <c r="BU817" s="11">
        <f>BO817+BQ817+BR817+BS817+BT817</f>
        <v>0</v>
      </c>
      <c r="BV817" s="11">
        <f>BP817+BR817</f>
        <v>0</v>
      </c>
      <c r="BW817" s="11"/>
      <c r="BX817" s="11"/>
      <c r="BY817" s="11"/>
      <c r="BZ817" s="11"/>
      <c r="CA817" s="11">
        <f>BU817+BW817+BX817+BY817+BZ817</f>
        <v>0</v>
      </c>
      <c r="CB817" s="11">
        <f>BV817+BX817</f>
        <v>0</v>
      </c>
    </row>
    <row r="818" spans="1:80" hidden="1">
      <c r="A818" s="57"/>
      <c r="B818" s="14"/>
      <c r="C818" s="14"/>
      <c r="D818" s="14"/>
      <c r="E818" s="14"/>
      <c r="F818" s="14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78"/>
      <c r="AL818" s="78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78"/>
      <c r="AZ818" s="78"/>
      <c r="BA818" s="78"/>
      <c r="BB818" s="78"/>
      <c r="BC818" s="78"/>
      <c r="BD818" s="78"/>
      <c r="BE818" s="11"/>
      <c r="BF818" s="11"/>
      <c r="BG818" s="11"/>
      <c r="BH818" s="11"/>
      <c r="BI818" s="141"/>
      <c r="BJ818" s="141"/>
      <c r="BK818" s="78"/>
      <c r="BL818" s="78"/>
      <c r="BM818" s="78"/>
      <c r="BN818" s="78"/>
      <c r="BO818" s="78"/>
      <c r="BP818" s="78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</row>
    <row r="819" spans="1:80" ht="17.399999999999999" hidden="1">
      <c r="A819" s="56" t="s">
        <v>209</v>
      </c>
      <c r="B819" s="41" t="s">
        <v>526</v>
      </c>
      <c r="C819" s="41" t="s">
        <v>7</v>
      </c>
      <c r="D819" s="41" t="s">
        <v>22</v>
      </c>
      <c r="E819" s="17"/>
      <c r="F819" s="17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30">
        <f>AA820</f>
        <v>0</v>
      </c>
      <c r="AB819" s="30">
        <f t="shared" ref="AB819:AQ820" si="2132">AB820</f>
        <v>131000</v>
      </c>
      <c r="AC819" s="30">
        <f t="shared" si="2132"/>
        <v>9303</v>
      </c>
      <c r="AD819" s="30">
        <f t="shared" si="2132"/>
        <v>0</v>
      </c>
      <c r="AE819" s="30">
        <f t="shared" si="2132"/>
        <v>140303</v>
      </c>
      <c r="AF819" s="30">
        <f t="shared" si="2132"/>
        <v>131000</v>
      </c>
      <c r="AG819" s="30">
        <f>AG820</f>
        <v>0</v>
      </c>
      <c r="AH819" s="30">
        <f t="shared" si="2132"/>
        <v>0</v>
      </c>
      <c r="AI819" s="30">
        <f t="shared" si="2132"/>
        <v>0</v>
      </c>
      <c r="AJ819" s="30">
        <f t="shared" si="2132"/>
        <v>0</v>
      </c>
      <c r="AK819" s="88">
        <f t="shared" si="2132"/>
        <v>140303</v>
      </c>
      <c r="AL819" s="88">
        <f t="shared" si="2132"/>
        <v>131000</v>
      </c>
      <c r="AM819" s="30">
        <f>AM820</f>
        <v>0</v>
      </c>
      <c r="AN819" s="30">
        <f t="shared" si="2132"/>
        <v>0</v>
      </c>
      <c r="AO819" s="30">
        <f t="shared" si="2132"/>
        <v>0</v>
      </c>
      <c r="AP819" s="30">
        <f t="shared" si="2132"/>
        <v>0</v>
      </c>
      <c r="AQ819" s="30">
        <f t="shared" si="2132"/>
        <v>140303</v>
      </c>
      <c r="AR819" s="30">
        <f t="shared" ref="AP819:AR820" si="2133">AR820</f>
        <v>131000</v>
      </c>
      <c r="AS819" s="30">
        <f>AS820</f>
        <v>0</v>
      </c>
      <c r="AT819" s="30">
        <f t="shared" ref="AT819:BI820" si="2134">AT820</f>
        <v>0</v>
      </c>
      <c r="AU819" s="30">
        <f t="shared" si="2134"/>
        <v>0</v>
      </c>
      <c r="AV819" s="30">
        <f t="shared" si="2134"/>
        <v>0</v>
      </c>
      <c r="AW819" s="30">
        <f t="shared" si="2134"/>
        <v>140303</v>
      </c>
      <c r="AX819" s="30">
        <f t="shared" si="2134"/>
        <v>131000</v>
      </c>
      <c r="AY819" s="88">
        <f>AY820</f>
        <v>0</v>
      </c>
      <c r="AZ819" s="88">
        <f t="shared" si="2134"/>
        <v>0</v>
      </c>
      <c r="BA819" s="88">
        <f t="shared" si="2134"/>
        <v>0</v>
      </c>
      <c r="BB819" s="88">
        <f t="shared" si="2134"/>
        <v>0</v>
      </c>
      <c r="BC819" s="88">
        <f t="shared" si="2134"/>
        <v>140303</v>
      </c>
      <c r="BD819" s="88">
        <f t="shared" si="2134"/>
        <v>131000</v>
      </c>
      <c r="BE819" s="30">
        <f>BE820</f>
        <v>0</v>
      </c>
      <c r="BF819" s="30">
        <f t="shared" si="2134"/>
        <v>0</v>
      </c>
      <c r="BG819" s="30">
        <f t="shared" si="2134"/>
        <v>0</v>
      </c>
      <c r="BH819" s="30">
        <f t="shared" si="2134"/>
        <v>0</v>
      </c>
      <c r="BI819" s="147">
        <f t="shared" si="2134"/>
        <v>140303</v>
      </c>
      <c r="BJ819" s="147">
        <f t="shared" ref="BH819:BJ820" si="2135">BJ820</f>
        <v>131000</v>
      </c>
      <c r="BK819" s="88">
        <f>BK820</f>
        <v>0</v>
      </c>
      <c r="BL819" s="88">
        <f t="shared" ref="BL819:CA820" si="2136">BL820</f>
        <v>0</v>
      </c>
      <c r="BM819" s="88">
        <f t="shared" si="2136"/>
        <v>0</v>
      </c>
      <c r="BN819" s="88">
        <f t="shared" si="2136"/>
        <v>0</v>
      </c>
      <c r="BO819" s="88">
        <f t="shared" si="2136"/>
        <v>140303</v>
      </c>
      <c r="BP819" s="88">
        <f t="shared" si="2136"/>
        <v>131000</v>
      </c>
      <c r="BQ819" s="30">
        <f>BQ820</f>
        <v>0</v>
      </c>
      <c r="BR819" s="30">
        <f t="shared" si="2136"/>
        <v>0</v>
      </c>
      <c r="BS819" s="30">
        <f t="shared" si="2136"/>
        <v>0</v>
      </c>
      <c r="BT819" s="30">
        <f t="shared" si="2136"/>
        <v>0</v>
      </c>
      <c r="BU819" s="30">
        <f t="shared" si="2136"/>
        <v>140303</v>
      </c>
      <c r="BV819" s="30">
        <f t="shared" si="2136"/>
        <v>131000</v>
      </c>
      <c r="BW819" s="30">
        <f>BW820</f>
        <v>0</v>
      </c>
      <c r="BX819" s="30">
        <f t="shared" si="2136"/>
        <v>0</v>
      </c>
      <c r="BY819" s="30">
        <f t="shared" si="2136"/>
        <v>0</v>
      </c>
      <c r="BZ819" s="30">
        <f t="shared" si="2136"/>
        <v>0</v>
      </c>
      <c r="CA819" s="30">
        <f t="shared" si="2136"/>
        <v>140303</v>
      </c>
      <c r="CB819" s="30">
        <f t="shared" ref="BZ819:CB820" si="2137">CB820</f>
        <v>131000</v>
      </c>
    </row>
    <row r="820" spans="1:80" ht="40.5" hidden="1" customHeight="1">
      <c r="A820" s="53" t="s">
        <v>542</v>
      </c>
      <c r="B820" s="14" t="s">
        <v>526</v>
      </c>
      <c r="C820" s="14" t="s">
        <v>7</v>
      </c>
      <c r="D820" s="14" t="s">
        <v>22</v>
      </c>
      <c r="E820" s="14" t="s">
        <v>210</v>
      </c>
      <c r="F820" s="14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>
        <f>AA821</f>
        <v>0</v>
      </c>
      <c r="AB820" s="11">
        <f>AB821</f>
        <v>131000</v>
      </c>
      <c r="AC820" s="11">
        <f>AC821+AC825</f>
        <v>9303</v>
      </c>
      <c r="AD820" s="11">
        <f t="shared" si="2132"/>
        <v>0</v>
      </c>
      <c r="AE820" s="11">
        <f t="shared" si="2132"/>
        <v>140303</v>
      </c>
      <c r="AF820" s="11">
        <f t="shared" si="2132"/>
        <v>131000</v>
      </c>
      <c r="AG820" s="11">
        <f>AG821</f>
        <v>0</v>
      </c>
      <c r="AH820" s="11">
        <f>AH821</f>
        <v>0</v>
      </c>
      <c r="AI820" s="11">
        <f>AI821+AI825</f>
        <v>0</v>
      </c>
      <c r="AJ820" s="11">
        <f t="shared" si="2132"/>
        <v>0</v>
      </c>
      <c r="AK820" s="78">
        <f t="shared" si="2132"/>
        <v>140303</v>
      </c>
      <c r="AL820" s="78">
        <f t="shared" si="2132"/>
        <v>131000</v>
      </c>
      <c r="AM820" s="11">
        <f>AM821</f>
        <v>0</v>
      </c>
      <c r="AN820" s="11">
        <f>AN821</f>
        <v>0</v>
      </c>
      <c r="AO820" s="11">
        <f>AO821+AO825</f>
        <v>0</v>
      </c>
      <c r="AP820" s="11">
        <f t="shared" si="2133"/>
        <v>0</v>
      </c>
      <c r="AQ820" s="11">
        <f t="shared" si="2133"/>
        <v>140303</v>
      </c>
      <c r="AR820" s="11">
        <f t="shared" si="2133"/>
        <v>131000</v>
      </c>
      <c r="AS820" s="11">
        <f>AS821</f>
        <v>0</v>
      </c>
      <c r="AT820" s="11">
        <f>AT821</f>
        <v>0</v>
      </c>
      <c r="AU820" s="11">
        <f>AU821+AU825</f>
        <v>0</v>
      </c>
      <c r="AV820" s="11">
        <f t="shared" si="2134"/>
        <v>0</v>
      </c>
      <c r="AW820" s="11">
        <f>AW821+AW825</f>
        <v>140303</v>
      </c>
      <c r="AX820" s="11">
        <f t="shared" si="2134"/>
        <v>131000</v>
      </c>
      <c r="AY820" s="78">
        <f>AY821</f>
        <v>0</v>
      </c>
      <c r="AZ820" s="78">
        <f>AZ821</f>
        <v>0</v>
      </c>
      <c r="BA820" s="78">
        <f>BA821+BA825</f>
        <v>0</v>
      </c>
      <c r="BB820" s="78">
        <f t="shared" si="2134"/>
        <v>0</v>
      </c>
      <c r="BC820" s="78">
        <f>BC821+BC825</f>
        <v>140303</v>
      </c>
      <c r="BD820" s="78">
        <f t="shared" si="2134"/>
        <v>131000</v>
      </c>
      <c r="BE820" s="11">
        <f>BE821</f>
        <v>0</v>
      </c>
      <c r="BF820" s="11">
        <f>BF821</f>
        <v>0</v>
      </c>
      <c r="BG820" s="11">
        <f>BG821+BG825</f>
        <v>0</v>
      </c>
      <c r="BH820" s="11">
        <f t="shared" si="2135"/>
        <v>0</v>
      </c>
      <c r="BI820" s="141">
        <f>BI821+BI825</f>
        <v>140303</v>
      </c>
      <c r="BJ820" s="141">
        <f t="shared" si="2135"/>
        <v>131000</v>
      </c>
      <c r="BK820" s="78">
        <f>BK821</f>
        <v>0</v>
      </c>
      <c r="BL820" s="78">
        <f>BL821</f>
        <v>0</v>
      </c>
      <c r="BM820" s="78">
        <f>BM821+BM825</f>
        <v>0</v>
      </c>
      <c r="BN820" s="78">
        <f t="shared" si="2136"/>
        <v>0</v>
      </c>
      <c r="BO820" s="78">
        <f>BO821+BO825</f>
        <v>140303</v>
      </c>
      <c r="BP820" s="78">
        <f t="shared" si="2136"/>
        <v>131000</v>
      </c>
      <c r="BQ820" s="11">
        <f>BQ821</f>
        <v>0</v>
      </c>
      <c r="BR820" s="11">
        <f>BR821</f>
        <v>0</v>
      </c>
      <c r="BS820" s="11">
        <f>BS821+BS825</f>
        <v>0</v>
      </c>
      <c r="BT820" s="11">
        <f t="shared" si="2136"/>
        <v>0</v>
      </c>
      <c r="BU820" s="11">
        <f>BU821+BU825</f>
        <v>140303</v>
      </c>
      <c r="BV820" s="11">
        <f t="shared" si="2136"/>
        <v>131000</v>
      </c>
      <c r="BW820" s="11">
        <f>BW821</f>
        <v>0</v>
      </c>
      <c r="BX820" s="11">
        <f>BX821</f>
        <v>0</v>
      </c>
      <c r="BY820" s="11">
        <f>BY821+BY825</f>
        <v>0</v>
      </c>
      <c r="BZ820" s="11">
        <f t="shared" si="2137"/>
        <v>0</v>
      </c>
      <c r="CA820" s="11">
        <f>CA821+CA825</f>
        <v>140303</v>
      </c>
      <c r="CB820" s="11">
        <f t="shared" si="2137"/>
        <v>131000</v>
      </c>
    </row>
    <row r="821" spans="1:80" hidden="1">
      <c r="A821" s="53" t="s">
        <v>573</v>
      </c>
      <c r="B821" s="14" t="s">
        <v>526</v>
      </c>
      <c r="C821" s="14" t="s">
        <v>7</v>
      </c>
      <c r="D821" s="14" t="s">
        <v>22</v>
      </c>
      <c r="E821" s="14" t="s">
        <v>643</v>
      </c>
      <c r="F821" s="14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>
        <f>AA822+AA825</f>
        <v>0</v>
      </c>
      <c r="AB821" s="11">
        <f>AB822</f>
        <v>131000</v>
      </c>
      <c r="AC821" s="11"/>
      <c r="AD821" s="11">
        <f>AD822+AD825</f>
        <v>0</v>
      </c>
      <c r="AE821" s="11">
        <f>AE822+AE825</f>
        <v>140303</v>
      </c>
      <c r="AF821" s="11">
        <f>AF822+AF825</f>
        <v>131000</v>
      </c>
      <c r="AG821" s="11">
        <f>AG822+AG825</f>
        <v>0</v>
      </c>
      <c r="AH821" s="11">
        <f>AH822</f>
        <v>0</v>
      </c>
      <c r="AI821" s="11"/>
      <c r="AJ821" s="11">
        <f>AJ822+AJ825</f>
        <v>0</v>
      </c>
      <c r="AK821" s="78">
        <f>AK822+AK825</f>
        <v>140303</v>
      </c>
      <c r="AL821" s="78">
        <f>AL822+AL825</f>
        <v>131000</v>
      </c>
      <c r="AM821" s="11">
        <f>AM822+AM825</f>
        <v>0</v>
      </c>
      <c r="AN821" s="11">
        <f>AN822</f>
        <v>0</v>
      </c>
      <c r="AO821" s="11"/>
      <c r="AP821" s="11">
        <f>AP822+AP825</f>
        <v>0</v>
      </c>
      <c r="AQ821" s="11">
        <f>AQ822+AQ825</f>
        <v>140303</v>
      </c>
      <c r="AR821" s="11">
        <f>AR822+AR825</f>
        <v>131000</v>
      </c>
      <c r="AS821" s="11">
        <f>AS822+AS825</f>
        <v>0</v>
      </c>
      <c r="AT821" s="11">
        <f>AT822</f>
        <v>0</v>
      </c>
      <c r="AU821" s="11"/>
      <c r="AV821" s="11">
        <f>AV822+AV825</f>
        <v>0</v>
      </c>
      <c r="AW821" s="11">
        <f>AW822</f>
        <v>131000</v>
      </c>
      <c r="AX821" s="11">
        <f>AX822+AX825</f>
        <v>131000</v>
      </c>
      <c r="AY821" s="78">
        <f>AY822+AY825</f>
        <v>0</v>
      </c>
      <c r="AZ821" s="78">
        <f>AZ822</f>
        <v>0</v>
      </c>
      <c r="BA821" s="78"/>
      <c r="BB821" s="78">
        <f>BB822+BB825</f>
        <v>0</v>
      </c>
      <c r="BC821" s="78">
        <f>BC822</f>
        <v>131000</v>
      </c>
      <c r="BD821" s="78">
        <f>BD822+BD825</f>
        <v>131000</v>
      </c>
      <c r="BE821" s="11">
        <f>BE822+BE825</f>
        <v>0</v>
      </c>
      <c r="BF821" s="11">
        <f>BF822</f>
        <v>0</v>
      </c>
      <c r="BG821" s="11"/>
      <c r="BH821" s="11">
        <f>BH822+BH825</f>
        <v>0</v>
      </c>
      <c r="BI821" s="141">
        <f>BI822</f>
        <v>131000</v>
      </c>
      <c r="BJ821" s="141">
        <f>BJ822+BJ825</f>
        <v>131000</v>
      </c>
      <c r="BK821" s="78">
        <f>BK822+BK825</f>
        <v>0</v>
      </c>
      <c r="BL821" s="78">
        <f>BL822</f>
        <v>0</v>
      </c>
      <c r="BM821" s="78"/>
      <c r="BN821" s="78">
        <f>BN822+BN825</f>
        <v>0</v>
      </c>
      <c r="BO821" s="78">
        <f>BO822</f>
        <v>131000</v>
      </c>
      <c r="BP821" s="78">
        <f>BP822+BP825</f>
        <v>131000</v>
      </c>
      <c r="BQ821" s="11">
        <f>BQ822+BQ825</f>
        <v>0</v>
      </c>
      <c r="BR821" s="11">
        <f>BR822</f>
        <v>0</v>
      </c>
      <c r="BS821" s="11"/>
      <c r="BT821" s="11">
        <f>BT822+BT825</f>
        <v>0</v>
      </c>
      <c r="BU821" s="11">
        <f>BU822</f>
        <v>131000</v>
      </c>
      <c r="BV821" s="11">
        <f>BV822+BV825</f>
        <v>131000</v>
      </c>
      <c r="BW821" s="11">
        <f>BW822+BW825</f>
        <v>0</v>
      </c>
      <c r="BX821" s="11">
        <f>BX822</f>
        <v>0</v>
      </c>
      <c r="BY821" s="11"/>
      <c r="BZ821" s="11">
        <f>BZ822+BZ825</f>
        <v>0</v>
      </c>
      <c r="CA821" s="11">
        <f>CA822</f>
        <v>131000</v>
      </c>
      <c r="CB821" s="11">
        <f>CB822+CB825</f>
        <v>131000</v>
      </c>
    </row>
    <row r="822" spans="1:80" hidden="1">
      <c r="A822" s="57" t="s">
        <v>640</v>
      </c>
      <c r="B822" s="14" t="s">
        <v>526</v>
      </c>
      <c r="C822" s="14" t="s">
        <v>7</v>
      </c>
      <c r="D822" s="14" t="s">
        <v>22</v>
      </c>
      <c r="E822" s="14" t="s">
        <v>641</v>
      </c>
      <c r="F822" s="14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>
        <f>AA823</f>
        <v>0</v>
      </c>
      <c r="AB822" s="11">
        <f t="shared" ref="AB822:AQ823" si="2138">AB823</f>
        <v>131000</v>
      </c>
      <c r="AC822" s="11">
        <f t="shared" si="2138"/>
        <v>0</v>
      </c>
      <c r="AD822" s="11">
        <f t="shared" si="2138"/>
        <v>0</v>
      </c>
      <c r="AE822" s="11">
        <f t="shared" si="2138"/>
        <v>131000</v>
      </c>
      <c r="AF822" s="11">
        <f t="shared" si="2138"/>
        <v>131000</v>
      </c>
      <c r="AG822" s="11">
        <f>AG823</f>
        <v>0</v>
      </c>
      <c r="AH822" s="11">
        <f t="shared" si="2138"/>
        <v>0</v>
      </c>
      <c r="AI822" s="11">
        <f t="shared" si="2138"/>
        <v>0</v>
      </c>
      <c r="AJ822" s="11">
        <f t="shared" si="2138"/>
        <v>0</v>
      </c>
      <c r="AK822" s="78">
        <f t="shared" si="2138"/>
        <v>131000</v>
      </c>
      <c r="AL822" s="78">
        <f t="shared" si="2138"/>
        <v>131000</v>
      </c>
      <c r="AM822" s="11">
        <f>AM823</f>
        <v>0</v>
      </c>
      <c r="AN822" s="11">
        <f t="shared" si="2138"/>
        <v>0</v>
      </c>
      <c r="AO822" s="11">
        <f t="shared" si="2138"/>
        <v>0</v>
      </c>
      <c r="AP822" s="11">
        <f t="shared" si="2138"/>
        <v>0</v>
      </c>
      <c r="AQ822" s="11">
        <f t="shared" si="2138"/>
        <v>131000</v>
      </c>
      <c r="AR822" s="11">
        <f t="shared" ref="AN822:AR823" si="2139">AR823</f>
        <v>131000</v>
      </c>
      <c r="AS822" s="11">
        <f>AS823</f>
        <v>0</v>
      </c>
      <c r="AT822" s="11">
        <f t="shared" ref="AT822:BI823" si="2140">AT823</f>
        <v>0</v>
      </c>
      <c r="AU822" s="11">
        <f t="shared" si="2140"/>
        <v>0</v>
      </c>
      <c r="AV822" s="11">
        <f t="shared" si="2140"/>
        <v>0</v>
      </c>
      <c r="AW822" s="11">
        <f t="shared" si="2140"/>
        <v>131000</v>
      </c>
      <c r="AX822" s="11">
        <f t="shared" si="2140"/>
        <v>131000</v>
      </c>
      <c r="AY822" s="78">
        <f>AY823</f>
        <v>0</v>
      </c>
      <c r="AZ822" s="78">
        <f t="shared" si="2140"/>
        <v>0</v>
      </c>
      <c r="BA822" s="78">
        <f t="shared" si="2140"/>
        <v>0</v>
      </c>
      <c r="BB822" s="78">
        <f t="shared" si="2140"/>
        <v>0</v>
      </c>
      <c r="BC822" s="78">
        <f t="shared" si="2140"/>
        <v>131000</v>
      </c>
      <c r="BD822" s="78">
        <f t="shared" si="2140"/>
        <v>131000</v>
      </c>
      <c r="BE822" s="11">
        <f>BE823</f>
        <v>0</v>
      </c>
      <c r="BF822" s="11">
        <f t="shared" si="2140"/>
        <v>0</v>
      </c>
      <c r="BG822" s="11">
        <f t="shared" si="2140"/>
        <v>0</v>
      </c>
      <c r="BH822" s="11">
        <f t="shared" si="2140"/>
        <v>0</v>
      </c>
      <c r="BI822" s="141">
        <f t="shared" si="2140"/>
        <v>131000</v>
      </c>
      <c r="BJ822" s="141">
        <f t="shared" ref="BF822:BJ823" si="2141">BJ823</f>
        <v>131000</v>
      </c>
      <c r="BK822" s="78">
        <f>BK823</f>
        <v>0</v>
      </c>
      <c r="BL822" s="78">
        <f t="shared" ref="BL822:CA823" si="2142">BL823</f>
        <v>0</v>
      </c>
      <c r="BM822" s="78">
        <f t="shared" si="2142"/>
        <v>0</v>
      </c>
      <c r="BN822" s="78">
        <f t="shared" si="2142"/>
        <v>0</v>
      </c>
      <c r="BO822" s="78">
        <f t="shared" si="2142"/>
        <v>131000</v>
      </c>
      <c r="BP822" s="78">
        <f t="shared" si="2142"/>
        <v>131000</v>
      </c>
      <c r="BQ822" s="11">
        <f>BQ823</f>
        <v>0</v>
      </c>
      <c r="BR822" s="11">
        <f t="shared" si="2142"/>
        <v>0</v>
      </c>
      <c r="BS822" s="11">
        <f t="shared" si="2142"/>
        <v>0</v>
      </c>
      <c r="BT822" s="11">
        <f t="shared" si="2142"/>
        <v>0</v>
      </c>
      <c r="BU822" s="11">
        <f t="shared" si="2142"/>
        <v>131000</v>
      </c>
      <c r="BV822" s="11">
        <f t="shared" si="2142"/>
        <v>131000</v>
      </c>
      <c r="BW822" s="11">
        <f>BW823</f>
        <v>0</v>
      </c>
      <c r="BX822" s="11">
        <f t="shared" si="2142"/>
        <v>0</v>
      </c>
      <c r="BY822" s="11">
        <f t="shared" si="2142"/>
        <v>0</v>
      </c>
      <c r="BZ822" s="11">
        <f t="shared" si="2142"/>
        <v>0</v>
      </c>
      <c r="CA822" s="11">
        <f t="shared" si="2142"/>
        <v>131000</v>
      </c>
      <c r="CB822" s="11">
        <f t="shared" ref="BX822:CB823" si="2143">CB823</f>
        <v>131000</v>
      </c>
    </row>
    <row r="823" spans="1:80" ht="46.5" hidden="1" customHeight="1">
      <c r="A823" s="57" t="s">
        <v>205</v>
      </c>
      <c r="B823" s="14" t="s">
        <v>526</v>
      </c>
      <c r="C823" s="14" t="s">
        <v>7</v>
      </c>
      <c r="D823" s="14" t="s">
        <v>22</v>
      </c>
      <c r="E823" s="14" t="s">
        <v>641</v>
      </c>
      <c r="F823" s="14" t="s">
        <v>206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>
        <f>AA824</f>
        <v>0</v>
      </c>
      <c r="AB823" s="11">
        <f t="shared" si="2138"/>
        <v>131000</v>
      </c>
      <c r="AC823" s="11">
        <f t="shared" si="2138"/>
        <v>0</v>
      </c>
      <c r="AD823" s="11">
        <f t="shared" si="2138"/>
        <v>0</v>
      </c>
      <c r="AE823" s="11">
        <f t="shared" si="2138"/>
        <v>131000</v>
      </c>
      <c r="AF823" s="11">
        <f t="shared" si="2138"/>
        <v>131000</v>
      </c>
      <c r="AG823" s="11">
        <f>AG824</f>
        <v>0</v>
      </c>
      <c r="AH823" s="11">
        <f t="shared" si="2138"/>
        <v>0</v>
      </c>
      <c r="AI823" s="11">
        <f t="shared" si="2138"/>
        <v>0</v>
      </c>
      <c r="AJ823" s="11">
        <f t="shared" si="2138"/>
        <v>0</v>
      </c>
      <c r="AK823" s="78">
        <f t="shared" si="2138"/>
        <v>131000</v>
      </c>
      <c r="AL823" s="78">
        <f t="shared" si="2138"/>
        <v>131000</v>
      </c>
      <c r="AM823" s="11">
        <f>AM824</f>
        <v>0</v>
      </c>
      <c r="AN823" s="11">
        <f t="shared" si="2139"/>
        <v>0</v>
      </c>
      <c r="AO823" s="11">
        <f t="shared" si="2139"/>
        <v>0</v>
      </c>
      <c r="AP823" s="11">
        <f t="shared" si="2139"/>
        <v>0</v>
      </c>
      <c r="AQ823" s="11">
        <f t="shared" si="2139"/>
        <v>131000</v>
      </c>
      <c r="AR823" s="11">
        <f t="shared" si="2139"/>
        <v>131000</v>
      </c>
      <c r="AS823" s="11">
        <f>AS824</f>
        <v>0</v>
      </c>
      <c r="AT823" s="11">
        <f t="shared" si="2140"/>
        <v>0</v>
      </c>
      <c r="AU823" s="11">
        <f t="shared" si="2140"/>
        <v>0</v>
      </c>
      <c r="AV823" s="11">
        <f t="shared" si="2140"/>
        <v>0</v>
      </c>
      <c r="AW823" s="11">
        <f t="shared" si="2140"/>
        <v>131000</v>
      </c>
      <c r="AX823" s="11">
        <f t="shared" si="2140"/>
        <v>131000</v>
      </c>
      <c r="AY823" s="78">
        <f>AY824</f>
        <v>0</v>
      </c>
      <c r="AZ823" s="78">
        <f t="shared" si="2140"/>
        <v>0</v>
      </c>
      <c r="BA823" s="78">
        <f t="shared" si="2140"/>
        <v>0</v>
      </c>
      <c r="BB823" s="78">
        <f t="shared" si="2140"/>
        <v>0</v>
      </c>
      <c r="BC823" s="78">
        <f t="shared" si="2140"/>
        <v>131000</v>
      </c>
      <c r="BD823" s="78">
        <f t="shared" si="2140"/>
        <v>131000</v>
      </c>
      <c r="BE823" s="11">
        <f>BE824</f>
        <v>0</v>
      </c>
      <c r="BF823" s="11">
        <f t="shared" si="2141"/>
        <v>0</v>
      </c>
      <c r="BG823" s="11">
        <f t="shared" si="2141"/>
        <v>0</v>
      </c>
      <c r="BH823" s="11">
        <f t="shared" si="2141"/>
        <v>0</v>
      </c>
      <c r="BI823" s="141">
        <f t="shared" si="2141"/>
        <v>131000</v>
      </c>
      <c r="BJ823" s="141">
        <f t="shared" si="2141"/>
        <v>131000</v>
      </c>
      <c r="BK823" s="78">
        <f>BK824</f>
        <v>0</v>
      </c>
      <c r="BL823" s="78">
        <f t="shared" si="2142"/>
        <v>0</v>
      </c>
      <c r="BM823" s="78">
        <f t="shared" si="2142"/>
        <v>0</v>
      </c>
      <c r="BN823" s="78">
        <f t="shared" si="2142"/>
        <v>0</v>
      </c>
      <c r="BO823" s="78">
        <f t="shared" si="2142"/>
        <v>131000</v>
      </c>
      <c r="BP823" s="78">
        <f t="shared" si="2142"/>
        <v>131000</v>
      </c>
      <c r="BQ823" s="11">
        <f>BQ824</f>
        <v>0</v>
      </c>
      <c r="BR823" s="11">
        <f t="shared" si="2142"/>
        <v>0</v>
      </c>
      <c r="BS823" s="11">
        <f t="shared" si="2142"/>
        <v>0</v>
      </c>
      <c r="BT823" s="11">
        <f t="shared" si="2142"/>
        <v>0</v>
      </c>
      <c r="BU823" s="11">
        <f t="shared" si="2142"/>
        <v>131000</v>
      </c>
      <c r="BV823" s="11">
        <f t="shared" si="2142"/>
        <v>131000</v>
      </c>
      <c r="BW823" s="11">
        <f>BW824</f>
        <v>0</v>
      </c>
      <c r="BX823" s="11">
        <f t="shared" si="2143"/>
        <v>0</v>
      </c>
      <c r="BY823" s="11">
        <f t="shared" si="2143"/>
        <v>0</v>
      </c>
      <c r="BZ823" s="11">
        <f t="shared" si="2143"/>
        <v>0</v>
      </c>
      <c r="CA823" s="11">
        <f t="shared" si="2143"/>
        <v>131000</v>
      </c>
      <c r="CB823" s="11">
        <f t="shared" si="2143"/>
        <v>131000</v>
      </c>
    </row>
    <row r="824" spans="1:80" hidden="1">
      <c r="A824" s="57" t="s">
        <v>191</v>
      </c>
      <c r="B824" s="14" t="s">
        <v>526</v>
      </c>
      <c r="C824" s="14" t="s">
        <v>7</v>
      </c>
      <c r="D824" s="14" t="s">
        <v>22</v>
      </c>
      <c r="E824" s="14" t="s">
        <v>641</v>
      </c>
      <c r="F824" s="14" t="s">
        <v>207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>
        <v>131000</v>
      </c>
      <c r="AC824" s="11"/>
      <c r="AD824" s="11"/>
      <c r="AE824" s="11">
        <f>Y824+AB824</f>
        <v>131000</v>
      </c>
      <c r="AF824" s="11">
        <f>Z824+AB824</f>
        <v>131000</v>
      </c>
      <c r="AG824" s="11"/>
      <c r="AH824" s="11"/>
      <c r="AI824" s="11"/>
      <c r="AJ824" s="11"/>
      <c r="AK824" s="78">
        <f>AE824+AH824</f>
        <v>131000</v>
      </c>
      <c r="AL824" s="78">
        <f>AF824+AH824</f>
        <v>131000</v>
      </c>
      <c r="AM824" s="11"/>
      <c r="AN824" s="11"/>
      <c r="AO824" s="11"/>
      <c r="AP824" s="11"/>
      <c r="AQ824" s="11">
        <f>AK824+AN824</f>
        <v>131000</v>
      </c>
      <c r="AR824" s="11">
        <f>AL824+AN824</f>
        <v>131000</v>
      </c>
      <c r="AS824" s="11"/>
      <c r="AT824" s="11"/>
      <c r="AU824" s="11"/>
      <c r="AV824" s="11"/>
      <c r="AW824" s="11">
        <f>AQ824+AT824</f>
        <v>131000</v>
      </c>
      <c r="AX824" s="11">
        <f>AR824+AT824</f>
        <v>131000</v>
      </c>
      <c r="AY824" s="78"/>
      <c r="AZ824" s="78"/>
      <c r="BA824" s="78"/>
      <c r="BB824" s="78"/>
      <c r="BC824" s="78">
        <f>AW824+AZ824</f>
        <v>131000</v>
      </c>
      <c r="BD824" s="78">
        <f>AX824+AZ824</f>
        <v>131000</v>
      </c>
      <c r="BE824" s="11"/>
      <c r="BF824" s="11"/>
      <c r="BG824" s="11"/>
      <c r="BH824" s="11"/>
      <c r="BI824" s="141">
        <f>BC824+BF824</f>
        <v>131000</v>
      </c>
      <c r="BJ824" s="141">
        <f>BD824+BF824</f>
        <v>131000</v>
      </c>
      <c r="BK824" s="78"/>
      <c r="BL824" s="78"/>
      <c r="BM824" s="78"/>
      <c r="BN824" s="78"/>
      <c r="BO824" s="78">
        <f>BI824+BL824</f>
        <v>131000</v>
      </c>
      <c r="BP824" s="78">
        <f>BJ824+BL824</f>
        <v>131000</v>
      </c>
      <c r="BQ824" s="11"/>
      <c r="BR824" s="11"/>
      <c r="BS824" s="11"/>
      <c r="BT824" s="11"/>
      <c r="BU824" s="11">
        <f>BO824+BR824</f>
        <v>131000</v>
      </c>
      <c r="BV824" s="11">
        <f>BP824+BR824</f>
        <v>131000</v>
      </c>
      <c r="BW824" s="11"/>
      <c r="BX824" s="11"/>
      <c r="BY824" s="11"/>
      <c r="BZ824" s="11"/>
      <c r="CA824" s="11">
        <f>BU824+BX824</f>
        <v>131000</v>
      </c>
      <c r="CB824" s="11">
        <f>BV824+BX824</f>
        <v>131000</v>
      </c>
    </row>
    <row r="825" spans="1:80" hidden="1">
      <c r="A825" s="57" t="s">
        <v>640</v>
      </c>
      <c r="B825" s="14" t="s">
        <v>526</v>
      </c>
      <c r="C825" s="14" t="s">
        <v>7</v>
      </c>
      <c r="D825" s="14" t="s">
        <v>22</v>
      </c>
      <c r="E825" s="14" t="s">
        <v>642</v>
      </c>
      <c r="F825" s="14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>
        <f>AC826</f>
        <v>9303</v>
      </c>
      <c r="AD825" s="11">
        <f t="shared" ref="AD825:AF826" si="2144">AD826</f>
        <v>0</v>
      </c>
      <c r="AE825" s="11">
        <f t="shared" si="2144"/>
        <v>9303</v>
      </c>
      <c r="AF825" s="11">
        <f t="shared" si="2144"/>
        <v>0</v>
      </c>
      <c r="AG825" s="11"/>
      <c r="AH825" s="11"/>
      <c r="AI825" s="11">
        <f>AI826</f>
        <v>0</v>
      </c>
      <c r="AJ825" s="11">
        <f t="shared" ref="AJ825:AL826" si="2145">AJ826</f>
        <v>0</v>
      </c>
      <c r="AK825" s="78">
        <f t="shared" si="2145"/>
        <v>9303</v>
      </c>
      <c r="AL825" s="78">
        <f t="shared" si="2145"/>
        <v>0</v>
      </c>
      <c r="AM825" s="11"/>
      <c r="AN825" s="11"/>
      <c r="AO825" s="11">
        <f>AO826</f>
        <v>0</v>
      </c>
      <c r="AP825" s="11">
        <f t="shared" ref="AP825:AR826" si="2146">AP826</f>
        <v>0</v>
      </c>
      <c r="AQ825" s="11">
        <f t="shared" si="2146"/>
        <v>9303</v>
      </c>
      <c r="AR825" s="11">
        <f t="shared" si="2146"/>
        <v>0</v>
      </c>
      <c r="AS825" s="11"/>
      <c r="AT825" s="11"/>
      <c r="AU825" s="11">
        <f>AU826</f>
        <v>0</v>
      </c>
      <c r="AV825" s="11">
        <f t="shared" ref="AV825:AX826" si="2147">AV826</f>
        <v>0</v>
      </c>
      <c r="AW825" s="11">
        <f t="shared" si="2147"/>
        <v>9303</v>
      </c>
      <c r="AX825" s="11">
        <f t="shared" si="2147"/>
        <v>0</v>
      </c>
      <c r="AY825" s="78"/>
      <c r="AZ825" s="78"/>
      <c r="BA825" s="78">
        <f>BA826</f>
        <v>0</v>
      </c>
      <c r="BB825" s="78">
        <f t="shared" ref="BB825:BD826" si="2148">BB826</f>
        <v>0</v>
      </c>
      <c r="BC825" s="78">
        <f t="shared" si="2148"/>
        <v>9303</v>
      </c>
      <c r="BD825" s="78">
        <f t="shared" si="2148"/>
        <v>0</v>
      </c>
      <c r="BE825" s="11"/>
      <c r="BF825" s="11"/>
      <c r="BG825" s="11">
        <f>BG826</f>
        <v>0</v>
      </c>
      <c r="BH825" s="11">
        <f t="shared" ref="BH825:BJ826" si="2149">BH826</f>
        <v>0</v>
      </c>
      <c r="BI825" s="141">
        <f t="shared" si="2149"/>
        <v>9303</v>
      </c>
      <c r="BJ825" s="141">
        <f t="shared" si="2149"/>
        <v>0</v>
      </c>
      <c r="BK825" s="78"/>
      <c r="BL825" s="78"/>
      <c r="BM825" s="78">
        <f>BM826</f>
        <v>0</v>
      </c>
      <c r="BN825" s="78">
        <f t="shared" ref="BN825:BP826" si="2150">BN826</f>
        <v>0</v>
      </c>
      <c r="BO825" s="78">
        <f t="shared" si="2150"/>
        <v>9303</v>
      </c>
      <c r="BP825" s="78">
        <f t="shared" si="2150"/>
        <v>0</v>
      </c>
      <c r="BQ825" s="11"/>
      <c r="BR825" s="11"/>
      <c r="BS825" s="11">
        <f>BS826</f>
        <v>0</v>
      </c>
      <c r="BT825" s="11">
        <f t="shared" ref="BT825:BV826" si="2151">BT826</f>
        <v>0</v>
      </c>
      <c r="BU825" s="11">
        <f t="shared" si="2151"/>
        <v>9303</v>
      </c>
      <c r="BV825" s="11">
        <f t="shared" si="2151"/>
        <v>0</v>
      </c>
      <c r="BW825" s="11"/>
      <c r="BX825" s="11"/>
      <c r="BY825" s="11">
        <f>BY826</f>
        <v>0</v>
      </c>
      <c r="BZ825" s="11">
        <f t="shared" ref="BZ825:CB826" si="2152">BZ826</f>
        <v>0</v>
      </c>
      <c r="CA825" s="11">
        <f t="shared" si="2152"/>
        <v>9303</v>
      </c>
      <c r="CB825" s="11">
        <f t="shared" si="2152"/>
        <v>0</v>
      </c>
    </row>
    <row r="826" spans="1:80" ht="45.75" hidden="1" customHeight="1">
      <c r="A826" s="57" t="s">
        <v>205</v>
      </c>
      <c r="B826" s="14" t="s">
        <v>526</v>
      </c>
      <c r="C826" s="14" t="s">
        <v>7</v>
      </c>
      <c r="D826" s="14" t="s">
        <v>22</v>
      </c>
      <c r="E826" s="14" t="s">
        <v>642</v>
      </c>
      <c r="F826" s="14" t="s">
        <v>206</v>
      </c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>
        <f>AC827</f>
        <v>9303</v>
      </c>
      <c r="AD826" s="11">
        <f t="shared" si="2144"/>
        <v>0</v>
      </c>
      <c r="AE826" s="11">
        <f t="shared" si="2144"/>
        <v>9303</v>
      </c>
      <c r="AF826" s="11">
        <f t="shared" si="2144"/>
        <v>0</v>
      </c>
      <c r="AG826" s="11"/>
      <c r="AH826" s="11"/>
      <c r="AI826" s="11">
        <f>AI827</f>
        <v>0</v>
      </c>
      <c r="AJ826" s="11">
        <f t="shared" si="2145"/>
        <v>0</v>
      </c>
      <c r="AK826" s="78">
        <f t="shared" si="2145"/>
        <v>9303</v>
      </c>
      <c r="AL826" s="78">
        <f t="shared" si="2145"/>
        <v>0</v>
      </c>
      <c r="AM826" s="11"/>
      <c r="AN826" s="11"/>
      <c r="AO826" s="11">
        <f>AO827</f>
        <v>0</v>
      </c>
      <c r="AP826" s="11">
        <f t="shared" si="2146"/>
        <v>0</v>
      </c>
      <c r="AQ826" s="11">
        <f t="shared" si="2146"/>
        <v>9303</v>
      </c>
      <c r="AR826" s="11">
        <f t="shared" si="2146"/>
        <v>0</v>
      </c>
      <c r="AS826" s="11"/>
      <c r="AT826" s="11"/>
      <c r="AU826" s="11">
        <f>AU827</f>
        <v>0</v>
      </c>
      <c r="AV826" s="11">
        <f t="shared" si="2147"/>
        <v>0</v>
      </c>
      <c r="AW826" s="11">
        <f t="shared" si="2147"/>
        <v>9303</v>
      </c>
      <c r="AX826" s="11">
        <f t="shared" si="2147"/>
        <v>0</v>
      </c>
      <c r="AY826" s="78"/>
      <c r="AZ826" s="78"/>
      <c r="BA826" s="78">
        <f>BA827</f>
        <v>0</v>
      </c>
      <c r="BB826" s="78">
        <f t="shared" si="2148"/>
        <v>0</v>
      </c>
      <c r="BC826" s="78">
        <f t="shared" si="2148"/>
        <v>9303</v>
      </c>
      <c r="BD826" s="78">
        <f t="shared" si="2148"/>
        <v>0</v>
      </c>
      <c r="BE826" s="11"/>
      <c r="BF826" s="11"/>
      <c r="BG826" s="11">
        <f>BG827</f>
        <v>0</v>
      </c>
      <c r="BH826" s="11">
        <f t="shared" si="2149"/>
        <v>0</v>
      </c>
      <c r="BI826" s="141">
        <f t="shared" si="2149"/>
        <v>9303</v>
      </c>
      <c r="BJ826" s="141">
        <f t="shared" si="2149"/>
        <v>0</v>
      </c>
      <c r="BK826" s="78"/>
      <c r="BL826" s="78"/>
      <c r="BM826" s="78">
        <f>BM827</f>
        <v>0</v>
      </c>
      <c r="BN826" s="78">
        <f t="shared" si="2150"/>
        <v>0</v>
      </c>
      <c r="BO826" s="78">
        <f t="shared" si="2150"/>
        <v>9303</v>
      </c>
      <c r="BP826" s="78">
        <f t="shared" si="2150"/>
        <v>0</v>
      </c>
      <c r="BQ826" s="11"/>
      <c r="BR826" s="11"/>
      <c r="BS826" s="11">
        <f>BS827</f>
        <v>0</v>
      </c>
      <c r="BT826" s="11">
        <f t="shared" si="2151"/>
        <v>0</v>
      </c>
      <c r="BU826" s="11">
        <f t="shared" si="2151"/>
        <v>9303</v>
      </c>
      <c r="BV826" s="11">
        <f t="shared" si="2151"/>
        <v>0</v>
      </c>
      <c r="BW826" s="11"/>
      <c r="BX826" s="11"/>
      <c r="BY826" s="11">
        <f>BY827</f>
        <v>0</v>
      </c>
      <c r="BZ826" s="11">
        <f t="shared" si="2152"/>
        <v>0</v>
      </c>
      <c r="CA826" s="11">
        <f t="shared" si="2152"/>
        <v>9303</v>
      </c>
      <c r="CB826" s="11">
        <f t="shared" si="2152"/>
        <v>0</v>
      </c>
    </row>
    <row r="827" spans="1:80" hidden="1">
      <c r="A827" s="57" t="s">
        <v>191</v>
      </c>
      <c r="B827" s="14" t="s">
        <v>526</v>
      </c>
      <c r="C827" s="14" t="s">
        <v>7</v>
      </c>
      <c r="D827" s="14" t="s">
        <v>22</v>
      </c>
      <c r="E827" s="14" t="s">
        <v>642</v>
      </c>
      <c r="F827" s="14" t="s">
        <v>207</v>
      </c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>
        <v>9303</v>
      </c>
      <c r="AD827" s="11"/>
      <c r="AE827" s="11">
        <f>Y827+AC827</f>
        <v>9303</v>
      </c>
      <c r="AF827" s="11">
        <f>Z827+AB827</f>
        <v>0</v>
      </c>
      <c r="AG827" s="11"/>
      <c r="AH827" s="11"/>
      <c r="AI827" s="11"/>
      <c r="AJ827" s="11"/>
      <c r="AK827" s="78">
        <f>AE827+AI827</f>
        <v>9303</v>
      </c>
      <c r="AL827" s="78">
        <f>AF827+AH827</f>
        <v>0</v>
      </c>
      <c r="AM827" s="11"/>
      <c r="AN827" s="11"/>
      <c r="AO827" s="11"/>
      <c r="AP827" s="11"/>
      <c r="AQ827" s="11">
        <f>AK827+AO827</f>
        <v>9303</v>
      </c>
      <c r="AR827" s="11">
        <f>AL827+AN827</f>
        <v>0</v>
      </c>
      <c r="AS827" s="11"/>
      <c r="AT827" s="11"/>
      <c r="AU827" s="11"/>
      <c r="AV827" s="11"/>
      <c r="AW827" s="11">
        <f>AQ827+AU827</f>
        <v>9303</v>
      </c>
      <c r="AX827" s="11">
        <f>AR827+AT827</f>
        <v>0</v>
      </c>
      <c r="AY827" s="78"/>
      <c r="AZ827" s="78"/>
      <c r="BA827" s="78"/>
      <c r="BB827" s="78"/>
      <c r="BC827" s="78">
        <f>AW827+BA827</f>
        <v>9303</v>
      </c>
      <c r="BD827" s="78">
        <f>AX827+AZ827</f>
        <v>0</v>
      </c>
      <c r="BE827" s="11"/>
      <c r="BF827" s="11"/>
      <c r="BG827" s="11"/>
      <c r="BH827" s="11"/>
      <c r="BI827" s="141">
        <f>BC827+BG827</f>
        <v>9303</v>
      </c>
      <c r="BJ827" s="141">
        <f>BD827+BF827</f>
        <v>0</v>
      </c>
      <c r="BK827" s="78"/>
      <c r="BL827" s="78"/>
      <c r="BM827" s="78"/>
      <c r="BN827" s="78"/>
      <c r="BO827" s="78">
        <f>BI827+BM827</f>
        <v>9303</v>
      </c>
      <c r="BP827" s="78">
        <f>BJ827+BL827</f>
        <v>0</v>
      </c>
      <c r="BQ827" s="11"/>
      <c r="BR827" s="11"/>
      <c r="BS827" s="11"/>
      <c r="BT827" s="11"/>
      <c r="BU827" s="11">
        <f>BO827+BS827</f>
        <v>9303</v>
      </c>
      <c r="BV827" s="11">
        <f>BP827+BR827</f>
        <v>0</v>
      </c>
      <c r="BW827" s="11"/>
      <c r="BX827" s="11"/>
      <c r="BY827" s="11"/>
      <c r="BZ827" s="11"/>
      <c r="CA827" s="11">
        <f>BU827+BY827</f>
        <v>9303</v>
      </c>
      <c r="CB827" s="11">
        <f>BV827+BX827</f>
        <v>0</v>
      </c>
    </row>
    <row r="828" spans="1:80" hidden="1">
      <c r="A828" s="57"/>
      <c r="B828" s="14"/>
      <c r="C828" s="14"/>
      <c r="D828" s="14"/>
      <c r="E828" s="14"/>
      <c r="F828" s="14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78"/>
      <c r="AL828" s="78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78"/>
      <c r="AZ828" s="78"/>
      <c r="BA828" s="78"/>
      <c r="BB828" s="78"/>
      <c r="BC828" s="78"/>
      <c r="BD828" s="78"/>
      <c r="BE828" s="11"/>
      <c r="BF828" s="11"/>
      <c r="BG828" s="11"/>
      <c r="BH828" s="11"/>
      <c r="BI828" s="141"/>
      <c r="BJ828" s="141"/>
      <c r="BK828" s="78"/>
      <c r="BL828" s="78"/>
      <c r="BM828" s="78"/>
      <c r="BN828" s="78"/>
      <c r="BO828" s="78"/>
      <c r="BP828" s="78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</row>
    <row r="829" spans="1:80" ht="17.399999999999999" hidden="1">
      <c r="A829" s="56" t="s">
        <v>6</v>
      </c>
      <c r="B829" s="12">
        <v>914</v>
      </c>
      <c r="C829" s="12" t="s">
        <v>7</v>
      </c>
      <c r="D829" s="12" t="s">
        <v>8</v>
      </c>
      <c r="E829" s="12"/>
      <c r="F829" s="12"/>
      <c r="G829" s="13">
        <f>G830</f>
        <v>8384</v>
      </c>
      <c r="H829" s="13">
        <f t="shared" ref="H829:R830" si="2153">H830</f>
        <v>0</v>
      </c>
      <c r="I829" s="11">
        <f t="shared" si="2153"/>
        <v>0</v>
      </c>
      <c r="J829" s="11">
        <f t="shared" si="2153"/>
        <v>0</v>
      </c>
      <c r="K829" s="11">
        <f t="shared" si="2153"/>
        <v>0</v>
      </c>
      <c r="L829" s="11">
        <f t="shared" si="2153"/>
        <v>0</v>
      </c>
      <c r="M829" s="13">
        <f t="shared" si="2153"/>
        <v>8384</v>
      </c>
      <c r="N829" s="13">
        <f t="shared" si="2153"/>
        <v>0</v>
      </c>
      <c r="O829" s="11">
        <f t="shared" si="2153"/>
        <v>0</v>
      </c>
      <c r="P829" s="11">
        <f t="shared" si="2153"/>
        <v>0</v>
      </c>
      <c r="Q829" s="11">
        <f t="shared" si="2153"/>
        <v>0</v>
      </c>
      <c r="R829" s="11">
        <f t="shared" si="2153"/>
        <v>0</v>
      </c>
      <c r="S829" s="13">
        <f>S830</f>
        <v>8384</v>
      </c>
      <c r="T829" s="13">
        <f>T830</f>
        <v>0</v>
      </c>
      <c r="U829" s="11">
        <f t="shared" ref="U829:X830" si="2154">U830</f>
        <v>0</v>
      </c>
      <c r="V829" s="11">
        <f t="shared" si="2154"/>
        <v>0</v>
      </c>
      <c r="W829" s="11">
        <f t="shared" si="2154"/>
        <v>0</v>
      </c>
      <c r="X829" s="11">
        <f t="shared" si="2154"/>
        <v>0</v>
      </c>
      <c r="Y829" s="13">
        <f>Y830</f>
        <v>8384</v>
      </c>
      <c r="Z829" s="13">
        <f>Z830</f>
        <v>0</v>
      </c>
      <c r="AA829" s="30">
        <f t="shared" ref="AA829:AP830" si="2155">AA830</f>
        <v>-1172</v>
      </c>
      <c r="AB829" s="30">
        <f t="shared" si="2155"/>
        <v>0</v>
      </c>
      <c r="AC829" s="30">
        <f t="shared" si="2155"/>
        <v>200</v>
      </c>
      <c r="AD829" s="30">
        <f t="shared" si="2155"/>
        <v>0</v>
      </c>
      <c r="AE829" s="30">
        <f t="shared" si="2155"/>
        <v>7412</v>
      </c>
      <c r="AF829" s="30">
        <f t="shared" si="2155"/>
        <v>0</v>
      </c>
      <c r="AG829" s="30">
        <f t="shared" si="2155"/>
        <v>0</v>
      </c>
      <c r="AH829" s="30">
        <f t="shared" si="2155"/>
        <v>0</v>
      </c>
      <c r="AI829" s="30">
        <f t="shared" si="2155"/>
        <v>0</v>
      </c>
      <c r="AJ829" s="30">
        <f t="shared" si="2155"/>
        <v>0</v>
      </c>
      <c r="AK829" s="88">
        <f t="shared" si="2155"/>
        <v>7412</v>
      </c>
      <c r="AL829" s="88">
        <f t="shared" si="2155"/>
        <v>0</v>
      </c>
      <c r="AM829" s="30">
        <f t="shared" si="2155"/>
        <v>0</v>
      </c>
      <c r="AN829" s="30">
        <f t="shared" si="2155"/>
        <v>0</v>
      </c>
      <c r="AO829" s="30">
        <f t="shared" si="2155"/>
        <v>0</v>
      </c>
      <c r="AP829" s="30">
        <f t="shared" si="2155"/>
        <v>0</v>
      </c>
      <c r="AQ829" s="30">
        <f t="shared" ref="AM829:BB830" si="2156">AQ830</f>
        <v>7412</v>
      </c>
      <c r="AR829" s="30">
        <f t="shared" si="2156"/>
        <v>0</v>
      </c>
      <c r="AS829" s="30">
        <f t="shared" si="2156"/>
        <v>0</v>
      </c>
      <c r="AT829" s="30">
        <f t="shared" si="2156"/>
        <v>0</v>
      </c>
      <c r="AU829" s="30">
        <f t="shared" si="2156"/>
        <v>0</v>
      </c>
      <c r="AV829" s="30">
        <f t="shared" si="2156"/>
        <v>-1172</v>
      </c>
      <c r="AW829" s="30">
        <f t="shared" si="2156"/>
        <v>6240</v>
      </c>
      <c r="AX829" s="30">
        <f t="shared" si="2156"/>
        <v>0</v>
      </c>
      <c r="AY829" s="88">
        <f t="shared" si="2156"/>
        <v>0</v>
      </c>
      <c r="AZ829" s="88">
        <f t="shared" si="2156"/>
        <v>0</v>
      </c>
      <c r="BA829" s="88">
        <f t="shared" si="2156"/>
        <v>0</v>
      </c>
      <c r="BB829" s="88">
        <f t="shared" si="2156"/>
        <v>0</v>
      </c>
      <c r="BC829" s="88">
        <f t="shared" ref="AY829:BN830" si="2157">BC830</f>
        <v>6240</v>
      </c>
      <c r="BD829" s="88">
        <f t="shared" si="2157"/>
        <v>0</v>
      </c>
      <c r="BE829" s="30">
        <f t="shared" si="2157"/>
        <v>0</v>
      </c>
      <c r="BF829" s="30">
        <f t="shared" si="2157"/>
        <v>0</v>
      </c>
      <c r="BG829" s="30">
        <f t="shared" si="2157"/>
        <v>0</v>
      </c>
      <c r="BH829" s="30">
        <f t="shared" si="2157"/>
        <v>0</v>
      </c>
      <c r="BI829" s="147">
        <f t="shared" si="2157"/>
        <v>6240</v>
      </c>
      <c r="BJ829" s="147">
        <f t="shared" si="2157"/>
        <v>0</v>
      </c>
      <c r="BK829" s="88">
        <f t="shared" si="2157"/>
        <v>0</v>
      </c>
      <c r="BL829" s="88">
        <f t="shared" si="2157"/>
        <v>0</v>
      </c>
      <c r="BM829" s="88">
        <f t="shared" si="2157"/>
        <v>0</v>
      </c>
      <c r="BN829" s="88">
        <f t="shared" si="2157"/>
        <v>0</v>
      </c>
      <c r="BO829" s="88">
        <f t="shared" ref="BK829:BZ830" si="2158">BO830</f>
        <v>6240</v>
      </c>
      <c r="BP829" s="88">
        <f t="shared" si="2158"/>
        <v>0</v>
      </c>
      <c r="BQ829" s="30">
        <f t="shared" si="2158"/>
        <v>0</v>
      </c>
      <c r="BR829" s="30">
        <f t="shared" si="2158"/>
        <v>0</v>
      </c>
      <c r="BS829" s="30">
        <f t="shared" si="2158"/>
        <v>0</v>
      </c>
      <c r="BT829" s="30">
        <f t="shared" si="2158"/>
        <v>0</v>
      </c>
      <c r="BU829" s="30">
        <f t="shared" si="2158"/>
        <v>6240</v>
      </c>
      <c r="BV829" s="30">
        <f t="shared" si="2158"/>
        <v>0</v>
      </c>
      <c r="BW829" s="30">
        <f t="shared" si="2158"/>
        <v>0</v>
      </c>
      <c r="BX829" s="30">
        <f t="shared" si="2158"/>
        <v>0</v>
      </c>
      <c r="BY829" s="30">
        <f t="shared" si="2158"/>
        <v>0</v>
      </c>
      <c r="BZ829" s="30">
        <f t="shared" si="2158"/>
        <v>0</v>
      </c>
      <c r="CA829" s="30">
        <f t="shared" ref="BW829:CB830" si="2159">CA830</f>
        <v>6240</v>
      </c>
      <c r="CB829" s="30">
        <f t="shared" si="2159"/>
        <v>0</v>
      </c>
    </row>
    <row r="830" spans="1:80" ht="43.5" hidden="1" customHeight="1">
      <c r="A830" s="53" t="s">
        <v>542</v>
      </c>
      <c r="B830" s="14">
        <v>914</v>
      </c>
      <c r="C830" s="14" t="s">
        <v>7</v>
      </c>
      <c r="D830" s="14" t="s">
        <v>8</v>
      </c>
      <c r="E830" s="14" t="s">
        <v>210</v>
      </c>
      <c r="F830" s="14"/>
      <c r="G830" s="18">
        <f>G831</f>
        <v>8384</v>
      </c>
      <c r="H830" s="18">
        <f t="shared" si="2153"/>
        <v>0</v>
      </c>
      <c r="I830" s="11">
        <f t="shared" si="2153"/>
        <v>0</v>
      </c>
      <c r="J830" s="11">
        <f t="shared" si="2153"/>
        <v>0</v>
      </c>
      <c r="K830" s="11">
        <f t="shared" si="2153"/>
        <v>0</v>
      </c>
      <c r="L830" s="11">
        <f t="shared" si="2153"/>
        <v>0</v>
      </c>
      <c r="M830" s="18">
        <f t="shared" si="2153"/>
        <v>8384</v>
      </c>
      <c r="N830" s="18">
        <f t="shared" si="2153"/>
        <v>0</v>
      </c>
      <c r="O830" s="11">
        <f t="shared" si="2153"/>
        <v>0</v>
      </c>
      <c r="P830" s="11">
        <f t="shared" si="2153"/>
        <v>0</v>
      </c>
      <c r="Q830" s="11">
        <f t="shared" si="2153"/>
        <v>0</v>
      </c>
      <c r="R830" s="11">
        <f t="shared" si="2153"/>
        <v>0</v>
      </c>
      <c r="S830" s="18">
        <f>S831</f>
        <v>8384</v>
      </c>
      <c r="T830" s="18">
        <f>T831</f>
        <v>0</v>
      </c>
      <c r="U830" s="11">
        <f t="shared" si="2154"/>
        <v>0</v>
      </c>
      <c r="V830" s="11">
        <f t="shared" si="2154"/>
        <v>0</v>
      </c>
      <c r="W830" s="11">
        <f t="shared" si="2154"/>
        <v>0</v>
      </c>
      <c r="X830" s="11">
        <f t="shared" si="2154"/>
        <v>0</v>
      </c>
      <c r="Y830" s="18">
        <f>Y831</f>
        <v>8384</v>
      </c>
      <c r="Z830" s="18">
        <f>Z831</f>
        <v>0</v>
      </c>
      <c r="AA830" s="11">
        <f t="shared" si="2155"/>
        <v>-1172</v>
      </c>
      <c r="AB830" s="11">
        <f t="shared" si="2155"/>
        <v>0</v>
      </c>
      <c r="AC830" s="11">
        <f t="shared" si="2155"/>
        <v>200</v>
      </c>
      <c r="AD830" s="11">
        <f t="shared" si="2155"/>
        <v>0</v>
      </c>
      <c r="AE830" s="18">
        <f>AE831</f>
        <v>7412</v>
      </c>
      <c r="AF830" s="18">
        <f>AF831</f>
        <v>0</v>
      </c>
      <c r="AG830" s="11">
        <f t="shared" si="2155"/>
        <v>0</v>
      </c>
      <c r="AH830" s="11">
        <f t="shared" si="2155"/>
        <v>0</v>
      </c>
      <c r="AI830" s="11">
        <f t="shared" si="2155"/>
        <v>0</v>
      </c>
      <c r="AJ830" s="11">
        <f t="shared" si="2155"/>
        <v>0</v>
      </c>
      <c r="AK830" s="84">
        <f>AK831</f>
        <v>7412</v>
      </c>
      <c r="AL830" s="84">
        <f>AL831</f>
        <v>0</v>
      </c>
      <c r="AM830" s="11">
        <f t="shared" si="2156"/>
        <v>0</v>
      </c>
      <c r="AN830" s="11">
        <f t="shared" si="2156"/>
        <v>0</v>
      </c>
      <c r="AO830" s="11">
        <f t="shared" si="2156"/>
        <v>0</v>
      </c>
      <c r="AP830" s="11">
        <f t="shared" si="2156"/>
        <v>0</v>
      </c>
      <c r="AQ830" s="18">
        <f>AQ831</f>
        <v>7412</v>
      </c>
      <c r="AR830" s="18">
        <f>AR831</f>
        <v>0</v>
      </c>
      <c r="AS830" s="11">
        <f t="shared" si="2156"/>
        <v>0</v>
      </c>
      <c r="AT830" s="11">
        <f t="shared" si="2156"/>
        <v>0</v>
      </c>
      <c r="AU830" s="11">
        <f t="shared" si="2156"/>
        <v>0</v>
      </c>
      <c r="AV830" s="11">
        <f t="shared" si="2156"/>
        <v>-1172</v>
      </c>
      <c r="AW830" s="18">
        <f>AW831</f>
        <v>6240</v>
      </c>
      <c r="AX830" s="18">
        <f>AX831</f>
        <v>0</v>
      </c>
      <c r="AY830" s="78">
        <f t="shared" si="2157"/>
        <v>0</v>
      </c>
      <c r="AZ830" s="78">
        <f t="shared" si="2157"/>
        <v>0</v>
      </c>
      <c r="BA830" s="78">
        <f t="shared" si="2157"/>
        <v>0</v>
      </c>
      <c r="BB830" s="78">
        <f t="shared" si="2157"/>
        <v>0</v>
      </c>
      <c r="BC830" s="84">
        <f>BC831</f>
        <v>6240</v>
      </c>
      <c r="BD830" s="84">
        <f>BD831</f>
        <v>0</v>
      </c>
      <c r="BE830" s="11">
        <f t="shared" si="2157"/>
        <v>0</v>
      </c>
      <c r="BF830" s="11">
        <f t="shared" si="2157"/>
        <v>0</v>
      </c>
      <c r="BG830" s="11">
        <f t="shared" si="2157"/>
        <v>0</v>
      </c>
      <c r="BH830" s="11">
        <f t="shared" si="2157"/>
        <v>0</v>
      </c>
      <c r="BI830" s="143">
        <f>BI831</f>
        <v>6240</v>
      </c>
      <c r="BJ830" s="143">
        <f>BJ831</f>
        <v>0</v>
      </c>
      <c r="BK830" s="78">
        <f t="shared" si="2158"/>
        <v>0</v>
      </c>
      <c r="BL830" s="78">
        <f t="shared" si="2158"/>
        <v>0</v>
      </c>
      <c r="BM830" s="78">
        <f t="shared" si="2158"/>
        <v>0</v>
      </c>
      <c r="BN830" s="78">
        <f t="shared" si="2158"/>
        <v>0</v>
      </c>
      <c r="BO830" s="84">
        <f>BO831</f>
        <v>6240</v>
      </c>
      <c r="BP830" s="84">
        <f>BP831</f>
        <v>0</v>
      </c>
      <c r="BQ830" s="11">
        <f t="shared" si="2158"/>
        <v>0</v>
      </c>
      <c r="BR830" s="11">
        <f t="shared" si="2158"/>
        <v>0</v>
      </c>
      <c r="BS830" s="11">
        <f t="shared" si="2158"/>
        <v>0</v>
      </c>
      <c r="BT830" s="11">
        <f t="shared" si="2158"/>
        <v>0</v>
      </c>
      <c r="BU830" s="18">
        <f>BU831</f>
        <v>6240</v>
      </c>
      <c r="BV830" s="18">
        <f>BV831</f>
        <v>0</v>
      </c>
      <c r="BW830" s="11">
        <f t="shared" si="2159"/>
        <v>0</v>
      </c>
      <c r="BX830" s="11">
        <f t="shared" si="2159"/>
        <v>0</v>
      </c>
      <c r="BY830" s="11">
        <f t="shared" si="2159"/>
        <v>0</v>
      </c>
      <c r="BZ830" s="11">
        <f t="shared" si="2159"/>
        <v>0</v>
      </c>
      <c r="CA830" s="18">
        <f>CA831</f>
        <v>6240</v>
      </c>
      <c r="CB830" s="18">
        <f>CB831</f>
        <v>0</v>
      </c>
    </row>
    <row r="831" spans="1:80" hidden="1">
      <c r="A831" s="57" t="s">
        <v>15</v>
      </c>
      <c r="B831" s="14">
        <v>914</v>
      </c>
      <c r="C831" s="14" t="s">
        <v>7</v>
      </c>
      <c r="D831" s="14" t="s">
        <v>8</v>
      </c>
      <c r="E831" s="14" t="s">
        <v>211</v>
      </c>
      <c r="F831" s="14"/>
      <c r="G831" s="18">
        <f>G832+G835</f>
        <v>8384</v>
      </c>
      <c r="H831" s="18">
        <f t="shared" ref="H831:N831" si="2160">H832+H835</f>
        <v>0</v>
      </c>
      <c r="I831" s="11">
        <f t="shared" si="2160"/>
        <v>0</v>
      </c>
      <c r="J831" s="11">
        <f t="shared" si="2160"/>
        <v>0</v>
      </c>
      <c r="K831" s="11">
        <f t="shared" si="2160"/>
        <v>0</v>
      </c>
      <c r="L831" s="11">
        <f t="shared" si="2160"/>
        <v>0</v>
      </c>
      <c r="M831" s="18">
        <f t="shared" si="2160"/>
        <v>8384</v>
      </c>
      <c r="N831" s="18">
        <f t="shared" si="2160"/>
        <v>0</v>
      </c>
      <c r="O831" s="11">
        <f t="shared" ref="O831:T831" si="2161">O832+O835</f>
        <v>0</v>
      </c>
      <c r="P831" s="11">
        <f t="shared" si="2161"/>
        <v>0</v>
      </c>
      <c r="Q831" s="11">
        <f t="shared" si="2161"/>
        <v>0</v>
      </c>
      <c r="R831" s="11">
        <f t="shared" si="2161"/>
        <v>0</v>
      </c>
      <c r="S831" s="18">
        <f t="shared" si="2161"/>
        <v>8384</v>
      </c>
      <c r="T831" s="18">
        <f t="shared" si="2161"/>
        <v>0</v>
      </c>
      <c r="U831" s="11">
        <f t="shared" ref="U831:Z831" si="2162">U832+U835</f>
        <v>0</v>
      </c>
      <c r="V831" s="11">
        <f t="shared" si="2162"/>
        <v>0</v>
      </c>
      <c r="W831" s="11">
        <f t="shared" si="2162"/>
        <v>0</v>
      </c>
      <c r="X831" s="11">
        <f t="shared" si="2162"/>
        <v>0</v>
      </c>
      <c r="Y831" s="18">
        <f t="shared" si="2162"/>
        <v>8384</v>
      </c>
      <c r="Z831" s="18">
        <f t="shared" si="2162"/>
        <v>0</v>
      </c>
      <c r="AA831" s="11">
        <f t="shared" ref="AA831:AF831" si="2163">AA832+AA835</f>
        <v>-1172</v>
      </c>
      <c r="AB831" s="11">
        <f t="shared" si="2163"/>
        <v>0</v>
      </c>
      <c r="AC831" s="11">
        <f t="shared" si="2163"/>
        <v>200</v>
      </c>
      <c r="AD831" s="11">
        <f t="shared" si="2163"/>
        <v>0</v>
      </c>
      <c r="AE831" s="18">
        <f>AE832+AE835</f>
        <v>7412</v>
      </c>
      <c r="AF831" s="18">
        <f t="shared" si="2163"/>
        <v>0</v>
      </c>
      <c r="AG831" s="11">
        <f t="shared" ref="AG831:AL831" si="2164">AG832+AG835</f>
        <v>0</v>
      </c>
      <c r="AH831" s="11">
        <f t="shared" si="2164"/>
        <v>0</v>
      </c>
      <c r="AI831" s="11">
        <f t="shared" si="2164"/>
        <v>0</v>
      </c>
      <c r="AJ831" s="11">
        <f t="shared" si="2164"/>
        <v>0</v>
      </c>
      <c r="AK831" s="84">
        <f t="shared" si="2164"/>
        <v>7412</v>
      </c>
      <c r="AL831" s="84">
        <f t="shared" si="2164"/>
        <v>0</v>
      </c>
      <c r="AM831" s="11">
        <f t="shared" ref="AM831:AR831" si="2165">AM832+AM835</f>
        <v>0</v>
      </c>
      <c r="AN831" s="11">
        <f t="shared" si="2165"/>
        <v>0</v>
      </c>
      <c r="AO831" s="11">
        <f t="shared" si="2165"/>
        <v>0</v>
      </c>
      <c r="AP831" s="11">
        <f t="shared" si="2165"/>
        <v>0</v>
      </c>
      <c r="AQ831" s="18">
        <f t="shared" si="2165"/>
        <v>7412</v>
      </c>
      <c r="AR831" s="18">
        <f t="shared" si="2165"/>
        <v>0</v>
      </c>
      <c r="AS831" s="11">
        <f t="shared" ref="AS831:AX831" si="2166">AS832+AS835</f>
        <v>0</v>
      </c>
      <c r="AT831" s="11">
        <f t="shared" si="2166"/>
        <v>0</v>
      </c>
      <c r="AU831" s="11">
        <f t="shared" si="2166"/>
        <v>0</v>
      </c>
      <c r="AV831" s="11">
        <f t="shared" si="2166"/>
        <v>-1172</v>
      </c>
      <c r="AW831" s="18">
        <f t="shared" si="2166"/>
        <v>6240</v>
      </c>
      <c r="AX831" s="18">
        <f t="shared" si="2166"/>
        <v>0</v>
      </c>
      <c r="AY831" s="78">
        <f t="shared" ref="AY831:BD831" si="2167">AY832+AY835</f>
        <v>0</v>
      </c>
      <c r="AZ831" s="78">
        <f t="shared" si="2167"/>
        <v>0</v>
      </c>
      <c r="BA831" s="78">
        <f t="shared" si="2167"/>
        <v>0</v>
      </c>
      <c r="BB831" s="78">
        <f t="shared" si="2167"/>
        <v>0</v>
      </c>
      <c r="BC831" s="84">
        <f t="shared" si="2167"/>
        <v>6240</v>
      </c>
      <c r="BD831" s="84">
        <f t="shared" si="2167"/>
        <v>0</v>
      </c>
      <c r="BE831" s="11">
        <f t="shared" ref="BE831:BJ831" si="2168">BE832+BE835</f>
        <v>0</v>
      </c>
      <c r="BF831" s="11">
        <f t="shared" si="2168"/>
        <v>0</v>
      </c>
      <c r="BG831" s="11">
        <f t="shared" si="2168"/>
        <v>0</v>
      </c>
      <c r="BH831" s="11">
        <f t="shared" si="2168"/>
        <v>0</v>
      </c>
      <c r="BI831" s="143">
        <f t="shared" si="2168"/>
        <v>6240</v>
      </c>
      <c r="BJ831" s="143">
        <f t="shared" si="2168"/>
        <v>0</v>
      </c>
      <c r="BK831" s="78">
        <f t="shared" ref="BK831:BP831" si="2169">BK832+BK835</f>
        <v>0</v>
      </c>
      <c r="BL831" s="78">
        <f t="shared" si="2169"/>
        <v>0</v>
      </c>
      <c r="BM831" s="78">
        <f t="shared" si="2169"/>
        <v>0</v>
      </c>
      <c r="BN831" s="78">
        <f t="shared" si="2169"/>
        <v>0</v>
      </c>
      <c r="BO831" s="84">
        <f t="shared" si="2169"/>
        <v>6240</v>
      </c>
      <c r="BP831" s="84">
        <f t="shared" si="2169"/>
        <v>0</v>
      </c>
      <c r="BQ831" s="11">
        <f t="shared" ref="BQ831:BV831" si="2170">BQ832+BQ835</f>
        <v>0</v>
      </c>
      <c r="BR831" s="11">
        <f t="shared" si="2170"/>
        <v>0</v>
      </c>
      <c r="BS831" s="11">
        <f t="shared" si="2170"/>
        <v>0</v>
      </c>
      <c r="BT831" s="11">
        <f t="shared" si="2170"/>
        <v>0</v>
      </c>
      <c r="BU831" s="18">
        <f t="shared" si="2170"/>
        <v>6240</v>
      </c>
      <c r="BV831" s="18">
        <f t="shared" si="2170"/>
        <v>0</v>
      </c>
      <c r="BW831" s="11">
        <f t="shared" ref="BW831:CB831" si="2171">BW832+BW835</f>
        <v>0</v>
      </c>
      <c r="BX831" s="11">
        <f t="shared" si="2171"/>
        <v>0</v>
      </c>
      <c r="BY831" s="11">
        <f t="shared" si="2171"/>
        <v>0</v>
      </c>
      <c r="BZ831" s="11">
        <f t="shared" si="2171"/>
        <v>0</v>
      </c>
      <c r="CA831" s="18">
        <f t="shared" si="2171"/>
        <v>6240</v>
      </c>
      <c r="CB831" s="18">
        <f t="shared" si="2171"/>
        <v>0</v>
      </c>
    </row>
    <row r="832" spans="1:80" hidden="1">
      <c r="A832" s="57" t="s">
        <v>191</v>
      </c>
      <c r="B832" s="14">
        <v>914</v>
      </c>
      <c r="C832" s="14" t="s">
        <v>7</v>
      </c>
      <c r="D832" s="14" t="s">
        <v>8</v>
      </c>
      <c r="E832" s="14" t="s">
        <v>212</v>
      </c>
      <c r="F832" s="14"/>
      <c r="G832" s="18">
        <f>G833</f>
        <v>7340</v>
      </c>
      <c r="H832" s="18">
        <f t="shared" ref="H832:R833" si="2172">H833</f>
        <v>0</v>
      </c>
      <c r="I832" s="11">
        <f t="shared" si="2172"/>
        <v>0</v>
      </c>
      <c r="J832" s="11">
        <f t="shared" si="2172"/>
        <v>0</v>
      </c>
      <c r="K832" s="11">
        <f t="shared" si="2172"/>
        <v>0</v>
      </c>
      <c r="L832" s="11">
        <f t="shared" si="2172"/>
        <v>0</v>
      </c>
      <c r="M832" s="18">
        <f t="shared" si="2172"/>
        <v>7340</v>
      </c>
      <c r="N832" s="18">
        <f t="shared" si="2172"/>
        <v>0</v>
      </c>
      <c r="O832" s="11">
        <f t="shared" si="2172"/>
        <v>0</v>
      </c>
      <c r="P832" s="11">
        <f t="shared" si="2172"/>
        <v>0</v>
      </c>
      <c r="Q832" s="11">
        <f t="shared" si="2172"/>
        <v>0</v>
      </c>
      <c r="R832" s="11">
        <f t="shared" si="2172"/>
        <v>0</v>
      </c>
      <c r="S832" s="18">
        <f>S833</f>
        <v>7340</v>
      </c>
      <c r="T832" s="18">
        <f>T833</f>
        <v>0</v>
      </c>
      <c r="U832" s="11">
        <f t="shared" ref="U832:X833" si="2173">U833</f>
        <v>0</v>
      </c>
      <c r="V832" s="11">
        <f t="shared" si="2173"/>
        <v>0</v>
      </c>
      <c r="W832" s="11">
        <f t="shared" si="2173"/>
        <v>0</v>
      </c>
      <c r="X832" s="11">
        <f t="shared" si="2173"/>
        <v>0</v>
      </c>
      <c r="Y832" s="18">
        <f>Y833</f>
        <v>7340</v>
      </c>
      <c r="Z832" s="18">
        <f>Z833</f>
        <v>0</v>
      </c>
      <c r="AA832" s="11">
        <f t="shared" ref="AA832:AD833" si="2174">AA833</f>
        <v>-1172</v>
      </c>
      <c r="AB832" s="11">
        <f t="shared" si="2174"/>
        <v>0</v>
      </c>
      <c r="AC832" s="11">
        <f t="shared" si="2174"/>
        <v>0</v>
      </c>
      <c r="AD832" s="11">
        <f t="shared" si="2174"/>
        <v>0</v>
      </c>
      <c r="AE832" s="18">
        <f>AE833</f>
        <v>6168</v>
      </c>
      <c r="AF832" s="18">
        <f>AF833</f>
        <v>0</v>
      </c>
      <c r="AG832" s="11">
        <f t="shared" ref="AG832:AJ833" si="2175">AG833</f>
        <v>0</v>
      </c>
      <c r="AH832" s="11">
        <f t="shared" si="2175"/>
        <v>0</v>
      </c>
      <c r="AI832" s="11">
        <f t="shared" si="2175"/>
        <v>0</v>
      </c>
      <c r="AJ832" s="11">
        <f t="shared" si="2175"/>
        <v>0</v>
      </c>
      <c r="AK832" s="84">
        <f>AK833</f>
        <v>6168</v>
      </c>
      <c r="AL832" s="84">
        <f>AL833</f>
        <v>0</v>
      </c>
      <c r="AM832" s="11">
        <f t="shared" ref="AM832:AP833" si="2176">AM833</f>
        <v>0</v>
      </c>
      <c r="AN832" s="11">
        <f t="shared" si="2176"/>
        <v>0</v>
      </c>
      <c r="AO832" s="11">
        <f t="shared" si="2176"/>
        <v>0</v>
      </c>
      <c r="AP832" s="11">
        <f t="shared" si="2176"/>
        <v>0</v>
      </c>
      <c r="AQ832" s="18">
        <f>AQ833</f>
        <v>6168</v>
      </c>
      <c r="AR832" s="18">
        <f>AR833</f>
        <v>0</v>
      </c>
      <c r="AS832" s="11">
        <f t="shared" ref="AS832:AV833" si="2177">AS833</f>
        <v>0</v>
      </c>
      <c r="AT832" s="11">
        <f t="shared" si="2177"/>
        <v>0</v>
      </c>
      <c r="AU832" s="11">
        <f t="shared" si="2177"/>
        <v>0</v>
      </c>
      <c r="AV832" s="11">
        <f t="shared" si="2177"/>
        <v>-1172</v>
      </c>
      <c r="AW832" s="18">
        <f>AW833</f>
        <v>4996</v>
      </c>
      <c r="AX832" s="18">
        <f>AX833</f>
        <v>0</v>
      </c>
      <c r="AY832" s="78">
        <f t="shared" ref="AY832:BB833" si="2178">AY833</f>
        <v>0</v>
      </c>
      <c r="AZ832" s="78">
        <f t="shared" si="2178"/>
        <v>0</v>
      </c>
      <c r="BA832" s="78">
        <f t="shared" si="2178"/>
        <v>0</v>
      </c>
      <c r="BB832" s="78">
        <f t="shared" si="2178"/>
        <v>0</v>
      </c>
      <c r="BC832" s="84">
        <f>BC833</f>
        <v>4996</v>
      </c>
      <c r="BD832" s="84">
        <f>BD833</f>
        <v>0</v>
      </c>
      <c r="BE832" s="11">
        <f t="shared" ref="BE832:BH833" si="2179">BE833</f>
        <v>0</v>
      </c>
      <c r="BF832" s="11">
        <f t="shared" si="2179"/>
        <v>0</v>
      </c>
      <c r="BG832" s="11">
        <f t="shared" si="2179"/>
        <v>0</v>
      </c>
      <c r="BH832" s="11">
        <f t="shared" si="2179"/>
        <v>0</v>
      </c>
      <c r="BI832" s="143">
        <f>BI833</f>
        <v>4996</v>
      </c>
      <c r="BJ832" s="143">
        <f>BJ833</f>
        <v>0</v>
      </c>
      <c r="BK832" s="78">
        <f t="shared" ref="BK832:BN833" si="2180">BK833</f>
        <v>0</v>
      </c>
      <c r="BL832" s="78">
        <f t="shared" si="2180"/>
        <v>0</v>
      </c>
      <c r="BM832" s="78">
        <f t="shared" si="2180"/>
        <v>0</v>
      </c>
      <c r="BN832" s="78">
        <f t="shared" si="2180"/>
        <v>0</v>
      </c>
      <c r="BO832" s="84">
        <f>BO833</f>
        <v>4996</v>
      </c>
      <c r="BP832" s="84">
        <f>BP833</f>
        <v>0</v>
      </c>
      <c r="BQ832" s="11">
        <f t="shared" ref="BQ832:BT833" si="2181">BQ833</f>
        <v>0</v>
      </c>
      <c r="BR832" s="11">
        <f t="shared" si="2181"/>
        <v>0</v>
      </c>
      <c r="BS832" s="11">
        <f t="shared" si="2181"/>
        <v>0</v>
      </c>
      <c r="BT832" s="11">
        <f t="shared" si="2181"/>
        <v>0</v>
      </c>
      <c r="BU832" s="18">
        <f>BU833</f>
        <v>4996</v>
      </c>
      <c r="BV832" s="18">
        <f>BV833</f>
        <v>0</v>
      </c>
      <c r="BW832" s="11">
        <f t="shared" ref="BW832:BZ833" si="2182">BW833</f>
        <v>0</v>
      </c>
      <c r="BX832" s="11">
        <f t="shared" si="2182"/>
        <v>0</v>
      </c>
      <c r="BY832" s="11">
        <f t="shared" si="2182"/>
        <v>0</v>
      </c>
      <c r="BZ832" s="11">
        <f t="shared" si="2182"/>
        <v>0</v>
      </c>
      <c r="CA832" s="18">
        <f>CA833</f>
        <v>4996</v>
      </c>
      <c r="CB832" s="18">
        <f>CB833</f>
        <v>0</v>
      </c>
    </row>
    <row r="833" spans="1:80" ht="50.25" hidden="1" customHeight="1">
      <c r="A833" s="57" t="s">
        <v>205</v>
      </c>
      <c r="B833" s="14">
        <v>914</v>
      </c>
      <c r="C833" s="14" t="s">
        <v>7</v>
      </c>
      <c r="D833" s="14" t="s">
        <v>8</v>
      </c>
      <c r="E833" s="14" t="s">
        <v>212</v>
      </c>
      <c r="F833" s="14" t="s">
        <v>206</v>
      </c>
      <c r="G833" s="15">
        <f>G834</f>
        <v>7340</v>
      </c>
      <c r="H833" s="15">
        <f t="shared" si="2172"/>
        <v>0</v>
      </c>
      <c r="I833" s="11">
        <f t="shared" si="2172"/>
        <v>0</v>
      </c>
      <c r="J833" s="11">
        <f t="shared" si="2172"/>
        <v>0</v>
      </c>
      <c r="K833" s="11">
        <f t="shared" si="2172"/>
        <v>0</v>
      </c>
      <c r="L833" s="11">
        <f t="shared" si="2172"/>
        <v>0</v>
      </c>
      <c r="M833" s="15">
        <f t="shared" si="2172"/>
        <v>7340</v>
      </c>
      <c r="N833" s="15">
        <f t="shared" si="2172"/>
        <v>0</v>
      </c>
      <c r="O833" s="11">
        <f t="shared" si="2172"/>
        <v>0</v>
      </c>
      <c r="P833" s="11">
        <f t="shared" si="2172"/>
        <v>0</v>
      </c>
      <c r="Q833" s="11">
        <f t="shared" si="2172"/>
        <v>0</v>
      </c>
      <c r="R833" s="11">
        <f t="shared" si="2172"/>
        <v>0</v>
      </c>
      <c r="S833" s="15">
        <f>S834</f>
        <v>7340</v>
      </c>
      <c r="T833" s="15">
        <f>T834</f>
        <v>0</v>
      </c>
      <c r="U833" s="11">
        <f t="shared" si="2173"/>
        <v>0</v>
      </c>
      <c r="V833" s="11">
        <f t="shared" si="2173"/>
        <v>0</v>
      </c>
      <c r="W833" s="11">
        <f t="shared" si="2173"/>
        <v>0</v>
      </c>
      <c r="X833" s="11">
        <f t="shared" si="2173"/>
        <v>0</v>
      </c>
      <c r="Y833" s="15">
        <f>Y834</f>
        <v>7340</v>
      </c>
      <c r="Z833" s="15">
        <f>Z834</f>
        <v>0</v>
      </c>
      <c r="AA833" s="11">
        <f t="shared" si="2174"/>
        <v>-1172</v>
      </c>
      <c r="AB833" s="11">
        <f t="shared" si="2174"/>
        <v>0</v>
      </c>
      <c r="AC833" s="11">
        <f t="shared" si="2174"/>
        <v>0</v>
      </c>
      <c r="AD833" s="11">
        <f t="shared" si="2174"/>
        <v>0</v>
      </c>
      <c r="AE833" s="15">
        <f>AE834</f>
        <v>6168</v>
      </c>
      <c r="AF833" s="15">
        <f>AF834</f>
        <v>0</v>
      </c>
      <c r="AG833" s="11">
        <f t="shared" si="2175"/>
        <v>0</v>
      </c>
      <c r="AH833" s="11">
        <f t="shared" si="2175"/>
        <v>0</v>
      </c>
      <c r="AI833" s="11">
        <f t="shared" si="2175"/>
        <v>0</v>
      </c>
      <c r="AJ833" s="11">
        <f t="shared" si="2175"/>
        <v>0</v>
      </c>
      <c r="AK833" s="82">
        <f>AK834</f>
        <v>6168</v>
      </c>
      <c r="AL833" s="82">
        <f>AL834</f>
        <v>0</v>
      </c>
      <c r="AM833" s="11">
        <f t="shared" si="2176"/>
        <v>0</v>
      </c>
      <c r="AN833" s="11">
        <f t="shared" si="2176"/>
        <v>0</v>
      </c>
      <c r="AO833" s="11">
        <f t="shared" si="2176"/>
        <v>0</v>
      </c>
      <c r="AP833" s="11">
        <f t="shared" si="2176"/>
        <v>0</v>
      </c>
      <c r="AQ833" s="15">
        <f>AQ834</f>
        <v>6168</v>
      </c>
      <c r="AR833" s="15">
        <f>AR834</f>
        <v>0</v>
      </c>
      <c r="AS833" s="11">
        <f t="shared" si="2177"/>
        <v>0</v>
      </c>
      <c r="AT833" s="11">
        <f t="shared" si="2177"/>
        <v>0</v>
      </c>
      <c r="AU833" s="11">
        <f t="shared" si="2177"/>
        <v>0</v>
      </c>
      <c r="AV833" s="11">
        <f t="shared" si="2177"/>
        <v>-1172</v>
      </c>
      <c r="AW833" s="15">
        <f>AW834</f>
        <v>4996</v>
      </c>
      <c r="AX833" s="15">
        <f>AX834</f>
        <v>0</v>
      </c>
      <c r="AY833" s="78">
        <f t="shared" si="2178"/>
        <v>0</v>
      </c>
      <c r="AZ833" s="78">
        <f t="shared" si="2178"/>
        <v>0</v>
      </c>
      <c r="BA833" s="78">
        <f t="shared" si="2178"/>
        <v>0</v>
      </c>
      <c r="BB833" s="78">
        <f t="shared" si="2178"/>
        <v>0</v>
      </c>
      <c r="BC833" s="82">
        <f>BC834</f>
        <v>4996</v>
      </c>
      <c r="BD833" s="82">
        <f>BD834</f>
        <v>0</v>
      </c>
      <c r="BE833" s="11">
        <f t="shared" si="2179"/>
        <v>0</v>
      </c>
      <c r="BF833" s="11">
        <f t="shared" si="2179"/>
        <v>0</v>
      </c>
      <c r="BG833" s="11">
        <f t="shared" si="2179"/>
        <v>0</v>
      </c>
      <c r="BH833" s="11">
        <f t="shared" si="2179"/>
        <v>0</v>
      </c>
      <c r="BI833" s="140">
        <f>BI834</f>
        <v>4996</v>
      </c>
      <c r="BJ833" s="140">
        <f>BJ834</f>
        <v>0</v>
      </c>
      <c r="BK833" s="78">
        <f t="shared" si="2180"/>
        <v>0</v>
      </c>
      <c r="BL833" s="78">
        <f t="shared" si="2180"/>
        <v>0</v>
      </c>
      <c r="BM833" s="78">
        <f t="shared" si="2180"/>
        <v>0</v>
      </c>
      <c r="BN833" s="78">
        <f t="shared" si="2180"/>
        <v>0</v>
      </c>
      <c r="BO833" s="82">
        <f>BO834</f>
        <v>4996</v>
      </c>
      <c r="BP833" s="82">
        <f>BP834</f>
        <v>0</v>
      </c>
      <c r="BQ833" s="11">
        <f t="shared" si="2181"/>
        <v>0</v>
      </c>
      <c r="BR833" s="11">
        <f t="shared" si="2181"/>
        <v>0</v>
      </c>
      <c r="BS833" s="11">
        <f t="shared" si="2181"/>
        <v>0</v>
      </c>
      <c r="BT833" s="11">
        <f t="shared" si="2181"/>
        <v>0</v>
      </c>
      <c r="BU833" s="15">
        <f>BU834</f>
        <v>4996</v>
      </c>
      <c r="BV833" s="15">
        <f>BV834</f>
        <v>0</v>
      </c>
      <c r="BW833" s="11">
        <f t="shared" si="2182"/>
        <v>0</v>
      </c>
      <c r="BX833" s="11">
        <f t="shared" si="2182"/>
        <v>0</v>
      </c>
      <c r="BY833" s="11">
        <f t="shared" si="2182"/>
        <v>0</v>
      </c>
      <c r="BZ833" s="11">
        <f t="shared" si="2182"/>
        <v>0</v>
      </c>
      <c r="CA833" s="15">
        <f>CA834</f>
        <v>4996</v>
      </c>
      <c r="CB833" s="15">
        <f>CB834</f>
        <v>0</v>
      </c>
    </row>
    <row r="834" spans="1:80" ht="17.399999999999999" hidden="1">
      <c r="A834" s="57" t="s">
        <v>191</v>
      </c>
      <c r="B834" s="14">
        <v>914</v>
      </c>
      <c r="C834" s="14" t="s">
        <v>7</v>
      </c>
      <c r="D834" s="14" t="s">
        <v>8</v>
      </c>
      <c r="E834" s="14" t="s">
        <v>212</v>
      </c>
      <c r="F834" s="14" t="s">
        <v>207</v>
      </c>
      <c r="G834" s="15">
        <v>7340</v>
      </c>
      <c r="H834" s="13"/>
      <c r="I834" s="11"/>
      <c r="J834" s="11"/>
      <c r="K834" s="11"/>
      <c r="L834" s="11"/>
      <c r="M834" s="11">
        <f>G834+I834+J834+K834+L834</f>
        <v>7340</v>
      </c>
      <c r="N834" s="11">
        <f>H834+J834</f>
        <v>0</v>
      </c>
      <c r="O834" s="11"/>
      <c r="P834" s="11"/>
      <c r="Q834" s="11"/>
      <c r="R834" s="11"/>
      <c r="S834" s="11">
        <f>M834+O834+P834+Q834+R834</f>
        <v>7340</v>
      </c>
      <c r="T834" s="11">
        <f>N834+P834</f>
        <v>0</v>
      </c>
      <c r="U834" s="11"/>
      <c r="V834" s="11"/>
      <c r="W834" s="11"/>
      <c r="X834" s="11"/>
      <c r="Y834" s="11">
        <f>S834+U834+V834+W834+X834</f>
        <v>7340</v>
      </c>
      <c r="Z834" s="11">
        <f>T834+V834</f>
        <v>0</v>
      </c>
      <c r="AA834" s="11">
        <v>-1172</v>
      </c>
      <c r="AB834" s="11"/>
      <c r="AC834" s="11"/>
      <c r="AD834" s="11"/>
      <c r="AE834" s="11">
        <f>Y834+AA834+AB834+AC834+AD834</f>
        <v>6168</v>
      </c>
      <c r="AF834" s="11">
        <f>Z834+AB834</f>
        <v>0</v>
      </c>
      <c r="AG834" s="11"/>
      <c r="AH834" s="11"/>
      <c r="AI834" s="11"/>
      <c r="AJ834" s="11"/>
      <c r="AK834" s="78">
        <f>AE834+AG834+AH834+AI834+AJ834</f>
        <v>6168</v>
      </c>
      <c r="AL834" s="78">
        <f>AF834+AH834</f>
        <v>0</v>
      </c>
      <c r="AM834" s="11"/>
      <c r="AN834" s="11"/>
      <c r="AO834" s="11"/>
      <c r="AP834" s="11"/>
      <c r="AQ834" s="11">
        <f>AK834+AM834+AN834+AO834+AP834</f>
        <v>6168</v>
      </c>
      <c r="AR834" s="11">
        <f>AL834+AN834</f>
        <v>0</v>
      </c>
      <c r="AS834" s="11"/>
      <c r="AT834" s="11"/>
      <c r="AU834" s="11"/>
      <c r="AV834" s="11">
        <v>-1172</v>
      </c>
      <c r="AW834" s="11">
        <f>AQ834+AS834+AT834+AU834+AV834</f>
        <v>4996</v>
      </c>
      <c r="AX834" s="11">
        <f>AR834+AT834</f>
        <v>0</v>
      </c>
      <c r="AY834" s="78"/>
      <c r="AZ834" s="78"/>
      <c r="BA834" s="78"/>
      <c r="BB834" s="78"/>
      <c r="BC834" s="78">
        <f>AW834+AY834+AZ834+BA834+BB834</f>
        <v>4996</v>
      </c>
      <c r="BD834" s="78">
        <f>AX834+AZ834</f>
        <v>0</v>
      </c>
      <c r="BE834" s="11"/>
      <c r="BF834" s="11"/>
      <c r="BG834" s="11"/>
      <c r="BH834" s="11"/>
      <c r="BI834" s="141">
        <f>BC834+BE834+BF834+BG834+BH834</f>
        <v>4996</v>
      </c>
      <c r="BJ834" s="141">
        <f>BD834+BF834</f>
        <v>0</v>
      </c>
      <c r="BK834" s="78"/>
      <c r="BL834" s="78"/>
      <c r="BM834" s="78"/>
      <c r="BN834" s="78"/>
      <c r="BO834" s="78">
        <f>BI834+BK834+BL834+BM834+BN834</f>
        <v>4996</v>
      </c>
      <c r="BP834" s="78">
        <f>BJ834+BL834</f>
        <v>0</v>
      </c>
      <c r="BQ834" s="11"/>
      <c r="BR834" s="11"/>
      <c r="BS834" s="11"/>
      <c r="BT834" s="11"/>
      <c r="BU834" s="11">
        <f>BO834+BQ834+BR834+BS834+BT834</f>
        <v>4996</v>
      </c>
      <c r="BV834" s="11">
        <f>BP834+BR834</f>
        <v>0</v>
      </c>
      <c r="BW834" s="11"/>
      <c r="BX834" s="11"/>
      <c r="BY834" s="11"/>
      <c r="BZ834" s="11"/>
      <c r="CA834" s="11">
        <f>BU834+BW834+BX834+BY834+BZ834</f>
        <v>4996</v>
      </c>
      <c r="CB834" s="11">
        <f>BV834+BX834</f>
        <v>0</v>
      </c>
    </row>
    <row r="835" spans="1:80" ht="18" hidden="1">
      <c r="A835" s="57" t="s">
        <v>492</v>
      </c>
      <c r="B835" s="14">
        <v>914</v>
      </c>
      <c r="C835" s="14" t="s">
        <v>7</v>
      </c>
      <c r="D835" s="14" t="s">
        <v>8</v>
      </c>
      <c r="E835" s="14" t="s">
        <v>493</v>
      </c>
      <c r="F835" s="40"/>
      <c r="G835" s="15">
        <f>G836</f>
        <v>1044</v>
      </c>
      <c r="H835" s="15">
        <f t="shared" ref="H835:R836" si="2183">H836</f>
        <v>0</v>
      </c>
      <c r="I835" s="11">
        <f t="shared" si="2183"/>
        <v>0</v>
      </c>
      <c r="J835" s="11">
        <f t="shared" si="2183"/>
        <v>0</v>
      </c>
      <c r="K835" s="11">
        <f t="shared" si="2183"/>
        <v>0</v>
      </c>
      <c r="L835" s="11">
        <f t="shared" si="2183"/>
        <v>0</v>
      </c>
      <c r="M835" s="15">
        <f t="shared" si="2183"/>
        <v>1044</v>
      </c>
      <c r="N835" s="15">
        <f t="shared" si="2183"/>
        <v>0</v>
      </c>
      <c r="O835" s="11">
        <f t="shared" si="2183"/>
        <v>0</v>
      </c>
      <c r="P835" s="11">
        <f t="shared" si="2183"/>
        <v>0</v>
      </c>
      <c r="Q835" s="11">
        <f t="shared" si="2183"/>
        <v>0</v>
      </c>
      <c r="R835" s="11">
        <f t="shared" si="2183"/>
        <v>0</v>
      </c>
      <c r="S835" s="15">
        <f>S836</f>
        <v>1044</v>
      </c>
      <c r="T835" s="15">
        <f>T836</f>
        <v>0</v>
      </c>
      <c r="U835" s="11">
        <f t="shared" ref="U835:X836" si="2184">U836</f>
        <v>0</v>
      </c>
      <c r="V835" s="11">
        <f t="shared" si="2184"/>
        <v>0</v>
      </c>
      <c r="W835" s="11">
        <f t="shared" si="2184"/>
        <v>0</v>
      </c>
      <c r="X835" s="11">
        <f t="shared" si="2184"/>
        <v>0</v>
      </c>
      <c r="Y835" s="15">
        <f>Y836</f>
        <v>1044</v>
      </c>
      <c r="Z835" s="15">
        <f>Z836</f>
        <v>0</v>
      </c>
      <c r="AA835" s="11">
        <f t="shared" ref="AA835:AD836" si="2185">AA836</f>
        <v>0</v>
      </c>
      <c r="AB835" s="11">
        <f t="shared" si="2185"/>
        <v>0</v>
      </c>
      <c r="AC835" s="11">
        <f t="shared" si="2185"/>
        <v>200</v>
      </c>
      <c r="AD835" s="11">
        <f t="shared" si="2185"/>
        <v>0</v>
      </c>
      <c r="AE835" s="15">
        <f>AE836</f>
        <v>1244</v>
      </c>
      <c r="AF835" s="15">
        <f>AF836</f>
        <v>0</v>
      </c>
      <c r="AG835" s="11">
        <f t="shared" ref="AG835:AJ836" si="2186">AG836</f>
        <v>0</v>
      </c>
      <c r="AH835" s="11">
        <f t="shared" si="2186"/>
        <v>0</v>
      </c>
      <c r="AI835" s="11">
        <f t="shared" si="2186"/>
        <v>0</v>
      </c>
      <c r="AJ835" s="11">
        <f t="shared" si="2186"/>
        <v>0</v>
      </c>
      <c r="AK835" s="82">
        <f>AK836</f>
        <v>1244</v>
      </c>
      <c r="AL835" s="82">
        <f>AL836</f>
        <v>0</v>
      </c>
      <c r="AM835" s="11">
        <f t="shared" ref="AM835:AP836" si="2187">AM836</f>
        <v>0</v>
      </c>
      <c r="AN835" s="11">
        <f t="shared" si="2187"/>
        <v>0</v>
      </c>
      <c r="AO835" s="11">
        <f t="shared" si="2187"/>
        <v>0</v>
      </c>
      <c r="AP835" s="11">
        <f t="shared" si="2187"/>
        <v>0</v>
      </c>
      <c r="AQ835" s="15">
        <f>AQ836</f>
        <v>1244</v>
      </c>
      <c r="AR835" s="15">
        <f>AR836</f>
        <v>0</v>
      </c>
      <c r="AS835" s="11">
        <f t="shared" ref="AS835:AV836" si="2188">AS836</f>
        <v>0</v>
      </c>
      <c r="AT835" s="11">
        <f t="shared" si="2188"/>
        <v>0</v>
      </c>
      <c r="AU835" s="11">
        <f t="shared" si="2188"/>
        <v>0</v>
      </c>
      <c r="AV835" s="11">
        <f t="shared" si="2188"/>
        <v>0</v>
      </c>
      <c r="AW835" s="15">
        <f>AW836</f>
        <v>1244</v>
      </c>
      <c r="AX835" s="15">
        <f>AX836</f>
        <v>0</v>
      </c>
      <c r="AY835" s="78">
        <f t="shared" ref="AY835:BB836" si="2189">AY836</f>
        <v>0</v>
      </c>
      <c r="AZ835" s="78">
        <f t="shared" si="2189"/>
        <v>0</v>
      </c>
      <c r="BA835" s="78">
        <f t="shared" si="2189"/>
        <v>0</v>
      </c>
      <c r="BB835" s="78">
        <f t="shared" si="2189"/>
        <v>0</v>
      </c>
      <c r="BC835" s="82">
        <f>BC836</f>
        <v>1244</v>
      </c>
      <c r="BD835" s="82">
        <f>BD836</f>
        <v>0</v>
      </c>
      <c r="BE835" s="11">
        <f t="shared" ref="BE835:BH836" si="2190">BE836</f>
        <v>0</v>
      </c>
      <c r="BF835" s="11">
        <f t="shared" si="2190"/>
        <v>0</v>
      </c>
      <c r="BG835" s="11">
        <f t="shared" si="2190"/>
        <v>0</v>
      </c>
      <c r="BH835" s="11">
        <f t="shared" si="2190"/>
        <v>0</v>
      </c>
      <c r="BI835" s="140">
        <f>BI836</f>
        <v>1244</v>
      </c>
      <c r="BJ835" s="140">
        <f>BJ836</f>
        <v>0</v>
      </c>
      <c r="BK835" s="78">
        <f t="shared" ref="BK835:BN836" si="2191">BK836</f>
        <v>0</v>
      </c>
      <c r="BL835" s="78">
        <f t="shared" si="2191"/>
        <v>0</v>
      </c>
      <c r="BM835" s="78">
        <f t="shared" si="2191"/>
        <v>0</v>
      </c>
      <c r="BN835" s="78">
        <f t="shared" si="2191"/>
        <v>0</v>
      </c>
      <c r="BO835" s="82">
        <f>BO836</f>
        <v>1244</v>
      </c>
      <c r="BP835" s="82">
        <f>BP836</f>
        <v>0</v>
      </c>
      <c r="BQ835" s="11">
        <f t="shared" ref="BQ835:BT836" si="2192">BQ836</f>
        <v>0</v>
      </c>
      <c r="BR835" s="11">
        <f t="shared" si="2192"/>
        <v>0</v>
      </c>
      <c r="BS835" s="11">
        <f t="shared" si="2192"/>
        <v>0</v>
      </c>
      <c r="BT835" s="11">
        <f t="shared" si="2192"/>
        <v>0</v>
      </c>
      <c r="BU835" s="15">
        <f>BU836</f>
        <v>1244</v>
      </c>
      <c r="BV835" s="15">
        <f>BV836</f>
        <v>0</v>
      </c>
      <c r="BW835" s="11">
        <f t="shared" ref="BW835:BZ836" si="2193">BW836</f>
        <v>0</v>
      </c>
      <c r="BX835" s="11">
        <f t="shared" si="2193"/>
        <v>0</v>
      </c>
      <c r="BY835" s="11">
        <f t="shared" si="2193"/>
        <v>0</v>
      </c>
      <c r="BZ835" s="11">
        <f t="shared" si="2193"/>
        <v>0</v>
      </c>
      <c r="CA835" s="15">
        <f>CA836</f>
        <v>1244</v>
      </c>
      <c r="CB835" s="15">
        <f>CB836</f>
        <v>0</v>
      </c>
    </row>
    <row r="836" spans="1:80" ht="33.6" hidden="1">
      <c r="A836" s="57" t="s">
        <v>270</v>
      </c>
      <c r="B836" s="14">
        <v>914</v>
      </c>
      <c r="C836" s="14" t="s">
        <v>7</v>
      </c>
      <c r="D836" s="14" t="s">
        <v>8</v>
      </c>
      <c r="E836" s="14" t="s">
        <v>493</v>
      </c>
      <c r="F836" s="14" t="s">
        <v>33</v>
      </c>
      <c r="G836" s="15">
        <f>G837</f>
        <v>1044</v>
      </c>
      <c r="H836" s="15">
        <f t="shared" si="2183"/>
        <v>0</v>
      </c>
      <c r="I836" s="11">
        <f t="shared" si="2183"/>
        <v>0</v>
      </c>
      <c r="J836" s="11">
        <f t="shared" si="2183"/>
        <v>0</v>
      </c>
      <c r="K836" s="11">
        <f t="shared" si="2183"/>
        <v>0</v>
      </c>
      <c r="L836" s="11">
        <f t="shared" si="2183"/>
        <v>0</v>
      </c>
      <c r="M836" s="15">
        <f t="shared" si="2183"/>
        <v>1044</v>
      </c>
      <c r="N836" s="15">
        <f t="shared" si="2183"/>
        <v>0</v>
      </c>
      <c r="O836" s="11">
        <f t="shared" si="2183"/>
        <v>0</v>
      </c>
      <c r="P836" s="11">
        <f t="shared" si="2183"/>
        <v>0</v>
      </c>
      <c r="Q836" s="11">
        <f t="shared" si="2183"/>
        <v>0</v>
      </c>
      <c r="R836" s="11">
        <f t="shared" si="2183"/>
        <v>0</v>
      </c>
      <c r="S836" s="15">
        <f>S837</f>
        <v>1044</v>
      </c>
      <c r="T836" s="15">
        <f>T837</f>
        <v>0</v>
      </c>
      <c r="U836" s="11">
        <f t="shared" si="2184"/>
        <v>0</v>
      </c>
      <c r="V836" s="11">
        <f t="shared" si="2184"/>
        <v>0</v>
      </c>
      <c r="W836" s="11">
        <f t="shared" si="2184"/>
        <v>0</v>
      </c>
      <c r="X836" s="11">
        <f t="shared" si="2184"/>
        <v>0</v>
      </c>
      <c r="Y836" s="15">
        <f>Y837</f>
        <v>1044</v>
      </c>
      <c r="Z836" s="15">
        <f>Z837</f>
        <v>0</v>
      </c>
      <c r="AA836" s="11">
        <f t="shared" si="2185"/>
        <v>0</v>
      </c>
      <c r="AB836" s="11">
        <f t="shared" si="2185"/>
        <v>0</v>
      </c>
      <c r="AC836" s="11">
        <f t="shared" si="2185"/>
        <v>200</v>
      </c>
      <c r="AD836" s="11">
        <f t="shared" si="2185"/>
        <v>0</v>
      </c>
      <c r="AE836" s="15">
        <f>AE837</f>
        <v>1244</v>
      </c>
      <c r="AF836" s="15">
        <f>AF837</f>
        <v>0</v>
      </c>
      <c r="AG836" s="11">
        <f t="shared" si="2186"/>
        <v>0</v>
      </c>
      <c r="AH836" s="11">
        <f t="shared" si="2186"/>
        <v>0</v>
      </c>
      <c r="AI836" s="11">
        <f t="shared" si="2186"/>
        <v>0</v>
      </c>
      <c r="AJ836" s="11">
        <f t="shared" si="2186"/>
        <v>0</v>
      </c>
      <c r="AK836" s="82">
        <f>AK837</f>
        <v>1244</v>
      </c>
      <c r="AL836" s="82">
        <f>AL837</f>
        <v>0</v>
      </c>
      <c r="AM836" s="11">
        <f t="shared" si="2187"/>
        <v>0</v>
      </c>
      <c r="AN836" s="11">
        <f t="shared" si="2187"/>
        <v>0</v>
      </c>
      <c r="AO836" s="11">
        <f t="shared" si="2187"/>
        <v>0</v>
      </c>
      <c r="AP836" s="11">
        <f t="shared" si="2187"/>
        <v>0</v>
      </c>
      <c r="AQ836" s="15">
        <f>AQ837</f>
        <v>1244</v>
      </c>
      <c r="AR836" s="15">
        <f>AR837</f>
        <v>0</v>
      </c>
      <c r="AS836" s="11">
        <f t="shared" si="2188"/>
        <v>0</v>
      </c>
      <c r="AT836" s="11">
        <f t="shared" si="2188"/>
        <v>0</v>
      </c>
      <c r="AU836" s="11">
        <f t="shared" si="2188"/>
        <v>0</v>
      </c>
      <c r="AV836" s="11">
        <f t="shared" si="2188"/>
        <v>0</v>
      </c>
      <c r="AW836" s="15">
        <f>AW837</f>
        <v>1244</v>
      </c>
      <c r="AX836" s="15">
        <f>AX837</f>
        <v>0</v>
      </c>
      <c r="AY836" s="78">
        <f t="shared" si="2189"/>
        <v>0</v>
      </c>
      <c r="AZ836" s="78">
        <f t="shared" si="2189"/>
        <v>0</v>
      </c>
      <c r="BA836" s="78">
        <f t="shared" si="2189"/>
        <v>0</v>
      </c>
      <c r="BB836" s="78">
        <f t="shared" si="2189"/>
        <v>0</v>
      </c>
      <c r="BC836" s="82">
        <f>BC837</f>
        <v>1244</v>
      </c>
      <c r="BD836" s="82">
        <f>BD837</f>
        <v>0</v>
      </c>
      <c r="BE836" s="11">
        <f t="shared" si="2190"/>
        <v>0</v>
      </c>
      <c r="BF836" s="11">
        <f t="shared" si="2190"/>
        <v>0</v>
      </c>
      <c r="BG836" s="11">
        <f t="shared" si="2190"/>
        <v>0</v>
      </c>
      <c r="BH836" s="11">
        <f t="shared" si="2190"/>
        <v>0</v>
      </c>
      <c r="BI836" s="140">
        <f>BI837</f>
        <v>1244</v>
      </c>
      <c r="BJ836" s="140">
        <f>BJ837</f>
        <v>0</v>
      </c>
      <c r="BK836" s="78">
        <f t="shared" si="2191"/>
        <v>0</v>
      </c>
      <c r="BL836" s="78">
        <f t="shared" si="2191"/>
        <v>0</v>
      </c>
      <c r="BM836" s="78">
        <f t="shared" si="2191"/>
        <v>0</v>
      </c>
      <c r="BN836" s="78">
        <f t="shared" si="2191"/>
        <v>0</v>
      </c>
      <c r="BO836" s="82">
        <f>BO837</f>
        <v>1244</v>
      </c>
      <c r="BP836" s="82">
        <f>BP837</f>
        <v>0</v>
      </c>
      <c r="BQ836" s="11">
        <f t="shared" si="2192"/>
        <v>0</v>
      </c>
      <c r="BR836" s="11">
        <f t="shared" si="2192"/>
        <v>0</v>
      </c>
      <c r="BS836" s="11">
        <f t="shared" si="2192"/>
        <v>0</v>
      </c>
      <c r="BT836" s="11">
        <f t="shared" si="2192"/>
        <v>0</v>
      </c>
      <c r="BU836" s="15">
        <f>BU837</f>
        <v>1244</v>
      </c>
      <c r="BV836" s="15">
        <f>BV837</f>
        <v>0</v>
      </c>
      <c r="BW836" s="11">
        <f t="shared" si="2193"/>
        <v>0</v>
      </c>
      <c r="BX836" s="11">
        <f t="shared" si="2193"/>
        <v>0</v>
      </c>
      <c r="BY836" s="11">
        <f t="shared" si="2193"/>
        <v>0</v>
      </c>
      <c r="BZ836" s="11">
        <f t="shared" si="2193"/>
        <v>0</v>
      </c>
      <c r="CA836" s="15">
        <f>CA837</f>
        <v>1244</v>
      </c>
      <c r="CB836" s="15">
        <f>CB837</f>
        <v>0</v>
      </c>
    </row>
    <row r="837" spans="1:80" ht="33.6" hidden="1">
      <c r="A837" s="57" t="s">
        <v>39</v>
      </c>
      <c r="B837" s="14">
        <v>914</v>
      </c>
      <c r="C837" s="14" t="s">
        <v>7</v>
      </c>
      <c r="D837" s="14" t="s">
        <v>8</v>
      </c>
      <c r="E837" s="14" t="s">
        <v>493</v>
      </c>
      <c r="F837" s="14" t="s">
        <v>40</v>
      </c>
      <c r="G837" s="11">
        <v>1044</v>
      </c>
      <c r="H837" s="13"/>
      <c r="I837" s="11"/>
      <c r="J837" s="11"/>
      <c r="K837" s="11"/>
      <c r="L837" s="11"/>
      <c r="M837" s="11">
        <f>G837+I837+J837+K837+L837</f>
        <v>1044</v>
      </c>
      <c r="N837" s="11">
        <f>H837+J837</f>
        <v>0</v>
      </c>
      <c r="O837" s="11"/>
      <c r="P837" s="11"/>
      <c r="Q837" s="11"/>
      <c r="R837" s="11"/>
      <c r="S837" s="11">
        <f>M837+O837+P837+Q837+R837</f>
        <v>1044</v>
      </c>
      <c r="T837" s="11">
        <f>N837+P837</f>
        <v>0</v>
      </c>
      <c r="U837" s="11"/>
      <c r="V837" s="11"/>
      <c r="W837" s="11"/>
      <c r="X837" s="11"/>
      <c r="Y837" s="11">
        <f>S837+U837+V837+W837+X837</f>
        <v>1044</v>
      </c>
      <c r="Z837" s="11">
        <f>T837+V837</f>
        <v>0</v>
      </c>
      <c r="AA837" s="11"/>
      <c r="AB837" s="11"/>
      <c r="AC837" s="11">
        <v>200</v>
      </c>
      <c r="AD837" s="11"/>
      <c r="AE837" s="11">
        <f>Y837+AA837+AB837+AC837+AD837</f>
        <v>1244</v>
      </c>
      <c r="AF837" s="11">
        <f>Z837+AB837</f>
        <v>0</v>
      </c>
      <c r="AG837" s="11"/>
      <c r="AH837" s="11"/>
      <c r="AI837" s="11"/>
      <c r="AJ837" s="11"/>
      <c r="AK837" s="78">
        <f>AE837+AG837+AH837+AI837+AJ837</f>
        <v>1244</v>
      </c>
      <c r="AL837" s="78">
        <f>AF837+AH837</f>
        <v>0</v>
      </c>
      <c r="AM837" s="11"/>
      <c r="AN837" s="11"/>
      <c r="AO837" s="11"/>
      <c r="AP837" s="11"/>
      <c r="AQ837" s="11">
        <f>AK837+AM837+AN837+AO837+AP837</f>
        <v>1244</v>
      </c>
      <c r="AR837" s="11">
        <f>AL837+AN837</f>
        <v>0</v>
      </c>
      <c r="AS837" s="11"/>
      <c r="AT837" s="11"/>
      <c r="AU837" s="11"/>
      <c r="AV837" s="11"/>
      <c r="AW837" s="11">
        <f>AQ837+AS837+AT837+AU837+AV837</f>
        <v>1244</v>
      </c>
      <c r="AX837" s="11">
        <f>AR837+AT837</f>
        <v>0</v>
      </c>
      <c r="AY837" s="78"/>
      <c r="AZ837" s="78"/>
      <c r="BA837" s="78"/>
      <c r="BB837" s="78"/>
      <c r="BC837" s="78">
        <f>AW837+AY837+AZ837+BA837+BB837</f>
        <v>1244</v>
      </c>
      <c r="BD837" s="78">
        <f>AX837+AZ837</f>
        <v>0</v>
      </c>
      <c r="BE837" s="11"/>
      <c r="BF837" s="11"/>
      <c r="BG837" s="11"/>
      <c r="BH837" s="11"/>
      <c r="BI837" s="141">
        <f>BC837+BE837+BF837+BG837+BH837</f>
        <v>1244</v>
      </c>
      <c r="BJ837" s="141">
        <f>BD837+BF837</f>
        <v>0</v>
      </c>
      <c r="BK837" s="78"/>
      <c r="BL837" s="78"/>
      <c r="BM837" s="78"/>
      <c r="BN837" s="78"/>
      <c r="BO837" s="78">
        <f>BI837+BK837+BL837+BM837+BN837</f>
        <v>1244</v>
      </c>
      <c r="BP837" s="78">
        <f>BJ837+BL837</f>
        <v>0</v>
      </c>
      <c r="BQ837" s="11"/>
      <c r="BR837" s="11"/>
      <c r="BS837" s="11"/>
      <c r="BT837" s="11"/>
      <c r="BU837" s="11">
        <f>BO837+BQ837+BR837+BS837+BT837</f>
        <v>1244</v>
      </c>
      <c r="BV837" s="11">
        <f>BP837+BR837</f>
        <v>0</v>
      </c>
      <c r="BW837" s="11"/>
      <c r="BX837" s="11"/>
      <c r="BY837" s="11"/>
      <c r="BZ837" s="11"/>
      <c r="CA837" s="11">
        <f>BU837+BW837+BX837+BY837+BZ837</f>
        <v>1244</v>
      </c>
      <c r="CB837" s="11">
        <f>BV837+BX837</f>
        <v>0</v>
      </c>
    </row>
    <row r="838" spans="1:80" ht="17.399999999999999" hidden="1">
      <c r="A838" s="57"/>
      <c r="B838" s="14"/>
      <c r="C838" s="14"/>
      <c r="D838" s="14"/>
      <c r="E838" s="14"/>
      <c r="F838" s="14"/>
      <c r="G838" s="11"/>
      <c r="H838" s="13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78"/>
      <c r="AL838" s="78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78"/>
      <c r="AZ838" s="78"/>
      <c r="BA838" s="78"/>
      <c r="BB838" s="78"/>
      <c r="BC838" s="78"/>
      <c r="BD838" s="78"/>
      <c r="BE838" s="11"/>
      <c r="BF838" s="11"/>
      <c r="BG838" s="11"/>
      <c r="BH838" s="11"/>
      <c r="BI838" s="141"/>
      <c r="BJ838" s="141"/>
      <c r="BK838" s="78"/>
      <c r="BL838" s="78"/>
      <c r="BM838" s="78"/>
      <c r="BN838" s="78"/>
      <c r="BO838" s="78"/>
      <c r="BP838" s="78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</row>
    <row r="839" spans="1:80" ht="17.399999999999999" hidden="1">
      <c r="A839" s="56" t="s">
        <v>520</v>
      </c>
      <c r="B839" s="12">
        <v>914</v>
      </c>
      <c r="C839" s="12" t="s">
        <v>7</v>
      </c>
      <c r="D839" s="12" t="s">
        <v>87</v>
      </c>
      <c r="E839" s="12"/>
      <c r="F839" s="12"/>
      <c r="G839" s="30">
        <f>G840</f>
        <v>9404</v>
      </c>
      <c r="H839" s="30">
        <f t="shared" ref="H839:R843" si="2194">H840</f>
        <v>0</v>
      </c>
      <c r="I839" s="11">
        <f t="shared" si="2194"/>
        <v>0</v>
      </c>
      <c r="J839" s="11">
        <f t="shared" si="2194"/>
        <v>0</v>
      </c>
      <c r="K839" s="11">
        <f t="shared" si="2194"/>
        <v>0</v>
      </c>
      <c r="L839" s="11">
        <f t="shared" si="2194"/>
        <v>0</v>
      </c>
      <c r="M839" s="30">
        <f t="shared" si="2194"/>
        <v>9404</v>
      </c>
      <c r="N839" s="30">
        <f t="shared" si="2194"/>
        <v>0</v>
      </c>
      <c r="O839" s="11">
        <f t="shared" si="2194"/>
        <v>0</v>
      </c>
      <c r="P839" s="11">
        <f t="shared" si="2194"/>
        <v>0</v>
      </c>
      <c r="Q839" s="11">
        <f t="shared" si="2194"/>
        <v>0</v>
      </c>
      <c r="R839" s="11">
        <f t="shared" si="2194"/>
        <v>0</v>
      </c>
      <c r="S839" s="30">
        <f t="shared" ref="S839:AH843" si="2195">S840</f>
        <v>9404</v>
      </c>
      <c r="T839" s="30">
        <f t="shared" si="2195"/>
        <v>0</v>
      </c>
      <c r="U839" s="11">
        <f t="shared" si="2195"/>
        <v>0</v>
      </c>
      <c r="V839" s="11">
        <f t="shared" si="2195"/>
        <v>0</v>
      </c>
      <c r="W839" s="11">
        <f t="shared" si="2195"/>
        <v>0</v>
      </c>
      <c r="X839" s="11">
        <f t="shared" si="2195"/>
        <v>0</v>
      </c>
      <c r="Y839" s="30">
        <f t="shared" si="2195"/>
        <v>9404</v>
      </c>
      <c r="Z839" s="30">
        <f t="shared" si="2195"/>
        <v>0</v>
      </c>
      <c r="AA839" s="30">
        <f t="shared" si="2195"/>
        <v>-200</v>
      </c>
      <c r="AB839" s="11">
        <f t="shared" si="2195"/>
        <v>0</v>
      </c>
      <c r="AC839" s="11">
        <f t="shared" si="2195"/>
        <v>0</v>
      </c>
      <c r="AD839" s="16">
        <f t="shared" si="2195"/>
        <v>0</v>
      </c>
      <c r="AE839" s="30">
        <f t="shared" si="2195"/>
        <v>9204</v>
      </c>
      <c r="AF839" s="30">
        <f t="shared" si="2195"/>
        <v>0</v>
      </c>
      <c r="AG839" s="30">
        <f t="shared" si="2195"/>
        <v>0</v>
      </c>
      <c r="AH839" s="11">
        <f t="shared" si="2195"/>
        <v>0</v>
      </c>
      <c r="AI839" s="11">
        <f t="shared" ref="AG839:AV843" si="2196">AI840</f>
        <v>0</v>
      </c>
      <c r="AJ839" s="16">
        <f t="shared" si="2196"/>
        <v>0</v>
      </c>
      <c r="AK839" s="88">
        <f t="shared" si="2196"/>
        <v>9204</v>
      </c>
      <c r="AL839" s="88">
        <f t="shared" si="2196"/>
        <v>0</v>
      </c>
      <c r="AM839" s="30">
        <f t="shared" si="2196"/>
        <v>0</v>
      </c>
      <c r="AN839" s="11">
        <f t="shared" si="2196"/>
        <v>0</v>
      </c>
      <c r="AO839" s="11">
        <f t="shared" si="2196"/>
        <v>0</v>
      </c>
      <c r="AP839" s="16">
        <f t="shared" si="2196"/>
        <v>0</v>
      </c>
      <c r="AQ839" s="30">
        <f t="shared" si="2196"/>
        <v>9204</v>
      </c>
      <c r="AR839" s="30">
        <f t="shared" si="2196"/>
        <v>0</v>
      </c>
      <c r="AS839" s="30">
        <f t="shared" si="2196"/>
        <v>0</v>
      </c>
      <c r="AT839" s="11">
        <f t="shared" si="2196"/>
        <v>0</v>
      </c>
      <c r="AU839" s="11">
        <f t="shared" si="2196"/>
        <v>0</v>
      </c>
      <c r="AV839" s="30">
        <f t="shared" si="2196"/>
        <v>-200</v>
      </c>
      <c r="AW839" s="30">
        <f t="shared" ref="AS839:BH843" si="2197">AW840</f>
        <v>9004</v>
      </c>
      <c r="AX839" s="30">
        <f t="shared" si="2197"/>
        <v>0</v>
      </c>
      <c r="AY839" s="88">
        <f t="shared" si="2197"/>
        <v>0</v>
      </c>
      <c r="AZ839" s="78">
        <f t="shared" si="2197"/>
        <v>0</v>
      </c>
      <c r="BA839" s="78">
        <f t="shared" si="2197"/>
        <v>0</v>
      </c>
      <c r="BB839" s="88">
        <f t="shared" si="2197"/>
        <v>0</v>
      </c>
      <c r="BC839" s="88">
        <f t="shared" si="2197"/>
        <v>9004</v>
      </c>
      <c r="BD839" s="88">
        <f t="shared" si="2197"/>
        <v>0</v>
      </c>
      <c r="BE839" s="30">
        <f t="shared" si="2197"/>
        <v>0</v>
      </c>
      <c r="BF839" s="11">
        <f t="shared" si="2197"/>
        <v>0</v>
      </c>
      <c r="BG839" s="11">
        <f t="shared" si="2197"/>
        <v>0</v>
      </c>
      <c r="BH839" s="30">
        <f t="shared" si="2197"/>
        <v>0</v>
      </c>
      <c r="BI839" s="147">
        <f t="shared" ref="BE839:BT843" si="2198">BI840</f>
        <v>9004</v>
      </c>
      <c r="BJ839" s="147">
        <f t="shared" si="2198"/>
        <v>0</v>
      </c>
      <c r="BK839" s="88">
        <f t="shared" si="2198"/>
        <v>0</v>
      </c>
      <c r="BL839" s="78">
        <f t="shared" si="2198"/>
        <v>0</v>
      </c>
      <c r="BM839" s="78">
        <f t="shared" si="2198"/>
        <v>0</v>
      </c>
      <c r="BN839" s="88">
        <f t="shared" si="2198"/>
        <v>0</v>
      </c>
      <c r="BO839" s="88">
        <f t="shared" si="2198"/>
        <v>9004</v>
      </c>
      <c r="BP839" s="88">
        <f t="shared" si="2198"/>
        <v>0</v>
      </c>
      <c r="BQ839" s="30">
        <f t="shared" si="2198"/>
        <v>0</v>
      </c>
      <c r="BR839" s="11">
        <f t="shared" si="2198"/>
        <v>0</v>
      </c>
      <c r="BS839" s="11">
        <f t="shared" si="2198"/>
        <v>0</v>
      </c>
      <c r="BT839" s="30">
        <f t="shared" si="2198"/>
        <v>0</v>
      </c>
      <c r="BU839" s="30">
        <f t="shared" ref="BQ839:CB843" si="2199">BU840</f>
        <v>9004</v>
      </c>
      <c r="BV839" s="30">
        <f t="shared" si="2199"/>
        <v>0</v>
      </c>
      <c r="BW839" s="30">
        <f t="shared" si="2199"/>
        <v>0</v>
      </c>
      <c r="BX839" s="11">
        <f t="shared" si="2199"/>
        <v>0</v>
      </c>
      <c r="BY839" s="11">
        <f t="shared" si="2199"/>
        <v>0</v>
      </c>
      <c r="BZ839" s="30">
        <f t="shared" si="2199"/>
        <v>0</v>
      </c>
      <c r="CA839" s="30">
        <f t="shared" si="2199"/>
        <v>9004</v>
      </c>
      <c r="CB839" s="30">
        <f t="shared" si="2199"/>
        <v>0</v>
      </c>
    </row>
    <row r="840" spans="1:80" ht="40.5" hidden="1" customHeight="1">
      <c r="A840" s="57" t="s">
        <v>499</v>
      </c>
      <c r="B840" s="14">
        <v>914</v>
      </c>
      <c r="C840" s="14" t="s">
        <v>7</v>
      </c>
      <c r="D840" s="14" t="s">
        <v>87</v>
      </c>
      <c r="E840" s="14" t="s">
        <v>253</v>
      </c>
      <c r="F840" s="17"/>
      <c r="G840" s="15">
        <f>G841</f>
        <v>9404</v>
      </c>
      <c r="H840" s="15">
        <f t="shared" si="2194"/>
        <v>0</v>
      </c>
      <c r="I840" s="11">
        <f t="shared" si="2194"/>
        <v>0</v>
      </c>
      <c r="J840" s="11">
        <f t="shared" si="2194"/>
        <v>0</v>
      </c>
      <c r="K840" s="11">
        <f t="shared" si="2194"/>
        <v>0</v>
      </c>
      <c r="L840" s="11">
        <f t="shared" si="2194"/>
        <v>0</v>
      </c>
      <c r="M840" s="15">
        <f t="shared" si="2194"/>
        <v>9404</v>
      </c>
      <c r="N840" s="15">
        <f t="shared" si="2194"/>
        <v>0</v>
      </c>
      <c r="O840" s="11">
        <f t="shared" si="2194"/>
        <v>0</v>
      </c>
      <c r="P840" s="11">
        <f t="shared" si="2194"/>
        <v>0</v>
      </c>
      <c r="Q840" s="11">
        <f t="shared" si="2194"/>
        <v>0</v>
      </c>
      <c r="R840" s="11">
        <f t="shared" si="2194"/>
        <v>0</v>
      </c>
      <c r="S840" s="15">
        <f t="shared" si="2195"/>
        <v>9404</v>
      </c>
      <c r="T840" s="15">
        <f t="shared" si="2195"/>
        <v>0</v>
      </c>
      <c r="U840" s="11">
        <f t="shared" si="2195"/>
        <v>0</v>
      </c>
      <c r="V840" s="11">
        <f t="shared" si="2195"/>
        <v>0</v>
      </c>
      <c r="W840" s="11">
        <f t="shared" si="2195"/>
        <v>0</v>
      </c>
      <c r="X840" s="11">
        <f t="shared" si="2195"/>
        <v>0</v>
      </c>
      <c r="Y840" s="15">
        <f t="shared" si="2195"/>
        <v>9404</v>
      </c>
      <c r="Z840" s="15">
        <f t="shared" si="2195"/>
        <v>0</v>
      </c>
      <c r="AA840" s="11">
        <f t="shared" si="2195"/>
        <v>-200</v>
      </c>
      <c r="AB840" s="11">
        <f t="shared" si="2195"/>
        <v>0</v>
      </c>
      <c r="AC840" s="11">
        <f t="shared" si="2195"/>
        <v>0</v>
      </c>
      <c r="AD840" s="11">
        <f t="shared" si="2195"/>
        <v>0</v>
      </c>
      <c r="AE840" s="15">
        <f t="shared" si="2195"/>
        <v>9204</v>
      </c>
      <c r="AF840" s="15">
        <f t="shared" si="2195"/>
        <v>0</v>
      </c>
      <c r="AG840" s="11">
        <f t="shared" si="2196"/>
        <v>0</v>
      </c>
      <c r="AH840" s="11">
        <f t="shared" si="2196"/>
        <v>0</v>
      </c>
      <c r="AI840" s="11">
        <f t="shared" si="2196"/>
        <v>0</v>
      </c>
      <c r="AJ840" s="11">
        <f t="shared" si="2196"/>
        <v>0</v>
      </c>
      <c r="AK840" s="82">
        <f t="shared" si="2196"/>
        <v>9204</v>
      </c>
      <c r="AL840" s="82">
        <f t="shared" si="2196"/>
        <v>0</v>
      </c>
      <c r="AM840" s="11">
        <f t="shared" si="2196"/>
        <v>0</v>
      </c>
      <c r="AN840" s="11">
        <f t="shared" si="2196"/>
        <v>0</v>
      </c>
      <c r="AO840" s="11">
        <f t="shared" si="2196"/>
        <v>0</v>
      </c>
      <c r="AP840" s="11">
        <f t="shared" si="2196"/>
        <v>0</v>
      </c>
      <c r="AQ840" s="15">
        <f t="shared" si="2196"/>
        <v>9204</v>
      </c>
      <c r="AR840" s="15">
        <f t="shared" si="2196"/>
        <v>0</v>
      </c>
      <c r="AS840" s="11">
        <f t="shared" si="2197"/>
        <v>0</v>
      </c>
      <c r="AT840" s="11">
        <f t="shared" si="2197"/>
        <v>0</v>
      </c>
      <c r="AU840" s="11">
        <f t="shared" si="2197"/>
        <v>0</v>
      </c>
      <c r="AV840" s="11">
        <f t="shared" si="2197"/>
        <v>-200</v>
      </c>
      <c r="AW840" s="15">
        <f t="shared" si="2197"/>
        <v>9004</v>
      </c>
      <c r="AX840" s="15">
        <f t="shared" si="2197"/>
        <v>0</v>
      </c>
      <c r="AY840" s="78">
        <f t="shared" si="2197"/>
        <v>0</v>
      </c>
      <c r="AZ840" s="78">
        <f t="shared" si="2197"/>
        <v>0</v>
      </c>
      <c r="BA840" s="78">
        <f t="shared" si="2197"/>
        <v>0</v>
      </c>
      <c r="BB840" s="78">
        <f t="shared" si="2197"/>
        <v>0</v>
      </c>
      <c r="BC840" s="82">
        <f t="shared" si="2197"/>
        <v>9004</v>
      </c>
      <c r="BD840" s="82">
        <f t="shared" si="2197"/>
        <v>0</v>
      </c>
      <c r="BE840" s="11">
        <f t="shared" si="2198"/>
        <v>0</v>
      </c>
      <c r="BF840" s="11">
        <f t="shared" si="2198"/>
        <v>0</v>
      </c>
      <c r="BG840" s="11">
        <f t="shared" si="2198"/>
        <v>0</v>
      </c>
      <c r="BH840" s="11">
        <f t="shared" si="2198"/>
        <v>0</v>
      </c>
      <c r="BI840" s="140">
        <f t="shared" si="2198"/>
        <v>9004</v>
      </c>
      <c r="BJ840" s="140">
        <f t="shared" si="2198"/>
        <v>0</v>
      </c>
      <c r="BK840" s="78">
        <f t="shared" si="2198"/>
        <v>0</v>
      </c>
      <c r="BL840" s="78">
        <f t="shared" si="2198"/>
        <v>0</v>
      </c>
      <c r="BM840" s="78">
        <f t="shared" si="2198"/>
        <v>0</v>
      </c>
      <c r="BN840" s="78">
        <f t="shared" si="2198"/>
        <v>0</v>
      </c>
      <c r="BO840" s="82">
        <f t="shared" si="2198"/>
        <v>9004</v>
      </c>
      <c r="BP840" s="82">
        <f t="shared" si="2198"/>
        <v>0</v>
      </c>
      <c r="BQ840" s="11">
        <f t="shared" si="2199"/>
        <v>0</v>
      </c>
      <c r="BR840" s="11">
        <f t="shared" si="2199"/>
        <v>0</v>
      </c>
      <c r="BS840" s="11">
        <f t="shared" si="2199"/>
        <v>0</v>
      </c>
      <c r="BT840" s="11">
        <f t="shared" si="2199"/>
        <v>0</v>
      </c>
      <c r="BU840" s="15">
        <f t="shared" si="2199"/>
        <v>9004</v>
      </c>
      <c r="BV840" s="15">
        <f t="shared" si="2199"/>
        <v>0</v>
      </c>
      <c r="BW840" s="11">
        <f t="shared" si="2199"/>
        <v>0</v>
      </c>
      <c r="BX840" s="11">
        <f t="shared" si="2199"/>
        <v>0</v>
      </c>
      <c r="BY840" s="11">
        <f t="shared" si="2199"/>
        <v>0</v>
      </c>
      <c r="BZ840" s="11">
        <f t="shared" si="2199"/>
        <v>0</v>
      </c>
      <c r="CA840" s="15">
        <f t="shared" si="2199"/>
        <v>9004</v>
      </c>
      <c r="CB840" s="15">
        <f t="shared" si="2199"/>
        <v>0</v>
      </c>
    </row>
    <row r="841" spans="1:80" hidden="1">
      <c r="A841" s="57" t="s">
        <v>15</v>
      </c>
      <c r="B841" s="14">
        <v>914</v>
      </c>
      <c r="C841" s="14" t="s">
        <v>7</v>
      </c>
      <c r="D841" s="14" t="s">
        <v>87</v>
      </c>
      <c r="E841" s="14" t="s">
        <v>256</v>
      </c>
      <c r="F841" s="17"/>
      <c r="G841" s="15">
        <f>G842</f>
        <v>9404</v>
      </c>
      <c r="H841" s="15">
        <f t="shared" si="2194"/>
        <v>0</v>
      </c>
      <c r="I841" s="11">
        <f t="shared" si="2194"/>
        <v>0</v>
      </c>
      <c r="J841" s="11">
        <f t="shared" si="2194"/>
        <v>0</v>
      </c>
      <c r="K841" s="11">
        <f t="shared" si="2194"/>
        <v>0</v>
      </c>
      <c r="L841" s="11">
        <f t="shared" si="2194"/>
        <v>0</v>
      </c>
      <c r="M841" s="15">
        <f t="shared" si="2194"/>
        <v>9404</v>
      </c>
      <c r="N841" s="15">
        <f t="shared" si="2194"/>
        <v>0</v>
      </c>
      <c r="O841" s="11">
        <f t="shared" si="2194"/>
        <v>0</v>
      </c>
      <c r="P841" s="11">
        <f t="shared" si="2194"/>
        <v>0</v>
      </c>
      <c r="Q841" s="11">
        <f t="shared" si="2194"/>
        <v>0</v>
      </c>
      <c r="R841" s="11">
        <f t="shared" si="2194"/>
        <v>0</v>
      </c>
      <c r="S841" s="15">
        <f t="shared" si="2195"/>
        <v>9404</v>
      </c>
      <c r="T841" s="15">
        <f t="shared" si="2195"/>
        <v>0</v>
      </c>
      <c r="U841" s="11">
        <f t="shared" si="2195"/>
        <v>0</v>
      </c>
      <c r="V841" s="11">
        <f t="shared" si="2195"/>
        <v>0</v>
      </c>
      <c r="W841" s="11">
        <f t="shared" si="2195"/>
        <v>0</v>
      </c>
      <c r="X841" s="11">
        <f t="shared" si="2195"/>
        <v>0</v>
      </c>
      <c r="Y841" s="15">
        <f t="shared" si="2195"/>
        <v>9404</v>
      </c>
      <c r="Z841" s="15">
        <f t="shared" si="2195"/>
        <v>0</v>
      </c>
      <c r="AA841" s="11">
        <f t="shared" si="2195"/>
        <v>-200</v>
      </c>
      <c r="AB841" s="11">
        <f t="shared" si="2195"/>
        <v>0</v>
      </c>
      <c r="AC841" s="11">
        <f t="shared" si="2195"/>
        <v>0</v>
      </c>
      <c r="AD841" s="11">
        <f t="shared" si="2195"/>
        <v>0</v>
      </c>
      <c r="AE841" s="15">
        <f t="shared" si="2195"/>
        <v>9204</v>
      </c>
      <c r="AF841" s="15">
        <f t="shared" si="2195"/>
        <v>0</v>
      </c>
      <c r="AG841" s="11">
        <f t="shared" si="2196"/>
        <v>0</v>
      </c>
      <c r="AH841" s="11">
        <f t="shared" si="2196"/>
        <v>0</v>
      </c>
      <c r="AI841" s="11">
        <f t="shared" si="2196"/>
        <v>0</v>
      </c>
      <c r="AJ841" s="11">
        <f t="shared" si="2196"/>
        <v>0</v>
      </c>
      <c r="AK841" s="82">
        <f t="shared" si="2196"/>
        <v>9204</v>
      </c>
      <c r="AL841" s="82">
        <f t="shared" si="2196"/>
        <v>0</v>
      </c>
      <c r="AM841" s="11">
        <f t="shared" si="2196"/>
        <v>0</v>
      </c>
      <c r="AN841" s="11">
        <f t="shared" si="2196"/>
        <v>0</v>
      </c>
      <c r="AO841" s="11">
        <f t="shared" si="2196"/>
        <v>0</v>
      </c>
      <c r="AP841" s="11">
        <f t="shared" si="2196"/>
        <v>0</v>
      </c>
      <c r="AQ841" s="15">
        <f t="shared" si="2196"/>
        <v>9204</v>
      </c>
      <c r="AR841" s="15">
        <f t="shared" si="2196"/>
        <v>0</v>
      </c>
      <c r="AS841" s="11">
        <f t="shared" si="2197"/>
        <v>0</v>
      </c>
      <c r="AT841" s="11">
        <f t="shared" si="2197"/>
        <v>0</v>
      </c>
      <c r="AU841" s="11">
        <f t="shared" si="2197"/>
        <v>0</v>
      </c>
      <c r="AV841" s="11">
        <f t="shared" si="2197"/>
        <v>-200</v>
      </c>
      <c r="AW841" s="15">
        <f t="shared" si="2197"/>
        <v>9004</v>
      </c>
      <c r="AX841" s="15">
        <f t="shared" si="2197"/>
        <v>0</v>
      </c>
      <c r="AY841" s="78">
        <f t="shared" si="2197"/>
        <v>0</v>
      </c>
      <c r="AZ841" s="78">
        <f t="shared" si="2197"/>
        <v>0</v>
      </c>
      <c r="BA841" s="78">
        <f t="shared" si="2197"/>
        <v>0</v>
      </c>
      <c r="BB841" s="78">
        <f t="shared" si="2197"/>
        <v>0</v>
      </c>
      <c r="BC841" s="82">
        <f t="shared" si="2197"/>
        <v>9004</v>
      </c>
      <c r="BD841" s="82">
        <f t="shared" si="2197"/>
        <v>0</v>
      </c>
      <c r="BE841" s="11">
        <f t="shared" si="2198"/>
        <v>0</v>
      </c>
      <c r="BF841" s="11">
        <f t="shared" si="2198"/>
        <v>0</v>
      </c>
      <c r="BG841" s="11">
        <f t="shared" si="2198"/>
        <v>0</v>
      </c>
      <c r="BH841" s="11">
        <f t="shared" si="2198"/>
        <v>0</v>
      </c>
      <c r="BI841" s="140">
        <f t="shared" si="2198"/>
        <v>9004</v>
      </c>
      <c r="BJ841" s="140">
        <f t="shared" si="2198"/>
        <v>0</v>
      </c>
      <c r="BK841" s="78">
        <f t="shared" si="2198"/>
        <v>0</v>
      </c>
      <c r="BL841" s="78">
        <f t="shared" si="2198"/>
        <v>0</v>
      </c>
      <c r="BM841" s="78">
        <f t="shared" si="2198"/>
        <v>0</v>
      </c>
      <c r="BN841" s="78">
        <f t="shared" si="2198"/>
        <v>0</v>
      </c>
      <c r="BO841" s="82">
        <f t="shared" si="2198"/>
        <v>9004</v>
      </c>
      <c r="BP841" s="82">
        <f t="shared" si="2198"/>
        <v>0</v>
      </c>
      <c r="BQ841" s="11">
        <f t="shared" si="2199"/>
        <v>0</v>
      </c>
      <c r="BR841" s="11">
        <f t="shared" si="2199"/>
        <v>0</v>
      </c>
      <c r="BS841" s="11">
        <f t="shared" si="2199"/>
        <v>0</v>
      </c>
      <c r="BT841" s="11">
        <f t="shared" si="2199"/>
        <v>0</v>
      </c>
      <c r="BU841" s="15">
        <f t="shared" si="2199"/>
        <v>9004</v>
      </c>
      <c r="BV841" s="15">
        <f t="shared" si="2199"/>
        <v>0</v>
      </c>
      <c r="BW841" s="11">
        <f t="shared" si="2199"/>
        <v>0</v>
      </c>
      <c r="BX841" s="11">
        <f t="shared" si="2199"/>
        <v>0</v>
      </c>
      <c r="BY841" s="11">
        <f t="shared" si="2199"/>
        <v>0</v>
      </c>
      <c r="BZ841" s="11">
        <f t="shared" si="2199"/>
        <v>0</v>
      </c>
      <c r="CA841" s="15">
        <f t="shared" si="2199"/>
        <v>9004</v>
      </c>
      <c r="CB841" s="15">
        <f t="shared" si="2199"/>
        <v>0</v>
      </c>
    </row>
    <row r="842" spans="1:80" hidden="1">
      <c r="A842" s="57" t="s">
        <v>191</v>
      </c>
      <c r="B842" s="14">
        <v>914</v>
      </c>
      <c r="C842" s="14" t="s">
        <v>7</v>
      </c>
      <c r="D842" s="14" t="s">
        <v>87</v>
      </c>
      <c r="E842" s="14" t="s">
        <v>533</v>
      </c>
      <c r="F842" s="17"/>
      <c r="G842" s="15">
        <f>G843</f>
        <v>9404</v>
      </c>
      <c r="H842" s="15">
        <f t="shared" si="2194"/>
        <v>0</v>
      </c>
      <c r="I842" s="11">
        <f t="shared" si="2194"/>
        <v>0</v>
      </c>
      <c r="J842" s="11">
        <f t="shared" si="2194"/>
        <v>0</v>
      </c>
      <c r="K842" s="11">
        <f t="shared" si="2194"/>
        <v>0</v>
      </c>
      <c r="L842" s="11">
        <f t="shared" si="2194"/>
        <v>0</v>
      </c>
      <c r="M842" s="15">
        <f t="shared" si="2194"/>
        <v>9404</v>
      </c>
      <c r="N842" s="15">
        <f t="shared" si="2194"/>
        <v>0</v>
      </c>
      <c r="O842" s="11">
        <f t="shared" si="2194"/>
        <v>0</v>
      </c>
      <c r="P842" s="11">
        <f t="shared" si="2194"/>
        <v>0</v>
      </c>
      <c r="Q842" s="11">
        <f t="shared" si="2194"/>
        <v>0</v>
      </c>
      <c r="R842" s="11">
        <f t="shared" si="2194"/>
        <v>0</v>
      </c>
      <c r="S842" s="15">
        <f t="shared" si="2195"/>
        <v>9404</v>
      </c>
      <c r="T842" s="15">
        <f t="shared" si="2195"/>
        <v>0</v>
      </c>
      <c r="U842" s="11">
        <f t="shared" si="2195"/>
        <v>0</v>
      </c>
      <c r="V842" s="11">
        <f t="shared" si="2195"/>
        <v>0</v>
      </c>
      <c r="W842" s="11">
        <f t="shared" si="2195"/>
        <v>0</v>
      </c>
      <c r="X842" s="11">
        <f t="shared" si="2195"/>
        <v>0</v>
      </c>
      <c r="Y842" s="15">
        <f t="shared" si="2195"/>
        <v>9404</v>
      </c>
      <c r="Z842" s="15">
        <f t="shared" si="2195"/>
        <v>0</v>
      </c>
      <c r="AA842" s="11">
        <f t="shared" si="2195"/>
        <v>-200</v>
      </c>
      <c r="AB842" s="11">
        <f t="shared" si="2195"/>
        <v>0</v>
      </c>
      <c r="AC842" s="11">
        <f t="shared" si="2195"/>
        <v>0</v>
      </c>
      <c r="AD842" s="11">
        <f t="shared" si="2195"/>
        <v>0</v>
      </c>
      <c r="AE842" s="15">
        <f t="shared" si="2195"/>
        <v>9204</v>
      </c>
      <c r="AF842" s="15">
        <f t="shared" si="2195"/>
        <v>0</v>
      </c>
      <c r="AG842" s="11">
        <f t="shared" si="2196"/>
        <v>0</v>
      </c>
      <c r="AH842" s="11">
        <f t="shared" si="2196"/>
        <v>0</v>
      </c>
      <c r="AI842" s="11">
        <f t="shared" si="2196"/>
        <v>0</v>
      </c>
      <c r="AJ842" s="11">
        <f t="shared" si="2196"/>
        <v>0</v>
      </c>
      <c r="AK842" s="82">
        <f t="shared" si="2196"/>
        <v>9204</v>
      </c>
      <c r="AL842" s="82">
        <f t="shared" si="2196"/>
        <v>0</v>
      </c>
      <c r="AM842" s="11">
        <f t="shared" si="2196"/>
        <v>0</v>
      </c>
      <c r="AN842" s="11">
        <f t="shared" si="2196"/>
        <v>0</v>
      </c>
      <c r="AO842" s="11">
        <f t="shared" si="2196"/>
        <v>0</v>
      </c>
      <c r="AP842" s="11">
        <f t="shared" si="2196"/>
        <v>0</v>
      </c>
      <c r="AQ842" s="15">
        <f t="shared" si="2196"/>
        <v>9204</v>
      </c>
      <c r="AR842" s="15">
        <f t="shared" si="2196"/>
        <v>0</v>
      </c>
      <c r="AS842" s="11">
        <f t="shared" si="2197"/>
        <v>0</v>
      </c>
      <c r="AT842" s="11">
        <f t="shared" si="2197"/>
        <v>0</v>
      </c>
      <c r="AU842" s="11">
        <f t="shared" si="2197"/>
        <v>0</v>
      </c>
      <c r="AV842" s="11">
        <f t="shared" si="2197"/>
        <v>-200</v>
      </c>
      <c r="AW842" s="15">
        <f t="shared" si="2197"/>
        <v>9004</v>
      </c>
      <c r="AX842" s="15">
        <f t="shared" si="2197"/>
        <v>0</v>
      </c>
      <c r="AY842" s="78">
        <f t="shared" si="2197"/>
        <v>0</v>
      </c>
      <c r="AZ842" s="78">
        <f t="shared" si="2197"/>
        <v>0</v>
      </c>
      <c r="BA842" s="78">
        <f t="shared" si="2197"/>
        <v>0</v>
      </c>
      <c r="BB842" s="78">
        <f t="shared" si="2197"/>
        <v>0</v>
      </c>
      <c r="BC842" s="82">
        <f t="shared" si="2197"/>
        <v>9004</v>
      </c>
      <c r="BD842" s="82">
        <f t="shared" si="2197"/>
        <v>0</v>
      </c>
      <c r="BE842" s="11">
        <f t="shared" si="2198"/>
        <v>0</v>
      </c>
      <c r="BF842" s="11">
        <f t="shared" si="2198"/>
        <v>0</v>
      </c>
      <c r="BG842" s="11">
        <f t="shared" si="2198"/>
        <v>0</v>
      </c>
      <c r="BH842" s="11">
        <f t="shared" si="2198"/>
        <v>0</v>
      </c>
      <c r="BI842" s="140">
        <f t="shared" si="2198"/>
        <v>9004</v>
      </c>
      <c r="BJ842" s="140">
        <f t="shared" si="2198"/>
        <v>0</v>
      </c>
      <c r="BK842" s="78">
        <f t="shared" si="2198"/>
        <v>0</v>
      </c>
      <c r="BL842" s="78">
        <f t="shared" si="2198"/>
        <v>0</v>
      </c>
      <c r="BM842" s="78">
        <f t="shared" si="2198"/>
        <v>0</v>
      </c>
      <c r="BN842" s="78">
        <f t="shared" si="2198"/>
        <v>0</v>
      </c>
      <c r="BO842" s="82">
        <f t="shared" si="2198"/>
        <v>9004</v>
      </c>
      <c r="BP842" s="82">
        <f t="shared" si="2198"/>
        <v>0</v>
      </c>
      <c r="BQ842" s="11">
        <f t="shared" si="2199"/>
        <v>0</v>
      </c>
      <c r="BR842" s="11">
        <f t="shared" si="2199"/>
        <v>0</v>
      </c>
      <c r="BS842" s="11">
        <f t="shared" si="2199"/>
        <v>0</v>
      </c>
      <c r="BT842" s="11">
        <f t="shared" si="2199"/>
        <v>0</v>
      </c>
      <c r="BU842" s="15">
        <f t="shared" si="2199"/>
        <v>9004</v>
      </c>
      <c r="BV842" s="15">
        <f t="shared" si="2199"/>
        <v>0</v>
      </c>
      <c r="BW842" s="11">
        <f t="shared" si="2199"/>
        <v>0</v>
      </c>
      <c r="BX842" s="11">
        <f t="shared" si="2199"/>
        <v>0</v>
      </c>
      <c r="BY842" s="11">
        <f t="shared" si="2199"/>
        <v>0</v>
      </c>
      <c r="BZ842" s="11">
        <f t="shared" si="2199"/>
        <v>0</v>
      </c>
      <c r="CA842" s="15">
        <f t="shared" si="2199"/>
        <v>9004</v>
      </c>
      <c r="CB842" s="15">
        <f t="shared" si="2199"/>
        <v>0</v>
      </c>
    </row>
    <row r="843" spans="1:80" ht="52.5" hidden="1" customHeight="1">
      <c r="A843" s="57" t="s">
        <v>205</v>
      </c>
      <c r="B843" s="14">
        <v>914</v>
      </c>
      <c r="C843" s="14" t="s">
        <v>7</v>
      </c>
      <c r="D843" s="14" t="s">
        <v>87</v>
      </c>
      <c r="E843" s="14" t="s">
        <v>533</v>
      </c>
      <c r="F843" s="14" t="s">
        <v>206</v>
      </c>
      <c r="G843" s="15">
        <f>G844</f>
        <v>9404</v>
      </c>
      <c r="H843" s="15">
        <f t="shared" si="2194"/>
        <v>0</v>
      </c>
      <c r="I843" s="11">
        <f t="shared" si="2194"/>
        <v>0</v>
      </c>
      <c r="J843" s="11">
        <f t="shared" si="2194"/>
        <v>0</v>
      </c>
      <c r="K843" s="11">
        <f t="shared" si="2194"/>
        <v>0</v>
      </c>
      <c r="L843" s="11">
        <f t="shared" si="2194"/>
        <v>0</v>
      </c>
      <c r="M843" s="15">
        <f t="shared" si="2194"/>
        <v>9404</v>
      </c>
      <c r="N843" s="15">
        <f t="shared" si="2194"/>
        <v>0</v>
      </c>
      <c r="O843" s="11">
        <f t="shared" si="2194"/>
        <v>0</v>
      </c>
      <c r="P843" s="11">
        <f t="shared" si="2194"/>
        <v>0</v>
      </c>
      <c r="Q843" s="11">
        <f t="shared" si="2194"/>
        <v>0</v>
      </c>
      <c r="R843" s="11">
        <f t="shared" si="2194"/>
        <v>0</v>
      </c>
      <c r="S843" s="15">
        <f t="shared" si="2195"/>
        <v>9404</v>
      </c>
      <c r="T843" s="15">
        <f t="shared" si="2195"/>
        <v>0</v>
      </c>
      <c r="U843" s="11">
        <f t="shared" si="2195"/>
        <v>0</v>
      </c>
      <c r="V843" s="11">
        <f t="shared" si="2195"/>
        <v>0</v>
      </c>
      <c r="W843" s="11">
        <f t="shared" si="2195"/>
        <v>0</v>
      </c>
      <c r="X843" s="11">
        <f t="shared" si="2195"/>
        <v>0</v>
      </c>
      <c r="Y843" s="15">
        <f t="shared" si="2195"/>
        <v>9404</v>
      </c>
      <c r="Z843" s="15">
        <f t="shared" si="2195"/>
        <v>0</v>
      </c>
      <c r="AA843" s="11">
        <f t="shared" si="2195"/>
        <v>-200</v>
      </c>
      <c r="AB843" s="11">
        <f t="shared" si="2195"/>
        <v>0</v>
      </c>
      <c r="AC843" s="11">
        <f t="shared" si="2195"/>
        <v>0</v>
      </c>
      <c r="AD843" s="11">
        <f t="shared" si="2195"/>
        <v>0</v>
      </c>
      <c r="AE843" s="15">
        <f t="shared" si="2195"/>
        <v>9204</v>
      </c>
      <c r="AF843" s="15">
        <f t="shared" si="2195"/>
        <v>0</v>
      </c>
      <c r="AG843" s="11">
        <f t="shared" si="2196"/>
        <v>0</v>
      </c>
      <c r="AH843" s="11">
        <f t="shared" si="2196"/>
        <v>0</v>
      </c>
      <c r="AI843" s="11">
        <f t="shared" si="2196"/>
        <v>0</v>
      </c>
      <c r="AJ843" s="11">
        <f t="shared" si="2196"/>
        <v>0</v>
      </c>
      <c r="AK843" s="82">
        <f t="shared" si="2196"/>
        <v>9204</v>
      </c>
      <c r="AL843" s="82">
        <f t="shared" si="2196"/>
        <v>0</v>
      </c>
      <c r="AM843" s="11">
        <f t="shared" si="2196"/>
        <v>0</v>
      </c>
      <c r="AN843" s="11">
        <f t="shared" si="2196"/>
        <v>0</v>
      </c>
      <c r="AO843" s="11">
        <f t="shared" si="2196"/>
        <v>0</v>
      </c>
      <c r="AP843" s="11">
        <f t="shared" si="2196"/>
        <v>0</v>
      </c>
      <c r="AQ843" s="15">
        <f t="shared" si="2196"/>
        <v>9204</v>
      </c>
      <c r="AR843" s="15">
        <f t="shared" si="2196"/>
        <v>0</v>
      </c>
      <c r="AS843" s="11">
        <f t="shared" si="2197"/>
        <v>0</v>
      </c>
      <c r="AT843" s="11">
        <f t="shared" si="2197"/>
        <v>0</v>
      </c>
      <c r="AU843" s="11">
        <f t="shared" si="2197"/>
        <v>0</v>
      </c>
      <c r="AV843" s="11">
        <f t="shared" si="2197"/>
        <v>-200</v>
      </c>
      <c r="AW843" s="15">
        <f t="shared" si="2197"/>
        <v>9004</v>
      </c>
      <c r="AX843" s="15">
        <f t="shared" si="2197"/>
        <v>0</v>
      </c>
      <c r="AY843" s="78">
        <f t="shared" si="2197"/>
        <v>0</v>
      </c>
      <c r="AZ843" s="78">
        <f t="shared" si="2197"/>
        <v>0</v>
      </c>
      <c r="BA843" s="78">
        <f t="shared" si="2197"/>
        <v>0</v>
      </c>
      <c r="BB843" s="78">
        <f t="shared" si="2197"/>
        <v>0</v>
      </c>
      <c r="BC843" s="82">
        <f t="shared" si="2197"/>
        <v>9004</v>
      </c>
      <c r="BD843" s="82">
        <f t="shared" si="2197"/>
        <v>0</v>
      </c>
      <c r="BE843" s="11">
        <f t="shared" si="2198"/>
        <v>0</v>
      </c>
      <c r="BF843" s="11">
        <f t="shared" si="2198"/>
        <v>0</v>
      </c>
      <c r="BG843" s="11">
        <f t="shared" si="2198"/>
        <v>0</v>
      </c>
      <c r="BH843" s="11">
        <f t="shared" si="2198"/>
        <v>0</v>
      </c>
      <c r="BI843" s="140">
        <f t="shared" si="2198"/>
        <v>9004</v>
      </c>
      <c r="BJ843" s="140">
        <f t="shared" si="2198"/>
        <v>0</v>
      </c>
      <c r="BK843" s="78">
        <f t="shared" si="2198"/>
        <v>0</v>
      </c>
      <c r="BL843" s="78">
        <f t="shared" si="2198"/>
        <v>0</v>
      </c>
      <c r="BM843" s="78">
        <f t="shared" si="2198"/>
        <v>0</v>
      </c>
      <c r="BN843" s="78">
        <f t="shared" si="2198"/>
        <v>0</v>
      </c>
      <c r="BO843" s="82">
        <f t="shared" si="2198"/>
        <v>9004</v>
      </c>
      <c r="BP843" s="82">
        <f t="shared" si="2198"/>
        <v>0</v>
      </c>
      <c r="BQ843" s="11">
        <f t="shared" si="2199"/>
        <v>0</v>
      </c>
      <c r="BR843" s="11">
        <f t="shared" si="2199"/>
        <v>0</v>
      </c>
      <c r="BS843" s="11">
        <f t="shared" si="2199"/>
        <v>0</v>
      </c>
      <c r="BT843" s="11">
        <f t="shared" si="2199"/>
        <v>0</v>
      </c>
      <c r="BU843" s="15">
        <f t="shared" si="2199"/>
        <v>9004</v>
      </c>
      <c r="BV843" s="15">
        <f t="shared" si="2199"/>
        <v>0</v>
      </c>
      <c r="BW843" s="11">
        <f t="shared" si="2199"/>
        <v>0</v>
      </c>
      <c r="BX843" s="11">
        <f t="shared" si="2199"/>
        <v>0</v>
      </c>
      <c r="BY843" s="11">
        <f t="shared" si="2199"/>
        <v>0</v>
      </c>
      <c r="BZ843" s="11">
        <f t="shared" si="2199"/>
        <v>0</v>
      </c>
      <c r="CA843" s="15">
        <f t="shared" si="2199"/>
        <v>9004</v>
      </c>
      <c r="CB843" s="15">
        <f t="shared" si="2199"/>
        <v>0</v>
      </c>
    </row>
    <row r="844" spans="1:80" ht="17.399999999999999" hidden="1">
      <c r="A844" s="57" t="s">
        <v>191</v>
      </c>
      <c r="B844" s="14">
        <v>914</v>
      </c>
      <c r="C844" s="14" t="s">
        <v>7</v>
      </c>
      <c r="D844" s="14" t="s">
        <v>87</v>
      </c>
      <c r="E844" s="14" t="s">
        <v>533</v>
      </c>
      <c r="F844" s="14" t="s">
        <v>207</v>
      </c>
      <c r="G844" s="15">
        <v>9404</v>
      </c>
      <c r="H844" s="13"/>
      <c r="I844" s="11"/>
      <c r="J844" s="11"/>
      <c r="K844" s="11"/>
      <c r="L844" s="11"/>
      <c r="M844" s="11">
        <f>G844+I844+J844+K844+L844</f>
        <v>9404</v>
      </c>
      <c r="N844" s="11">
        <f>H844+J844</f>
        <v>0</v>
      </c>
      <c r="O844" s="11"/>
      <c r="P844" s="11"/>
      <c r="Q844" s="11"/>
      <c r="R844" s="11"/>
      <c r="S844" s="11">
        <f>M844+O844+P844+Q844+R844</f>
        <v>9404</v>
      </c>
      <c r="T844" s="11">
        <f>N844+P844</f>
        <v>0</v>
      </c>
      <c r="U844" s="11"/>
      <c r="V844" s="11"/>
      <c r="W844" s="11"/>
      <c r="X844" s="11"/>
      <c r="Y844" s="11">
        <f>S844+U844+V844+W844+X844</f>
        <v>9404</v>
      </c>
      <c r="Z844" s="11">
        <f>T844+V844</f>
        <v>0</v>
      </c>
      <c r="AA844" s="11">
        <v>-200</v>
      </c>
      <c r="AB844" s="11"/>
      <c r="AC844" s="11"/>
      <c r="AD844" s="11"/>
      <c r="AE844" s="11">
        <f>Y844+AA844+AB844+AC844+AD844</f>
        <v>9204</v>
      </c>
      <c r="AF844" s="11">
        <f>Z844+AB844</f>
        <v>0</v>
      </c>
      <c r="AG844" s="11"/>
      <c r="AH844" s="11"/>
      <c r="AI844" s="11"/>
      <c r="AJ844" s="11"/>
      <c r="AK844" s="78">
        <f>AE844+AG844+AH844+AI844+AJ844</f>
        <v>9204</v>
      </c>
      <c r="AL844" s="78">
        <f>AF844+AH844</f>
        <v>0</v>
      </c>
      <c r="AM844" s="11"/>
      <c r="AN844" s="11"/>
      <c r="AO844" s="11"/>
      <c r="AP844" s="11"/>
      <c r="AQ844" s="11">
        <f>AK844+AM844+AN844+AO844+AP844</f>
        <v>9204</v>
      </c>
      <c r="AR844" s="11">
        <f>AL844+AN844</f>
        <v>0</v>
      </c>
      <c r="AS844" s="11"/>
      <c r="AT844" s="11"/>
      <c r="AU844" s="11"/>
      <c r="AV844" s="11">
        <v>-200</v>
      </c>
      <c r="AW844" s="11">
        <f>AQ844+AS844+AT844+AU844+AV844</f>
        <v>9004</v>
      </c>
      <c r="AX844" s="11">
        <f>AR844+AT844</f>
        <v>0</v>
      </c>
      <c r="AY844" s="78"/>
      <c r="AZ844" s="78"/>
      <c r="BA844" s="78"/>
      <c r="BB844" s="78"/>
      <c r="BC844" s="78">
        <f>AW844+AY844+AZ844+BA844+BB844</f>
        <v>9004</v>
      </c>
      <c r="BD844" s="78">
        <f>AX844+AZ844</f>
        <v>0</v>
      </c>
      <c r="BE844" s="11"/>
      <c r="BF844" s="11"/>
      <c r="BG844" s="11"/>
      <c r="BH844" s="11"/>
      <c r="BI844" s="141">
        <f>BC844+BE844+BF844+BG844+BH844</f>
        <v>9004</v>
      </c>
      <c r="BJ844" s="141">
        <f>BD844+BF844</f>
        <v>0</v>
      </c>
      <c r="BK844" s="78"/>
      <c r="BL844" s="78"/>
      <c r="BM844" s="78"/>
      <c r="BN844" s="78"/>
      <c r="BO844" s="78">
        <f>BI844+BK844+BL844+BM844+BN844</f>
        <v>9004</v>
      </c>
      <c r="BP844" s="78">
        <f>BJ844+BL844</f>
        <v>0</v>
      </c>
      <c r="BQ844" s="11"/>
      <c r="BR844" s="11"/>
      <c r="BS844" s="11"/>
      <c r="BT844" s="11"/>
      <c r="BU844" s="11">
        <f>BO844+BQ844+BR844+BS844+BT844</f>
        <v>9004</v>
      </c>
      <c r="BV844" s="11">
        <f>BP844+BR844</f>
        <v>0</v>
      </c>
      <c r="BW844" s="11"/>
      <c r="BX844" s="11"/>
      <c r="BY844" s="11"/>
      <c r="BZ844" s="11"/>
      <c r="CA844" s="11">
        <f>BU844+BW844+BX844+BY844+BZ844</f>
        <v>9004</v>
      </c>
      <c r="CB844" s="11">
        <f>BV844+BX844</f>
        <v>0</v>
      </c>
    </row>
    <row r="845" spans="1:80" ht="17.399999999999999" hidden="1">
      <c r="A845" s="57"/>
      <c r="B845" s="14"/>
      <c r="C845" s="14"/>
      <c r="D845" s="14"/>
      <c r="E845" s="14"/>
      <c r="F845" s="14"/>
      <c r="G845" s="15"/>
      <c r="H845" s="13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78"/>
      <c r="AL845" s="78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78"/>
      <c r="AZ845" s="78"/>
      <c r="BA845" s="78"/>
      <c r="BB845" s="78"/>
      <c r="BC845" s="78"/>
      <c r="BD845" s="78"/>
      <c r="BE845" s="11"/>
      <c r="BF845" s="11"/>
      <c r="BG845" s="11"/>
      <c r="BH845" s="11"/>
      <c r="BI845" s="141"/>
      <c r="BJ845" s="141"/>
      <c r="BK845" s="78"/>
      <c r="BL845" s="78"/>
      <c r="BM845" s="78"/>
      <c r="BN845" s="78"/>
      <c r="BO845" s="78"/>
      <c r="BP845" s="78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</row>
    <row r="846" spans="1:80" ht="17.399999999999999" hidden="1">
      <c r="A846" s="56" t="s">
        <v>20</v>
      </c>
      <c r="B846" s="12" t="s">
        <v>526</v>
      </c>
      <c r="C846" s="12" t="s">
        <v>21</v>
      </c>
      <c r="D846" s="12" t="s">
        <v>22</v>
      </c>
      <c r="E846" s="12"/>
      <c r="F846" s="12"/>
      <c r="G846" s="30"/>
      <c r="H846" s="30"/>
      <c r="I846" s="11"/>
      <c r="J846" s="11"/>
      <c r="K846" s="11"/>
      <c r="L846" s="11"/>
      <c r="M846" s="30"/>
      <c r="N846" s="30"/>
      <c r="O846" s="21">
        <f t="shared" ref="O846:BZ846" si="2200">O847</f>
        <v>0</v>
      </c>
      <c r="P846" s="21">
        <f t="shared" si="2200"/>
        <v>11100</v>
      </c>
      <c r="Q846" s="21">
        <f t="shared" si="2200"/>
        <v>94447</v>
      </c>
      <c r="R846" s="21">
        <f t="shared" si="2200"/>
        <v>0</v>
      </c>
      <c r="S846" s="21">
        <f t="shared" si="2200"/>
        <v>105547</v>
      </c>
      <c r="T846" s="21">
        <f t="shared" si="2200"/>
        <v>11100</v>
      </c>
      <c r="U846" s="21">
        <f t="shared" si="2200"/>
        <v>0</v>
      </c>
      <c r="V846" s="21">
        <f t="shared" si="2200"/>
        <v>0</v>
      </c>
      <c r="W846" s="21">
        <f t="shared" si="2200"/>
        <v>0</v>
      </c>
      <c r="X846" s="21">
        <f t="shared" si="2200"/>
        <v>0</v>
      </c>
      <c r="Y846" s="21">
        <f t="shared" si="2200"/>
        <v>105547</v>
      </c>
      <c r="Z846" s="21">
        <f t="shared" si="2200"/>
        <v>11100</v>
      </c>
      <c r="AA846" s="21">
        <f t="shared" si="2200"/>
        <v>0</v>
      </c>
      <c r="AB846" s="21">
        <f t="shared" si="2200"/>
        <v>0</v>
      </c>
      <c r="AC846" s="21">
        <f t="shared" si="2200"/>
        <v>0</v>
      </c>
      <c r="AD846" s="21">
        <f t="shared" si="2200"/>
        <v>0</v>
      </c>
      <c r="AE846" s="21">
        <f t="shared" si="2200"/>
        <v>105547</v>
      </c>
      <c r="AF846" s="21">
        <f t="shared" si="2200"/>
        <v>11100</v>
      </c>
      <c r="AG846" s="21">
        <f t="shared" si="2200"/>
        <v>0</v>
      </c>
      <c r="AH846" s="21">
        <f t="shared" si="2200"/>
        <v>0</v>
      </c>
      <c r="AI846" s="21">
        <f t="shared" si="2200"/>
        <v>0</v>
      </c>
      <c r="AJ846" s="21">
        <f t="shared" si="2200"/>
        <v>0</v>
      </c>
      <c r="AK846" s="86">
        <f t="shared" si="2200"/>
        <v>105547</v>
      </c>
      <c r="AL846" s="86">
        <f t="shared" si="2200"/>
        <v>11100</v>
      </c>
      <c r="AM846" s="21">
        <f t="shared" si="2200"/>
        <v>0</v>
      </c>
      <c r="AN846" s="21">
        <f t="shared" si="2200"/>
        <v>0</v>
      </c>
      <c r="AO846" s="21">
        <f t="shared" si="2200"/>
        <v>0</v>
      </c>
      <c r="AP846" s="21">
        <f t="shared" si="2200"/>
        <v>0</v>
      </c>
      <c r="AQ846" s="21">
        <f t="shared" si="2200"/>
        <v>105547</v>
      </c>
      <c r="AR846" s="21">
        <f t="shared" si="2200"/>
        <v>11100</v>
      </c>
      <c r="AS846" s="21">
        <f t="shared" si="2200"/>
        <v>0</v>
      </c>
      <c r="AT846" s="21">
        <f t="shared" si="2200"/>
        <v>0</v>
      </c>
      <c r="AU846" s="21">
        <f t="shared" si="2200"/>
        <v>0</v>
      </c>
      <c r="AV846" s="21">
        <f t="shared" si="2200"/>
        <v>0</v>
      </c>
      <c r="AW846" s="21">
        <f t="shared" si="2200"/>
        <v>105547</v>
      </c>
      <c r="AX846" s="21">
        <f t="shared" si="2200"/>
        <v>11100</v>
      </c>
      <c r="AY846" s="86">
        <f t="shared" si="2200"/>
        <v>0</v>
      </c>
      <c r="AZ846" s="86">
        <f t="shared" si="2200"/>
        <v>0</v>
      </c>
      <c r="BA846" s="86">
        <f t="shared" si="2200"/>
        <v>0</v>
      </c>
      <c r="BB846" s="86">
        <f t="shared" si="2200"/>
        <v>0</v>
      </c>
      <c r="BC846" s="86">
        <f t="shared" si="2200"/>
        <v>105547</v>
      </c>
      <c r="BD846" s="86">
        <f t="shared" si="2200"/>
        <v>11100</v>
      </c>
      <c r="BE846" s="21">
        <f t="shared" si="2200"/>
        <v>-64736</v>
      </c>
      <c r="BF846" s="21">
        <f t="shared" si="2200"/>
        <v>-11100</v>
      </c>
      <c r="BG846" s="21">
        <f t="shared" si="2200"/>
        <v>0</v>
      </c>
      <c r="BH846" s="21">
        <f t="shared" si="2200"/>
        <v>0</v>
      </c>
      <c r="BI846" s="145">
        <f t="shared" si="2200"/>
        <v>29711</v>
      </c>
      <c r="BJ846" s="145">
        <f t="shared" si="2200"/>
        <v>0</v>
      </c>
      <c r="BK846" s="86">
        <f t="shared" si="2200"/>
        <v>0</v>
      </c>
      <c r="BL846" s="86">
        <f t="shared" si="2200"/>
        <v>0</v>
      </c>
      <c r="BM846" s="86">
        <f t="shared" si="2200"/>
        <v>0</v>
      </c>
      <c r="BN846" s="86">
        <f t="shared" si="2200"/>
        <v>0</v>
      </c>
      <c r="BO846" s="86">
        <f t="shared" si="2200"/>
        <v>29711</v>
      </c>
      <c r="BP846" s="86">
        <f t="shared" si="2200"/>
        <v>0</v>
      </c>
      <c r="BQ846" s="21">
        <f t="shared" si="2200"/>
        <v>0</v>
      </c>
      <c r="BR846" s="21">
        <f t="shared" si="2200"/>
        <v>0</v>
      </c>
      <c r="BS846" s="21">
        <f t="shared" si="2200"/>
        <v>0</v>
      </c>
      <c r="BT846" s="21">
        <f t="shared" si="2200"/>
        <v>0</v>
      </c>
      <c r="BU846" s="21">
        <f t="shared" si="2200"/>
        <v>29711</v>
      </c>
      <c r="BV846" s="21">
        <f t="shared" si="2200"/>
        <v>0</v>
      </c>
      <c r="BW846" s="21">
        <f t="shared" si="2200"/>
        <v>0</v>
      </c>
      <c r="BX846" s="21">
        <f t="shared" si="2200"/>
        <v>0</v>
      </c>
      <c r="BY846" s="21">
        <f t="shared" si="2200"/>
        <v>0</v>
      </c>
      <c r="BZ846" s="21">
        <f t="shared" si="2200"/>
        <v>0</v>
      </c>
      <c r="CA846" s="21">
        <f t="shared" ref="CA846:CB846" si="2201">CA847</f>
        <v>29711</v>
      </c>
      <c r="CB846" s="21">
        <f t="shared" si="2201"/>
        <v>0</v>
      </c>
    </row>
    <row r="847" spans="1:80" ht="33.6" hidden="1">
      <c r="A847" s="57" t="s">
        <v>9</v>
      </c>
      <c r="B847" s="14" t="s">
        <v>526</v>
      </c>
      <c r="C847" s="14" t="s">
        <v>21</v>
      </c>
      <c r="D847" s="14" t="s">
        <v>22</v>
      </c>
      <c r="E847" s="14" t="s">
        <v>41</v>
      </c>
      <c r="F847" s="14"/>
      <c r="G847" s="15"/>
      <c r="H847" s="13"/>
      <c r="I847" s="11"/>
      <c r="J847" s="11"/>
      <c r="K847" s="11"/>
      <c r="L847" s="11"/>
      <c r="M847" s="11"/>
      <c r="N847" s="11"/>
      <c r="O847" s="11">
        <f t="shared" ref="O847:T847" si="2202">O849+O852+O856</f>
        <v>0</v>
      </c>
      <c r="P847" s="11">
        <f t="shared" si="2202"/>
        <v>11100</v>
      </c>
      <c r="Q847" s="11">
        <f t="shared" si="2202"/>
        <v>94447</v>
      </c>
      <c r="R847" s="11">
        <f t="shared" si="2202"/>
        <v>0</v>
      </c>
      <c r="S847" s="11">
        <f t="shared" si="2202"/>
        <v>105547</v>
      </c>
      <c r="T847" s="11">
        <f t="shared" si="2202"/>
        <v>11100</v>
      </c>
      <c r="U847" s="11">
        <f t="shared" ref="U847:Z847" si="2203">U848+U852+U856</f>
        <v>0</v>
      </c>
      <c r="V847" s="11">
        <f t="shared" si="2203"/>
        <v>0</v>
      </c>
      <c r="W847" s="11">
        <f t="shared" si="2203"/>
        <v>0</v>
      </c>
      <c r="X847" s="11">
        <f t="shared" si="2203"/>
        <v>0</v>
      </c>
      <c r="Y847" s="11">
        <f t="shared" si="2203"/>
        <v>105547</v>
      </c>
      <c r="Z847" s="11">
        <f t="shared" si="2203"/>
        <v>11100</v>
      </c>
      <c r="AA847" s="11">
        <f t="shared" ref="AA847:AF847" si="2204">AA848+AA852+AA856</f>
        <v>0</v>
      </c>
      <c r="AB847" s="11">
        <f t="shared" si="2204"/>
        <v>0</v>
      </c>
      <c r="AC847" s="11">
        <f t="shared" si="2204"/>
        <v>0</v>
      </c>
      <c r="AD847" s="11">
        <f t="shared" si="2204"/>
        <v>0</v>
      </c>
      <c r="AE847" s="11">
        <f t="shared" si="2204"/>
        <v>105547</v>
      </c>
      <c r="AF847" s="11">
        <f t="shared" si="2204"/>
        <v>11100</v>
      </c>
      <c r="AG847" s="11">
        <f t="shared" ref="AG847:AL847" si="2205">AG848+AG852+AG856</f>
        <v>0</v>
      </c>
      <c r="AH847" s="11">
        <f t="shared" si="2205"/>
        <v>0</v>
      </c>
      <c r="AI847" s="11">
        <f t="shared" si="2205"/>
        <v>0</v>
      </c>
      <c r="AJ847" s="11">
        <f t="shared" si="2205"/>
        <v>0</v>
      </c>
      <c r="AK847" s="78">
        <f t="shared" si="2205"/>
        <v>105547</v>
      </c>
      <c r="AL847" s="78">
        <f t="shared" si="2205"/>
        <v>11100</v>
      </c>
      <c r="AM847" s="11">
        <f t="shared" ref="AM847:AR847" si="2206">AM848+AM852+AM856</f>
        <v>0</v>
      </c>
      <c r="AN847" s="11">
        <f t="shared" si="2206"/>
        <v>0</v>
      </c>
      <c r="AO847" s="11">
        <f t="shared" si="2206"/>
        <v>0</v>
      </c>
      <c r="AP847" s="11">
        <f t="shared" si="2206"/>
        <v>0</v>
      </c>
      <c r="AQ847" s="11">
        <f t="shared" si="2206"/>
        <v>105547</v>
      </c>
      <c r="AR847" s="11">
        <f t="shared" si="2206"/>
        <v>11100</v>
      </c>
      <c r="AS847" s="11">
        <f t="shared" ref="AS847:AX847" si="2207">AS848+AS852+AS856</f>
        <v>0</v>
      </c>
      <c r="AT847" s="11">
        <f t="shared" si="2207"/>
        <v>0</v>
      </c>
      <c r="AU847" s="11">
        <f t="shared" si="2207"/>
        <v>0</v>
      </c>
      <c r="AV847" s="11">
        <f t="shared" si="2207"/>
        <v>0</v>
      </c>
      <c r="AW847" s="11">
        <f t="shared" si="2207"/>
        <v>105547</v>
      </c>
      <c r="AX847" s="11">
        <f t="shared" si="2207"/>
        <v>11100</v>
      </c>
      <c r="AY847" s="78">
        <f t="shared" ref="AY847:BD847" si="2208">AY848+AY852+AY856</f>
        <v>0</v>
      </c>
      <c r="AZ847" s="78">
        <f t="shared" si="2208"/>
        <v>0</v>
      </c>
      <c r="BA847" s="78">
        <f t="shared" si="2208"/>
        <v>0</v>
      </c>
      <c r="BB847" s="78">
        <f t="shared" si="2208"/>
        <v>0</v>
      </c>
      <c r="BC847" s="78">
        <f t="shared" si="2208"/>
        <v>105547</v>
      </c>
      <c r="BD847" s="78">
        <f t="shared" si="2208"/>
        <v>11100</v>
      </c>
      <c r="BE847" s="11">
        <f t="shared" ref="BE847:BJ847" si="2209">BE848+BE852+BE856</f>
        <v>-64736</v>
      </c>
      <c r="BF847" s="11">
        <f t="shared" si="2209"/>
        <v>-11100</v>
      </c>
      <c r="BG847" s="11">
        <f t="shared" si="2209"/>
        <v>0</v>
      </c>
      <c r="BH847" s="11">
        <f t="shared" si="2209"/>
        <v>0</v>
      </c>
      <c r="BI847" s="141">
        <f t="shared" si="2209"/>
        <v>29711</v>
      </c>
      <c r="BJ847" s="141">
        <f t="shared" si="2209"/>
        <v>0</v>
      </c>
      <c r="BK847" s="78">
        <f t="shared" ref="BK847:BP847" si="2210">BK848+BK852+BK856</f>
        <v>0</v>
      </c>
      <c r="BL847" s="78">
        <f t="shared" si="2210"/>
        <v>0</v>
      </c>
      <c r="BM847" s="78">
        <f t="shared" si="2210"/>
        <v>0</v>
      </c>
      <c r="BN847" s="78">
        <f t="shared" si="2210"/>
        <v>0</v>
      </c>
      <c r="BO847" s="78">
        <f t="shared" si="2210"/>
        <v>29711</v>
      </c>
      <c r="BP847" s="78">
        <f t="shared" si="2210"/>
        <v>0</v>
      </c>
      <c r="BQ847" s="11">
        <f t="shared" ref="BQ847:BV847" si="2211">BQ848+BQ852+BQ856</f>
        <v>0</v>
      </c>
      <c r="BR847" s="11">
        <f t="shared" si="2211"/>
        <v>0</v>
      </c>
      <c r="BS847" s="11">
        <f t="shared" si="2211"/>
        <v>0</v>
      </c>
      <c r="BT847" s="11">
        <f t="shared" si="2211"/>
        <v>0</v>
      </c>
      <c r="BU847" s="11">
        <f t="shared" si="2211"/>
        <v>29711</v>
      </c>
      <c r="BV847" s="11">
        <f t="shared" si="2211"/>
        <v>0</v>
      </c>
      <c r="BW847" s="11">
        <f t="shared" ref="BW847:CB847" si="2212">BW848+BW852+BW856</f>
        <v>0</v>
      </c>
      <c r="BX847" s="11">
        <f t="shared" si="2212"/>
        <v>0</v>
      </c>
      <c r="BY847" s="11">
        <f t="shared" si="2212"/>
        <v>0</v>
      </c>
      <c r="BZ847" s="11">
        <f t="shared" si="2212"/>
        <v>0</v>
      </c>
      <c r="CA847" s="11">
        <f t="shared" si="2212"/>
        <v>29711</v>
      </c>
      <c r="CB847" s="11">
        <f t="shared" si="2212"/>
        <v>0</v>
      </c>
    </row>
    <row r="848" spans="1:80" ht="17.399999999999999" hidden="1">
      <c r="A848" s="57" t="s">
        <v>15</v>
      </c>
      <c r="B848" s="14" t="s">
        <v>526</v>
      </c>
      <c r="C848" s="14" t="s">
        <v>21</v>
      </c>
      <c r="D848" s="14" t="s">
        <v>22</v>
      </c>
      <c r="E848" s="14" t="s">
        <v>44</v>
      </c>
      <c r="F848" s="14"/>
      <c r="G848" s="15"/>
      <c r="H848" s="13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>
        <f t="shared" ref="U848:AS850" si="2213">U849</f>
        <v>0</v>
      </c>
      <c r="V848" s="11">
        <f t="shared" si="2213"/>
        <v>0</v>
      </c>
      <c r="W848" s="11">
        <f t="shared" si="2213"/>
        <v>0</v>
      </c>
      <c r="X848" s="11">
        <f t="shared" si="2213"/>
        <v>0</v>
      </c>
      <c r="Y848" s="11">
        <f t="shared" si="2213"/>
        <v>29711</v>
      </c>
      <c r="Z848" s="11">
        <f t="shared" si="2213"/>
        <v>0</v>
      </c>
      <c r="AA848" s="11">
        <f t="shared" si="2213"/>
        <v>0</v>
      </c>
      <c r="AB848" s="11">
        <f t="shared" si="2213"/>
        <v>0</v>
      </c>
      <c r="AC848" s="11">
        <f t="shared" si="2213"/>
        <v>0</v>
      </c>
      <c r="AD848" s="11">
        <f t="shared" si="2213"/>
        <v>0</v>
      </c>
      <c r="AE848" s="11">
        <f t="shared" si="2213"/>
        <v>29711</v>
      </c>
      <c r="AF848" s="11">
        <f t="shared" si="2213"/>
        <v>0</v>
      </c>
      <c r="AG848" s="11">
        <f t="shared" si="2213"/>
        <v>0</v>
      </c>
      <c r="AH848" s="11">
        <f t="shared" si="2213"/>
        <v>0</v>
      </c>
      <c r="AI848" s="11">
        <f t="shared" si="2213"/>
        <v>0</v>
      </c>
      <c r="AJ848" s="11">
        <f t="shared" si="2213"/>
        <v>0</v>
      </c>
      <c r="AK848" s="78">
        <f t="shared" si="2213"/>
        <v>29711</v>
      </c>
      <c r="AL848" s="78">
        <f t="shared" si="2213"/>
        <v>0</v>
      </c>
      <c r="AM848" s="11">
        <f t="shared" si="2213"/>
        <v>0</v>
      </c>
      <c r="AN848" s="11">
        <f t="shared" si="2213"/>
        <v>0</v>
      </c>
      <c r="AO848" s="11">
        <f t="shared" si="2213"/>
        <v>0</v>
      </c>
      <c r="AP848" s="11">
        <f t="shared" si="2213"/>
        <v>0</v>
      </c>
      <c r="AQ848" s="11">
        <f t="shared" si="2213"/>
        <v>29711</v>
      </c>
      <c r="AR848" s="11">
        <f t="shared" si="2213"/>
        <v>0</v>
      </c>
      <c r="AS848" s="11">
        <f t="shared" si="2213"/>
        <v>0</v>
      </c>
      <c r="AT848" s="11">
        <f t="shared" ref="AS848:BH850" si="2214">AT849</f>
        <v>0</v>
      </c>
      <c r="AU848" s="11">
        <f t="shared" si="2214"/>
        <v>0</v>
      </c>
      <c r="AV848" s="11">
        <f t="shared" si="2214"/>
        <v>0</v>
      </c>
      <c r="AW848" s="11">
        <f t="shared" si="2214"/>
        <v>29711</v>
      </c>
      <c r="AX848" s="11">
        <f t="shared" si="2214"/>
        <v>0</v>
      </c>
      <c r="AY848" s="78">
        <f t="shared" si="2214"/>
        <v>0</v>
      </c>
      <c r="AZ848" s="78">
        <f t="shared" si="2214"/>
        <v>0</v>
      </c>
      <c r="BA848" s="78">
        <f t="shared" si="2214"/>
        <v>0</v>
      </c>
      <c r="BB848" s="78">
        <f t="shared" si="2214"/>
        <v>0</v>
      </c>
      <c r="BC848" s="78">
        <f t="shared" si="2214"/>
        <v>29711</v>
      </c>
      <c r="BD848" s="78">
        <f t="shared" si="2214"/>
        <v>0</v>
      </c>
      <c r="BE848" s="11">
        <f t="shared" si="2214"/>
        <v>0</v>
      </c>
      <c r="BF848" s="11">
        <f t="shared" si="2214"/>
        <v>0</v>
      </c>
      <c r="BG848" s="11">
        <f t="shared" si="2214"/>
        <v>0</v>
      </c>
      <c r="BH848" s="11">
        <f t="shared" si="2214"/>
        <v>0</v>
      </c>
      <c r="BI848" s="141">
        <f t="shared" ref="BE848:BT850" si="2215">BI849</f>
        <v>29711</v>
      </c>
      <c r="BJ848" s="141">
        <f t="shared" si="2215"/>
        <v>0</v>
      </c>
      <c r="BK848" s="78">
        <f t="shared" si="2215"/>
        <v>0</v>
      </c>
      <c r="BL848" s="78">
        <f t="shared" si="2215"/>
        <v>0</v>
      </c>
      <c r="BM848" s="78">
        <f t="shared" si="2215"/>
        <v>0</v>
      </c>
      <c r="BN848" s="78">
        <f t="shared" si="2215"/>
        <v>0</v>
      </c>
      <c r="BO848" s="78">
        <f t="shared" si="2215"/>
        <v>29711</v>
      </c>
      <c r="BP848" s="78">
        <f t="shared" si="2215"/>
        <v>0</v>
      </c>
      <c r="BQ848" s="11">
        <f t="shared" si="2215"/>
        <v>0</v>
      </c>
      <c r="BR848" s="11">
        <f t="shared" si="2215"/>
        <v>0</v>
      </c>
      <c r="BS848" s="11">
        <f t="shared" si="2215"/>
        <v>0</v>
      </c>
      <c r="BT848" s="11">
        <f t="shared" si="2215"/>
        <v>0</v>
      </c>
      <c r="BU848" s="11">
        <f t="shared" ref="BQ848:CB850" si="2216">BU849</f>
        <v>29711</v>
      </c>
      <c r="BV848" s="11">
        <f t="shared" si="2216"/>
        <v>0</v>
      </c>
      <c r="BW848" s="11">
        <f t="shared" si="2216"/>
        <v>0</v>
      </c>
      <c r="BX848" s="11">
        <f t="shared" si="2216"/>
        <v>0</v>
      </c>
      <c r="BY848" s="11">
        <f t="shared" si="2216"/>
        <v>0</v>
      </c>
      <c r="BZ848" s="11">
        <f t="shared" si="2216"/>
        <v>0</v>
      </c>
      <c r="CA848" s="11">
        <f t="shared" si="2216"/>
        <v>29711</v>
      </c>
      <c r="CB848" s="11">
        <f t="shared" si="2216"/>
        <v>0</v>
      </c>
    </row>
    <row r="849" spans="1:80" ht="17.399999999999999" hidden="1">
      <c r="A849" s="57" t="s">
        <v>191</v>
      </c>
      <c r="B849" s="14" t="s">
        <v>526</v>
      </c>
      <c r="C849" s="14" t="s">
        <v>21</v>
      </c>
      <c r="D849" s="14" t="s">
        <v>22</v>
      </c>
      <c r="E849" s="14" t="s">
        <v>609</v>
      </c>
      <c r="F849" s="14"/>
      <c r="G849" s="15"/>
      <c r="H849" s="13"/>
      <c r="I849" s="11"/>
      <c r="J849" s="11"/>
      <c r="K849" s="11"/>
      <c r="L849" s="11"/>
      <c r="M849" s="11"/>
      <c r="N849" s="11"/>
      <c r="O849" s="11">
        <f t="shared" ref="O849:X850" si="2217">O850</f>
        <v>0</v>
      </c>
      <c r="P849" s="11">
        <f t="shared" si="2217"/>
        <v>0</v>
      </c>
      <c r="Q849" s="11">
        <f t="shared" si="2217"/>
        <v>29711</v>
      </c>
      <c r="R849" s="11">
        <f t="shared" si="2217"/>
        <v>0</v>
      </c>
      <c r="S849" s="11">
        <f t="shared" si="2217"/>
        <v>29711</v>
      </c>
      <c r="T849" s="11">
        <f t="shared" si="2217"/>
        <v>0</v>
      </c>
      <c r="U849" s="11">
        <f t="shared" si="2217"/>
        <v>0</v>
      </c>
      <c r="V849" s="11">
        <f t="shared" si="2217"/>
        <v>0</v>
      </c>
      <c r="W849" s="11">
        <f t="shared" si="2217"/>
        <v>0</v>
      </c>
      <c r="X849" s="11">
        <f t="shared" si="2217"/>
        <v>0</v>
      </c>
      <c r="Y849" s="11">
        <f t="shared" ref="Y849:AN850" si="2218">Y850</f>
        <v>29711</v>
      </c>
      <c r="Z849" s="11">
        <f t="shared" si="2218"/>
        <v>0</v>
      </c>
      <c r="AA849" s="11">
        <f t="shared" si="2218"/>
        <v>0</v>
      </c>
      <c r="AB849" s="11">
        <f t="shared" si="2218"/>
        <v>0</v>
      </c>
      <c r="AC849" s="11">
        <f t="shared" si="2218"/>
        <v>0</v>
      </c>
      <c r="AD849" s="11">
        <f t="shared" si="2218"/>
        <v>0</v>
      </c>
      <c r="AE849" s="11">
        <f t="shared" si="2218"/>
        <v>29711</v>
      </c>
      <c r="AF849" s="11">
        <f t="shared" si="2218"/>
        <v>0</v>
      </c>
      <c r="AG849" s="11">
        <f t="shared" si="2218"/>
        <v>0</v>
      </c>
      <c r="AH849" s="11">
        <f t="shared" si="2218"/>
        <v>0</v>
      </c>
      <c r="AI849" s="11">
        <f t="shared" si="2218"/>
        <v>0</v>
      </c>
      <c r="AJ849" s="11">
        <f t="shared" si="2218"/>
        <v>0</v>
      </c>
      <c r="AK849" s="78">
        <f t="shared" si="2218"/>
        <v>29711</v>
      </c>
      <c r="AL849" s="78">
        <f t="shared" si="2218"/>
        <v>0</v>
      </c>
      <c r="AM849" s="11">
        <f t="shared" si="2218"/>
        <v>0</v>
      </c>
      <c r="AN849" s="11">
        <f t="shared" si="2218"/>
        <v>0</v>
      </c>
      <c r="AO849" s="11">
        <f t="shared" si="2213"/>
        <v>0</v>
      </c>
      <c r="AP849" s="11">
        <f t="shared" si="2213"/>
        <v>0</v>
      </c>
      <c r="AQ849" s="11">
        <f t="shared" si="2213"/>
        <v>29711</v>
      </c>
      <c r="AR849" s="11">
        <f t="shared" si="2213"/>
        <v>0</v>
      </c>
      <c r="AS849" s="11">
        <f t="shared" si="2213"/>
        <v>0</v>
      </c>
      <c r="AT849" s="11">
        <f t="shared" si="2214"/>
        <v>0</v>
      </c>
      <c r="AU849" s="11">
        <f t="shared" si="2214"/>
        <v>0</v>
      </c>
      <c r="AV849" s="11">
        <f t="shared" si="2214"/>
        <v>0</v>
      </c>
      <c r="AW849" s="11">
        <f t="shared" si="2214"/>
        <v>29711</v>
      </c>
      <c r="AX849" s="11">
        <f t="shared" si="2214"/>
        <v>0</v>
      </c>
      <c r="AY849" s="78">
        <f t="shared" si="2214"/>
        <v>0</v>
      </c>
      <c r="AZ849" s="78">
        <f t="shared" si="2214"/>
        <v>0</v>
      </c>
      <c r="BA849" s="78">
        <f t="shared" si="2214"/>
        <v>0</v>
      </c>
      <c r="BB849" s="78">
        <f t="shared" si="2214"/>
        <v>0</v>
      </c>
      <c r="BC849" s="78">
        <f t="shared" si="2214"/>
        <v>29711</v>
      </c>
      <c r="BD849" s="78">
        <f t="shared" si="2214"/>
        <v>0</v>
      </c>
      <c r="BE849" s="11">
        <f t="shared" si="2215"/>
        <v>0</v>
      </c>
      <c r="BF849" s="11">
        <f t="shared" si="2215"/>
        <v>0</v>
      </c>
      <c r="BG849" s="11">
        <f t="shared" si="2215"/>
        <v>0</v>
      </c>
      <c r="BH849" s="11">
        <f t="shared" si="2215"/>
        <v>0</v>
      </c>
      <c r="BI849" s="141">
        <f t="shared" si="2215"/>
        <v>29711</v>
      </c>
      <c r="BJ849" s="141">
        <f t="shared" si="2215"/>
        <v>0</v>
      </c>
      <c r="BK849" s="78">
        <f t="shared" si="2215"/>
        <v>0</v>
      </c>
      <c r="BL849" s="78">
        <f t="shared" si="2215"/>
        <v>0</v>
      </c>
      <c r="BM849" s="78">
        <f t="shared" si="2215"/>
        <v>0</v>
      </c>
      <c r="BN849" s="78">
        <f t="shared" si="2215"/>
        <v>0</v>
      </c>
      <c r="BO849" s="78">
        <f t="shared" si="2215"/>
        <v>29711</v>
      </c>
      <c r="BP849" s="78">
        <f t="shared" si="2215"/>
        <v>0</v>
      </c>
      <c r="BQ849" s="11">
        <f t="shared" si="2216"/>
        <v>0</v>
      </c>
      <c r="BR849" s="11">
        <f t="shared" si="2216"/>
        <v>0</v>
      </c>
      <c r="BS849" s="11">
        <f t="shared" si="2216"/>
        <v>0</v>
      </c>
      <c r="BT849" s="11">
        <f t="shared" si="2216"/>
        <v>0</v>
      </c>
      <c r="BU849" s="11">
        <f t="shared" si="2216"/>
        <v>29711</v>
      </c>
      <c r="BV849" s="11">
        <f t="shared" si="2216"/>
        <v>0</v>
      </c>
      <c r="BW849" s="11">
        <f t="shared" si="2216"/>
        <v>0</v>
      </c>
      <c r="BX849" s="11">
        <f t="shared" si="2216"/>
        <v>0</v>
      </c>
      <c r="BY849" s="11">
        <f t="shared" si="2216"/>
        <v>0</v>
      </c>
      <c r="BZ849" s="11">
        <f t="shared" si="2216"/>
        <v>0</v>
      </c>
      <c r="CA849" s="11">
        <f t="shared" si="2216"/>
        <v>29711</v>
      </c>
      <c r="CB849" s="11">
        <f t="shared" si="2216"/>
        <v>0</v>
      </c>
    </row>
    <row r="850" spans="1:80" ht="54.75" hidden="1" customHeight="1">
      <c r="A850" s="57" t="s">
        <v>205</v>
      </c>
      <c r="B850" s="14" t="s">
        <v>526</v>
      </c>
      <c r="C850" s="14" t="s">
        <v>21</v>
      </c>
      <c r="D850" s="14" t="s">
        <v>22</v>
      </c>
      <c r="E850" s="14" t="s">
        <v>609</v>
      </c>
      <c r="F850" s="14" t="s">
        <v>206</v>
      </c>
      <c r="G850" s="15"/>
      <c r="H850" s="13"/>
      <c r="I850" s="11"/>
      <c r="J850" s="11"/>
      <c r="K850" s="11"/>
      <c r="L850" s="11"/>
      <c r="M850" s="11"/>
      <c r="N850" s="11"/>
      <c r="O850" s="11">
        <f t="shared" si="2217"/>
        <v>0</v>
      </c>
      <c r="P850" s="11">
        <f t="shared" si="2217"/>
        <v>0</v>
      </c>
      <c r="Q850" s="11">
        <f t="shared" si="2217"/>
        <v>29711</v>
      </c>
      <c r="R850" s="11">
        <f t="shared" si="2217"/>
        <v>0</v>
      </c>
      <c r="S850" s="11">
        <f t="shared" si="2217"/>
        <v>29711</v>
      </c>
      <c r="T850" s="11">
        <f t="shared" si="2217"/>
        <v>0</v>
      </c>
      <c r="U850" s="11">
        <f t="shared" si="2217"/>
        <v>0</v>
      </c>
      <c r="V850" s="11">
        <f t="shared" si="2217"/>
        <v>0</v>
      </c>
      <c r="W850" s="11">
        <f t="shared" si="2217"/>
        <v>0</v>
      </c>
      <c r="X850" s="11">
        <f t="shared" si="2217"/>
        <v>0</v>
      </c>
      <c r="Y850" s="11">
        <f t="shared" si="2218"/>
        <v>29711</v>
      </c>
      <c r="Z850" s="11">
        <f t="shared" si="2218"/>
        <v>0</v>
      </c>
      <c r="AA850" s="11">
        <f t="shared" si="2218"/>
        <v>0</v>
      </c>
      <c r="AB850" s="11">
        <f t="shared" si="2218"/>
        <v>0</v>
      </c>
      <c r="AC850" s="11">
        <f t="shared" si="2218"/>
        <v>0</v>
      </c>
      <c r="AD850" s="11">
        <f t="shared" si="2218"/>
        <v>0</v>
      </c>
      <c r="AE850" s="11">
        <f t="shared" si="2218"/>
        <v>29711</v>
      </c>
      <c r="AF850" s="11">
        <f t="shared" si="2218"/>
        <v>0</v>
      </c>
      <c r="AG850" s="11">
        <f t="shared" si="2218"/>
        <v>0</v>
      </c>
      <c r="AH850" s="11">
        <f t="shared" si="2218"/>
        <v>0</v>
      </c>
      <c r="AI850" s="11">
        <f t="shared" si="2218"/>
        <v>0</v>
      </c>
      <c r="AJ850" s="11">
        <f t="shared" si="2218"/>
        <v>0</v>
      </c>
      <c r="AK850" s="78">
        <f t="shared" si="2218"/>
        <v>29711</v>
      </c>
      <c r="AL850" s="78">
        <f t="shared" si="2218"/>
        <v>0</v>
      </c>
      <c r="AM850" s="11">
        <f t="shared" si="2213"/>
        <v>0</v>
      </c>
      <c r="AN850" s="11">
        <f t="shared" si="2213"/>
        <v>0</v>
      </c>
      <c r="AO850" s="11">
        <f t="shared" si="2213"/>
        <v>0</v>
      </c>
      <c r="AP850" s="11">
        <f t="shared" si="2213"/>
        <v>0</v>
      </c>
      <c r="AQ850" s="11">
        <f t="shared" si="2213"/>
        <v>29711</v>
      </c>
      <c r="AR850" s="11">
        <f t="shared" si="2213"/>
        <v>0</v>
      </c>
      <c r="AS850" s="11">
        <f t="shared" si="2214"/>
        <v>0</v>
      </c>
      <c r="AT850" s="11">
        <f t="shared" si="2214"/>
        <v>0</v>
      </c>
      <c r="AU850" s="11">
        <f t="shared" si="2214"/>
        <v>0</v>
      </c>
      <c r="AV850" s="11">
        <f t="shared" si="2214"/>
        <v>0</v>
      </c>
      <c r="AW850" s="11">
        <f t="shared" si="2214"/>
        <v>29711</v>
      </c>
      <c r="AX850" s="11">
        <f t="shared" si="2214"/>
        <v>0</v>
      </c>
      <c r="AY850" s="78">
        <f t="shared" si="2214"/>
        <v>0</v>
      </c>
      <c r="AZ850" s="78">
        <f t="shared" si="2214"/>
        <v>0</v>
      </c>
      <c r="BA850" s="78">
        <f t="shared" si="2214"/>
        <v>0</v>
      </c>
      <c r="BB850" s="78">
        <f t="shared" si="2214"/>
        <v>0</v>
      </c>
      <c r="BC850" s="78">
        <f t="shared" si="2214"/>
        <v>29711</v>
      </c>
      <c r="BD850" s="78">
        <f t="shared" si="2214"/>
        <v>0</v>
      </c>
      <c r="BE850" s="11">
        <f t="shared" si="2215"/>
        <v>0</v>
      </c>
      <c r="BF850" s="11">
        <f t="shared" si="2215"/>
        <v>0</v>
      </c>
      <c r="BG850" s="11">
        <f t="shared" si="2215"/>
        <v>0</v>
      </c>
      <c r="BH850" s="11">
        <f t="shared" si="2215"/>
        <v>0</v>
      </c>
      <c r="BI850" s="141">
        <f t="shared" si="2215"/>
        <v>29711</v>
      </c>
      <c r="BJ850" s="141">
        <f t="shared" si="2215"/>
        <v>0</v>
      </c>
      <c r="BK850" s="78">
        <f t="shared" si="2215"/>
        <v>0</v>
      </c>
      <c r="BL850" s="78">
        <f t="shared" si="2215"/>
        <v>0</v>
      </c>
      <c r="BM850" s="78">
        <f t="shared" si="2215"/>
        <v>0</v>
      </c>
      <c r="BN850" s="78">
        <f t="shared" si="2215"/>
        <v>0</v>
      </c>
      <c r="BO850" s="78">
        <f t="shared" si="2215"/>
        <v>29711</v>
      </c>
      <c r="BP850" s="78">
        <f t="shared" si="2215"/>
        <v>0</v>
      </c>
      <c r="BQ850" s="11">
        <f t="shared" si="2216"/>
        <v>0</v>
      </c>
      <c r="BR850" s="11">
        <f t="shared" si="2216"/>
        <v>0</v>
      </c>
      <c r="BS850" s="11">
        <f t="shared" si="2216"/>
        <v>0</v>
      </c>
      <c r="BT850" s="11">
        <f t="shared" si="2216"/>
        <v>0</v>
      </c>
      <c r="BU850" s="11">
        <f t="shared" si="2216"/>
        <v>29711</v>
      </c>
      <c r="BV850" s="11">
        <f t="shared" si="2216"/>
        <v>0</v>
      </c>
      <c r="BW850" s="11">
        <f t="shared" si="2216"/>
        <v>0</v>
      </c>
      <c r="BX850" s="11">
        <f t="shared" si="2216"/>
        <v>0</v>
      </c>
      <c r="BY850" s="11">
        <f t="shared" si="2216"/>
        <v>0</v>
      </c>
      <c r="BZ850" s="11">
        <f t="shared" si="2216"/>
        <v>0</v>
      </c>
      <c r="CA850" s="11">
        <f t="shared" si="2216"/>
        <v>29711</v>
      </c>
      <c r="CB850" s="11">
        <f t="shared" si="2216"/>
        <v>0</v>
      </c>
    </row>
    <row r="851" spans="1:80" ht="17.399999999999999" hidden="1">
      <c r="A851" s="57" t="s">
        <v>191</v>
      </c>
      <c r="B851" s="14" t="s">
        <v>526</v>
      </c>
      <c r="C851" s="14" t="s">
        <v>21</v>
      </c>
      <c r="D851" s="14" t="s">
        <v>22</v>
      </c>
      <c r="E851" s="14" t="s">
        <v>609</v>
      </c>
      <c r="F851" s="14" t="s">
        <v>207</v>
      </c>
      <c r="G851" s="15"/>
      <c r="H851" s="13"/>
      <c r="I851" s="11"/>
      <c r="J851" s="11"/>
      <c r="K851" s="11"/>
      <c r="L851" s="11"/>
      <c r="M851" s="11"/>
      <c r="N851" s="11"/>
      <c r="O851" s="11"/>
      <c r="P851" s="11"/>
      <c r="Q851" s="11">
        <v>29711</v>
      </c>
      <c r="R851" s="11"/>
      <c r="S851" s="11">
        <f>M851+O851+P851+Q851+R851</f>
        <v>29711</v>
      </c>
      <c r="T851" s="11">
        <f>N851+P851</f>
        <v>0</v>
      </c>
      <c r="U851" s="11"/>
      <c r="V851" s="11"/>
      <c r="W851" s="11"/>
      <c r="X851" s="11"/>
      <c r="Y851" s="11">
        <f>S851+U851+V851+W851+X851</f>
        <v>29711</v>
      </c>
      <c r="Z851" s="11">
        <f>T851+V851</f>
        <v>0</v>
      </c>
      <c r="AA851" s="11"/>
      <c r="AB851" s="11"/>
      <c r="AC851" s="11"/>
      <c r="AD851" s="11"/>
      <c r="AE851" s="11">
        <f>Y851+AA851+AB851+AC851+AD851</f>
        <v>29711</v>
      </c>
      <c r="AF851" s="11">
        <f>Z851+AB851</f>
        <v>0</v>
      </c>
      <c r="AG851" s="11"/>
      <c r="AH851" s="11"/>
      <c r="AI851" s="11"/>
      <c r="AJ851" s="11"/>
      <c r="AK851" s="78">
        <f>AE851+AG851+AH851+AI851+AJ851</f>
        <v>29711</v>
      </c>
      <c r="AL851" s="78">
        <f>AF851+AH851</f>
        <v>0</v>
      </c>
      <c r="AM851" s="11"/>
      <c r="AN851" s="11"/>
      <c r="AO851" s="11"/>
      <c r="AP851" s="11"/>
      <c r="AQ851" s="11">
        <f>AK851+AM851+AN851+AO851+AP851</f>
        <v>29711</v>
      </c>
      <c r="AR851" s="11">
        <f>AL851+AN851</f>
        <v>0</v>
      </c>
      <c r="AS851" s="11"/>
      <c r="AT851" s="11"/>
      <c r="AU851" s="11"/>
      <c r="AV851" s="11"/>
      <c r="AW851" s="11">
        <f>AQ851+AS851+AT851+AU851+AV851</f>
        <v>29711</v>
      </c>
      <c r="AX851" s="11">
        <f>AR851+AT851</f>
        <v>0</v>
      </c>
      <c r="AY851" s="78"/>
      <c r="AZ851" s="78"/>
      <c r="BA851" s="78"/>
      <c r="BB851" s="78"/>
      <c r="BC851" s="78">
        <f>AW851+AY851+AZ851+BA851+BB851</f>
        <v>29711</v>
      </c>
      <c r="BD851" s="78">
        <f>AX851+AZ851</f>
        <v>0</v>
      </c>
      <c r="BE851" s="11"/>
      <c r="BF851" s="11"/>
      <c r="BG851" s="11"/>
      <c r="BH851" s="11"/>
      <c r="BI851" s="141">
        <f>BC851+BE851+BF851+BG851+BH851</f>
        <v>29711</v>
      </c>
      <c r="BJ851" s="141">
        <f>BD851+BF851</f>
        <v>0</v>
      </c>
      <c r="BK851" s="78"/>
      <c r="BL851" s="78"/>
      <c r="BM851" s="78"/>
      <c r="BN851" s="78"/>
      <c r="BO851" s="78">
        <f>BI851+BK851+BL851+BM851+BN851</f>
        <v>29711</v>
      </c>
      <c r="BP851" s="78">
        <f>BJ851+BL851</f>
        <v>0</v>
      </c>
      <c r="BQ851" s="11"/>
      <c r="BR851" s="11"/>
      <c r="BS851" s="11"/>
      <c r="BT851" s="11"/>
      <c r="BU851" s="11">
        <f>BO851+BQ851+BR851+BS851+BT851</f>
        <v>29711</v>
      </c>
      <c r="BV851" s="11">
        <f>BP851+BR851</f>
        <v>0</v>
      </c>
      <c r="BW851" s="11"/>
      <c r="BX851" s="11"/>
      <c r="BY851" s="11"/>
      <c r="BZ851" s="11"/>
      <c r="CA851" s="11">
        <f>BU851+BW851+BX851+BY851+BZ851</f>
        <v>29711</v>
      </c>
      <c r="CB851" s="11">
        <f>BV851+BX851</f>
        <v>0</v>
      </c>
    </row>
    <row r="852" spans="1:80" s="111" customFormat="1" ht="17.399999999999999" hidden="1">
      <c r="A852" s="105" t="s">
        <v>573</v>
      </c>
      <c r="B852" s="106" t="s">
        <v>526</v>
      </c>
      <c r="C852" s="106" t="s">
        <v>21</v>
      </c>
      <c r="D852" s="106" t="s">
        <v>22</v>
      </c>
      <c r="E852" s="106" t="s">
        <v>614</v>
      </c>
      <c r="F852" s="106"/>
      <c r="G852" s="116"/>
      <c r="H852" s="120"/>
      <c r="I852" s="107"/>
      <c r="J852" s="107"/>
      <c r="K852" s="107"/>
      <c r="L852" s="107"/>
      <c r="M852" s="107"/>
      <c r="N852" s="107"/>
      <c r="O852" s="107">
        <f>O853</f>
        <v>0</v>
      </c>
      <c r="P852" s="107">
        <f t="shared" ref="P852:AD854" si="2219">P853</f>
        <v>11100</v>
      </c>
      <c r="Q852" s="107">
        <f t="shared" si="2219"/>
        <v>0</v>
      </c>
      <c r="R852" s="107">
        <f t="shared" si="2219"/>
        <v>0</v>
      </c>
      <c r="S852" s="107">
        <f>S853</f>
        <v>11100</v>
      </c>
      <c r="T852" s="107">
        <f t="shared" si="2219"/>
        <v>11100</v>
      </c>
      <c r="U852" s="107">
        <f t="shared" si="2219"/>
        <v>0</v>
      </c>
      <c r="V852" s="107">
        <f t="shared" si="2219"/>
        <v>0</v>
      </c>
      <c r="W852" s="107">
        <f t="shared" si="2219"/>
        <v>0</v>
      </c>
      <c r="X852" s="107">
        <f t="shared" si="2219"/>
        <v>0</v>
      </c>
      <c r="Y852" s="107">
        <f>Y853</f>
        <v>11100</v>
      </c>
      <c r="Z852" s="107">
        <f t="shared" si="2219"/>
        <v>11100</v>
      </c>
      <c r="AA852" s="107">
        <f t="shared" si="2219"/>
        <v>0</v>
      </c>
      <c r="AB852" s="107">
        <f t="shared" si="2219"/>
        <v>0</v>
      </c>
      <c r="AC852" s="107">
        <f t="shared" si="2219"/>
        <v>0</v>
      </c>
      <c r="AD852" s="107">
        <f t="shared" si="2219"/>
        <v>0</v>
      </c>
      <c r="AE852" s="107">
        <f>AE853</f>
        <v>11100</v>
      </c>
      <c r="AF852" s="107">
        <f t="shared" ref="AA852:AP854" si="2220">AF853</f>
        <v>11100</v>
      </c>
      <c r="AG852" s="107">
        <f t="shared" si="2220"/>
        <v>0</v>
      </c>
      <c r="AH852" s="107">
        <f t="shared" si="2220"/>
        <v>0</v>
      </c>
      <c r="AI852" s="107">
        <f t="shared" si="2220"/>
        <v>0</v>
      </c>
      <c r="AJ852" s="107">
        <f t="shared" si="2220"/>
        <v>0</v>
      </c>
      <c r="AK852" s="107">
        <f>AK853</f>
        <v>11100</v>
      </c>
      <c r="AL852" s="107">
        <f t="shared" si="2220"/>
        <v>11100</v>
      </c>
      <c r="AM852" s="107">
        <f t="shared" si="2220"/>
        <v>0</v>
      </c>
      <c r="AN852" s="107">
        <f t="shared" si="2220"/>
        <v>0</v>
      </c>
      <c r="AO852" s="107">
        <f t="shared" si="2220"/>
        <v>0</v>
      </c>
      <c r="AP852" s="107">
        <f t="shared" si="2220"/>
        <v>0</v>
      </c>
      <c r="AQ852" s="107">
        <f>AQ853</f>
        <v>11100</v>
      </c>
      <c r="AR852" s="107">
        <f t="shared" ref="AM852:BB854" si="2221">AR853</f>
        <v>11100</v>
      </c>
      <c r="AS852" s="107">
        <f t="shared" si="2221"/>
        <v>0</v>
      </c>
      <c r="AT852" s="107">
        <f t="shared" si="2221"/>
        <v>0</v>
      </c>
      <c r="AU852" s="107">
        <f t="shared" si="2221"/>
        <v>0</v>
      </c>
      <c r="AV852" s="107">
        <f t="shared" si="2221"/>
        <v>0</v>
      </c>
      <c r="AW852" s="107">
        <f>AW853</f>
        <v>11100</v>
      </c>
      <c r="AX852" s="107">
        <f t="shared" si="2221"/>
        <v>11100</v>
      </c>
      <c r="AY852" s="107">
        <f t="shared" si="2221"/>
        <v>0</v>
      </c>
      <c r="AZ852" s="107">
        <f t="shared" si="2221"/>
        <v>0</v>
      </c>
      <c r="BA852" s="107">
        <f t="shared" si="2221"/>
        <v>0</v>
      </c>
      <c r="BB852" s="107">
        <f t="shared" si="2221"/>
        <v>0</v>
      </c>
      <c r="BC852" s="107">
        <f>BC853</f>
        <v>11100</v>
      </c>
      <c r="BD852" s="107">
        <f t="shared" ref="AY852:BN854" si="2222">BD853</f>
        <v>11100</v>
      </c>
      <c r="BE852" s="107">
        <f t="shared" si="2222"/>
        <v>0</v>
      </c>
      <c r="BF852" s="107">
        <f t="shared" si="2222"/>
        <v>-11100</v>
      </c>
      <c r="BG852" s="107">
        <f t="shared" si="2222"/>
        <v>0</v>
      </c>
      <c r="BH852" s="107">
        <f t="shared" si="2222"/>
        <v>0</v>
      </c>
      <c r="BI852" s="141">
        <f>BI853</f>
        <v>0</v>
      </c>
      <c r="BJ852" s="141">
        <f t="shared" si="2222"/>
        <v>0</v>
      </c>
      <c r="BK852" s="78">
        <f t="shared" si="2222"/>
        <v>0</v>
      </c>
      <c r="BL852" s="78">
        <f t="shared" si="2222"/>
        <v>0</v>
      </c>
      <c r="BM852" s="78">
        <f t="shared" si="2222"/>
        <v>0</v>
      </c>
      <c r="BN852" s="78">
        <f t="shared" si="2222"/>
        <v>0</v>
      </c>
      <c r="BO852" s="78">
        <f>BO853</f>
        <v>0</v>
      </c>
      <c r="BP852" s="78">
        <f t="shared" ref="BK852:BZ854" si="2223">BP853</f>
        <v>0</v>
      </c>
      <c r="BQ852" s="107">
        <f t="shared" si="2223"/>
        <v>0</v>
      </c>
      <c r="BR852" s="107">
        <f t="shared" si="2223"/>
        <v>0</v>
      </c>
      <c r="BS852" s="107">
        <f t="shared" si="2223"/>
        <v>0</v>
      </c>
      <c r="BT852" s="107">
        <f t="shared" si="2223"/>
        <v>0</v>
      </c>
      <c r="BU852" s="107">
        <f>BU853</f>
        <v>0</v>
      </c>
      <c r="BV852" s="107">
        <f t="shared" si="2223"/>
        <v>0</v>
      </c>
      <c r="BW852" s="107">
        <f t="shared" si="2223"/>
        <v>0</v>
      </c>
      <c r="BX852" s="107">
        <f t="shared" si="2223"/>
        <v>0</v>
      </c>
      <c r="BY852" s="107">
        <f t="shared" si="2223"/>
        <v>0</v>
      </c>
      <c r="BZ852" s="107">
        <f t="shared" si="2223"/>
        <v>0</v>
      </c>
      <c r="CA852" s="107">
        <f>CA853</f>
        <v>0</v>
      </c>
      <c r="CB852" s="107">
        <f t="shared" ref="BW852:CB854" si="2224">CB853</f>
        <v>0</v>
      </c>
    </row>
    <row r="853" spans="1:80" s="111" customFormat="1" ht="33.6" hidden="1">
      <c r="A853" s="105" t="s">
        <v>656</v>
      </c>
      <c r="B853" s="106" t="s">
        <v>526</v>
      </c>
      <c r="C853" s="106" t="s">
        <v>21</v>
      </c>
      <c r="D853" s="106" t="s">
        <v>22</v>
      </c>
      <c r="E853" s="106" t="s">
        <v>616</v>
      </c>
      <c r="F853" s="106"/>
      <c r="G853" s="116"/>
      <c r="H853" s="120"/>
      <c r="I853" s="107"/>
      <c r="J853" s="107"/>
      <c r="K853" s="107"/>
      <c r="L853" s="107"/>
      <c r="M853" s="107"/>
      <c r="N853" s="107"/>
      <c r="O853" s="107">
        <f>O854</f>
        <v>0</v>
      </c>
      <c r="P853" s="107">
        <f t="shared" si="2219"/>
        <v>11100</v>
      </c>
      <c r="Q853" s="107">
        <f t="shared" si="2219"/>
        <v>0</v>
      </c>
      <c r="R853" s="107">
        <f t="shared" si="2219"/>
        <v>0</v>
      </c>
      <c r="S853" s="107">
        <f t="shared" si="2219"/>
        <v>11100</v>
      </c>
      <c r="T853" s="107">
        <f t="shared" si="2219"/>
        <v>11100</v>
      </c>
      <c r="U853" s="107">
        <f t="shared" si="2219"/>
        <v>0</v>
      </c>
      <c r="V853" s="107">
        <f t="shared" si="2219"/>
        <v>0</v>
      </c>
      <c r="W853" s="107">
        <f t="shared" si="2219"/>
        <v>0</v>
      </c>
      <c r="X853" s="107">
        <f t="shared" si="2219"/>
        <v>0</v>
      </c>
      <c r="Y853" s="107">
        <f t="shared" si="2219"/>
        <v>11100</v>
      </c>
      <c r="Z853" s="107">
        <f t="shared" si="2219"/>
        <v>11100</v>
      </c>
      <c r="AA853" s="107">
        <f t="shared" si="2220"/>
        <v>0</v>
      </c>
      <c r="AB853" s="107">
        <f t="shared" si="2220"/>
        <v>0</v>
      </c>
      <c r="AC853" s="107">
        <f t="shared" si="2220"/>
        <v>0</v>
      </c>
      <c r="AD853" s="107">
        <f t="shared" si="2220"/>
        <v>0</v>
      </c>
      <c r="AE853" s="107">
        <f t="shared" si="2220"/>
        <v>11100</v>
      </c>
      <c r="AF853" s="107">
        <f t="shared" si="2220"/>
        <v>11100</v>
      </c>
      <c r="AG853" s="107">
        <f t="shared" si="2220"/>
        <v>0</v>
      </c>
      <c r="AH853" s="107">
        <f t="shared" si="2220"/>
        <v>0</v>
      </c>
      <c r="AI853" s="107">
        <f t="shared" si="2220"/>
        <v>0</v>
      </c>
      <c r="AJ853" s="107">
        <f t="shared" si="2220"/>
        <v>0</v>
      </c>
      <c r="AK853" s="107">
        <f t="shared" si="2220"/>
        <v>11100</v>
      </c>
      <c r="AL853" s="107">
        <f t="shared" si="2220"/>
        <v>11100</v>
      </c>
      <c r="AM853" s="107">
        <f t="shared" si="2221"/>
        <v>0</v>
      </c>
      <c r="AN853" s="107">
        <f t="shared" si="2221"/>
        <v>0</v>
      </c>
      <c r="AO853" s="107">
        <f t="shared" si="2221"/>
        <v>0</v>
      </c>
      <c r="AP853" s="107">
        <f t="shared" si="2221"/>
        <v>0</v>
      </c>
      <c r="AQ853" s="107">
        <f t="shared" si="2221"/>
        <v>11100</v>
      </c>
      <c r="AR853" s="107">
        <f t="shared" si="2221"/>
        <v>11100</v>
      </c>
      <c r="AS853" s="107">
        <f t="shared" si="2221"/>
        <v>0</v>
      </c>
      <c r="AT853" s="107">
        <f t="shared" si="2221"/>
        <v>0</v>
      </c>
      <c r="AU853" s="107">
        <f t="shared" si="2221"/>
        <v>0</v>
      </c>
      <c r="AV853" s="107">
        <f t="shared" si="2221"/>
        <v>0</v>
      </c>
      <c r="AW853" s="107">
        <f t="shared" si="2221"/>
        <v>11100</v>
      </c>
      <c r="AX853" s="107">
        <f t="shared" si="2221"/>
        <v>11100</v>
      </c>
      <c r="AY853" s="107">
        <f t="shared" si="2222"/>
        <v>0</v>
      </c>
      <c r="AZ853" s="107">
        <f t="shared" si="2222"/>
        <v>0</v>
      </c>
      <c r="BA853" s="107">
        <f t="shared" si="2222"/>
        <v>0</v>
      </c>
      <c r="BB853" s="107">
        <f t="shared" si="2222"/>
        <v>0</v>
      </c>
      <c r="BC853" s="107">
        <f t="shared" si="2222"/>
        <v>11100</v>
      </c>
      <c r="BD853" s="107">
        <f t="shared" si="2222"/>
        <v>11100</v>
      </c>
      <c r="BE853" s="107">
        <f t="shared" si="2222"/>
        <v>0</v>
      </c>
      <c r="BF853" s="107">
        <f t="shared" si="2222"/>
        <v>-11100</v>
      </c>
      <c r="BG853" s="107">
        <f t="shared" si="2222"/>
        <v>0</v>
      </c>
      <c r="BH853" s="107">
        <f t="shared" si="2222"/>
        <v>0</v>
      </c>
      <c r="BI853" s="141">
        <f t="shared" si="2222"/>
        <v>0</v>
      </c>
      <c r="BJ853" s="141">
        <f t="shared" si="2222"/>
        <v>0</v>
      </c>
      <c r="BK853" s="78">
        <f t="shared" si="2223"/>
        <v>0</v>
      </c>
      <c r="BL853" s="78">
        <f t="shared" si="2223"/>
        <v>0</v>
      </c>
      <c r="BM853" s="78">
        <f t="shared" si="2223"/>
        <v>0</v>
      </c>
      <c r="BN853" s="78">
        <f t="shared" si="2223"/>
        <v>0</v>
      </c>
      <c r="BO853" s="78">
        <f t="shared" si="2223"/>
        <v>0</v>
      </c>
      <c r="BP853" s="78">
        <f t="shared" si="2223"/>
        <v>0</v>
      </c>
      <c r="BQ853" s="107">
        <f t="shared" si="2223"/>
        <v>0</v>
      </c>
      <c r="BR853" s="107">
        <f t="shared" si="2223"/>
        <v>0</v>
      </c>
      <c r="BS853" s="107">
        <f t="shared" si="2223"/>
        <v>0</v>
      </c>
      <c r="BT853" s="107">
        <f t="shared" si="2223"/>
        <v>0</v>
      </c>
      <c r="BU853" s="107">
        <f t="shared" si="2223"/>
        <v>0</v>
      </c>
      <c r="BV853" s="107">
        <f t="shared" si="2223"/>
        <v>0</v>
      </c>
      <c r="BW853" s="107">
        <f t="shared" si="2224"/>
        <v>0</v>
      </c>
      <c r="BX853" s="107">
        <f t="shared" si="2224"/>
        <v>0</v>
      </c>
      <c r="BY853" s="107">
        <f t="shared" si="2224"/>
        <v>0</v>
      </c>
      <c r="BZ853" s="107">
        <f t="shared" si="2224"/>
        <v>0</v>
      </c>
      <c r="CA853" s="107">
        <f t="shared" si="2224"/>
        <v>0</v>
      </c>
      <c r="CB853" s="107">
        <f t="shared" si="2224"/>
        <v>0</v>
      </c>
    </row>
    <row r="854" spans="1:80" s="111" customFormat="1" ht="33.6" hidden="1">
      <c r="A854" s="105" t="s">
        <v>205</v>
      </c>
      <c r="B854" s="106" t="s">
        <v>526</v>
      </c>
      <c r="C854" s="106" t="s">
        <v>21</v>
      </c>
      <c r="D854" s="106" t="s">
        <v>22</v>
      </c>
      <c r="E854" s="106" t="s">
        <v>616</v>
      </c>
      <c r="F854" s="106" t="s">
        <v>206</v>
      </c>
      <c r="G854" s="116"/>
      <c r="H854" s="120"/>
      <c r="I854" s="107"/>
      <c r="J854" s="107"/>
      <c r="K854" s="107"/>
      <c r="L854" s="107"/>
      <c r="M854" s="107"/>
      <c r="N854" s="107"/>
      <c r="O854" s="107">
        <f>O855</f>
        <v>0</v>
      </c>
      <c r="P854" s="107">
        <f t="shared" si="2219"/>
        <v>11100</v>
      </c>
      <c r="Q854" s="107">
        <f t="shared" si="2219"/>
        <v>0</v>
      </c>
      <c r="R854" s="107">
        <f t="shared" si="2219"/>
        <v>0</v>
      </c>
      <c r="S854" s="107">
        <f t="shared" si="2219"/>
        <v>11100</v>
      </c>
      <c r="T854" s="107">
        <f t="shared" si="2219"/>
        <v>11100</v>
      </c>
      <c r="U854" s="107">
        <f t="shared" si="2219"/>
        <v>0</v>
      </c>
      <c r="V854" s="107">
        <f t="shared" si="2219"/>
        <v>0</v>
      </c>
      <c r="W854" s="107">
        <f t="shared" si="2219"/>
        <v>0</v>
      </c>
      <c r="X854" s="107">
        <f t="shared" si="2219"/>
        <v>0</v>
      </c>
      <c r="Y854" s="107">
        <f t="shared" si="2219"/>
        <v>11100</v>
      </c>
      <c r="Z854" s="107">
        <f t="shared" si="2219"/>
        <v>11100</v>
      </c>
      <c r="AA854" s="107">
        <f t="shared" si="2220"/>
        <v>0</v>
      </c>
      <c r="AB854" s="107">
        <f t="shared" si="2220"/>
        <v>0</v>
      </c>
      <c r="AC854" s="107">
        <f t="shared" si="2220"/>
        <v>0</v>
      </c>
      <c r="AD854" s="107">
        <f t="shared" si="2220"/>
        <v>0</v>
      </c>
      <c r="AE854" s="107">
        <f t="shared" si="2220"/>
        <v>11100</v>
      </c>
      <c r="AF854" s="107">
        <f t="shared" si="2220"/>
        <v>11100</v>
      </c>
      <c r="AG854" s="107">
        <f t="shared" si="2220"/>
        <v>0</v>
      </c>
      <c r="AH854" s="107">
        <f t="shared" si="2220"/>
        <v>0</v>
      </c>
      <c r="AI854" s="107">
        <f t="shared" si="2220"/>
        <v>0</v>
      </c>
      <c r="AJ854" s="107">
        <f t="shared" si="2220"/>
        <v>0</v>
      </c>
      <c r="AK854" s="107">
        <f t="shared" si="2220"/>
        <v>11100</v>
      </c>
      <c r="AL854" s="107">
        <f t="shared" si="2220"/>
        <v>11100</v>
      </c>
      <c r="AM854" s="107">
        <f t="shared" si="2221"/>
        <v>0</v>
      </c>
      <c r="AN854" s="107">
        <f t="shared" si="2221"/>
        <v>0</v>
      </c>
      <c r="AO854" s="107">
        <f t="shared" si="2221"/>
        <v>0</v>
      </c>
      <c r="AP854" s="107">
        <f t="shared" si="2221"/>
        <v>0</v>
      </c>
      <c r="AQ854" s="107">
        <f t="shared" si="2221"/>
        <v>11100</v>
      </c>
      <c r="AR854" s="107">
        <f t="shared" si="2221"/>
        <v>11100</v>
      </c>
      <c r="AS854" s="107">
        <f t="shared" si="2221"/>
        <v>0</v>
      </c>
      <c r="AT854" s="107">
        <f t="shared" si="2221"/>
        <v>0</v>
      </c>
      <c r="AU854" s="107">
        <f t="shared" si="2221"/>
        <v>0</v>
      </c>
      <c r="AV854" s="107">
        <f t="shared" si="2221"/>
        <v>0</v>
      </c>
      <c r="AW854" s="107">
        <f t="shared" si="2221"/>
        <v>11100</v>
      </c>
      <c r="AX854" s="107">
        <f t="shared" si="2221"/>
        <v>11100</v>
      </c>
      <c r="AY854" s="107">
        <f t="shared" si="2222"/>
        <v>0</v>
      </c>
      <c r="AZ854" s="107">
        <f t="shared" si="2222"/>
        <v>0</v>
      </c>
      <c r="BA854" s="107">
        <f t="shared" si="2222"/>
        <v>0</v>
      </c>
      <c r="BB854" s="107">
        <f t="shared" si="2222"/>
        <v>0</v>
      </c>
      <c r="BC854" s="107">
        <f t="shared" si="2222"/>
        <v>11100</v>
      </c>
      <c r="BD854" s="107">
        <f t="shared" si="2222"/>
        <v>11100</v>
      </c>
      <c r="BE854" s="107">
        <f t="shared" si="2222"/>
        <v>0</v>
      </c>
      <c r="BF854" s="107">
        <f t="shared" si="2222"/>
        <v>-11100</v>
      </c>
      <c r="BG854" s="107">
        <f t="shared" si="2222"/>
        <v>0</v>
      </c>
      <c r="BH854" s="107">
        <f t="shared" si="2222"/>
        <v>0</v>
      </c>
      <c r="BI854" s="141">
        <f t="shared" si="2222"/>
        <v>0</v>
      </c>
      <c r="BJ854" s="141">
        <f t="shared" si="2222"/>
        <v>0</v>
      </c>
      <c r="BK854" s="78">
        <f t="shared" si="2223"/>
        <v>0</v>
      </c>
      <c r="BL854" s="78">
        <f t="shared" si="2223"/>
        <v>0</v>
      </c>
      <c r="BM854" s="78">
        <f t="shared" si="2223"/>
        <v>0</v>
      </c>
      <c r="BN854" s="78">
        <f t="shared" si="2223"/>
        <v>0</v>
      </c>
      <c r="BO854" s="78">
        <f t="shared" si="2223"/>
        <v>0</v>
      </c>
      <c r="BP854" s="78">
        <f t="shared" si="2223"/>
        <v>0</v>
      </c>
      <c r="BQ854" s="107">
        <f t="shared" si="2223"/>
        <v>0</v>
      </c>
      <c r="BR854" s="107">
        <f t="shared" si="2223"/>
        <v>0</v>
      </c>
      <c r="BS854" s="107">
        <f t="shared" si="2223"/>
        <v>0</v>
      </c>
      <c r="BT854" s="107">
        <f t="shared" si="2223"/>
        <v>0</v>
      </c>
      <c r="BU854" s="107">
        <f t="shared" si="2223"/>
        <v>0</v>
      </c>
      <c r="BV854" s="107">
        <f t="shared" si="2223"/>
        <v>0</v>
      </c>
      <c r="BW854" s="107">
        <f t="shared" si="2224"/>
        <v>0</v>
      </c>
      <c r="BX854" s="107">
        <f t="shared" si="2224"/>
        <v>0</v>
      </c>
      <c r="BY854" s="107">
        <f t="shared" si="2224"/>
        <v>0</v>
      </c>
      <c r="BZ854" s="107">
        <f t="shared" si="2224"/>
        <v>0</v>
      </c>
      <c r="CA854" s="107">
        <f t="shared" si="2224"/>
        <v>0</v>
      </c>
      <c r="CB854" s="107">
        <f t="shared" si="2224"/>
        <v>0</v>
      </c>
    </row>
    <row r="855" spans="1:80" s="111" customFormat="1" ht="17.399999999999999" hidden="1">
      <c r="A855" s="105" t="s">
        <v>191</v>
      </c>
      <c r="B855" s="106" t="s">
        <v>526</v>
      </c>
      <c r="C855" s="106" t="s">
        <v>21</v>
      </c>
      <c r="D855" s="106" t="s">
        <v>22</v>
      </c>
      <c r="E855" s="106" t="s">
        <v>616</v>
      </c>
      <c r="F855" s="106" t="s">
        <v>207</v>
      </c>
      <c r="G855" s="116"/>
      <c r="H855" s="120"/>
      <c r="I855" s="107"/>
      <c r="J855" s="107"/>
      <c r="K855" s="107"/>
      <c r="L855" s="107"/>
      <c r="M855" s="107"/>
      <c r="N855" s="107"/>
      <c r="O855" s="107"/>
      <c r="P855" s="107">
        <v>11100</v>
      </c>
      <c r="Q855" s="107"/>
      <c r="R855" s="107"/>
      <c r="S855" s="107">
        <f>M855+O855+P855+Q855+R855</f>
        <v>11100</v>
      </c>
      <c r="T855" s="107">
        <f>N855+P855</f>
        <v>11100</v>
      </c>
      <c r="U855" s="107"/>
      <c r="V855" s="107"/>
      <c r="W855" s="107"/>
      <c r="X855" s="107"/>
      <c r="Y855" s="107">
        <f>S855+U855+V855+W855+X855</f>
        <v>11100</v>
      </c>
      <c r="Z855" s="107">
        <f>T855+V855</f>
        <v>11100</v>
      </c>
      <c r="AA855" s="107"/>
      <c r="AB855" s="107"/>
      <c r="AC855" s="107"/>
      <c r="AD855" s="107"/>
      <c r="AE855" s="107">
        <f>Y855+AA855+AB855+AC855+AD855</f>
        <v>11100</v>
      </c>
      <c r="AF855" s="107">
        <f>Z855+AB855</f>
        <v>11100</v>
      </c>
      <c r="AG855" s="107"/>
      <c r="AH855" s="107"/>
      <c r="AI855" s="107"/>
      <c r="AJ855" s="107"/>
      <c r="AK855" s="107">
        <f>AE855+AG855+AH855+AI855+AJ855</f>
        <v>11100</v>
      </c>
      <c r="AL855" s="107">
        <f>AF855+AH855</f>
        <v>11100</v>
      </c>
      <c r="AM855" s="107"/>
      <c r="AN855" s="107"/>
      <c r="AO855" s="107"/>
      <c r="AP855" s="107"/>
      <c r="AQ855" s="107">
        <f>AK855+AM855+AN855+AO855+AP855</f>
        <v>11100</v>
      </c>
      <c r="AR855" s="107">
        <f>AL855+AN855</f>
        <v>11100</v>
      </c>
      <c r="AS855" s="107"/>
      <c r="AT855" s="107"/>
      <c r="AU855" s="107"/>
      <c r="AV855" s="107"/>
      <c r="AW855" s="107">
        <f>AQ855+AS855+AT855+AU855+AV855</f>
        <v>11100</v>
      </c>
      <c r="AX855" s="107">
        <f>AR855+AT855</f>
        <v>11100</v>
      </c>
      <c r="AY855" s="107"/>
      <c r="AZ855" s="107"/>
      <c r="BA855" s="107"/>
      <c r="BB855" s="107"/>
      <c r="BC855" s="107">
        <f>AW855+AY855+AZ855+BA855+BB855</f>
        <v>11100</v>
      </c>
      <c r="BD855" s="107">
        <f>AX855+AZ855</f>
        <v>11100</v>
      </c>
      <c r="BE855" s="107"/>
      <c r="BF855" s="107">
        <v>-11100</v>
      </c>
      <c r="BG855" s="107"/>
      <c r="BH855" s="107"/>
      <c r="BI855" s="141">
        <f>BC855+BE855+BF855+BG855+BH855</f>
        <v>0</v>
      </c>
      <c r="BJ855" s="141">
        <f>BD855+BF855</f>
        <v>0</v>
      </c>
      <c r="BK855" s="78"/>
      <c r="BL855" s="78"/>
      <c r="BM855" s="78"/>
      <c r="BN855" s="78"/>
      <c r="BO855" s="78">
        <f>BI855+BK855+BL855+BM855+BN855</f>
        <v>0</v>
      </c>
      <c r="BP855" s="78">
        <f>BJ855+BL855</f>
        <v>0</v>
      </c>
      <c r="BQ855" s="107"/>
      <c r="BR855" s="107"/>
      <c r="BS855" s="107"/>
      <c r="BT855" s="107"/>
      <c r="BU855" s="107">
        <f>BO855+BQ855+BR855+BS855+BT855</f>
        <v>0</v>
      </c>
      <c r="BV855" s="107">
        <f>BP855+BR855</f>
        <v>0</v>
      </c>
      <c r="BW855" s="107"/>
      <c r="BX855" s="107"/>
      <c r="BY855" s="107"/>
      <c r="BZ855" s="107"/>
      <c r="CA855" s="107">
        <f>BU855+BW855+BX855+BY855+BZ855</f>
        <v>0</v>
      </c>
      <c r="CB855" s="107">
        <f>BV855+BX855</f>
        <v>0</v>
      </c>
    </row>
    <row r="856" spans="1:80" s="111" customFormat="1" ht="33.6" hidden="1">
      <c r="A856" s="105" t="s">
        <v>656</v>
      </c>
      <c r="B856" s="106" t="s">
        <v>526</v>
      </c>
      <c r="C856" s="106" t="s">
        <v>21</v>
      </c>
      <c r="D856" s="106" t="s">
        <v>22</v>
      </c>
      <c r="E856" s="106" t="s">
        <v>615</v>
      </c>
      <c r="F856" s="106"/>
      <c r="G856" s="116"/>
      <c r="H856" s="120"/>
      <c r="I856" s="107"/>
      <c r="J856" s="107"/>
      <c r="K856" s="107"/>
      <c r="L856" s="107"/>
      <c r="M856" s="107"/>
      <c r="N856" s="107"/>
      <c r="O856" s="107">
        <f>O857</f>
        <v>0</v>
      </c>
      <c r="P856" s="107">
        <f t="shared" ref="P856:AG857" si="2225">P857</f>
        <v>0</v>
      </c>
      <c r="Q856" s="107">
        <f t="shared" si="2225"/>
        <v>64736</v>
      </c>
      <c r="R856" s="107">
        <f t="shared" si="2225"/>
        <v>0</v>
      </c>
      <c r="S856" s="107">
        <f t="shared" si="2225"/>
        <v>64736</v>
      </c>
      <c r="T856" s="107">
        <f t="shared" si="2225"/>
        <v>0</v>
      </c>
      <c r="U856" s="107">
        <f t="shared" si="2225"/>
        <v>0</v>
      </c>
      <c r="V856" s="107">
        <f t="shared" si="2225"/>
        <v>0</v>
      </c>
      <c r="W856" s="107">
        <f t="shared" si="2225"/>
        <v>0</v>
      </c>
      <c r="X856" s="107">
        <f t="shared" si="2225"/>
        <v>0</v>
      </c>
      <c r="Y856" s="107">
        <f t="shared" si="2225"/>
        <v>64736</v>
      </c>
      <c r="Z856" s="107">
        <f t="shared" si="2225"/>
        <v>0</v>
      </c>
      <c r="AA856" s="107">
        <f t="shared" si="2225"/>
        <v>0</v>
      </c>
      <c r="AB856" s="107">
        <f t="shared" si="2225"/>
        <v>0</v>
      </c>
      <c r="AC856" s="107">
        <f t="shared" si="2225"/>
        <v>0</v>
      </c>
      <c r="AD856" s="107">
        <f t="shared" si="2225"/>
        <v>0</v>
      </c>
      <c r="AE856" s="107">
        <f t="shared" si="2225"/>
        <v>64736</v>
      </c>
      <c r="AF856" s="107">
        <f t="shared" ref="AA856:AF857" si="2226">AF857</f>
        <v>0</v>
      </c>
      <c r="AG856" s="107">
        <f t="shared" si="2225"/>
        <v>0</v>
      </c>
      <c r="AH856" s="107">
        <f t="shared" ref="AG856:AV857" si="2227">AH857</f>
        <v>0</v>
      </c>
      <c r="AI856" s="107">
        <f t="shared" si="2227"/>
        <v>0</v>
      </c>
      <c r="AJ856" s="107">
        <f t="shared" si="2227"/>
        <v>0</v>
      </c>
      <c r="AK856" s="107">
        <f t="shared" si="2227"/>
        <v>64736</v>
      </c>
      <c r="AL856" s="107">
        <f t="shared" si="2227"/>
        <v>0</v>
      </c>
      <c r="AM856" s="107">
        <f t="shared" si="2227"/>
        <v>0</v>
      </c>
      <c r="AN856" s="107">
        <f t="shared" si="2227"/>
        <v>0</v>
      </c>
      <c r="AO856" s="107">
        <f t="shared" si="2227"/>
        <v>0</v>
      </c>
      <c r="AP856" s="107">
        <f t="shared" si="2227"/>
        <v>0</v>
      </c>
      <c r="AQ856" s="107">
        <f t="shared" si="2227"/>
        <v>64736</v>
      </c>
      <c r="AR856" s="107">
        <f t="shared" si="2227"/>
        <v>0</v>
      </c>
      <c r="AS856" s="107">
        <f t="shared" si="2227"/>
        <v>0</v>
      </c>
      <c r="AT856" s="107">
        <f t="shared" si="2227"/>
        <v>0</v>
      </c>
      <c r="AU856" s="107">
        <f t="shared" si="2227"/>
        <v>0</v>
      </c>
      <c r="AV856" s="107">
        <f t="shared" si="2227"/>
        <v>0</v>
      </c>
      <c r="AW856" s="107">
        <f t="shared" ref="AS856:BH857" si="2228">AW857</f>
        <v>64736</v>
      </c>
      <c r="AX856" s="107">
        <f t="shared" si="2228"/>
        <v>0</v>
      </c>
      <c r="AY856" s="107">
        <f t="shared" si="2228"/>
        <v>0</v>
      </c>
      <c r="AZ856" s="107">
        <f t="shared" si="2228"/>
        <v>0</v>
      </c>
      <c r="BA856" s="107">
        <f t="shared" si="2228"/>
        <v>0</v>
      </c>
      <c r="BB856" s="107">
        <f t="shared" si="2228"/>
        <v>0</v>
      </c>
      <c r="BC856" s="107">
        <f t="shared" si="2228"/>
        <v>64736</v>
      </c>
      <c r="BD856" s="107">
        <f t="shared" si="2228"/>
        <v>0</v>
      </c>
      <c r="BE856" s="107">
        <f t="shared" si="2228"/>
        <v>-64736</v>
      </c>
      <c r="BF856" s="107">
        <f t="shared" si="2228"/>
        <v>0</v>
      </c>
      <c r="BG856" s="107">
        <f t="shared" si="2228"/>
        <v>0</v>
      </c>
      <c r="BH856" s="107">
        <f t="shared" si="2228"/>
        <v>0</v>
      </c>
      <c r="BI856" s="141">
        <f t="shared" ref="BE856:BT857" si="2229">BI857</f>
        <v>0</v>
      </c>
      <c r="BJ856" s="141">
        <f t="shared" si="2229"/>
        <v>0</v>
      </c>
      <c r="BK856" s="78">
        <f t="shared" si="2229"/>
        <v>0</v>
      </c>
      <c r="BL856" s="78">
        <f t="shared" si="2229"/>
        <v>0</v>
      </c>
      <c r="BM856" s="78">
        <f t="shared" si="2229"/>
        <v>0</v>
      </c>
      <c r="BN856" s="78">
        <f t="shared" si="2229"/>
        <v>0</v>
      </c>
      <c r="BO856" s="78">
        <f t="shared" si="2229"/>
        <v>0</v>
      </c>
      <c r="BP856" s="78">
        <f t="shared" si="2229"/>
        <v>0</v>
      </c>
      <c r="BQ856" s="107">
        <f t="shared" si="2229"/>
        <v>0</v>
      </c>
      <c r="BR856" s="107">
        <f t="shared" si="2229"/>
        <v>0</v>
      </c>
      <c r="BS856" s="107">
        <f t="shared" si="2229"/>
        <v>0</v>
      </c>
      <c r="BT856" s="107">
        <f t="shared" si="2229"/>
        <v>0</v>
      </c>
      <c r="BU856" s="107">
        <f t="shared" ref="BQ856:CB857" si="2230">BU857</f>
        <v>0</v>
      </c>
      <c r="BV856" s="107">
        <f t="shared" si="2230"/>
        <v>0</v>
      </c>
      <c r="BW856" s="107">
        <f t="shared" si="2230"/>
        <v>0</v>
      </c>
      <c r="BX856" s="107">
        <f t="shared" si="2230"/>
        <v>0</v>
      </c>
      <c r="BY856" s="107">
        <f t="shared" si="2230"/>
        <v>0</v>
      </c>
      <c r="BZ856" s="107">
        <f t="shared" si="2230"/>
        <v>0</v>
      </c>
      <c r="CA856" s="107">
        <f t="shared" si="2230"/>
        <v>0</v>
      </c>
      <c r="CB856" s="107">
        <f t="shared" si="2230"/>
        <v>0</v>
      </c>
    </row>
    <row r="857" spans="1:80" s="111" customFormat="1" ht="33.6" hidden="1">
      <c r="A857" s="105" t="s">
        <v>205</v>
      </c>
      <c r="B857" s="106" t="s">
        <v>526</v>
      </c>
      <c r="C857" s="106" t="s">
        <v>21</v>
      </c>
      <c r="D857" s="106" t="s">
        <v>22</v>
      </c>
      <c r="E857" s="106" t="s">
        <v>615</v>
      </c>
      <c r="F857" s="106" t="s">
        <v>206</v>
      </c>
      <c r="G857" s="116"/>
      <c r="H857" s="120"/>
      <c r="I857" s="107"/>
      <c r="J857" s="107"/>
      <c r="K857" s="107"/>
      <c r="L857" s="107"/>
      <c r="M857" s="107"/>
      <c r="N857" s="107"/>
      <c r="O857" s="107">
        <f>O858</f>
        <v>0</v>
      </c>
      <c r="P857" s="107">
        <f t="shared" si="2225"/>
        <v>0</v>
      </c>
      <c r="Q857" s="107">
        <f t="shared" si="2225"/>
        <v>64736</v>
      </c>
      <c r="R857" s="107">
        <f t="shared" si="2225"/>
        <v>0</v>
      </c>
      <c r="S857" s="107">
        <f t="shared" si="2225"/>
        <v>64736</v>
      </c>
      <c r="T857" s="107">
        <f t="shared" si="2225"/>
        <v>0</v>
      </c>
      <c r="U857" s="107">
        <f t="shared" si="2225"/>
        <v>0</v>
      </c>
      <c r="V857" s="107">
        <f t="shared" si="2225"/>
        <v>0</v>
      </c>
      <c r="W857" s="107">
        <f t="shared" si="2225"/>
        <v>0</v>
      </c>
      <c r="X857" s="107">
        <f t="shared" si="2225"/>
        <v>0</v>
      </c>
      <c r="Y857" s="107">
        <f t="shared" si="2225"/>
        <v>64736</v>
      </c>
      <c r="Z857" s="107">
        <f t="shared" si="2225"/>
        <v>0</v>
      </c>
      <c r="AA857" s="107">
        <f t="shared" si="2226"/>
        <v>0</v>
      </c>
      <c r="AB857" s="107">
        <f t="shared" si="2226"/>
        <v>0</v>
      </c>
      <c r="AC857" s="107">
        <f t="shared" si="2226"/>
        <v>0</v>
      </c>
      <c r="AD857" s="107">
        <f t="shared" si="2226"/>
        <v>0</v>
      </c>
      <c r="AE857" s="107">
        <f t="shared" si="2226"/>
        <v>64736</v>
      </c>
      <c r="AF857" s="107">
        <f t="shared" si="2226"/>
        <v>0</v>
      </c>
      <c r="AG857" s="107">
        <f t="shared" si="2227"/>
        <v>0</v>
      </c>
      <c r="AH857" s="107">
        <f t="shared" si="2227"/>
        <v>0</v>
      </c>
      <c r="AI857" s="107">
        <f t="shared" si="2227"/>
        <v>0</v>
      </c>
      <c r="AJ857" s="107">
        <f t="shared" si="2227"/>
        <v>0</v>
      </c>
      <c r="AK857" s="107">
        <f t="shared" si="2227"/>
        <v>64736</v>
      </c>
      <c r="AL857" s="107">
        <f t="shared" si="2227"/>
        <v>0</v>
      </c>
      <c r="AM857" s="107">
        <f t="shared" si="2227"/>
        <v>0</v>
      </c>
      <c r="AN857" s="107">
        <f t="shared" si="2227"/>
        <v>0</v>
      </c>
      <c r="AO857" s="107">
        <f t="shared" si="2227"/>
        <v>0</v>
      </c>
      <c r="AP857" s="107">
        <f t="shared" si="2227"/>
        <v>0</v>
      </c>
      <c r="AQ857" s="107">
        <f t="shared" si="2227"/>
        <v>64736</v>
      </c>
      <c r="AR857" s="107">
        <f t="shared" si="2227"/>
        <v>0</v>
      </c>
      <c r="AS857" s="107">
        <f t="shared" si="2228"/>
        <v>0</v>
      </c>
      <c r="AT857" s="107">
        <f t="shared" si="2228"/>
        <v>0</v>
      </c>
      <c r="AU857" s="107">
        <f t="shared" si="2228"/>
        <v>0</v>
      </c>
      <c r="AV857" s="107">
        <f t="shared" si="2228"/>
        <v>0</v>
      </c>
      <c r="AW857" s="107">
        <f t="shared" si="2228"/>
        <v>64736</v>
      </c>
      <c r="AX857" s="107">
        <f t="shared" si="2228"/>
        <v>0</v>
      </c>
      <c r="AY857" s="107">
        <f t="shared" si="2228"/>
        <v>0</v>
      </c>
      <c r="AZ857" s="107">
        <f t="shared" si="2228"/>
        <v>0</v>
      </c>
      <c r="BA857" s="107">
        <f t="shared" si="2228"/>
        <v>0</v>
      </c>
      <c r="BB857" s="107">
        <f t="shared" si="2228"/>
        <v>0</v>
      </c>
      <c r="BC857" s="107">
        <f t="shared" si="2228"/>
        <v>64736</v>
      </c>
      <c r="BD857" s="107">
        <f t="shared" si="2228"/>
        <v>0</v>
      </c>
      <c r="BE857" s="107">
        <f t="shared" si="2229"/>
        <v>-64736</v>
      </c>
      <c r="BF857" s="107">
        <f t="shared" si="2229"/>
        <v>0</v>
      </c>
      <c r="BG857" s="107">
        <f t="shared" si="2229"/>
        <v>0</v>
      </c>
      <c r="BH857" s="107">
        <f t="shared" si="2229"/>
        <v>0</v>
      </c>
      <c r="BI857" s="141">
        <f t="shared" si="2229"/>
        <v>0</v>
      </c>
      <c r="BJ857" s="141">
        <f t="shared" si="2229"/>
        <v>0</v>
      </c>
      <c r="BK857" s="78">
        <f t="shared" si="2229"/>
        <v>0</v>
      </c>
      <c r="BL857" s="78">
        <f t="shared" si="2229"/>
        <v>0</v>
      </c>
      <c r="BM857" s="78">
        <f t="shared" si="2229"/>
        <v>0</v>
      </c>
      <c r="BN857" s="78">
        <f t="shared" si="2229"/>
        <v>0</v>
      </c>
      <c r="BO857" s="78">
        <f t="shared" si="2229"/>
        <v>0</v>
      </c>
      <c r="BP857" s="78">
        <f t="shared" si="2229"/>
        <v>0</v>
      </c>
      <c r="BQ857" s="107">
        <f t="shared" si="2230"/>
        <v>0</v>
      </c>
      <c r="BR857" s="107">
        <f t="shared" si="2230"/>
        <v>0</v>
      </c>
      <c r="BS857" s="107">
        <f t="shared" si="2230"/>
        <v>0</v>
      </c>
      <c r="BT857" s="107">
        <f t="shared" si="2230"/>
        <v>0</v>
      </c>
      <c r="BU857" s="107">
        <f t="shared" si="2230"/>
        <v>0</v>
      </c>
      <c r="BV857" s="107">
        <f t="shared" si="2230"/>
        <v>0</v>
      </c>
      <c r="BW857" s="107">
        <f t="shared" si="2230"/>
        <v>0</v>
      </c>
      <c r="BX857" s="107">
        <f t="shared" si="2230"/>
        <v>0</v>
      </c>
      <c r="BY857" s="107">
        <f t="shared" si="2230"/>
        <v>0</v>
      </c>
      <c r="BZ857" s="107">
        <f t="shared" si="2230"/>
        <v>0</v>
      </c>
      <c r="CA857" s="107">
        <f t="shared" si="2230"/>
        <v>0</v>
      </c>
      <c r="CB857" s="107">
        <f t="shared" si="2230"/>
        <v>0</v>
      </c>
    </row>
    <row r="858" spans="1:80" s="111" customFormat="1" ht="17.399999999999999" hidden="1">
      <c r="A858" s="105" t="s">
        <v>191</v>
      </c>
      <c r="B858" s="106" t="s">
        <v>526</v>
      </c>
      <c r="C858" s="106" t="s">
        <v>21</v>
      </c>
      <c r="D858" s="106" t="s">
        <v>22</v>
      </c>
      <c r="E858" s="106" t="s">
        <v>615</v>
      </c>
      <c r="F858" s="106" t="s">
        <v>207</v>
      </c>
      <c r="G858" s="116"/>
      <c r="H858" s="120"/>
      <c r="I858" s="107"/>
      <c r="J858" s="107"/>
      <c r="K858" s="107"/>
      <c r="L858" s="107"/>
      <c r="M858" s="107"/>
      <c r="N858" s="107"/>
      <c r="O858" s="107"/>
      <c r="P858" s="107"/>
      <c r="Q858" s="107">
        <v>64736</v>
      </c>
      <c r="R858" s="107"/>
      <c r="S858" s="107">
        <f>M858+O858+P858+Q858+R858</f>
        <v>64736</v>
      </c>
      <c r="T858" s="107">
        <f>N858+P858</f>
        <v>0</v>
      </c>
      <c r="U858" s="107"/>
      <c r="V858" s="107"/>
      <c r="W858" s="107"/>
      <c r="X858" s="107"/>
      <c r="Y858" s="107">
        <f>S858+U858+V858+W858+X858</f>
        <v>64736</v>
      </c>
      <c r="Z858" s="107">
        <f>T858+V858</f>
        <v>0</v>
      </c>
      <c r="AA858" s="107"/>
      <c r="AB858" s="107"/>
      <c r="AC858" s="107"/>
      <c r="AD858" s="107"/>
      <c r="AE858" s="107">
        <f>Y858+AA858+AB858+AC858+AD858</f>
        <v>64736</v>
      </c>
      <c r="AF858" s="107">
        <f>Z858+AB858</f>
        <v>0</v>
      </c>
      <c r="AG858" s="107"/>
      <c r="AH858" s="107"/>
      <c r="AI858" s="107"/>
      <c r="AJ858" s="107"/>
      <c r="AK858" s="107">
        <f>AE858+AG858+AH858+AI858+AJ858</f>
        <v>64736</v>
      </c>
      <c r="AL858" s="107">
        <f>AF858+AH858</f>
        <v>0</v>
      </c>
      <c r="AM858" s="107"/>
      <c r="AN858" s="107"/>
      <c r="AO858" s="107"/>
      <c r="AP858" s="107"/>
      <c r="AQ858" s="107">
        <f>AK858+AM858+AN858+AO858+AP858</f>
        <v>64736</v>
      </c>
      <c r="AR858" s="107">
        <f>AL858+AN858</f>
        <v>0</v>
      </c>
      <c r="AS858" s="107"/>
      <c r="AT858" s="107"/>
      <c r="AU858" s="107"/>
      <c r="AV858" s="107"/>
      <c r="AW858" s="107">
        <f>AQ858+AS858+AT858+AU858+AV858</f>
        <v>64736</v>
      </c>
      <c r="AX858" s="107">
        <f>AR858+AT858</f>
        <v>0</v>
      </c>
      <c r="AY858" s="107"/>
      <c r="AZ858" s="107"/>
      <c r="BA858" s="107"/>
      <c r="BB858" s="107"/>
      <c r="BC858" s="107">
        <f>AW858+AY858+AZ858+BA858+BB858</f>
        <v>64736</v>
      </c>
      <c r="BD858" s="107">
        <f>AX858+AZ858</f>
        <v>0</v>
      </c>
      <c r="BE858" s="107">
        <v>-64736</v>
      </c>
      <c r="BF858" s="107"/>
      <c r="BG858" s="107"/>
      <c r="BH858" s="107"/>
      <c r="BI858" s="141">
        <f>BC858+BE858+BF858+BG858+BH858</f>
        <v>0</v>
      </c>
      <c r="BJ858" s="141">
        <f>BD858+BF858</f>
        <v>0</v>
      </c>
      <c r="BK858" s="78"/>
      <c r="BL858" s="78"/>
      <c r="BM858" s="78"/>
      <c r="BN858" s="78"/>
      <c r="BO858" s="78">
        <f>BI858+BK858+BL858+BM858+BN858</f>
        <v>0</v>
      </c>
      <c r="BP858" s="78">
        <f>BJ858+BL858</f>
        <v>0</v>
      </c>
      <c r="BQ858" s="107"/>
      <c r="BR858" s="107"/>
      <c r="BS858" s="107"/>
      <c r="BT858" s="107"/>
      <c r="BU858" s="107">
        <f>BO858+BQ858+BR858+BS858+BT858</f>
        <v>0</v>
      </c>
      <c r="BV858" s="107">
        <f>BP858+BR858</f>
        <v>0</v>
      </c>
      <c r="BW858" s="107"/>
      <c r="BX858" s="107"/>
      <c r="BY858" s="107"/>
      <c r="BZ858" s="107"/>
      <c r="CA858" s="107">
        <f>BU858+BW858+BX858+BY858+BZ858</f>
        <v>0</v>
      </c>
      <c r="CB858" s="107">
        <f>BV858+BX858</f>
        <v>0</v>
      </c>
    </row>
    <row r="859" spans="1:80" ht="17.399999999999999" hidden="1">
      <c r="A859" s="57"/>
      <c r="B859" s="14"/>
      <c r="C859" s="14"/>
      <c r="D859" s="14"/>
      <c r="E859" s="14"/>
      <c r="F859" s="14"/>
      <c r="G859" s="15"/>
      <c r="H859" s="13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78"/>
      <c r="AL859" s="78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78"/>
      <c r="AZ859" s="78"/>
      <c r="BA859" s="78"/>
      <c r="BB859" s="78"/>
      <c r="BC859" s="78"/>
      <c r="BD859" s="78"/>
      <c r="BE859" s="11"/>
      <c r="BF859" s="11"/>
      <c r="BG859" s="11"/>
      <c r="BH859" s="11"/>
      <c r="BI859" s="141"/>
      <c r="BJ859" s="141"/>
      <c r="BK859" s="78"/>
      <c r="BL859" s="78"/>
      <c r="BM859" s="78"/>
      <c r="BN859" s="78"/>
      <c r="BO859" s="78"/>
      <c r="BP859" s="78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</row>
    <row r="860" spans="1:80" ht="45.75" hidden="1" customHeight="1">
      <c r="A860" s="55" t="s">
        <v>668</v>
      </c>
      <c r="B860" s="8">
        <v>915</v>
      </c>
      <c r="C860" s="9"/>
      <c r="D860" s="9"/>
      <c r="E860" s="8"/>
      <c r="F860" s="9"/>
      <c r="G860" s="20">
        <f t="shared" ref="G860:N860" si="2231">G874+G906+G862</f>
        <v>32684</v>
      </c>
      <c r="H860" s="20">
        <f t="shared" si="2231"/>
        <v>0</v>
      </c>
      <c r="I860" s="11">
        <f t="shared" si="2231"/>
        <v>0</v>
      </c>
      <c r="J860" s="11">
        <f t="shared" si="2231"/>
        <v>0</v>
      </c>
      <c r="K860" s="11">
        <f t="shared" si="2231"/>
        <v>0</v>
      </c>
      <c r="L860" s="11">
        <f t="shared" si="2231"/>
        <v>0</v>
      </c>
      <c r="M860" s="20">
        <f t="shared" si="2231"/>
        <v>32684</v>
      </c>
      <c r="N860" s="20">
        <f t="shared" si="2231"/>
        <v>0</v>
      </c>
      <c r="O860" s="10">
        <f t="shared" ref="O860:T860" si="2232">O874+O906+O862+O899</f>
        <v>0</v>
      </c>
      <c r="P860" s="10">
        <f t="shared" si="2232"/>
        <v>16292</v>
      </c>
      <c r="Q860" s="10">
        <f t="shared" si="2232"/>
        <v>0</v>
      </c>
      <c r="R860" s="10">
        <f t="shared" si="2232"/>
        <v>0</v>
      </c>
      <c r="S860" s="10">
        <f t="shared" si="2232"/>
        <v>48976</v>
      </c>
      <c r="T860" s="10">
        <f t="shared" si="2232"/>
        <v>16292</v>
      </c>
      <c r="U860" s="10">
        <f t="shared" ref="U860:Z860" si="2233">U874+U906+U862+U899</f>
        <v>0</v>
      </c>
      <c r="V860" s="10">
        <f t="shared" si="2233"/>
        <v>0</v>
      </c>
      <c r="W860" s="10">
        <f t="shared" si="2233"/>
        <v>0</v>
      </c>
      <c r="X860" s="10">
        <f t="shared" si="2233"/>
        <v>0</v>
      </c>
      <c r="Y860" s="10">
        <f t="shared" si="2233"/>
        <v>48976</v>
      </c>
      <c r="Z860" s="10">
        <f t="shared" si="2233"/>
        <v>16292</v>
      </c>
      <c r="AA860" s="10">
        <f t="shared" ref="AA860:AF860" si="2234">AA874+AA906+AA862+AA899</f>
        <v>0</v>
      </c>
      <c r="AB860" s="10">
        <f t="shared" si="2234"/>
        <v>0</v>
      </c>
      <c r="AC860" s="10">
        <f t="shared" si="2234"/>
        <v>0</v>
      </c>
      <c r="AD860" s="10">
        <f t="shared" si="2234"/>
        <v>-588</v>
      </c>
      <c r="AE860" s="10">
        <f t="shared" si="2234"/>
        <v>48388</v>
      </c>
      <c r="AF860" s="10">
        <f t="shared" si="2234"/>
        <v>16292</v>
      </c>
      <c r="AG860" s="10">
        <f t="shared" ref="AG860:AL860" si="2235">AG874+AG906+AG862+AG899</f>
        <v>0</v>
      </c>
      <c r="AH860" s="10">
        <f t="shared" si="2235"/>
        <v>0</v>
      </c>
      <c r="AI860" s="10">
        <f t="shared" si="2235"/>
        <v>0</v>
      </c>
      <c r="AJ860" s="10">
        <f t="shared" si="2235"/>
        <v>0</v>
      </c>
      <c r="AK860" s="80">
        <f t="shared" si="2235"/>
        <v>48388</v>
      </c>
      <c r="AL860" s="80">
        <f t="shared" si="2235"/>
        <v>16292</v>
      </c>
      <c r="AM860" s="10">
        <f t="shared" ref="AM860:AR860" si="2236">AM874+AM906+AM862+AM899</f>
        <v>0</v>
      </c>
      <c r="AN860" s="10">
        <f t="shared" si="2236"/>
        <v>0</v>
      </c>
      <c r="AO860" s="10">
        <f t="shared" si="2236"/>
        <v>0</v>
      </c>
      <c r="AP860" s="10">
        <f t="shared" si="2236"/>
        <v>0</v>
      </c>
      <c r="AQ860" s="10">
        <f t="shared" si="2236"/>
        <v>48388</v>
      </c>
      <c r="AR860" s="10">
        <f t="shared" si="2236"/>
        <v>16292</v>
      </c>
      <c r="AS860" s="10">
        <f t="shared" ref="AS860:AX860" si="2237">AS874+AS906+AS862+AS899</f>
        <v>-22</v>
      </c>
      <c r="AT860" s="10">
        <f t="shared" si="2237"/>
        <v>0</v>
      </c>
      <c r="AU860" s="10">
        <f t="shared" si="2237"/>
        <v>1016</v>
      </c>
      <c r="AV860" s="10">
        <f t="shared" si="2237"/>
        <v>0</v>
      </c>
      <c r="AW860" s="10">
        <f t="shared" si="2237"/>
        <v>49382</v>
      </c>
      <c r="AX860" s="10">
        <f t="shared" si="2237"/>
        <v>16292</v>
      </c>
      <c r="AY860" s="80">
        <f t="shared" ref="AY860:BD860" si="2238">AY874+AY906+AY862+AY899</f>
        <v>-14618</v>
      </c>
      <c r="AZ860" s="80">
        <f t="shared" si="2238"/>
        <v>0</v>
      </c>
      <c r="BA860" s="80">
        <f t="shared" si="2238"/>
        <v>0</v>
      </c>
      <c r="BB860" s="80">
        <f t="shared" si="2238"/>
        <v>0</v>
      </c>
      <c r="BC860" s="80">
        <f t="shared" si="2238"/>
        <v>34764</v>
      </c>
      <c r="BD860" s="80">
        <f t="shared" si="2238"/>
        <v>16292</v>
      </c>
      <c r="BE860" s="10">
        <f t="shared" ref="BE860:BJ860" si="2239">BE874+BE906+BE862+BE899</f>
        <v>0</v>
      </c>
      <c r="BF860" s="10">
        <f t="shared" si="2239"/>
        <v>0</v>
      </c>
      <c r="BG860" s="10">
        <f t="shared" si="2239"/>
        <v>0</v>
      </c>
      <c r="BH860" s="10">
        <f t="shared" si="2239"/>
        <v>0</v>
      </c>
      <c r="BI860" s="138">
        <f t="shared" si="2239"/>
        <v>34764</v>
      </c>
      <c r="BJ860" s="138">
        <f t="shared" si="2239"/>
        <v>16292</v>
      </c>
      <c r="BK860" s="80">
        <f t="shared" ref="BK860:BP860" si="2240">BK874+BK906+BK862+BK899</f>
        <v>-461</v>
      </c>
      <c r="BL860" s="80">
        <f t="shared" si="2240"/>
        <v>667</v>
      </c>
      <c r="BM860" s="80">
        <f t="shared" si="2240"/>
        <v>0</v>
      </c>
      <c r="BN860" s="80">
        <f t="shared" si="2240"/>
        <v>0</v>
      </c>
      <c r="BO860" s="80">
        <f t="shared" si="2240"/>
        <v>34970</v>
      </c>
      <c r="BP860" s="80">
        <f t="shared" si="2240"/>
        <v>16959</v>
      </c>
      <c r="BQ860" s="10">
        <f t="shared" ref="BQ860:BV860" si="2241">BQ874+BQ906+BQ862+BQ899</f>
        <v>0</v>
      </c>
      <c r="BR860" s="10">
        <f t="shared" si="2241"/>
        <v>0</v>
      </c>
      <c r="BS860" s="10">
        <f t="shared" si="2241"/>
        <v>0</v>
      </c>
      <c r="BT860" s="10">
        <f t="shared" si="2241"/>
        <v>0</v>
      </c>
      <c r="BU860" s="10">
        <f t="shared" si="2241"/>
        <v>34970</v>
      </c>
      <c r="BV860" s="10">
        <f t="shared" si="2241"/>
        <v>16959</v>
      </c>
      <c r="BW860" s="10">
        <f t="shared" ref="BW860:CB860" si="2242">BW874+BW906+BW862+BW899</f>
        <v>0</v>
      </c>
      <c r="BX860" s="10">
        <f t="shared" si="2242"/>
        <v>0</v>
      </c>
      <c r="BY860" s="10">
        <f t="shared" si="2242"/>
        <v>0</v>
      </c>
      <c r="BZ860" s="10">
        <f t="shared" si="2242"/>
        <v>0</v>
      </c>
      <c r="CA860" s="10">
        <f t="shared" si="2242"/>
        <v>34970</v>
      </c>
      <c r="CB860" s="10">
        <f t="shared" si="2242"/>
        <v>16959</v>
      </c>
    </row>
    <row r="861" spans="1:80" ht="20.399999999999999" hidden="1">
      <c r="A861" s="55"/>
      <c r="B861" s="8"/>
      <c r="C861" s="9"/>
      <c r="D861" s="9"/>
      <c r="E861" s="8"/>
      <c r="F861" s="9"/>
      <c r="G861" s="20"/>
      <c r="H861" s="20"/>
      <c r="I861" s="11"/>
      <c r="J861" s="11"/>
      <c r="K861" s="11"/>
      <c r="L861" s="11"/>
      <c r="M861" s="20"/>
      <c r="N861" s="2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80"/>
      <c r="AL861" s="8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80"/>
      <c r="AZ861" s="80"/>
      <c r="BA861" s="80"/>
      <c r="BB861" s="80"/>
      <c r="BC861" s="80"/>
      <c r="BD861" s="80"/>
      <c r="BE861" s="10"/>
      <c r="BF861" s="10"/>
      <c r="BG861" s="10"/>
      <c r="BH861" s="10"/>
      <c r="BI861" s="138"/>
      <c r="BJ861" s="138"/>
      <c r="BK861" s="80"/>
      <c r="BL861" s="80"/>
      <c r="BM861" s="80"/>
      <c r="BN861" s="80"/>
      <c r="BO861" s="80"/>
      <c r="BP861" s="8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</row>
    <row r="862" spans="1:80" ht="17.399999999999999" hidden="1">
      <c r="A862" s="56" t="s">
        <v>63</v>
      </c>
      <c r="B862" s="25">
        <v>915</v>
      </c>
      <c r="C862" s="26" t="s">
        <v>22</v>
      </c>
      <c r="D862" s="26" t="s">
        <v>64</v>
      </c>
      <c r="E862" s="25"/>
      <c r="F862" s="26"/>
      <c r="G862" s="21">
        <f t="shared" ref="G862:R864" si="2243">G863</f>
        <v>9266</v>
      </c>
      <c r="H862" s="21">
        <f t="shared" si="2243"/>
        <v>0</v>
      </c>
      <c r="I862" s="11">
        <f t="shared" si="2243"/>
        <v>0</v>
      </c>
      <c r="J862" s="11">
        <f t="shared" si="2243"/>
        <v>0</v>
      </c>
      <c r="K862" s="11">
        <f t="shared" si="2243"/>
        <v>0</v>
      </c>
      <c r="L862" s="11">
        <f t="shared" si="2243"/>
        <v>0</v>
      </c>
      <c r="M862" s="21">
        <f t="shared" si="2243"/>
        <v>9266</v>
      </c>
      <c r="N862" s="21">
        <f t="shared" si="2243"/>
        <v>0</v>
      </c>
      <c r="O862" s="11">
        <f t="shared" si="2243"/>
        <v>0</v>
      </c>
      <c r="P862" s="11">
        <f t="shared" si="2243"/>
        <v>0</v>
      </c>
      <c r="Q862" s="11">
        <f t="shared" si="2243"/>
        <v>0</v>
      </c>
      <c r="R862" s="11">
        <f t="shared" si="2243"/>
        <v>0</v>
      </c>
      <c r="S862" s="21">
        <f t="shared" ref="S862:AH864" si="2244">S863</f>
        <v>9266</v>
      </c>
      <c r="T862" s="21">
        <f t="shared" si="2244"/>
        <v>0</v>
      </c>
      <c r="U862" s="11">
        <f t="shared" si="2244"/>
        <v>0</v>
      </c>
      <c r="V862" s="11">
        <f t="shared" si="2244"/>
        <v>0</v>
      </c>
      <c r="W862" s="11">
        <f t="shared" si="2244"/>
        <v>0</v>
      </c>
      <c r="X862" s="11">
        <f t="shared" si="2244"/>
        <v>0</v>
      </c>
      <c r="Y862" s="21">
        <f t="shared" si="2244"/>
        <v>9266</v>
      </c>
      <c r="Z862" s="21">
        <f t="shared" si="2244"/>
        <v>0</v>
      </c>
      <c r="AA862" s="11">
        <f t="shared" si="2244"/>
        <v>0</v>
      </c>
      <c r="AB862" s="11">
        <f t="shared" si="2244"/>
        <v>0</v>
      </c>
      <c r="AC862" s="11">
        <f t="shared" si="2244"/>
        <v>0</v>
      </c>
      <c r="AD862" s="11">
        <f t="shared" si="2244"/>
        <v>-588</v>
      </c>
      <c r="AE862" s="21">
        <f t="shared" si="2244"/>
        <v>8678</v>
      </c>
      <c r="AF862" s="21">
        <f t="shared" si="2244"/>
        <v>0</v>
      </c>
      <c r="AG862" s="11">
        <f t="shared" si="2244"/>
        <v>0</v>
      </c>
      <c r="AH862" s="11">
        <f t="shared" si="2244"/>
        <v>0</v>
      </c>
      <c r="AI862" s="11">
        <f t="shared" ref="AG862:AV864" si="2245">AI863</f>
        <v>0</v>
      </c>
      <c r="AJ862" s="11">
        <f t="shared" si="2245"/>
        <v>0</v>
      </c>
      <c r="AK862" s="86">
        <f t="shared" si="2245"/>
        <v>8678</v>
      </c>
      <c r="AL862" s="86">
        <f t="shared" si="2245"/>
        <v>0</v>
      </c>
      <c r="AM862" s="11">
        <f t="shared" si="2245"/>
        <v>0</v>
      </c>
      <c r="AN862" s="11">
        <f t="shared" si="2245"/>
        <v>0</v>
      </c>
      <c r="AO862" s="11">
        <f t="shared" si="2245"/>
        <v>0</v>
      </c>
      <c r="AP862" s="11">
        <f t="shared" si="2245"/>
        <v>0</v>
      </c>
      <c r="AQ862" s="21">
        <f t="shared" si="2245"/>
        <v>8678</v>
      </c>
      <c r="AR862" s="21">
        <f t="shared" si="2245"/>
        <v>0</v>
      </c>
      <c r="AS862" s="11">
        <f t="shared" si="2245"/>
        <v>-22</v>
      </c>
      <c r="AT862" s="11">
        <f t="shared" si="2245"/>
        <v>0</v>
      </c>
      <c r="AU862" s="11">
        <f t="shared" si="2245"/>
        <v>0</v>
      </c>
      <c r="AV862" s="11">
        <f t="shared" si="2245"/>
        <v>0</v>
      </c>
      <c r="AW862" s="21">
        <f t="shared" ref="AS862:BH864" si="2246">AW863</f>
        <v>8656</v>
      </c>
      <c r="AX862" s="21">
        <f t="shared" si="2246"/>
        <v>0</v>
      </c>
      <c r="AY862" s="88">
        <f t="shared" si="2246"/>
        <v>-4420</v>
      </c>
      <c r="AZ862" s="78">
        <f t="shared" si="2246"/>
        <v>0</v>
      </c>
      <c r="BA862" s="78">
        <f t="shared" si="2246"/>
        <v>0</v>
      </c>
      <c r="BB862" s="78">
        <f t="shared" si="2246"/>
        <v>0</v>
      </c>
      <c r="BC862" s="86">
        <f t="shared" si="2246"/>
        <v>4236</v>
      </c>
      <c r="BD862" s="86">
        <f t="shared" si="2246"/>
        <v>0</v>
      </c>
      <c r="BE862" s="30">
        <f t="shared" si="2246"/>
        <v>0</v>
      </c>
      <c r="BF862" s="11">
        <f t="shared" si="2246"/>
        <v>0</v>
      </c>
      <c r="BG862" s="11">
        <f t="shared" si="2246"/>
        <v>0</v>
      </c>
      <c r="BH862" s="11">
        <f t="shared" si="2246"/>
        <v>0</v>
      </c>
      <c r="BI862" s="145">
        <f t="shared" ref="BE862:BT864" si="2247">BI863</f>
        <v>4236</v>
      </c>
      <c r="BJ862" s="145">
        <f t="shared" si="2247"/>
        <v>0</v>
      </c>
      <c r="BK862" s="88">
        <f t="shared" si="2247"/>
        <v>-467</v>
      </c>
      <c r="BL862" s="78">
        <f t="shared" si="2247"/>
        <v>0</v>
      </c>
      <c r="BM862" s="78">
        <f t="shared" si="2247"/>
        <v>0</v>
      </c>
      <c r="BN862" s="78">
        <f t="shared" si="2247"/>
        <v>0</v>
      </c>
      <c r="BO862" s="86">
        <f t="shared" si="2247"/>
        <v>3769</v>
      </c>
      <c r="BP862" s="86">
        <f t="shared" si="2247"/>
        <v>0</v>
      </c>
      <c r="BQ862" s="30">
        <f t="shared" si="2247"/>
        <v>0</v>
      </c>
      <c r="BR862" s="11">
        <f t="shared" si="2247"/>
        <v>0</v>
      </c>
      <c r="BS862" s="11">
        <f t="shared" si="2247"/>
        <v>0</v>
      </c>
      <c r="BT862" s="11">
        <f t="shared" si="2247"/>
        <v>0</v>
      </c>
      <c r="BU862" s="21">
        <f t="shared" ref="BQ862:CB864" si="2248">BU863</f>
        <v>3769</v>
      </c>
      <c r="BV862" s="21">
        <f t="shared" si="2248"/>
        <v>0</v>
      </c>
      <c r="BW862" s="30">
        <f t="shared" si="2248"/>
        <v>0</v>
      </c>
      <c r="BX862" s="11">
        <f t="shared" si="2248"/>
        <v>0</v>
      </c>
      <c r="BY862" s="11">
        <f t="shared" si="2248"/>
        <v>0</v>
      </c>
      <c r="BZ862" s="11">
        <f t="shared" si="2248"/>
        <v>0</v>
      </c>
      <c r="CA862" s="21">
        <f t="shared" si="2248"/>
        <v>3769</v>
      </c>
      <c r="CB862" s="21">
        <f t="shared" si="2248"/>
        <v>0</v>
      </c>
    </row>
    <row r="863" spans="1:80" ht="50.4" hidden="1">
      <c r="A863" s="57" t="s">
        <v>143</v>
      </c>
      <c r="B863" s="22">
        <v>915</v>
      </c>
      <c r="C863" s="23" t="s">
        <v>22</v>
      </c>
      <c r="D863" s="23" t="s">
        <v>64</v>
      </c>
      <c r="E863" s="22" t="s">
        <v>144</v>
      </c>
      <c r="F863" s="23"/>
      <c r="G863" s="18">
        <f t="shared" si="2243"/>
        <v>9266</v>
      </c>
      <c r="H863" s="18">
        <f t="shared" si="2243"/>
        <v>0</v>
      </c>
      <c r="I863" s="11">
        <f t="shared" si="2243"/>
        <v>0</v>
      </c>
      <c r="J863" s="11">
        <f t="shared" si="2243"/>
        <v>0</v>
      </c>
      <c r="K863" s="11">
        <f t="shared" si="2243"/>
        <v>0</v>
      </c>
      <c r="L863" s="11">
        <f t="shared" si="2243"/>
        <v>0</v>
      </c>
      <c r="M863" s="18">
        <f t="shared" si="2243"/>
        <v>9266</v>
      </c>
      <c r="N863" s="18">
        <f t="shared" si="2243"/>
        <v>0</v>
      </c>
      <c r="O863" s="11">
        <f t="shared" si="2243"/>
        <v>0</v>
      </c>
      <c r="P863" s="11">
        <f t="shared" si="2243"/>
        <v>0</v>
      </c>
      <c r="Q863" s="11">
        <f t="shared" si="2243"/>
        <v>0</v>
      </c>
      <c r="R863" s="11">
        <f t="shared" si="2243"/>
        <v>0</v>
      </c>
      <c r="S863" s="18">
        <f t="shared" si="2244"/>
        <v>9266</v>
      </c>
      <c r="T863" s="18">
        <f t="shared" si="2244"/>
        <v>0</v>
      </c>
      <c r="U863" s="11">
        <f t="shared" si="2244"/>
        <v>0</v>
      </c>
      <c r="V863" s="11">
        <f t="shared" si="2244"/>
        <v>0</v>
      </c>
      <c r="W863" s="11">
        <f t="shared" si="2244"/>
        <v>0</v>
      </c>
      <c r="X863" s="11">
        <f t="shared" si="2244"/>
        <v>0</v>
      </c>
      <c r="Y863" s="18">
        <f t="shared" si="2244"/>
        <v>9266</v>
      </c>
      <c r="Z863" s="18">
        <f t="shared" si="2244"/>
        <v>0</v>
      </c>
      <c r="AA863" s="11">
        <f t="shared" si="2244"/>
        <v>0</v>
      </c>
      <c r="AB863" s="11">
        <f t="shared" si="2244"/>
        <v>0</v>
      </c>
      <c r="AC863" s="11">
        <f t="shared" si="2244"/>
        <v>0</v>
      </c>
      <c r="AD863" s="11">
        <f t="shared" si="2244"/>
        <v>-588</v>
      </c>
      <c r="AE863" s="18">
        <f t="shared" si="2244"/>
        <v>8678</v>
      </c>
      <c r="AF863" s="18">
        <f t="shared" si="2244"/>
        <v>0</v>
      </c>
      <c r="AG863" s="11">
        <f t="shared" si="2245"/>
        <v>0</v>
      </c>
      <c r="AH863" s="11">
        <f t="shared" si="2245"/>
        <v>0</v>
      </c>
      <c r="AI863" s="11">
        <f t="shared" si="2245"/>
        <v>0</v>
      </c>
      <c r="AJ863" s="11">
        <f t="shared" si="2245"/>
        <v>0</v>
      </c>
      <c r="AK863" s="84">
        <f t="shared" si="2245"/>
        <v>8678</v>
      </c>
      <c r="AL863" s="84">
        <f t="shared" si="2245"/>
        <v>0</v>
      </c>
      <c r="AM863" s="11">
        <f t="shared" si="2245"/>
        <v>0</v>
      </c>
      <c r="AN863" s="11">
        <f t="shared" si="2245"/>
        <v>0</v>
      </c>
      <c r="AO863" s="11">
        <f t="shared" si="2245"/>
        <v>0</v>
      </c>
      <c r="AP863" s="11">
        <f t="shared" si="2245"/>
        <v>0</v>
      </c>
      <c r="AQ863" s="18">
        <f t="shared" si="2245"/>
        <v>8678</v>
      </c>
      <c r="AR863" s="18">
        <f t="shared" si="2245"/>
        <v>0</v>
      </c>
      <c r="AS863" s="11">
        <f t="shared" si="2246"/>
        <v>-22</v>
      </c>
      <c r="AT863" s="11">
        <f t="shared" si="2246"/>
        <v>0</v>
      </c>
      <c r="AU863" s="11">
        <f t="shared" si="2246"/>
        <v>0</v>
      </c>
      <c r="AV863" s="11">
        <f t="shared" si="2246"/>
        <v>0</v>
      </c>
      <c r="AW863" s="18">
        <f t="shared" si="2246"/>
        <v>8656</v>
      </c>
      <c r="AX863" s="18">
        <f t="shared" si="2246"/>
        <v>0</v>
      </c>
      <c r="AY863" s="78">
        <f t="shared" si="2246"/>
        <v>-4420</v>
      </c>
      <c r="AZ863" s="78">
        <f t="shared" si="2246"/>
        <v>0</v>
      </c>
      <c r="BA863" s="78">
        <f t="shared" si="2246"/>
        <v>0</v>
      </c>
      <c r="BB863" s="78">
        <f t="shared" si="2246"/>
        <v>0</v>
      </c>
      <c r="BC863" s="84">
        <f t="shared" si="2246"/>
        <v>4236</v>
      </c>
      <c r="BD863" s="84">
        <f t="shared" si="2246"/>
        <v>0</v>
      </c>
      <c r="BE863" s="11">
        <f t="shared" si="2247"/>
        <v>0</v>
      </c>
      <c r="BF863" s="11">
        <f t="shared" si="2247"/>
        <v>0</v>
      </c>
      <c r="BG863" s="11">
        <f t="shared" si="2247"/>
        <v>0</v>
      </c>
      <c r="BH863" s="11">
        <f t="shared" si="2247"/>
        <v>0</v>
      </c>
      <c r="BI863" s="143">
        <f t="shared" si="2247"/>
        <v>4236</v>
      </c>
      <c r="BJ863" s="143">
        <f t="shared" si="2247"/>
        <v>0</v>
      </c>
      <c r="BK863" s="78">
        <f t="shared" si="2247"/>
        <v>-467</v>
      </c>
      <c r="BL863" s="78">
        <f t="shared" si="2247"/>
        <v>0</v>
      </c>
      <c r="BM863" s="78">
        <f t="shared" si="2247"/>
        <v>0</v>
      </c>
      <c r="BN863" s="78">
        <f t="shared" si="2247"/>
        <v>0</v>
      </c>
      <c r="BO863" s="84">
        <f t="shared" si="2247"/>
        <v>3769</v>
      </c>
      <c r="BP863" s="84">
        <f t="shared" si="2247"/>
        <v>0</v>
      </c>
      <c r="BQ863" s="11">
        <f t="shared" si="2248"/>
        <v>0</v>
      </c>
      <c r="BR863" s="11">
        <f t="shared" si="2248"/>
        <v>0</v>
      </c>
      <c r="BS863" s="11">
        <f t="shared" si="2248"/>
        <v>0</v>
      </c>
      <c r="BT863" s="11">
        <f t="shared" si="2248"/>
        <v>0</v>
      </c>
      <c r="BU863" s="18">
        <f t="shared" si="2248"/>
        <v>3769</v>
      </c>
      <c r="BV863" s="18">
        <f t="shared" si="2248"/>
        <v>0</v>
      </c>
      <c r="BW863" s="11">
        <f t="shared" si="2248"/>
        <v>0</v>
      </c>
      <c r="BX863" s="11">
        <f t="shared" si="2248"/>
        <v>0</v>
      </c>
      <c r="BY863" s="11">
        <f t="shared" si="2248"/>
        <v>0</v>
      </c>
      <c r="BZ863" s="11">
        <f t="shared" si="2248"/>
        <v>0</v>
      </c>
      <c r="CA863" s="18">
        <f t="shared" si="2248"/>
        <v>3769</v>
      </c>
      <c r="CB863" s="18">
        <f t="shared" si="2248"/>
        <v>0</v>
      </c>
    </row>
    <row r="864" spans="1:80" ht="27.75" hidden="1" customHeight="1">
      <c r="A864" s="57" t="s">
        <v>137</v>
      </c>
      <c r="B864" s="22">
        <v>915</v>
      </c>
      <c r="C864" s="23" t="s">
        <v>22</v>
      </c>
      <c r="D864" s="23" t="s">
        <v>64</v>
      </c>
      <c r="E864" s="22" t="s">
        <v>286</v>
      </c>
      <c r="F864" s="23"/>
      <c r="G864" s="18">
        <f t="shared" si="2243"/>
        <v>9266</v>
      </c>
      <c r="H864" s="18">
        <f t="shared" si="2243"/>
        <v>0</v>
      </c>
      <c r="I864" s="11">
        <f t="shared" si="2243"/>
        <v>0</v>
      </c>
      <c r="J864" s="11">
        <f t="shared" si="2243"/>
        <v>0</v>
      </c>
      <c r="K864" s="11">
        <f t="shared" si="2243"/>
        <v>0</v>
      </c>
      <c r="L864" s="11">
        <f t="shared" si="2243"/>
        <v>0</v>
      </c>
      <c r="M864" s="18">
        <f t="shared" si="2243"/>
        <v>9266</v>
      </c>
      <c r="N864" s="18">
        <f t="shared" si="2243"/>
        <v>0</v>
      </c>
      <c r="O864" s="11">
        <f t="shared" si="2243"/>
        <v>0</v>
      </c>
      <c r="P864" s="11">
        <f t="shared" si="2243"/>
        <v>0</v>
      </c>
      <c r="Q864" s="11">
        <f t="shared" si="2243"/>
        <v>0</v>
      </c>
      <c r="R864" s="11">
        <f t="shared" si="2243"/>
        <v>0</v>
      </c>
      <c r="S864" s="18">
        <f t="shared" si="2244"/>
        <v>9266</v>
      </c>
      <c r="T864" s="18">
        <f t="shared" si="2244"/>
        <v>0</v>
      </c>
      <c r="U864" s="11">
        <f t="shared" si="2244"/>
        <v>0</v>
      </c>
      <c r="V864" s="11">
        <f t="shared" si="2244"/>
        <v>0</v>
      </c>
      <c r="W864" s="11">
        <f t="shared" si="2244"/>
        <v>0</v>
      </c>
      <c r="X864" s="11">
        <f t="shared" si="2244"/>
        <v>0</v>
      </c>
      <c r="Y864" s="18">
        <f t="shared" si="2244"/>
        <v>9266</v>
      </c>
      <c r="Z864" s="18">
        <f t="shared" si="2244"/>
        <v>0</v>
      </c>
      <c r="AA864" s="11">
        <f t="shared" si="2244"/>
        <v>0</v>
      </c>
      <c r="AB864" s="11">
        <f t="shared" si="2244"/>
        <v>0</v>
      </c>
      <c r="AC864" s="11">
        <f t="shared" si="2244"/>
        <v>0</v>
      </c>
      <c r="AD864" s="11">
        <f t="shared" si="2244"/>
        <v>-588</v>
      </c>
      <c r="AE864" s="18">
        <f t="shared" si="2244"/>
        <v>8678</v>
      </c>
      <c r="AF864" s="18">
        <f t="shared" si="2244"/>
        <v>0</v>
      </c>
      <c r="AG864" s="11">
        <f t="shared" si="2245"/>
        <v>0</v>
      </c>
      <c r="AH864" s="11">
        <f t="shared" si="2245"/>
        <v>0</v>
      </c>
      <c r="AI864" s="11">
        <f t="shared" si="2245"/>
        <v>0</v>
      </c>
      <c r="AJ864" s="11">
        <f t="shared" si="2245"/>
        <v>0</v>
      </c>
      <c r="AK864" s="84">
        <f t="shared" si="2245"/>
        <v>8678</v>
      </c>
      <c r="AL864" s="84">
        <f t="shared" si="2245"/>
        <v>0</v>
      </c>
      <c r="AM864" s="11">
        <f t="shared" si="2245"/>
        <v>0</v>
      </c>
      <c r="AN864" s="11">
        <f t="shared" si="2245"/>
        <v>0</v>
      </c>
      <c r="AO864" s="11">
        <f t="shared" si="2245"/>
        <v>0</v>
      </c>
      <c r="AP864" s="11">
        <f t="shared" si="2245"/>
        <v>0</v>
      </c>
      <c r="AQ864" s="18">
        <f t="shared" si="2245"/>
        <v>8678</v>
      </c>
      <c r="AR864" s="18">
        <f t="shared" si="2245"/>
        <v>0</v>
      </c>
      <c r="AS864" s="11">
        <f t="shared" si="2246"/>
        <v>-22</v>
      </c>
      <c r="AT864" s="11">
        <f t="shared" si="2246"/>
        <v>0</v>
      </c>
      <c r="AU864" s="11">
        <f t="shared" si="2246"/>
        <v>0</v>
      </c>
      <c r="AV864" s="11">
        <f t="shared" si="2246"/>
        <v>0</v>
      </c>
      <c r="AW864" s="18">
        <f t="shared" si="2246"/>
        <v>8656</v>
      </c>
      <c r="AX864" s="18">
        <f t="shared" si="2246"/>
        <v>0</v>
      </c>
      <c r="AY864" s="78">
        <f t="shared" si="2246"/>
        <v>-4420</v>
      </c>
      <c r="AZ864" s="78">
        <f t="shared" si="2246"/>
        <v>0</v>
      </c>
      <c r="BA864" s="78">
        <f t="shared" si="2246"/>
        <v>0</v>
      </c>
      <c r="BB864" s="78">
        <f t="shared" si="2246"/>
        <v>0</v>
      </c>
      <c r="BC864" s="84">
        <f t="shared" si="2246"/>
        <v>4236</v>
      </c>
      <c r="BD864" s="84">
        <f t="shared" si="2246"/>
        <v>0</v>
      </c>
      <c r="BE864" s="11">
        <f t="shared" si="2247"/>
        <v>0</v>
      </c>
      <c r="BF864" s="11">
        <f t="shared" si="2247"/>
        <v>0</v>
      </c>
      <c r="BG864" s="11">
        <f t="shared" si="2247"/>
        <v>0</v>
      </c>
      <c r="BH864" s="11">
        <f t="shared" si="2247"/>
        <v>0</v>
      </c>
      <c r="BI864" s="143">
        <f t="shared" si="2247"/>
        <v>4236</v>
      </c>
      <c r="BJ864" s="143">
        <f t="shared" si="2247"/>
        <v>0</v>
      </c>
      <c r="BK864" s="78">
        <f t="shared" si="2247"/>
        <v>-467</v>
      </c>
      <c r="BL864" s="78">
        <f t="shared" si="2247"/>
        <v>0</v>
      </c>
      <c r="BM864" s="78">
        <f t="shared" si="2247"/>
        <v>0</v>
      </c>
      <c r="BN864" s="78">
        <f t="shared" si="2247"/>
        <v>0</v>
      </c>
      <c r="BO864" s="84">
        <f t="shared" si="2247"/>
        <v>3769</v>
      </c>
      <c r="BP864" s="84">
        <f t="shared" si="2247"/>
        <v>0</v>
      </c>
      <c r="BQ864" s="11">
        <f t="shared" si="2248"/>
        <v>0</v>
      </c>
      <c r="BR864" s="11">
        <f t="shared" si="2248"/>
        <v>0</v>
      </c>
      <c r="BS864" s="11">
        <f t="shared" si="2248"/>
        <v>0</v>
      </c>
      <c r="BT864" s="11">
        <f t="shared" si="2248"/>
        <v>0</v>
      </c>
      <c r="BU864" s="18">
        <f t="shared" si="2248"/>
        <v>3769</v>
      </c>
      <c r="BV864" s="18">
        <f t="shared" si="2248"/>
        <v>0</v>
      </c>
      <c r="BW864" s="11">
        <f t="shared" si="2248"/>
        <v>0</v>
      </c>
      <c r="BX864" s="11">
        <f t="shared" si="2248"/>
        <v>0</v>
      </c>
      <c r="BY864" s="11">
        <f t="shared" si="2248"/>
        <v>0</v>
      </c>
      <c r="BZ864" s="11">
        <f t="shared" si="2248"/>
        <v>0</v>
      </c>
      <c r="CA864" s="18">
        <f t="shared" si="2248"/>
        <v>3769</v>
      </c>
      <c r="CB864" s="18">
        <f t="shared" si="2248"/>
        <v>0</v>
      </c>
    </row>
    <row r="865" spans="1:80" ht="33.6" hidden="1">
      <c r="A865" s="57" t="s">
        <v>287</v>
      </c>
      <c r="B865" s="22">
        <v>915</v>
      </c>
      <c r="C865" s="23" t="s">
        <v>22</v>
      </c>
      <c r="D865" s="23" t="s">
        <v>64</v>
      </c>
      <c r="E865" s="22" t="s">
        <v>288</v>
      </c>
      <c r="F865" s="23"/>
      <c r="G865" s="18">
        <f>G866+G868+G870</f>
        <v>9266</v>
      </c>
      <c r="H865" s="18">
        <f t="shared" ref="H865:N865" si="2249">H866+H868+H870</f>
        <v>0</v>
      </c>
      <c r="I865" s="11">
        <f t="shared" si="2249"/>
        <v>0</v>
      </c>
      <c r="J865" s="11">
        <f t="shared" si="2249"/>
        <v>0</v>
      </c>
      <c r="K865" s="11">
        <f t="shared" si="2249"/>
        <v>0</v>
      </c>
      <c r="L865" s="11">
        <f t="shared" si="2249"/>
        <v>0</v>
      </c>
      <c r="M865" s="18">
        <f t="shared" si="2249"/>
        <v>9266</v>
      </c>
      <c r="N865" s="18">
        <f t="shared" si="2249"/>
        <v>0</v>
      </c>
      <c r="O865" s="11">
        <f t="shared" ref="O865:T865" si="2250">O866+O868+O870</f>
        <v>0</v>
      </c>
      <c r="P865" s="11">
        <f t="shared" si="2250"/>
        <v>0</v>
      </c>
      <c r="Q865" s="11">
        <f t="shared" si="2250"/>
        <v>0</v>
      </c>
      <c r="R865" s="11">
        <f t="shared" si="2250"/>
        <v>0</v>
      </c>
      <c r="S865" s="18">
        <f t="shared" si="2250"/>
        <v>9266</v>
      </c>
      <c r="T865" s="18">
        <f t="shared" si="2250"/>
        <v>0</v>
      </c>
      <c r="U865" s="11">
        <f t="shared" ref="U865:Z865" si="2251">U866+U868+U870</f>
        <v>0</v>
      </c>
      <c r="V865" s="11">
        <f t="shared" si="2251"/>
        <v>0</v>
      </c>
      <c r="W865" s="11">
        <f t="shared" si="2251"/>
        <v>0</v>
      </c>
      <c r="X865" s="11">
        <f t="shared" si="2251"/>
        <v>0</v>
      </c>
      <c r="Y865" s="18">
        <f t="shared" si="2251"/>
        <v>9266</v>
      </c>
      <c r="Z865" s="18">
        <f t="shared" si="2251"/>
        <v>0</v>
      </c>
      <c r="AA865" s="11">
        <f t="shared" ref="AA865:AF865" si="2252">AA866+AA868+AA870</f>
        <v>0</v>
      </c>
      <c r="AB865" s="11">
        <f t="shared" si="2252"/>
        <v>0</v>
      </c>
      <c r="AC865" s="11">
        <f t="shared" si="2252"/>
        <v>0</v>
      </c>
      <c r="AD865" s="11">
        <f t="shared" si="2252"/>
        <v>-588</v>
      </c>
      <c r="AE865" s="18">
        <f t="shared" si="2252"/>
        <v>8678</v>
      </c>
      <c r="AF865" s="18">
        <f t="shared" si="2252"/>
        <v>0</v>
      </c>
      <c r="AG865" s="11">
        <f t="shared" ref="AG865:AL865" si="2253">AG866+AG868+AG870</f>
        <v>0</v>
      </c>
      <c r="AH865" s="11">
        <f t="shared" si="2253"/>
        <v>0</v>
      </c>
      <c r="AI865" s="11">
        <f t="shared" si="2253"/>
        <v>0</v>
      </c>
      <c r="AJ865" s="11">
        <f t="shared" si="2253"/>
        <v>0</v>
      </c>
      <c r="AK865" s="84">
        <f t="shared" si="2253"/>
        <v>8678</v>
      </c>
      <c r="AL865" s="84">
        <f t="shared" si="2253"/>
        <v>0</v>
      </c>
      <c r="AM865" s="11">
        <f t="shared" ref="AM865:AR865" si="2254">AM866+AM868+AM870</f>
        <v>0</v>
      </c>
      <c r="AN865" s="11">
        <f t="shared" si="2254"/>
        <v>0</v>
      </c>
      <c r="AO865" s="11">
        <f t="shared" si="2254"/>
        <v>0</v>
      </c>
      <c r="AP865" s="11">
        <f t="shared" si="2254"/>
        <v>0</v>
      </c>
      <c r="AQ865" s="18">
        <f t="shared" si="2254"/>
        <v>8678</v>
      </c>
      <c r="AR865" s="18">
        <f t="shared" si="2254"/>
        <v>0</v>
      </c>
      <c r="AS865" s="11">
        <f t="shared" ref="AS865:AX865" si="2255">AS866+AS868+AS870</f>
        <v>-22</v>
      </c>
      <c r="AT865" s="11">
        <f t="shared" si="2255"/>
        <v>0</v>
      </c>
      <c r="AU865" s="11">
        <f t="shared" si="2255"/>
        <v>0</v>
      </c>
      <c r="AV865" s="11">
        <f t="shared" si="2255"/>
        <v>0</v>
      </c>
      <c r="AW865" s="18">
        <f t="shared" si="2255"/>
        <v>8656</v>
      </c>
      <c r="AX865" s="18">
        <f t="shared" si="2255"/>
        <v>0</v>
      </c>
      <c r="AY865" s="78">
        <f t="shared" ref="AY865:BD865" si="2256">AY866+AY868+AY870</f>
        <v>-4420</v>
      </c>
      <c r="AZ865" s="78">
        <f t="shared" si="2256"/>
        <v>0</v>
      </c>
      <c r="BA865" s="78">
        <f t="shared" si="2256"/>
        <v>0</v>
      </c>
      <c r="BB865" s="78">
        <f t="shared" si="2256"/>
        <v>0</v>
      </c>
      <c r="BC865" s="84">
        <f t="shared" si="2256"/>
        <v>4236</v>
      </c>
      <c r="BD865" s="84">
        <f t="shared" si="2256"/>
        <v>0</v>
      </c>
      <c r="BE865" s="11">
        <f t="shared" ref="BE865:BJ865" si="2257">BE866+BE868+BE870</f>
        <v>0</v>
      </c>
      <c r="BF865" s="11">
        <f t="shared" si="2257"/>
        <v>0</v>
      </c>
      <c r="BG865" s="11">
        <f t="shared" si="2257"/>
        <v>0</v>
      </c>
      <c r="BH865" s="11">
        <f t="shared" si="2257"/>
        <v>0</v>
      </c>
      <c r="BI865" s="143">
        <f t="shared" si="2257"/>
        <v>4236</v>
      </c>
      <c r="BJ865" s="143">
        <f t="shared" si="2257"/>
        <v>0</v>
      </c>
      <c r="BK865" s="78">
        <f t="shared" ref="BK865:BP865" si="2258">BK866+BK868+BK870</f>
        <v>-467</v>
      </c>
      <c r="BL865" s="78">
        <f t="shared" si="2258"/>
        <v>0</v>
      </c>
      <c r="BM865" s="78">
        <f t="shared" si="2258"/>
        <v>0</v>
      </c>
      <c r="BN865" s="78">
        <f t="shared" si="2258"/>
        <v>0</v>
      </c>
      <c r="BO865" s="84">
        <f t="shared" si="2258"/>
        <v>3769</v>
      </c>
      <c r="BP865" s="84">
        <f t="shared" si="2258"/>
        <v>0</v>
      </c>
      <c r="BQ865" s="11">
        <f t="shared" ref="BQ865:BV865" si="2259">BQ866+BQ868+BQ870</f>
        <v>0</v>
      </c>
      <c r="BR865" s="11">
        <f t="shared" si="2259"/>
        <v>0</v>
      </c>
      <c r="BS865" s="11">
        <f t="shared" si="2259"/>
        <v>0</v>
      </c>
      <c r="BT865" s="11">
        <f t="shared" si="2259"/>
        <v>0</v>
      </c>
      <c r="BU865" s="18">
        <f t="shared" si="2259"/>
        <v>3769</v>
      </c>
      <c r="BV865" s="18">
        <f t="shared" si="2259"/>
        <v>0</v>
      </c>
      <c r="BW865" s="11">
        <f t="shared" ref="BW865:CB865" si="2260">BW866+BW868+BW870</f>
        <v>0</v>
      </c>
      <c r="BX865" s="11">
        <f t="shared" si="2260"/>
        <v>0</v>
      </c>
      <c r="BY865" s="11">
        <f t="shared" si="2260"/>
        <v>0</v>
      </c>
      <c r="BZ865" s="11">
        <f t="shared" si="2260"/>
        <v>0</v>
      </c>
      <c r="CA865" s="18">
        <f t="shared" si="2260"/>
        <v>3769</v>
      </c>
      <c r="CB865" s="18">
        <f t="shared" si="2260"/>
        <v>0</v>
      </c>
    </row>
    <row r="866" spans="1:80" ht="77.25" hidden="1" customHeight="1">
      <c r="A866" s="57" t="s">
        <v>515</v>
      </c>
      <c r="B866" s="22">
        <v>915</v>
      </c>
      <c r="C866" s="23" t="s">
        <v>22</v>
      </c>
      <c r="D866" s="23" t="s">
        <v>64</v>
      </c>
      <c r="E866" s="22" t="s">
        <v>288</v>
      </c>
      <c r="F866" s="23" t="s">
        <v>92</v>
      </c>
      <c r="G866" s="18">
        <f>G867</f>
        <v>4974</v>
      </c>
      <c r="H866" s="18">
        <f t="shared" ref="H866:R866" si="2261">H867</f>
        <v>0</v>
      </c>
      <c r="I866" s="11">
        <f t="shared" si="2261"/>
        <v>0</v>
      </c>
      <c r="J866" s="11">
        <f t="shared" si="2261"/>
        <v>0</v>
      </c>
      <c r="K866" s="11">
        <f t="shared" si="2261"/>
        <v>0</v>
      </c>
      <c r="L866" s="11">
        <f t="shared" si="2261"/>
        <v>0</v>
      </c>
      <c r="M866" s="18">
        <f t="shared" si="2261"/>
        <v>4974</v>
      </c>
      <c r="N866" s="18">
        <f t="shared" si="2261"/>
        <v>0</v>
      </c>
      <c r="O866" s="11">
        <f t="shared" si="2261"/>
        <v>0</v>
      </c>
      <c r="P866" s="11">
        <f t="shared" si="2261"/>
        <v>0</v>
      </c>
      <c r="Q866" s="11">
        <f t="shared" si="2261"/>
        <v>0</v>
      </c>
      <c r="R866" s="11">
        <f t="shared" si="2261"/>
        <v>0</v>
      </c>
      <c r="S866" s="18">
        <f t="shared" ref="S866:CB866" si="2262">S867</f>
        <v>4974</v>
      </c>
      <c r="T866" s="18">
        <f t="shared" si="2262"/>
        <v>0</v>
      </c>
      <c r="U866" s="11">
        <f t="shared" si="2262"/>
        <v>0</v>
      </c>
      <c r="V866" s="11">
        <f t="shared" si="2262"/>
        <v>0</v>
      </c>
      <c r="W866" s="11">
        <f t="shared" si="2262"/>
        <v>0</v>
      </c>
      <c r="X866" s="11">
        <f t="shared" si="2262"/>
        <v>0</v>
      </c>
      <c r="Y866" s="18">
        <f t="shared" si="2262"/>
        <v>4974</v>
      </c>
      <c r="Z866" s="18">
        <f t="shared" si="2262"/>
        <v>0</v>
      </c>
      <c r="AA866" s="11">
        <f t="shared" si="2262"/>
        <v>0</v>
      </c>
      <c r="AB866" s="11">
        <f t="shared" si="2262"/>
        <v>0</v>
      </c>
      <c r="AC866" s="11">
        <f t="shared" si="2262"/>
        <v>0</v>
      </c>
      <c r="AD866" s="11">
        <f t="shared" si="2262"/>
        <v>-200</v>
      </c>
      <c r="AE866" s="18">
        <f t="shared" si="2262"/>
        <v>4774</v>
      </c>
      <c r="AF866" s="18">
        <f t="shared" si="2262"/>
        <v>0</v>
      </c>
      <c r="AG866" s="11">
        <f t="shared" si="2262"/>
        <v>0</v>
      </c>
      <c r="AH866" s="11">
        <f t="shared" si="2262"/>
        <v>0</v>
      </c>
      <c r="AI866" s="11">
        <f t="shared" si="2262"/>
        <v>0</v>
      </c>
      <c r="AJ866" s="11">
        <f t="shared" si="2262"/>
        <v>0</v>
      </c>
      <c r="AK866" s="84">
        <f t="shared" si="2262"/>
        <v>4774</v>
      </c>
      <c r="AL866" s="84">
        <f t="shared" si="2262"/>
        <v>0</v>
      </c>
      <c r="AM866" s="11">
        <f t="shared" si="2262"/>
        <v>0</v>
      </c>
      <c r="AN866" s="11">
        <f t="shared" si="2262"/>
        <v>0</v>
      </c>
      <c r="AO866" s="11">
        <f t="shared" si="2262"/>
        <v>0</v>
      </c>
      <c r="AP866" s="11">
        <f t="shared" si="2262"/>
        <v>0</v>
      </c>
      <c r="AQ866" s="18">
        <f t="shared" si="2262"/>
        <v>4774</v>
      </c>
      <c r="AR866" s="18">
        <f t="shared" si="2262"/>
        <v>0</v>
      </c>
      <c r="AS866" s="11">
        <f t="shared" si="2262"/>
        <v>0</v>
      </c>
      <c r="AT866" s="11">
        <f t="shared" si="2262"/>
        <v>0</v>
      </c>
      <c r="AU866" s="11">
        <f t="shared" si="2262"/>
        <v>0</v>
      </c>
      <c r="AV866" s="11">
        <f t="shared" si="2262"/>
        <v>0</v>
      </c>
      <c r="AW866" s="18">
        <f t="shared" si="2262"/>
        <v>4774</v>
      </c>
      <c r="AX866" s="18">
        <f t="shared" si="2262"/>
        <v>0</v>
      </c>
      <c r="AY866" s="78">
        <f t="shared" si="2262"/>
        <v>-2237</v>
      </c>
      <c r="AZ866" s="78">
        <f t="shared" si="2262"/>
        <v>0</v>
      </c>
      <c r="BA866" s="78">
        <f t="shared" si="2262"/>
        <v>0</v>
      </c>
      <c r="BB866" s="78">
        <f t="shared" si="2262"/>
        <v>0</v>
      </c>
      <c r="BC866" s="84">
        <f t="shared" si="2262"/>
        <v>2537</v>
      </c>
      <c r="BD866" s="84">
        <f t="shared" si="2262"/>
        <v>0</v>
      </c>
      <c r="BE866" s="11">
        <f t="shared" si="2262"/>
        <v>0</v>
      </c>
      <c r="BF866" s="11">
        <f t="shared" si="2262"/>
        <v>0</v>
      </c>
      <c r="BG866" s="11">
        <f t="shared" si="2262"/>
        <v>0</v>
      </c>
      <c r="BH866" s="11">
        <f t="shared" si="2262"/>
        <v>0</v>
      </c>
      <c r="BI866" s="143">
        <f t="shared" si="2262"/>
        <v>2537</v>
      </c>
      <c r="BJ866" s="143">
        <f t="shared" si="2262"/>
        <v>0</v>
      </c>
      <c r="BK866" s="78">
        <f t="shared" si="2262"/>
        <v>-258</v>
      </c>
      <c r="BL866" s="78">
        <f t="shared" si="2262"/>
        <v>0</v>
      </c>
      <c r="BM866" s="78">
        <f t="shared" si="2262"/>
        <v>0</v>
      </c>
      <c r="BN866" s="78">
        <f t="shared" si="2262"/>
        <v>0</v>
      </c>
      <c r="BO866" s="84">
        <f t="shared" si="2262"/>
        <v>2279</v>
      </c>
      <c r="BP866" s="84">
        <f t="shared" si="2262"/>
        <v>0</v>
      </c>
      <c r="BQ866" s="11">
        <f t="shared" si="2262"/>
        <v>0</v>
      </c>
      <c r="BR866" s="11">
        <f t="shared" si="2262"/>
        <v>0</v>
      </c>
      <c r="BS866" s="11">
        <f t="shared" si="2262"/>
        <v>0</v>
      </c>
      <c r="BT866" s="11">
        <f t="shared" si="2262"/>
        <v>0</v>
      </c>
      <c r="BU866" s="18">
        <f t="shared" si="2262"/>
        <v>2279</v>
      </c>
      <c r="BV866" s="18">
        <f t="shared" si="2262"/>
        <v>0</v>
      </c>
      <c r="BW866" s="11">
        <f t="shared" si="2262"/>
        <v>0</v>
      </c>
      <c r="BX866" s="11">
        <f t="shared" si="2262"/>
        <v>0</v>
      </c>
      <c r="BY866" s="11">
        <f t="shared" si="2262"/>
        <v>0</v>
      </c>
      <c r="BZ866" s="11">
        <f t="shared" si="2262"/>
        <v>0</v>
      </c>
      <c r="CA866" s="18">
        <f t="shared" si="2262"/>
        <v>2279</v>
      </c>
      <c r="CB866" s="18">
        <f t="shared" si="2262"/>
        <v>0</v>
      </c>
    </row>
    <row r="867" spans="1:80" hidden="1">
      <c r="A867" s="57" t="s">
        <v>120</v>
      </c>
      <c r="B867" s="22">
        <v>915</v>
      </c>
      <c r="C867" s="23" t="s">
        <v>22</v>
      </c>
      <c r="D867" s="23" t="s">
        <v>64</v>
      </c>
      <c r="E867" s="22" t="s">
        <v>288</v>
      </c>
      <c r="F867" s="23" t="s">
        <v>121</v>
      </c>
      <c r="G867" s="11">
        <v>4974</v>
      </c>
      <c r="H867" s="11"/>
      <c r="I867" s="11"/>
      <c r="J867" s="11"/>
      <c r="K867" s="11"/>
      <c r="L867" s="11"/>
      <c r="M867" s="11">
        <f>G867+I867+J867+K867+L867</f>
        <v>4974</v>
      </c>
      <c r="N867" s="11">
        <f>H867+J867</f>
        <v>0</v>
      </c>
      <c r="O867" s="11"/>
      <c r="P867" s="11"/>
      <c r="Q867" s="11"/>
      <c r="R867" s="11"/>
      <c r="S867" s="11">
        <f>M867+O867+P867+Q867+R867</f>
        <v>4974</v>
      </c>
      <c r="T867" s="11">
        <f>N867+P867</f>
        <v>0</v>
      </c>
      <c r="U867" s="11"/>
      <c r="V867" s="11"/>
      <c r="W867" s="11"/>
      <c r="X867" s="11"/>
      <c r="Y867" s="11">
        <f>S867+U867+V867+W867+X867</f>
        <v>4974</v>
      </c>
      <c r="Z867" s="11">
        <f>T867+V867</f>
        <v>0</v>
      </c>
      <c r="AA867" s="11"/>
      <c r="AB867" s="11"/>
      <c r="AC867" s="11"/>
      <c r="AD867" s="11">
        <v>-200</v>
      </c>
      <c r="AE867" s="11">
        <f>Y867+AA867+AB867+AC867+AD867</f>
        <v>4774</v>
      </c>
      <c r="AF867" s="11">
        <f>Z867+AB867</f>
        <v>0</v>
      </c>
      <c r="AG867" s="11"/>
      <c r="AH867" s="11"/>
      <c r="AI867" s="11"/>
      <c r="AJ867" s="11"/>
      <c r="AK867" s="78">
        <f>AE867+AG867+AH867+AI867+AJ867</f>
        <v>4774</v>
      </c>
      <c r="AL867" s="78">
        <f>AF867+AH867</f>
        <v>0</v>
      </c>
      <c r="AM867" s="11"/>
      <c r="AN867" s="11"/>
      <c r="AO867" s="11"/>
      <c r="AP867" s="11"/>
      <c r="AQ867" s="11">
        <f>AK867+AM867+AN867+AO867+AP867</f>
        <v>4774</v>
      </c>
      <c r="AR867" s="11">
        <f>AL867+AN867</f>
        <v>0</v>
      </c>
      <c r="AS867" s="11"/>
      <c r="AT867" s="11"/>
      <c r="AU867" s="11"/>
      <c r="AV867" s="11"/>
      <c r="AW867" s="11">
        <f>AQ867+AS867+AT867+AU867+AV867</f>
        <v>4774</v>
      </c>
      <c r="AX867" s="11">
        <f>AR867+AT867</f>
        <v>0</v>
      </c>
      <c r="AY867" s="78">
        <v>-2237</v>
      </c>
      <c r="AZ867" s="78"/>
      <c r="BA867" s="78"/>
      <c r="BB867" s="78"/>
      <c r="BC867" s="78">
        <f>AW867+AY867+AZ867+BA867+BB867</f>
        <v>2537</v>
      </c>
      <c r="BD867" s="78">
        <f>AX867+AZ867</f>
        <v>0</v>
      </c>
      <c r="BE867" s="11"/>
      <c r="BF867" s="11"/>
      <c r="BG867" s="11"/>
      <c r="BH867" s="11"/>
      <c r="BI867" s="141">
        <f>BC867+BE867+BF867+BG867+BH867</f>
        <v>2537</v>
      </c>
      <c r="BJ867" s="141">
        <f>BD867+BF867</f>
        <v>0</v>
      </c>
      <c r="BK867" s="78">
        <v>-258</v>
      </c>
      <c r="BL867" s="78"/>
      <c r="BM867" s="78"/>
      <c r="BN867" s="78"/>
      <c r="BO867" s="78">
        <f>BI867+BK867+BL867+BM867+BN867</f>
        <v>2279</v>
      </c>
      <c r="BP867" s="78">
        <f>BJ867+BL867</f>
        <v>0</v>
      </c>
      <c r="BQ867" s="11"/>
      <c r="BR867" s="11"/>
      <c r="BS867" s="11"/>
      <c r="BT867" s="11"/>
      <c r="BU867" s="11">
        <f>BO867+BQ867+BR867+BS867+BT867</f>
        <v>2279</v>
      </c>
      <c r="BV867" s="11">
        <f>BP867+BR867</f>
        <v>0</v>
      </c>
      <c r="BW867" s="11"/>
      <c r="BX867" s="11"/>
      <c r="BY867" s="11"/>
      <c r="BZ867" s="11"/>
      <c r="CA867" s="11">
        <f>BU867+BW867+BX867+BY867+BZ867</f>
        <v>2279</v>
      </c>
      <c r="CB867" s="11">
        <f>BV867+BX867</f>
        <v>0</v>
      </c>
    </row>
    <row r="868" spans="1:80" ht="33.6" hidden="1">
      <c r="A868" s="57" t="s">
        <v>270</v>
      </c>
      <c r="B868" s="22">
        <v>915</v>
      </c>
      <c r="C868" s="23" t="s">
        <v>22</v>
      </c>
      <c r="D868" s="23" t="s">
        <v>64</v>
      </c>
      <c r="E868" s="22" t="s">
        <v>288</v>
      </c>
      <c r="F868" s="23" t="s">
        <v>33</v>
      </c>
      <c r="G868" s="18">
        <f>G869</f>
        <v>4064</v>
      </c>
      <c r="H868" s="18">
        <f t="shared" ref="H868:R868" si="2263">H869</f>
        <v>0</v>
      </c>
      <c r="I868" s="11">
        <f t="shared" si="2263"/>
        <v>0</v>
      </c>
      <c r="J868" s="11">
        <f t="shared" si="2263"/>
        <v>0</v>
      </c>
      <c r="K868" s="11">
        <f t="shared" si="2263"/>
        <v>0</v>
      </c>
      <c r="L868" s="11">
        <f t="shared" si="2263"/>
        <v>0</v>
      </c>
      <c r="M868" s="18">
        <f t="shared" si="2263"/>
        <v>4064</v>
      </c>
      <c r="N868" s="18">
        <f t="shared" si="2263"/>
        <v>0</v>
      </c>
      <c r="O868" s="11">
        <f t="shared" si="2263"/>
        <v>0</v>
      </c>
      <c r="P868" s="11">
        <f t="shared" si="2263"/>
        <v>0</v>
      </c>
      <c r="Q868" s="11">
        <f t="shared" si="2263"/>
        <v>0</v>
      </c>
      <c r="R868" s="11">
        <f t="shared" si="2263"/>
        <v>0</v>
      </c>
      <c r="S868" s="18">
        <f t="shared" ref="S868:CB868" si="2264">S869</f>
        <v>4064</v>
      </c>
      <c r="T868" s="18">
        <f t="shared" si="2264"/>
        <v>0</v>
      </c>
      <c r="U868" s="11">
        <f t="shared" si="2264"/>
        <v>0</v>
      </c>
      <c r="V868" s="11">
        <f t="shared" si="2264"/>
        <v>0</v>
      </c>
      <c r="W868" s="11">
        <f t="shared" si="2264"/>
        <v>0</v>
      </c>
      <c r="X868" s="11">
        <f t="shared" si="2264"/>
        <v>0</v>
      </c>
      <c r="Y868" s="18">
        <f t="shared" si="2264"/>
        <v>4064</v>
      </c>
      <c r="Z868" s="18">
        <f t="shared" si="2264"/>
        <v>0</v>
      </c>
      <c r="AA868" s="11">
        <f t="shared" si="2264"/>
        <v>0</v>
      </c>
      <c r="AB868" s="11">
        <f t="shared" si="2264"/>
        <v>0</v>
      </c>
      <c r="AC868" s="11">
        <f t="shared" si="2264"/>
        <v>0</v>
      </c>
      <c r="AD868" s="11">
        <f t="shared" si="2264"/>
        <v>-388</v>
      </c>
      <c r="AE868" s="18">
        <f t="shared" si="2264"/>
        <v>3676</v>
      </c>
      <c r="AF868" s="18">
        <f t="shared" si="2264"/>
        <v>0</v>
      </c>
      <c r="AG868" s="11">
        <f t="shared" si="2264"/>
        <v>0</v>
      </c>
      <c r="AH868" s="11">
        <f t="shared" si="2264"/>
        <v>0</v>
      </c>
      <c r="AI868" s="11">
        <f t="shared" si="2264"/>
        <v>0</v>
      </c>
      <c r="AJ868" s="11">
        <f t="shared" si="2264"/>
        <v>0</v>
      </c>
      <c r="AK868" s="84">
        <f t="shared" si="2264"/>
        <v>3676</v>
      </c>
      <c r="AL868" s="84">
        <f t="shared" si="2264"/>
        <v>0</v>
      </c>
      <c r="AM868" s="11">
        <f t="shared" si="2264"/>
        <v>0</v>
      </c>
      <c r="AN868" s="11">
        <f t="shared" si="2264"/>
        <v>0</v>
      </c>
      <c r="AO868" s="11">
        <f t="shared" si="2264"/>
        <v>0</v>
      </c>
      <c r="AP868" s="11">
        <f t="shared" si="2264"/>
        <v>0</v>
      </c>
      <c r="AQ868" s="18">
        <f t="shared" si="2264"/>
        <v>3676</v>
      </c>
      <c r="AR868" s="18">
        <f t="shared" si="2264"/>
        <v>0</v>
      </c>
      <c r="AS868" s="11">
        <f t="shared" si="2264"/>
        <v>-22</v>
      </c>
      <c r="AT868" s="11">
        <f t="shared" si="2264"/>
        <v>0</v>
      </c>
      <c r="AU868" s="11">
        <f t="shared" si="2264"/>
        <v>0</v>
      </c>
      <c r="AV868" s="11">
        <f t="shared" si="2264"/>
        <v>0</v>
      </c>
      <c r="AW868" s="18">
        <f t="shared" si="2264"/>
        <v>3654</v>
      </c>
      <c r="AX868" s="18">
        <f t="shared" si="2264"/>
        <v>0</v>
      </c>
      <c r="AY868" s="78">
        <f t="shared" si="2264"/>
        <v>-2043</v>
      </c>
      <c r="AZ868" s="78">
        <f t="shared" si="2264"/>
        <v>0</v>
      </c>
      <c r="BA868" s="78">
        <f t="shared" si="2264"/>
        <v>0</v>
      </c>
      <c r="BB868" s="78">
        <f t="shared" si="2264"/>
        <v>0</v>
      </c>
      <c r="BC868" s="84">
        <f t="shared" si="2264"/>
        <v>1611</v>
      </c>
      <c r="BD868" s="84">
        <f t="shared" si="2264"/>
        <v>0</v>
      </c>
      <c r="BE868" s="11">
        <f t="shared" si="2264"/>
        <v>0</v>
      </c>
      <c r="BF868" s="11">
        <f t="shared" si="2264"/>
        <v>0</v>
      </c>
      <c r="BG868" s="11">
        <f t="shared" si="2264"/>
        <v>0</v>
      </c>
      <c r="BH868" s="11">
        <f t="shared" si="2264"/>
        <v>0</v>
      </c>
      <c r="BI868" s="143">
        <f t="shared" si="2264"/>
        <v>1611</v>
      </c>
      <c r="BJ868" s="143">
        <f t="shared" si="2264"/>
        <v>0</v>
      </c>
      <c r="BK868" s="78">
        <f t="shared" si="2264"/>
        <v>-209</v>
      </c>
      <c r="BL868" s="78">
        <f t="shared" si="2264"/>
        <v>0</v>
      </c>
      <c r="BM868" s="78">
        <f t="shared" si="2264"/>
        <v>0</v>
      </c>
      <c r="BN868" s="78">
        <f t="shared" si="2264"/>
        <v>0</v>
      </c>
      <c r="BO868" s="84">
        <f t="shared" si="2264"/>
        <v>1402</v>
      </c>
      <c r="BP868" s="84">
        <f t="shared" si="2264"/>
        <v>0</v>
      </c>
      <c r="BQ868" s="11">
        <f t="shared" si="2264"/>
        <v>0</v>
      </c>
      <c r="BR868" s="11">
        <f t="shared" si="2264"/>
        <v>0</v>
      </c>
      <c r="BS868" s="11">
        <f t="shared" si="2264"/>
        <v>0</v>
      </c>
      <c r="BT868" s="11">
        <f t="shared" si="2264"/>
        <v>0</v>
      </c>
      <c r="BU868" s="18">
        <f t="shared" si="2264"/>
        <v>1402</v>
      </c>
      <c r="BV868" s="18">
        <f t="shared" si="2264"/>
        <v>0</v>
      </c>
      <c r="BW868" s="11">
        <f t="shared" si="2264"/>
        <v>0</v>
      </c>
      <c r="BX868" s="11">
        <f t="shared" si="2264"/>
        <v>0</v>
      </c>
      <c r="BY868" s="11">
        <f t="shared" si="2264"/>
        <v>0</v>
      </c>
      <c r="BZ868" s="11">
        <f t="shared" si="2264"/>
        <v>0</v>
      </c>
      <c r="CA868" s="18">
        <f t="shared" si="2264"/>
        <v>1402</v>
      </c>
      <c r="CB868" s="18">
        <f t="shared" si="2264"/>
        <v>0</v>
      </c>
    </row>
    <row r="869" spans="1:80" ht="33.6" hidden="1">
      <c r="A869" s="57" t="s">
        <v>39</v>
      </c>
      <c r="B869" s="22">
        <v>915</v>
      </c>
      <c r="C869" s="23" t="s">
        <v>22</v>
      </c>
      <c r="D869" s="23" t="s">
        <v>64</v>
      </c>
      <c r="E869" s="22" t="s">
        <v>288</v>
      </c>
      <c r="F869" s="23" t="s">
        <v>40</v>
      </c>
      <c r="G869" s="11">
        <v>4064</v>
      </c>
      <c r="H869" s="11"/>
      <c r="I869" s="11"/>
      <c r="J869" s="11"/>
      <c r="K869" s="11"/>
      <c r="L869" s="11"/>
      <c r="M869" s="11">
        <f>G869+I869+J869+K869+L869</f>
        <v>4064</v>
      </c>
      <c r="N869" s="11">
        <f>H869+J869</f>
        <v>0</v>
      </c>
      <c r="O869" s="11"/>
      <c r="P869" s="11"/>
      <c r="Q869" s="11"/>
      <c r="R869" s="11"/>
      <c r="S869" s="11">
        <f>M869+O869+P869+Q869+R869</f>
        <v>4064</v>
      </c>
      <c r="T869" s="11">
        <f>N869+P869</f>
        <v>0</v>
      </c>
      <c r="U869" s="11"/>
      <c r="V869" s="11"/>
      <c r="W869" s="11"/>
      <c r="X869" s="11"/>
      <c r="Y869" s="11">
        <f>S869+U869+V869+W869+X869</f>
        <v>4064</v>
      </c>
      <c r="Z869" s="11">
        <f>T869+V869</f>
        <v>0</v>
      </c>
      <c r="AA869" s="11"/>
      <c r="AB869" s="11"/>
      <c r="AC869" s="11"/>
      <c r="AD869" s="11">
        <v>-388</v>
      </c>
      <c r="AE869" s="11">
        <f>Y869+AA869+AB869+AC869+AD869</f>
        <v>3676</v>
      </c>
      <c r="AF869" s="11">
        <f>Z869+AB869</f>
        <v>0</v>
      </c>
      <c r="AG869" s="11"/>
      <c r="AH869" s="11"/>
      <c r="AI869" s="11"/>
      <c r="AJ869" s="11"/>
      <c r="AK869" s="78">
        <f>AE869+AG869+AH869+AI869+AJ869</f>
        <v>3676</v>
      </c>
      <c r="AL869" s="78">
        <f>AF869+AH869</f>
        <v>0</v>
      </c>
      <c r="AM869" s="11"/>
      <c r="AN869" s="11"/>
      <c r="AO869" s="11"/>
      <c r="AP869" s="11"/>
      <c r="AQ869" s="11">
        <f>AK869+AM869+AN869+AO869+AP869</f>
        <v>3676</v>
      </c>
      <c r="AR869" s="11">
        <f>AL869+AN869</f>
        <v>0</v>
      </c>
      <c r="AS869" s="11">
        <v>-22</v>
      </c>
      <c r="AT869" s="11"/>
      <c r="AU869" s="11"/>
      <c r="AV869" s="11"/>
      <c r="AW869" s="11">
        <f>AQ869+AS869+AT869+AU869+AV869</f>
        <v>3654</v>
      </c>
      <c r="AX869" s="11">
        <f>AR869+AT869</f>
        <v>0</v>
      </c>
      <c r="AY869" s="78">
        <v>-2043</v>
      </c>
      <c r="AZ869" s="78"/>
      <c r="BA869" s="78"/>
      <c r="BB869" s="78"/>
      <c r="BC869" s="78">
        <f>AW869+AY869+AZ869+BA869+BB869</f>
        <v>1611</v>
      </c>
      <c r="BD869" s="78">
        <f>AX869+AZ869</f>
        <v>0</v>
      </c>
      <c r="BE869" s="11"/>
      <c r="BF869" s="11"/>
      <c r="BG869" s="11"/>
      <c r="BH869" s="11"/>
      <c r="BI869" s="141">
        <f>BC869+BE869+BF869+BG869+BH869</f>
        <v>1611</v>
      </c>
      <c r="BJ869" s="141">
        <f>BD869+BF869</f>
        <v>0</v>
      </c>
      <c r="BK869" s="78">
        <v>-209</v>
      </c>
      <c r="BL869" s="78"/>
      <c r="BM869" s="78"/>
      <c r="BN869" s="78"/>
      <c r="BO869" s="78">
        <f>BI869+BK869+BL869+BM869+BN869</f>
        <v>1402</v>
      </c>
      <c r="BP869" s="78">
        <f>BJ869+BL869</f>
        <v>0</v>
      </c>
      <c r="BQ869" s="11"/>
      <c r="BR869" s="11"/>
      <c r="BS869" s="11"/>
      <c r="BT869" s="11"/>
      <c r="BU869" s="11">
        <f>BO869+BQ869+BR869+BS869+BT869</f>
        <v>1402</v>
      </c>
      <c r="BV869" s="11">
        <f>BP869+BR869</f>
        <v>0</v>
      </c>
      <c r="BW869" s="11"/>
      <c r="BX869" s="11"/>
      <c r="BY869" s="11"/>
      <c r="BZ869" s="11"/>
      <c r="CA869" s="11">
        <f>BU869+BW869+BX869+BY869+BZ869</f>
        <v>1402</v>
      </c>
      <c r="CB869" s="11">
        <f>BV869+BX869</f>
        <v>0</v>
      </c>
    </row>
    <row r="870" spans="1:80" hidden="1">
      <c r="A870" s="57" t="s">
        <v>70</v>
      </c>
      <c r="B870" s="22">
        <v>915</v>
      </c>
      <c r="C870" s="23" t="s">
        <v>22</v>
      </c>
      <c r="D870" s="23" t="s">
        <v>64</v>
      </c>
      <c r="E870" s="22" t="s">
        <v>288</v>
      </c>
      <c r="F870" s="23" t="s">
        <v>71</v>
      </c>
      <c r="G870" s="18">
        <f>G872</f>
        <v>228</v>
      </c>
      <c r="H870" s="18">
        <f t="shared" ref="H870:R870" si="2265">H872</f>
        <v>0</v>
      </c>
      <c r="I870" s="11">
        <f t="shared" si="2265"/>
        <v>0</v>
      </c>
      <c r="J870" s="11">
        <f t="shared" si="2265"/>
        <v>0</v>
      </c>
      <c r="K870" s="11">
        <f t="shared" si="2265"/>
        <v>0</v>
      </c>
      <c r="L870" s="11">
        <f t="shared" si="2265"/>
        <v>0</v>
      </c>
      <c r="M870" s="18">
        <f t="shared" si="2265"/>
        <v>228</v>
      </c>
      <c r="N870" s="18">
        <f t="shared" si="2265"/>
        <v>0</v>
      </c>
      <c r="O870" s="11">
        <f t="shared" si="2265"/>
        <v>0</v>
      </c>
      <c r="P870" s="11">
        <f t="shared" si="2265"/>
        <v>0</v>
      </c>
      <c r="Q870" s="11">
        <f t="shared" si="2265"/>
        <v>0</v>
      </c>
      <c r="R870" s="11">
        <f t="shared" si="2265"/>
        <v>0</v>
      </c>
      <c r="S870" s="18">
        <f t="shared" ref="S870:AF870" si="2266">S872</f>
        <v>228</v>
      </c>
      <c r="T870" s="18">
        <f t="shared" si="2266"/>
        <v>0</v>
      </c>
      <c r="U870" s="11">
        <f t="shared" si="2266"/>
        <v>0</v>
      </c>
      <c r="V870" s="11">
        <f t="shared" si="2266"/>
        <v>0</v>
      </c>
      <c r="W870" s="11">
        <f t="shared" si="2266"/>
        <v>0</v>
      </c>
      <c r="X870" s="11">
        <f t="shared" si="2266"/>
        <v>0</v>
      </c>
      <c r="Y870" s="18">
        <f t="shared" si="2266"/>
        <v>228</v>
      </c>
      <c r="Z870" s="18">
        <f t="shared" si="2266"/>
        <v>0</v>
      </c>
      <c r="AA870" s="11">
        <f t="shared" si="2266"/>
        <v>0</v>
      </c>
      <c r="AB870" s="11">
        <f t="shared" si="2266"/>
        <v>0</v>
      </c>
      <c r="AC870" s="11">
        <f t="shared" si="2266"/>
        <v>0</v>
      </c>
      <c r="AD870" s="11">
        <f t="shared" si="2266"/>
        <v>0</v>
      </c>
      <c r="AE870" s="18">
        <f t="shared" si="2266"/>
        <v>228</v>
      </c>
      <c r="AF870" s="18">
        <f t="shared" si="2266"/>
        <v>0</v>
      </c>
      <c r="AG870" s="11">
        <f t="shared" ref="AG870:AL870" si="2267">AG872+AG871</f>
        <v>0</v>
      </c>
      <c r="AH870" s="11">
        <f t="shared" si="2267"/>
        <v>0</v>
      </c>
      <c r="AI870" s="11">
        <f t="shared" si="2267"/>
        <v>0</v>
      </c>
      <c r="AJ870" s="11">
        <f t="shared" si="2267"/>
        <v>0</v>
      </c>
      <c r="AK870" s="78">
        <f t="shared" si="2267"/>
        <v>228</v>
      </c>
      <c r="AL870" s="78">
        <f t="shared" si="2267"/>
        <v>0</v>
      </c>
      <c r="AM870" s="11">
        <f t="shared" ref="AM870:AR870" si="2268">AM872+AM871</f>
        <v>0</v>
      </c>
      <c r="AN870" s="11">
        <f t="shared" si="2268"/>
        <v>0</v>
      </c>
      <c r="AO870" s="11">
        <f t="shared" si="2268"/>
        <v>0</v>
      </c>
      <c r="AP870" s="11">
        <f t="shared" si="2268"/>
        <v>0</v>
      </c>
      <c r="AQ870" s="11">
        <f t="shared" si="2268"/>
        <v>228</v>
      </c>
      <c r="AR870" s="11">
        <f t="shared" si="2268"/>
        <v>0</v>
      </c>
      <c r="AS870" s="11">
        <f t="shared" ref="AS870:AX870" si="2269">AS872+AS871</f>
        <v>0</v>
      </c>
      <c r="AT870" s="11">
        <f t="shared" si="2269"/>
        <v>0</v>
      </c>
      <c r="AU870" s="11">
        <f t="shared" si="2269"/>
        <v>0</v>
      </c>
      <c r="AV870" s="11">
        <f t="shared" si="2269"/>
        <v>0</v>
      </c>
      <c r="AW870" s="11">
        <f t="shared" si="2269"/>
        <v>228</v>
      </c>
      <c r="AX870" s="11">
        <f t="shared" si="2269"/>
        <v>0</v>
      </c>
      <c r="AY870" s="78">
        <f t="shared" ref="AY870:BD870" si="2270">AY872+AY871</f>
        <v>-140</v>
      </c>
      <c r="AZ870" s="78">
        <f t="shared" si="2270"/>
        <v>0</v>
      </c>
      <c r="BA870" s="78">
        <f t="shared" si="2270"/>
        <v>0</v>
      </c>
      <c r="BB870" s="78">
        <f t="shared" si="2270"/>
        <v>0</v>
      </c>
      <c r="BC870" s="78">
        <f t="shared" si="2270"/>
        <v>88</v>
      </c>
      <c r="BD870" s="78">
        <f t="shared" si="2270"/>
        <v>0</v>
      </c>
      <c r="BE870" s="11">
        <f t="shared" ref="BE870:BJ870" si="2271">BE872+BE871</f>
        <v>0</v>
      </c>
      <c r="BF870" s="11">
        <f t="shared" si="2271"/>
        <v>0</v>
      </c>
      <c r="BG870" s="11">
        <f t="shared" si="2271"/>
        <v>0</v>
      </c>
      <c r="BH870" s="11">
        <f t="shared" si="2271"/>
        <v>0</v>
      </c>
      <c r="BI870" s="141">
        <f t="shared" si="2271"/>
        <v>88</v>
      </c>
      <c r="BJ870" s="141">
        <f t="shared" si="2271"/>
        <v>0</v>
      </c>
      <c r="BK870" s="78">
        <f t="shared" ref="BK870:BP870" si="2272">BK872+BK871</f>
        <v>0</v>
      </c>
      <c r="BL870" s="78">
        <f t="shared" si="2272"/>
        <v>0</v>
      </c>
      <c r="BM870" s="78">
        <f t="shared" si="2272"/>
        <v>0</v>
      </c>
      <c r="BN870" s="78">
        <f t="shared" si="2272"/>
        <v>0</v>
      </c>
      <c r="BO870" s="78">
        <f t="shared" si="2272"/>
        <v>88</v>
      </c>
      <c r="BP870" s="78">
        <f t="shared" si="2272"/>
        <v>0</v>
      </c>
      <c r="BQ870" s="11">
        <f t="shared" ref="BQ870:BV870" si="2273">BQ872+BQ871</f>
        <v>0</v>
      </c>
      <c r="BR870" s="11">
        <f t="shared" si="2273"/>
        <v>0</v>
      </c>
      <c r="BS870" s="11">
        <f t="shared" si="2273"/>
        <v>0</v>
      </c>
      <c r="BT870" s="11">
        <f t="shared" si="2273"/>
        <v>0</v>
      </c>
      <c r="BU870" s="11">
        <f t="shared" si="2273"/>
        <v>88</v>
      </c>
      <c r="BV870" s="11">
        <f t="shared" si="2273"/>
        <v>0</v>
      </c>
      <c r="BW870" s="11">
        <f t="shared" ref="BW870:CB870" si="2274">BW872+BW871</f>
        <v>0</v>
      </c>
      <c r="BX870" s="11">
        <f t="shared" si="2274"/>
        <v>0</v>
      </c>
      <c r="BY870" s="11">
        <f t="shared" si="2274"/>
        <v>0</v>
      </c>
      <c r="BZ870" s="11">
        <f t="shared" si="2274"/>
        <v>0</v>
      </c>
      <c r="CA870" s="11">
        <f t="shared" si="2274"/>
        <v>88</v>
      </c>
      <c r="CB870" s="11">
        <f t="shared" si="2274"/>
        <v>0</v>
      </c>
    </row>
    <row r="871" spans="1:80" hidden="1">
      <c r="A871" s="57" t="s">
        <v>177</v>
      </c>
      <c r="B871" s="22">
        <v>915</v>
      </c>
      <c r="C871" s="23" t="s">
        <v>22</v>
      </c>
      <c r="D871" s="23" t="s">
        <v>64</v>
      </c>
      <c r="E871" s="22" t="s">
        <v>288</v>
      </c>
      <c r="F871" s="23">
        <v>830</v>
      </c>
      <c r="G871" s="18"/>
      <c r="H871" s="18"/>
      <c r="I871" s="11"/>
      <c r="J871" s="11"/>
      <c r="K871" s="11"/>
      <c r="L871" s="11"/>
      <c r="M871" s="18"/>
      <c r="N871" s="18"/>
      <c r="O871" s="11"/>
      <c r="P871" s="11"/>
      <c r="Q871" s="11"/>
      <c r="R871" s="11"/>
      <c r="S871" s="18"/>
      <c r="T871" s="18"/>
      <c r="U871" s="11"/>
      <c r="V871" s="11"/>
      <c r="W871" s="11"/>
      <c r="X871" s="11"/>
      <c r="Y871" s="18"/>
      <c r="Z871" s="18"/>
      <c r="AA871" s="11"/>
      <c r="AB871" s="11"/>
      <c r="AC871" s="11"/>
      <c r="AD871" s="11"/>
      <c r="AE871" s="18"/>
      <c r="AF871" s="18"/>
      <c r="AG871" s="11">
        <v>15</v>
      </c>
      <c r="AH871" s="11"/>
      <c r="AI871" s="11"/>
      <c r="AJ871" s="11"/>
      <c r="AK871" s="78">
        <f>AE871+AG871+AH871+AI871+AJ871</f>
        <v>15</v>
      </c>
      <c r="AL871" s="78">
        <f>AF871+AH871</f>
        <v>0</v>
      </c>
      <c r="AM871" s="11"/>
      <c r="AN871" s="11"/>
      <c r="AO871" s="11"/>
      <c r="AP871" s="11"/>
      <c r="AQ871" s="11">
        <f>AK871+AM871+AN871+AO871+AP871</f>
        <v>15</v>
      </c>
      <c r="AR871" s="11">
        <f>AL871+AN871</f>
        <v>0</v>
      </c>
      <c r="AS871" s="11"/>
      <c r="AT871" s="11"/>
      <c r="AU871" s="11"/>
      <c r="AV871" s="11"/>
      <c r="AW871" s="11">
        <f>AQ871+AS871+AT871+AU871+AV871</f>
        <v>15</v>
      </c>
      <c r="AX871" s="11">
        <f>AR871+AT871</f>
        <v>0</v>
      </c>
      <c r="AY871" s="78">
        <v>-9</v>
      </c>
      <c r="AZ871" s="78"/>
      <c r="BA871" s="78"/>
      <c r="BB871" s="78"/>
      <c r="BC871" s="78">
        <f>AW871+AY871+AZ871+BA871+BB871</f>
        <v>6</v>
      </c>
      <c r="BD871" s="78">
        <f>AX871+AZ871</f>
        <v>0</v>
      </c>
      <c r="BE871" s="11"/>
      <c r="BF871" s="11"/>
      <c r="BG871" s="11"/>
      <c r="BH871" s="11"/>
      <c r="BI871" s="141">
        <f>BC871+BE871+BF871+BG871+BH871</f>
        <v>6</v>
      </c>
      <c r="BJ871" s="141">
        <f>BD871+BF871</f>
        <v>0</v>
      </c>
      <c r="BK871" s="78"/>
      <c r="BL871" s="78"/>
      <c r="BM871" s="78"/>
      <c r="BN871" s="78"/>
      <c r="BO871" s="78">
        <f>BI871+BK871+BL871+BM871+BN871</f>
        <v>6</v>
      </c>
      <c r="BP871" s="78">
        <f>BJ871+BL871</f>
        <v>0</v>
      </c>
      <c r="BQ871" s="11"/>
      <c r="BR871" s="11"/>
      <c r="BS871" s="11"/>
      <c r="BT871" s="11"/>
      <c r="BU871" s="11">
        <f>BO871+BQ871+BR871+BS871+BT871</f>
        <v>6</v>
      </c>
      <c r="BV871" s="11">
        <f>BP871+BR871</f>
        <v>0</v>
      </c>
      <c r="BW871" s="11"/>
      <c r="BX871" s="11"/>
      <c r="BY871" s="11"/>
      <c r="BZ871" s="11"/>
      <c r="CA871" s="11">
        <f>BU871+BW871+BX871+BY871+BZ871</f>
        <v>6</v>
      </c>
      <c r="CB871" s="11">
        <f>BV871+BX871</f>
        <v>0</v>
      </c>
    </row>
    <row r="872" spans="1:80" hidden="1">
      <c r="A872" s="57" t="s">
        <v>72</v>
      </c>
      <c r="B872" s="22">
        <v>915</v>
      </c>
      <c r="C872" s="23" t="s">
        <v>22</v>
      </c>
      <c r="D872" s="23" t="s">
        <v>64</v>
      </c>
      <c r="E872" s="22" t="s">
        <v>288</v>
      </c>
      <c r="F872" s="23" t="s">
        <v>73</v>
      </c>
      <c r="G872" s="11">
        <v>228</v>
      </c>
      <c r="H872" s="11"/>
      <c r="I872" s="11"/>
      <c r="J872" s="11"/>
      <c r="K872" s="11"/>
      <c r="L872" s="11"/>
      <c r="M872" s="11">
        <f>G872+I872+J872+K872+L872</f>
        <v>228</v>
      </c>
      <c r="N872" s="11">
        <f>H872+J872</f>
        <v>0</v>
      </c>
      <c r="O872" s="11"/>
      <c r="P872" s="11"/>
      <c r="Q872" s="11"/>
      <c r="R872" s="11"/>
      <c r="S872" s="11">
        <f>M872+O872+P872+Q872+R872</f>
        <v>228</v>
      </c>
      <c r="T872" s="11">
        <f>N872+P872</f>
        <v>0</v>
      </c>
      <c r="U872" s="11"/>
      <c r="V872" s="11"/>
      <c r="W872" s="11"/>
      <c r="X872" s="11"/>
      <c r="Y872" s="11">
        <f>S872+U872+V872+W872+X872</f>
        <v>228</v>
      </c>
      <c r="Z872" s="11">
        <f>T872+V872</f>
        <v>0</v>
      </c>
      <c r="AA872" s="11"/>
      <c r="AB872" s="11"/>
      <c r="AC872" s="11"/>
      <c r="AD872" s="11"/>
      <c r="AE872" s="11">
        <f>Y872+AA872+AB872+AC872+AD872</f>
        <v>228</v>
      </c>
      <c r="AF872" s="11">
        <f>Z872+AB872</f>
        <v>0</v>
      </c>
      <c r="AG872" s="11">
        <v>-15</v>
      </c>
      <c r="AH872" s="11"/>
      <c r="AI872" s="11"/>
      <c r="AJ872" s="11"/>
      <c r="AK872" s="78">
        <f>AE872+AG872+AH872+AI872+AJ872</f>
        <v>213</v>
      </c>
      <c r="AL872" s="78">
        <f>AF872+AH872</f>
        <v>0</v>
      </c>
      <c r="AM872" s="11"/>
      <c r="AN872" s="11"/>
      <c r="AO872" s="11"/>
      <c r="AP872" s="11"/>
      <c r="AQ872" s="11">
        <f>AK872+AM872+AN872+AO872+AP872</f>
        <v>213</v>
      </c>
      <c r="AR872" s="11">
        <f>AL872+AN872</f>
        <v>0</v>
      </c>
      <c r="AS872" s="11"/>
      <c r="AT872" s="11"/>
      <c r="AU872" s="11"/>
      <c r="AV872" s="11"/>
      <c r="AW872" s="11">
        <f>AQ872+AS872+AT872+AU872+AV872</f>
        <v>213</v>
      </c>
      <c r="AX872" s="11">
        <f>AR872+AT872</f>
        <v>0</v>
      </c>
      <c r="AY872" s="78">
        <v>-131</v>
      </c>
      <c r="AZ872" s="78"/>
      <c r="BA872" s="78"/>
      <c r="BB872" s="78"/>
      <c r="BC872" s="78">
        <f>AW872+AY872+AZ872+BA872+BB872</f>
        <v>82</v>
      </c>
      <c r="BD872" s="78">
        <f>AX872+AZ872</f>
        <v>0</v>
      </c>
      <c r="BE872" s="11"/>
      <c r="BF872" s="11"/>
      <c r="BG872" s="11"/>
      <c r="BH872" s="11"/>
      <c r="BI872" s="141">
        <f>BC872+BE872+BF872+BG872+BH872</f>
        <v>82</v>
      </c>
      <c r="BJ872" s="141">
        <f>BD872+BF872</f>
        <v>0</v>
      </c>
      <c r="BK872" s="78"/>
      <c r="BL872" s="78"/>
      <c r="BM872" s="78"/>
      <c r="BN872" s="78"/>
      <c r="BO872" s="78">
        <f>BI872+BK872+BL872+BM872+BN872</f>
        <v>82</v>
      </c>
      <c r="BP872" s="78">
        <f>BJ872+BL872</f>
        <v>0</v>
      </c>
      <c r="BQ872" s="11"/>
      <c r="BR872" s="11"/>
      <c r="BS872" s="11"/>
      <c r="BT872" s="11"/>
      <c r="BU872" s="11">
        <f>BO872+BQ872+BR872+BS872+BT872</f>
        <v>82</v>
      </c>
      <c r="BV872" s="11">
        <f>BP872+BR872</f>
        <v>0</v>
      </c>
      <c r="BW872" s="11"/>
      <c r="BX872" s="11"/>
      <c r="BY872" s="11"/>
      <c r="BZ872" s="11"/>
      <c r="CA872" s="11">
        <f>BU872+BW872+BX872+BY872+BZ872</f>
        <v>82</v>
      </c>
      <c r="CB872" s="11">
        <f>BV872+BX872</f>
        <v>0</v>
      </c>
    </row>
    <row r="873" spans="1:80" hidden="1">
      <c r="A873" s="57"/>
      <c r="B873" s="22"/>
      <c r="C873" s="23"/>
      <c r="D873" s="23"/>
      <c r="E873" s="22"/>
      <c r="F873" s="23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78"/>
      <c r="AL873" s="78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78"/>
      <c r="AZ873" s="78"/>
      <c r="BA873" s="78"/>
      <c r="BB873" s="78"/>
      <c r="BC873" s="78"/>
      <c r="BD873" s="78"/>
      <c r="BE873" s="11"/>
      <c r="BF873" s="11"/>
      <c r="BG873" s="11"/>
      <c r="BH873" s="11"/>
      <c r="BI873" s="141"/>
      <c r="BJ873" s="141"/>
      <c r="BK873" s="78"/>
      <c r="BL873" s="78"/>
      <c r="BM873" s="78"/>
      <c r="BN873" s="78"/>
      <c r="BO873" s="78"/>
      <c r="BP873" s="78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</row>
    <row r="874" spans="1:80" ht="17.399999999999999" hidden="1">
      <c r="A874" s="56" t="s">
        <v>192</v>
      </c>
      <c r="B874" s="12">
        <v>915</v>
      </c>
      <c r="C874" s="12" t="s">
        <v>35</v>
      </c>
      <c r="D874" s="12" t="s">
        <v>87</v>
      </c>
      <c r="E874" s="12"/>
      <c r="F874" s="41"/>
      <c r="G874" s="21">
        <f>G875</f>
        <v>6527</v>
      </c>
      <c r="H874" s="21">
        <f t="shared" ref="H874:R875" si="2275">H875</f>
        <v>0</v>
      </c>
      <c r="I874" s="11">
        <f t="shared" si="2275"/>
        <v>0</v>
      </c>
      <c r="J874" s="11">
        <f t="shared" si="2275"/>
        <v>0</v>
      </c>
      <c r="K874" s="11">
        <f t="shared" si="2275"/>
        <v>0</v>
      </c>
      <c r="L874" s="11">
        <f t="shared" si="2275"/>
        <v>0</v>
      </c>
      <c r="M874" s="21">
        <f t="shared" si="2275"/>
        <v>6527</v>
      </c>
      <c r="N874" s="21">
        <f t="shared" si="2275"/>
        <v>0</v>
      </c>
      <c r="O874" s="11">
        <f t="shared" si="2275"/>
        <v>0</v>
      </c>
      <c r="P874" s="11">
        <f t="shared" si="2275"/>
        <v>0</v>
      </c>
      <c r="Q874" s="11">
        <f t="shared" si="2275"/>
        <v>0</v>
      </c>
      <c r="R874" s="11">
        <f t="shared" si="2275"/>
        <v>0</v>
      </c>
      <c r="S874" s="21">
        <f>S875</f>
        <v>6527</v>
      </c>
      <c r="T874" s="21">
        <f>T875</f>
        <v>0</v>
      </c>
      <c r="U874" s="11">
        <f t="shared" ref="U874:X875" si="2276">U875</f>
        <v>0</v>
      </c>
      <c r="V874" s="11">
        <f t="shared" si="2276"/>
        <v>0</v>
      </c>
      <c r="W874" s="11">
        <f t="shared" si="2276"/>
        <v>0</v>
      </c>
      <c r="X874" s="11">
        <f t="shared" si="2276"/>
        <v>0</v>
      </c>
      <c r="Y874" s="21">
        <f>Y875</f>
        <v>6527</v>
      </c>
      <c r="Z874" s="21">
        <f>Z875</f>
        <v>0</v>
      </c>
      <c r="AA874" s="11">
        <f t="shared" ref="AA874:AD875" si="2277">AA875</f>
        <v>0</v>
      </c>
      <c r="AB874" s="11">
        <f t="shared" si="2277"/>
        <v>0</v>
      </c>
      <c r="AC874" s="11">
        <f t="shared" si="2277"/>
        <v>0</v>
      </c>
      <c r="AD874" s="11">
        <f t="shared" si="2277"/>
        <v>0</v>
      </c>
      <c r="AE874" s="21">
        <f>AE875</f>
        <v>6527</v>
      </c>
      <c r="AF874" s="21">
        <f>AF875</f>
        <v>0</v>
      </c>
      <c r="AG874" s="11">
        <f t="shared" ref="AG874:AJ875" si="2278">AG875</f>
        <v>0</v>
      </c>
      <c r="AH874" s="11">
        <f t="shared" si="2278"/>
        <v>0</v>
      </c>
      <c r="AI874" s="11">
        <f t="shared" si="2278"/>
        <v>0</v>
      </c>
      <c r="AJ874" s="11">
        <f t="shared" si="2278"/>
        <v>0</v>
      </c>
      <c r="AK874" s="86">
        <f>AK875</f>
        <v>6527</v>
      </c>
      <c r="AL874" s="86">
        <f>AL875</f>
        <v>0</v>
      </c>
      <c r="AM874" s="11">
        <f t="shared" ref="AM874:AP875" si="2279">AM875</f>
        <v>0</v>
      </c>
      <c r="AN874" s="11">
        <f t="shared" si="2279"/>
        <v>0</v>
      </c>
      <c r="AO874" s="11">
        <f t="shared" si="2279"/>
        <v>0</v>
      </c>
      <c r="AP874" s="11">
        <f t="shared" si="2279"/>
        <v>0</v>
      </c>
      <c r="AQ874" s="21">
        <f>AQ875</f>
        <v>6527</v>
      </c>
      <c r="AR874" s="21">
        <f>AR875</f>
        <v>0</v>
      </c>
      <c r="AS874" s="11">
        <f t="shared" ref="AS874:AV875" si="2280">AS875</f>
        <v>0</v>
      </c>
      <c r="AT874" s="11">
        <f t="shared" si="2280"/>
        <v>0</v>
      </c>
      <c r="AU874" s="11">
        <f t="shared" si="2280"/>
        <v>0</v>
      </c>
      <c r="AV874" s="11">
        <f t="shared" si="2280"/>
        <v>0</v>
      </c>
      <c r="AW874" s="21">
        <f>AW875</f>
        <v>6527</v>
      </c>
      <c r="AX874" s="21">
        <f>AX875</f>
        <v>0</v>
      </c>
      <c r="AY874" s="78">
        <f t="shared" ref="AY874:BB875" si="2281">AY875</f>
        <v>0</v>
      </c>
      <c r="AZ874" s="78">
        <f t="shared" si="2281"/>
        <v>0</v>
      </c>
      <c r="BA874" s="78">
        <f t="shared" si="2281"/>
        <v>0</v>
      </c>
      <c r="BB874" s="78">
        <f t="shared" si="2281"/>
        <v>0</v>
      </c>
      <c r="BC874" s="86">
        <f>BC875</f>
        <v>6527</v>
      </c>
      <c r="BD874" s="86">
        <f>BD875</f>
        <v>0</v>
      </c>
      <c r="BE874" s="11">
        <f t="shared" ref="BE874:BH875" si="2282">BE875</f>
        <v>0</v>
      </c>
      <c r="BF874" s="11">
        <f t="shared" si="2282"/>
        <v>0</v>
      </c>
      <c r="BG874" s="11">
        <f t="shared" si="2282"/>
        <v>0</v>
      </c>
      <c r="BH874" s="11">
        <f t="shared" si="2282"/>
        <v>0</v>
      </c>
      <c r="BI874" s="145">
        <f>BI875</f>
        <v>6527</v>
      </c>
      <c r="BJ874" s="145">
        <f>BJ875</f>
        <v>0</v>
      </c>
      <c r="BK874" s="78">
        <f t="shared" ref="BK874:BN875" si="2283">BK875</f>
        <v>0</v>
      </c>
      <c r="BL874" s="78">
        <f t="shared" si="2283"/>
        <v>0</v>
      </c>
      <c r="BM874" s="78">
        <f t="shared" si="2283"/>
        <v>0</v>
      </c>
      <c r="BN874" s="78">
        <f t="shared" si="2283"/>
        <v>0</v>
      </c>
      <c r="BO874" s="86">
        <f>BO875</f>
        <v>6527</v>
      </c>
      <c r="BP874" s="86">
        <f>BP875</f>
        <v>0</v>
      </c>
      <c r="BQ874" s="11">
        <f t="shared" ref="BQ874:BT875" si="2284">BQ875</f>
        <v>0</v>
      </c>
      <c r="BR874" s="11">
        <f t="shared" si="2284"/>
        <v>0</v>
      </c>
      <c r="BS874" s="11">
        <f t="shared" si="2284"/>
        <v>0</v>
      </c>
      <c r="BT874" s="11">
        <f t="shared" si="2284"/>
        <v>0</v>
      </c>
      <c r="BU874" s="21">
        <f>BU875</f>
        <v>6527</v>
      </c>
      <c r="BV874" s="21">
        <f>BV875</f>
        <v>0</v>
      </c>
      <c r="BW874" s="11">
        <f t="shared" ref="BW874:BZ875" si="2285">BW875</f>
        <v>0</v>
      </c>
      <c r="BX874" s="11">
        <f t="shared" si="2285"/>
        <v>0</v>
      </c>
      <c r="BY874" s="11">
        <f t="shared" si="2285"/>
        <v>0</v>
      </c>
      <c r="BZ874" s="11">
        <f t="shared" si="2285"/>
        <v>0</v>
      </c>
      <c r="CA874" s="21">
        <f>CA875</f>
        <v>6527</v>
      </c>
      <c r="CB874" s="21">
        <f>CB875</f>
        <v>0</v>
      </c>
    </row>
    <row r="875" spans="1:80" ht="33.6" hidden="1">
      <c r="A875" s="57" t="s">
        <v>268</v>
      </c>
      <c r="B875" s="14">
        <v>915</v>
      </c>
      <c r="C875" s="14" t="s">
        <v>35</v>
      </c>
      <c r="D875" s="14" t="s">
        <v>87</v>
      </c>
      <c r="E875" s="14" t="s">
        <v>269</v>
      </c>
      <c r="F875" s="42"/>
      <c r="G875" s="18">
        <f>G876</f>
        <v>6527</v>
      </c>
      <c r="H875" s="18">
        <f t="shared" si="2275"/>
        <v>0</v>
      </c>
      <c r="I875" s="11">
        <f t="shared" si="2275"/>
        <v>0</v>
      </c>
      <c r="J875" s="11">
        <f t="shared" si="2275"/>
        <v>0</v>
      </c>
      <c r="K875" s="11">
        <f t="shared" si="2275"/>
        <v>0</v>
      </c>
      <c r="L875" s="11">
        <f t="shared" si="2275"/>
        <v>0</v>
      </c>
      <c r="M875" s="18">
        <f t="shared" si="2275"/>
        <v>6527</v>
      </c>
      <c r="N875" s="18">
        <f t="shared" si="2275"/>
        <v>0</v>
      </c>
      <c r="O875" s="11">
        <f t="shared" si="2275"/>
        <v>0</v>
      </c>
      <c r="P875" s="11">
        <f t="shared" si="2275"/>
        <v>0</v>
      </c>
      <c r="Q875" s="11">
        <f t="shared" si="2275"/>
        <v>0</v>
      </c>
      <c r="R875" s="11">
        <f t="shared" si="2275"/>
        <v>0</v>
      </c>
      <c r="S875" s="18">
        <f>S876</f>
        <v>6527</v>
      </c>
      <c r="T875" s="18">
        <f>T876</f>
        <v>0</v>
      </c>
      <c r="U875" s="11">
        <f t="shared" si="2276"/>
        <v>0</v>
      </c>
      <c r="V875" s="11">
        <f t="shared" si="2276"/>
        <v>0</v>
      </c>
      <c r="W875" s="11">
        <f t="shared" si="2276"/>
        <v>0</v>
      </c>
      <c r="X875" s="11">
        <f t="shared" si="2276"/>
        <v>0</v>
      </c>
      <c r="Y875" s="18">
        <f>Y876</f>
        <v>6527</v>
      </c>
      <c r="Z875" s="18">
        <f>Z876</f>
        <v>0</v>
      </c>
      <c r="AA875" s="11">
        <f t="shared" si="2277"/>
        <v>0</v>
      </c>
      <c r="AB875" s="11">
        <f t="shared" si="2277"/>
        <v>0</v>
      </c>
      <c r="AC875" s="11">
        <f t="shared" si="2277"/>
        <v>0</v>
      </c>
      <c r="AD875" s="11">
        <f t="shared" si="2277"/>
        <v>0</v>
      </c>
      <c r="AE875" s="18">
        <f>AE876</f>
        <v>6527</v>
      </c>
      <c r="AF875" s="18">
        <f>AF876</f>
        <v>0</v>
      </c>
      <c r="AG875" s="11">
        <f t="shared" si="2278"/>
        <v>0</v>
      </c>
      <c r="AH875" s="11">
        <f t="shared" si="2278"/>
        <v>0</v>
      </c>
      <c r="AI875" s="11">
        <f t="shared" si="2278"/>
        <v>0</v>
      </c>
      <c r="AJ875" s="11">
        <f t="shared" si="2278"/>
        <v>0</v>
      </c>
      <c r="AK875" s="84">
        <f>AK876</f>
        <v>6527</v>
      </c>
      <c r="AL875" s="84">
        <f>AL876</f>
        <v>0</v>
      </c>
      <c r="AM875" s="11">
        <f t="shared" si="2279"/>
        <v>0</v>
      </c>
      <c r="AN875" s="11">
        <f t="shared" si="2279"/>
        <v>0</v>
      </c>
      <c r="AO875" s="11">
        <f t="shared" si="2279"/>
        <v>0</v>
      </c>
      <c r="AP875" s="11">
        <f t="shared" si="2279"/>
        <v>0</v>
      </c>
      <c r="AQ875" s="18">
        <f>AQ876</f>
        <v>6527</v>
      </c>
      <c r="AR875" s="18">
        <f>AR876</f>
        <v>0</v>
      </c>
      <c r="AS875" s="11">
        <f t="shared" si="2280"/>
        <v>0</v>
      </c>
      <c r="AT875" s="11">
        <f t="shared" si="2280"/>
        <v>0</v>
      </c>
      <c r="AU875" s="11">
        <f t="shared" si="2280"/>
        <v>0</v>
      </c>
      <c r="AV875" s="11">
        <f t="shared" si="2280"/>
        <v>0</v>
      </c>
      <c r="AW875" s="18">
        <f>AW876</f>
        <v>6527</v>
      </c>
      <c r="AX875" s="18">
        <f>AX876</f>
        <v>0</v>
      </c>
      <c r="AY875" s="78">
        <f t="shared" si="2281"/>
        <v>0</v>
      </c>
      <c r="AZ875" s="78">
        <f t="shared" si="2281"/>
        <v>0</v>
      </c>
      <c r="BA875" s="78">
        <f t="shared" si="2281"/>
        <v>0</v>
      </c>
      <c r="BB875" s="78">
        <f t="shared" si="2281"/>
        <v>0</v>
      </c>
      <c r="BC875" s="84">
        <f>BC876</f>
        <v>6527</v>
      </c>
      <c r="BD875" s="84">
        <f>BD876</f>
        <v>0</v>
      </c>
      <c r="BE875" s="11">
        <f t="shared" si="2282"/>
        <v>0</v>
      </c>
      <c r="BF875" s="11">
        <f t="shared" si="2282"/>
        <v>0</v>
      </c>
      <c r="BG875" s="11">
        <f t="shared" si="2282"/>
        <v>0</v>
      </c>
      <c r="BH875" s="11">
        <f t="shared" si="2282"/>
        <v>0</v>
      </c>
      <c r="BI875" s="143">
        <f>BI876</f>
        <v>6527</v>
      </c>
      <c r="BJ875" s="143">
        <f>BJ876</f>
        <v>0</v>
      </c>
      <c r="BK875" s="78">
        <f t="shared" si="2283"/>
        <v>0</v>
      </c>
      <c r="BL875" s="78">
        <f t="shared" si="2283"/>
        <v>0</v>
      </c>
      <c r="BM875" s="78">
        <f t="shared" si="2283"/>
        <v>0</v>
      </c>
      <c r="BN875" s="78">
        <f t="shared" si="2283"/>
        <v>0</v>
      </c>
      <c r="BO875" s="84">
        <f>BO876</f>
        <v>6527</v>
      </c>
      <c r="BP875" s="84">
        <f>BP876</f>
        <v>0</v>
      </c>
      <c r="BQ875" s="11">
        <f t="shared" si="2284"/>
        <v>0</v>
      </c>
      <c r="BR875" s="11">
        <f t="shared" si="2284"/>
        <v>0</v>
      </c>
      <c r="BS875" s="11">
        <f t="shared" si="2284"/>
        <v>0</v>
      </c>
      <c r="BT875" s="11">
        <f t="shared" si="2284"/>
        <v>0</v>
      </c>
      <c r="BU875" s="18">
        <f>BU876</f>
        <v>6527</v>
      </c>
      <c r="BV875" s="18">
        <f>BV876</f>
        <v>0</v>
      </c>
      <c r="BW875" s="11">
        <f t="shared" si="2285"/>
        <v>0</v>
      </c>
      <c r="BX875" s="11">
        <f t="shared" si="2285"/>
        <v>0</v>
      </c>
      <c r="BY875" s="11">
        <f t="shared" si="2285"/>
        <v>0</v>
      </c>
      <c r="BZ875" s="11">
        <f t="shared" si="2285"/>
        <v>0</v>
      </c>
      <c r="CA875" s="18">
        <f>CA876</f>
        <v>6527</v>
      </c>
      <c r="CB875" s="18">
        <f>CB876</f>
        <v>0</v>
      </c>
    </row>
    <row r="876" spans="1:80" hidden="1">
      <c r="A876" s="57" t="s">
        <v>307</v>
      </c>
      <c r="B876" s="14">
        <v>915</v>
      </c>
      <c r="C876" s="14" t="s">
        <v>35</v>
      </c>
      <c r="D876" s="14" t="s">
        <v>87</v>
      </c>
      <c r="E876" s="14" t="s">
        <v>271</v>
      </c>
      <c r="F876" s="42"/>
      <c r="G876" s="18">
        <f>G877+G880+G883+G886+G889+G892+G895</f>
        <v>6527</v>
      </c>
      <c r="H876" s="18">
        <f t="shared" ref="H876:N876" si="2286">H877+H880+H883+H886+H889+H892+H895</f>
        <v>0</v>
      </c>
      <c r="I876" s="11">
        <f t="shared" si="2286"/>
        <v>0</v>
      </c>
      <c r="J876" s="11">
        <f t="shared" si="2286"/>
        <v>0</v>
      </c>
      <c r="K876" s="11">
        <f t="shared" si="2286"/>
        <v>0</v>
      </c>
      <c r="L876" s="11">
        <f t="shared" si="2286"/>
        <v>0</v>
      </c>
      <c r="M876" s="18">
        <f t="shared" si="2286"/>
        <v>6527</v>
      </c>
      <c r="N876" s="18">
        <f t="shared" si="2286"/>
        <v>0</v>
      </c>
      <c r="O876" s="11">
        <f t="shared" ref="O876:T876" si="2287">O877+O880+O883+O886+O889+O892+O895</f>
        <v>0</v>
      </c>
      <c r="P876" s="11">
        <f t="shared" si="2287"/>
        <v>0</v>
      </c>
      <c r="Q876" s="11">
        <f t="shared" si="2287"/>
        <v>0</v>
      </c>
      <c r="R876" s="11">
        <f t="shared" si="2287"/>
        <v>0</v>
      </c>
      <c r="S876" s="18">
        <f t="shared" si="2287"/>
        <v>6527</v>
      </c>
      <c r="T876" s="18">
        <f t="shared" si="2287"/>
        <v>0</v>
      </c>
      <c r="U876" s="11">
        <f t="shared" ref="U876:Z876" si="2288">U877+U880+U883+U886+U889+U892+U895</f>
        <v>0</v>
      </c>
      <c r="V876" s="11">
        <f t="shared" si="2288"/>
        <v>0</v>
      </c>
      <c r="W876" s="11">
        <f t="shared" si="2288"/>
        <v>0</v>
      </c>
      <c r="X876" s="11">
        <f t="shared" si="2288"/>
        <v>0</v>
      </c>
      <c r="Y876" s="18">
        <f t="shared" si="2288"/>
        <v>6527</v>
      </c>
      <c r="Z876" s="18">
        <f t="shared" si="2288"/>
        <v>0</v>
      </c>
      <c r="AA876" s="11">
        <f t="shared" ref="AA876:AF876" si="2289">AA877+AA880+AA883+AA886+AA889+AA892+AA895</f>
        <v>0</v>
      </c>
      <c r="AB876" s="11">
        <f t="shared" si="2289"/>
        <v>0</v>
      </c>
      <c r="AC876" s="11">
        <f t="shared" si="2289"/>
        <v>0</v>
      </c>
      <c r="AD876" s="11">
        <f t="shared" si="2289"/>
        <v>0</v>
      </c>
      <c r="AE876" s="18">
        <f t="shared" si="2289"/>
        <v>6527</v>
      </c>
      <c r="AF876" s="18">
        <f t="shared" si="2289"/>
        <v>0</v>
      </c>
      <c r="AG876" s="11">
        <f t="shared" ref="AG876:AL876" si="2290">AG877+AG880+AG883+AG886+AG889+AG892+AG895</f>
        <v>0</v>
      </c>
      <c r="AH876" s="11">
        <f t="shared" si="2290"/>
        <v>0</v>
      </c>
      <c r="AI876" s="11">
        <f t="shared" si="2290"/>
        <v>0</v>
      </c>
      <c r="AJ876" s="11">
        <f t="shared" si="2290"/>
        <v>0</v>
      </c>
      <c r="AK876" s="84">
        <f t="shared" si="2290"/>
        <v>6527</v>
      </c>
      <c r="AL876" s="84">
        <f t="shared" si="2290"/>
        <v>0</v>
      </c>
      <c r="AM876" s="11">
        <f t="shared" ref="AM876:AR876" si="2291">AM877+AM880+AM883+AM886+AM889+AM892+AM895</f>
        <v>0</v>
      </c>
      <c r="AN876" s="11">
        <f t="shared" si="2291"/>
        <v>0</v>
      </c>
      <c r="AO876" s="11">
        <f t="shared" si="2291"/>
        <v>0</v>
      </c>
      <c r="AP876" s="11">
        <f t="shared" si="2291"/>
        <v>0</v>
      </c>
      <c r="AQ876" s="18">
        <f t="shared" si="2291"/>
        <v>6527</v>
      </c>
      <c r="AR876" s="18">
        <f t="shared" si="2291"/>
        <v>0</v>
      </c>
      <c r="AS876" s="11">
        <f t="shared" ref="AS876:AX876" si="2292">AS877+AS880+AS883+AS886+AS889+AS892+AS895</f>
        <v>0</v>
      </c>
      <c r="AT876" s="11">
        <f t="shared" si="2292"/>
        <v>0</v>
      </c>
      <c r="AU876" s="11">
        <f t="shared" si="2292"/>
        <v>0</v>
      </c>
      <c r="AV876" s="11">
        <f t="shared" si="2292"/>
        <v>0</v>
      </c>
      <c r="AW876" s="18">
        <f t="shared" si="2292"/>
        <v>6527</v>
      </c>
      <c r="AX876" s="18">
        <f t="shared" si="2292"/>
        <v>0</v>
      </c>
      <c r="AY876" s="78">
        <f t="shared" ref="AY876:BD876" si="2293">AY877+AY880+AY883+AY886+AY889+AY892+AY895</f>
        <v>0</v>
      </c>
      <c r="AZ876" s="78">
        <f t="shared" si="2293"/>
        <v>0</v>
      </c>
      <c r="BA876" s="78">
        <f t="shared" si="2293"/>
        <v>0</v>
      </c>
      <c r="BB876" s="78">
        <f t="shared" si="2293"/>
        <v>0</v>
      </c>
      <c r="BC876" s="84">
        <f t="shared" si="2293"/>
        <v>6527</v>
      </c>
      <c r="BD876" s="84">
        <f t="shared" si="2293"/>
        <v>0</v>
      </c>
      <c r="BE876" s="11">
        <f t="shared" ref="BE876:BJ876" si="2294">BE877+BE880+BE883+BE886+BE889+BE892+BE895</f>
        <v>0</v>
      </c>
      <c r="BF876" s="11">
        <f t="shared" si="2294"/>
        <v>0</v>
      </c>
      <c r="BG876" s="11">
        <f t="shared" si="2294"/>
        <v>0</v>
      </c>
      <c r="BH876" s="11">
        <f t="shared" si="2294"/>
        <v>0</v>
      </c>
      <c r="BI876" s="143">
        <f t="shared" si="2294"/>
        <v>6527</v>
      </c>
      <c r="BJ876" s="143">
        <f t="shared" si="2294"/>
        <v>0</v>
      </c>
      <c r="BK876" s="78">
        <f t="shared" ref="BK876:BP876" si="2295">BK877+BK880+BK883+BK886+BK889+BK892+BK895</f>
        <v>0</v>
      </c>
      <c r="BL876" s="78">
        <f t="shared" si="2295"/>
        <v>0</v>
      </c>
      <c r="BM876" s="78">
        <f t="shared" si="2295"/>
        <v>0</v>
      </c>
      <c r="BN876" s="78">
        <f t="shared" si="2295"/>
        <v>0</v>
      </c>
      <c r="BO876" s="84">
        <f t="shared" si="2295"/>
        <v>6527</v>
      </c>
      <c r="BP876" s="84">
        <f t="shared" si="2295"/>
        <v>0</v>
      </c>
      <c r="BQ876" s="11">
        <f t="shared" ref="BQ876:BV876" si="2296">BQ877+BQ880+BQ883+BQ886+BQ889+BQ892+BQ895</f>
        <v>0</v>
      </c>
      <c r="BR876" s="11">
        <f t="shared" si="2296"/>
        <v>0</v>
      </c>
      <c r="BS876" s="11">
        <f t="shared" si="2296"/>
        <v>0</v>
      </c>
      <c r="BT876" s="11">
        <f t="shared" si="2296"/>
        <v>0</v>
      </c>
      <c r="BU876" s="18">
        <f t="shared" si="2296"/>
        <v>6527</v>
      </c>
      <c r="BV876" s="18">
        <f t="shared" si="2296"/>
        <v>0</v>
      </c>
      <c r="BW876" s="11">
        <f t="shared" ref="BW876:CB876" si="2297">BW877+BW880+BW883+BW886+BW889+BW892+BW895</f>
        <v>0</v>
      </c>
      <c r="BX876" s="11">
        <f t="shared" si="2297"/>
        <v>0</v>
      </c>
      <c r="BY876" s="11">
        <f t="shared" si="2297"/>
        <v>0</v>
      </c>
      <c r="BZ876" s="11">
        <f t="shared" si="2297"/>
        <v>0</v>
      </c>
      <c r="CA876" s="18">
        <f t="shared" si="2297"/>
        <v>6527</v>
      </c>
      <c r="CB876" s="18">
        <f t="shared" si="2297"/>
        <v>0</v>
      </c>
    </row>
    <row r="877" spans="1:80" ht="84.6" hidden="1">
      <c r="A877" s="57" t="s">
        <v>479</v>
      </c>
      <c r="B877" s="14">
        <v>915</v>
      </c>
      <c r="C877" s="14" t="s">
        <v>35</v>
      </c>
      <c r="D877" s="14" t="s">
        <v>87</v>
      </c>
      <c r="E877" s="14" t="s">
        <v>272</v>
      </c>
      <c r="F877" s="24"/>
      <c r="G877" s="18">
        <f>G878</f>
        <v>90</v>
      </c>
      <c r="H877" s="18">
        <f t="shared" ref="H877:R878" si="2298">H878</f>
        <v>0</v>
      </c>
      <c r="I877" s="11">
        <f t="shared" si="2298"/>
        <v>0</v>
      </c>
      <c r="J877" s="11">
        <f t="shared" si="2298"/>
        <v>0</v>
      </c>
      <c r="K877" s="11">
        <f t="shared" si="2298"/>
        <v>0</v>
      </c>
      <c r="L877" s="11">
        <f t="shared" si="2298"/>
        <v>0</v>
      </c>
      <c r="M877" s="18">
        <f t="shared" si="2298"/>
        <v>90</v>
      </c>
      <c r="N877" s="18">
        <f t="shared" si="2298"/>
        <v>0</v>
      </c>
      <c r="O877" s="11">
        <f t="shared" si="2298"/>
        <v>0</v>
      </c>
      <c r="P877" s="11">
        <f t="shared" si="2298"/>
        <v>0</v>
      </c>
      <c r="Q877" s="11">
        <f t="shared" si="2298"/>
        <v>0</v>
      </c>
      <c r="R877" s="11">
        <f t="shared" si="2298"/>
        <v>0</v>
      </c>
      <c r="S877" s="18">
        <f>S878</f>
        <v>90</v>
      </c>
      <c r="T877" s="18">
        <f>T878</f>
        <v>0</v>
      </c>
      <c r="U877" s="11">
        <f t="shared" ref="U877:X878" si="2299">U878</f>
        <v>0</v>
      </c>
      <c r="V877" s="11">
        <f t="shared" si="2299"/>
        <v>0</v>
      </c>
      <c r="W877" s="11">
        <f t="shared" si="2299"/>
        <v>0</v>
      </c>
      <c r="X877" s="11">
        <f t="shared" si="2299"/>
        <v>0</v>
      </c>
      <c r="Y877" s="18">
        <f>Y878</f>
        <v>90</v>
      </c>
      <c r="Z877" s="18">
        <f>Z878</f>
        <v>0</v>
      </c>
      <c r="AA877" s="11">
        <f t="shared" ref="AA877:AD878" si="2300">AA878</f>
        <v>0</v>
      </c>
      <c r="AB877" s="11">
        <f t="shared" si="2300"/>
        <v>0</v>
      </c>
      <c r="AC877" s="11">
        <f t="shared" si="2300"/>
        <v>0</v>
      </c>
      <c r="AD877" s="11">
        <f t="shared" si="2300"/>
        <v>0</v>
      </c>
      <c r="AE877" s="18">
        <f>AE878</f>
        <v>90</v>
      </c>
      <c r="AF877" s="18">
        <f>AF878</f>
        <v>0</v>
      </c>
      <c r="AG877" s="11">
        <f t="shared" ref="AG877:AJ878" si="2301">AG878</f>
        <v>0</v>
      </c>
      <c r="AH877" s="11">
        <f t="shared" si="2301"/>
        <v>0</v>
      </c>
      <c r="AI877" s="11">
        <f t="shared" si="2301"/>
        <v>0</v>
      </c>
      <c r="AJ877" s="11">
        <f t="shared" si="2301"/>
        <v>0</v>
      </c>
      <c r="AK877" s="84">
        <f>AK878</f>
        <v>90</v>
      </c>
      <c r="AL877" s="84">
        <f>AL878</f>
        <v>0</v>
      </c>
      <c r="AM877" s="11">
        <f t="shared" ref="AM877:AP878" si="2302">AM878</f>
        <v>0</v>
      </c>
      <c r="AN877" s="11">
        <f t="shared" si="2302"/>
        <v>0</v>
      </c>
      <c r="AO877" s="11">
        <f t="shared" si="2302"/>
        <v>0</v>
      </c>
      <c r="AP877" s="11">
        <f t="shared" si="2302"/>
        <v>0</v>
      </c>
      <c r="AQ877" s="18">
        <f>AQ878</f>
        <v>90</v>
      </c>
      <c r="AR877" s="18">
        <f>AR878</f>
        <v>0</v>
      </c>
      <c r="AS877" s="11">
        <f t="shared" ref="AS877:AV878" si="2303">AS878</f>
        <v>0</v>
      </c>
      <c r="AT877" s="11">
        <f t="shared" si="2303"/>
        <v>0</v>
      </c>
      <c r="AU877" s="11">
        <f t="shared" si="2303"/>
        <v>0</v>
      </c>
      <c r="AV877" s="11">
        <f t="shared" si="2303"/>
        <v>0</v>
      </c>
      <c r="AW877" s="18">
        <f>AW878</f>
        <v>90</v>
      </c>
      <c r="AX877" s="18">
        <f>AX878</f>
        <v>0</v>
      </c>
      <c r="AY877" s="78">
        <f t="shared" ref="AY877:BB878" si="2304">AY878</f>
        <v>0</v>
      </c>
      <c r="AZ877" s="78">
        <f t="shared" si="2304"/>
        <v>0</v>
      </c>
      <c r="BA877" s="78">
        <f t="shared" si="2304"/>
        <v>0</v>
      </c>
      <c r="BB877" s="78">
        <f t="shared" si="2304"/>
        <v>0</v>
      </c>
      <c r="BC877" s="84">
        <f>BC878</f>
        <v>90</v>
      </c>
      <c r="BD877" s="84">
        <f>BD878</f>
        <v>0</v>
      </c>
      <c r="BE877" s="11">
        <f t="shared" ref="BE877:BH878" si="2305">BE878</f>
        <v>0</v>
      </c>
      <c r="BF877" s="11">
        <f t="shared" si="2305"/>
        <v>0</v>
      </c>
      <c r="BG877" s="11">
        <f t="shared" si="2305"/>
        <v>0</v>
      </c>
      <c r="BH877" s="11">
        <f t="shared" si="2305"/>
        <v>0</v>
      </c>
      <c r="BI877" s="143">
        <f>BI878</f>
        <v>90</v>
      </c>
      <c r="BJ877" s="143">
        <f>BJ878</f>
        <v>0</v>
      </c>
      <c r="BK877" s="78">
        <f t="shared" ref="BK877:BN878" si="2306">BK878</f>
        <v>0</v>
      </c>
      <c r="BL877" s="78">
        <f t="shared" si="2306"/>
        <v>0</v>
      </c>
      <c r="BM877" s="78">
        <f t="shared" si="2306"/>
        <v>0</v>
      </c>
      <c r="BN877" s="78">
        <f t="shared" si="2306"/>
        <v>0</v>
      </c>
      <c r="BO877" s="84">
        <f>BO878</f>
        <v>90</v>
      </c>
      <c r="BP877" s="84">
        <f>BP878</f>
        <v>0</v>
      </c>
      <c r="BQ877" s="11">
        <f t="shared" ref="BQ877:BT878" si="2307">BQ878</f>
        <v>0</v>
      </c>
      <c r="BR877" s="11">
        <f t="shared" si="2307"/>
        <v>0</v>
      </c>
      <c r="BS877" s="11">
        <f t="shared" si="2307"/>
        <v>0</v>
      </c>
      <c r="BT877" s="11">
        <f t="shared" si="2307"/>
        <v>0</v>
      </c>
      <c r="BU877" s="18">
        <f>BU878</f>
        <v>90</v>
      </c>
      <c r="BV877" s="18">
        <f>BV878</f>
        <v>0</v>
      </c>
      <c r="BW877" s="11">
        <f t="shared" ref="BW877:BZ878" si="2308">BW878</f>
        <v>0</v>
      </c>
      <c r="BX877" s="11">
        <f t="shared" si="2308"/>
        <v>0</v>
      </c>
      <c r="BY877" s="11">
        <f t="shared" si="2308"/>
        <v>0</v>
      </c>
      <c r="BZ877" s="11">
        <f t="shared" si="2308"/>
        <v>0</v>
      </c>
      <c r="CA877" s="18">
        <f>CA878</f>
        <v>90</v>
      </c>
      <c r="CB877" s="18">
        <f>CB878</f>
        <v>0</v>
      </c>
    </row>
    <row r="878" spans="1:80" ht="32.25" hidden="1" customHeight="1">
      <c r="A878" s="57" t="s">
        <v>112</v>
      </c>
      <c r="B878" s="14">
        <v>915</v>
      </c>
      <c r="C878" s="14" t="s">
        <v>35</v>
      </c>
      <c r="D878" s="14" t="s">
        <v>87</v>
      </c>
      <c r="E878" s="14" t="s">
        <v>272</v>
      </c>
      <c r="F878" s="24">
        <v>300</v>
      </c>
      <c r="G878" s="18">
        <f>G879</f>
        <v>90</v>
      </c>
      <c r="H878" s="18">
        <f t="shared" si="2298"/>
        <v>0</v>
      </c>
      <c r="I878" s="11">
        <f t="shared" si="2298"/>
        <v>0</v>
      </c>
      <c r="J878" s="11">
        <f t="shared" si="2298"/>
        <v>0</v>
      </c>
      <c r="K878" s="11">
        <f t="shared" si="2298"/>
        <v>0</v>
      </c>
      <c r="L878" s="11">
        <f t="shared" si="2298"/>
        <v>0</v>
      </c>
      <c r="M878" s="18">
        <f t="shared" si="2298"/>
        <v>90</v>
      </c>
      <c r="N878" s="18">
        <f t="shared" si="2298"/>
        <v>0</v>
      </c>
      <c r="O878" s="11">
        <f t="shared" si="2298"/>
        <v>0</v>
      </c>
      <c r="P878" s="11">
        <f t="shared" si="2298"/>
        <v>0</v>
      </c>
      <c r="Q878" s="11">
        <f t="shared" si="2298"/>
        <v>0</v>
      </c>
      <c r="R878" s="11">
        <f t="shared" si="2298"/>
        <v>0</v>
      </c>
      <c r="S878" s="18">
        <f>S879</f>
        <v>90</v>
      </c>
      <c r="T878" s="18">
        <f>T879</f>
        <v>0</v>
      </c>
      <c r="U878" s="11">
        <f t="shared" si="2299"/>
        <v>0</v>
      </c>
      <c r="V878" s="11">
        <f t="shared" si="2299"/>
        <v>0</v>
      </c>
      <c r="W878" s="11">
        <f t="shared" si="2299"/>
        <v>0</v>
      </c>
      <c r="X878" s="11">
        <f t="shared" si="2299"/>
        <v>0</v>
      </c>
      <c r="Y878" s="18">
        <f>Y879</f>
        <v>90</v>
      </c>
      <c r="Z878" s="18">
        <f>Z879</f>
        <v>0</v>
      </c>
      <c r="AA878" s="11">
        <f t="shared" si="2300"/>
        <v>0</v>
      </c>
      <c r="AB878" s="11">
        <f t="shared" si="2300"/>
        <v>0</v>
      </c>
      <c r="AC878" s="11">
        <f t="shared" si="2300"/>
        <v>0</v>
      </c>
      <c r="AD878" s="11">
        <f t="shared" si="2300"/>
        <v>0</v>
      </c>
      <c r="AE878" s="18">
        <f>AE879</f>
        <v>90</v>
      </c>
      <c r="AF878" s="18">
        <f>AF879</f>
        <v>0</v>
      </c>
      <c r="AG878" s="11">
        <f t="shared" si="2301"/>
        <v>0</v>
      </c>
      <c r="AH878" s="11">
        <f t="shared" si="2301"/>
        <v>0</v>
      </c>
      <c r="AI878" s="11">
        <f t="shared" si="2301"/>
        <v>0</v>
      </c>
      <c r="AJ878" s="11">
        <f t="shared" si="2301"/>
        <v>0</v>
      </c>
      <c r="AK878" s="84">
        <f>AK879</f>
        <v>90</v>
      </c>
      <c r="AL878" s="84">
        <f>AL879</f>
        <v>0</v>
      </c>
      <c r="AM878" s="11">
        <f t="shared" si="2302"/>
        <v>0</v>
      </c>
      <c r="AN878" s="11">
        <f t="shared" si="2302"/>
        <v>0</v>
      </c>
      <c r="AO878" s="11">
        <f t="shared" si="2302"/>
        <v>0</v>
      </c>
      <c r="AP878" s="11">
        <f t="shared" si="2302"/>
        <v>0</v>
      </c>
      <c r="AQ878" s="18">
        <f>AQ879</f>
        <v>90</v>
      </c>
      <c r="AR878" s="18">
        <f>AR879</f>
        <v>0</v>
      </c>
      <c r="AS878" s="11">
        <f t="shared" si="2303"/>
        <v>0</v>
      </c>
      <c r="AT878" s="11">
        <f t="shared" si="2303"/>
        <v>0</v>
      </c>
      <c r="AU878" s="11">
        <f t="shared" si="2303"/>
        <v>0</v>
      </c>
      <c r="AV878" s="11">
        <f t="shared" si="2303"/>
        <v>0</v>
      </c>
      <c r="AW878" s="18">
        <f>AW879</f>
        <v>90</v>
      </c>
      <c r="AX878" s="18">
        <f>AX879</f>
        <v>0</v>
      </c>
      <c r="AY878" s="78">
        <f t="shared" si="2304"/>
        <v>0</v>
      </c>
      <c r="AZ878" s="78">
        <f t="shared" si="2304"/>
        <v>0</v>
      </c>
      <c r="BA878" s="78">
        <f t="shared" si="2304"/>
        <v>0</v>
      </c>
      <c r="BB878" s="78">
        <f t="shared" si="2304"/>
        <v>0</v>
      </c>
      <c r="BC878" s="84">
        <f>BC879</f>
        <v>90</v>
      </c>
      <c r="BD878" s="84">
        <f>BD879</f>
        <v>0</v>
      </c>
      <c r="BE878" s="11">
        <f t="shared" si="2305"/>
        <v>0</v>
      </c>
      <c r="BF878" s="11">
        <f t="shared" si="2305"/>
        <v>0</v>
      </c>
      <c r="BG878" s="11">
        <f t="shared" si="2305"/>
        <v>0</v>
      </c>
      <c r="BH878" s="11">
        <f t="shared" si="2305"/>
        <v>0</v>
      </c>
      <c r="BI878" s="143">
        <f>BI879</f>
        <v>90</v>
      </c>
      <c r="BJ878" s="143">
        <f>BJ879</f>
        <v>0</v>
      </c>
      <c r="BK878" s="78">
        <f t="shared" si="2306"/>
        <v>0</v>
      </c>
      <c r="BL878" s="78">
        <f t="shared" si="2306"/>
        <v>0</v>
      </c>
      <c r="BM878" s="78">
        <f t="shared" si="2306"/>
        <v>0</v>
      </c>
      <c r="BN878" s="78">
        <f t="shared" si="2306"/>
        <v>0</v>
      </c>
      <c r="BO878" s="84">
        <f>BO879</f>
        <v>90</v>
      </c>
      <c r="BP878" s="84">
        <f>BP879</f>
        <v>0</v>
      </c>
      <c r="BQ878" s="11">
        <f t="shared" si="2307"/>
        <v>0</v>
      </c>
      <c r="BR878" s="11">
        <f t="shared" si="2307"/>
        <v>0</v>
      </c>
      <c r="BS878" s="11">
        <f t="shared" si="2307"/>
        <v>0</v>
      </c>
      <c r="BT878" s="11">
        <f t="shared" si="2307"/>
        <v>0</v>
      </c>
      <c r="BU878" s="18">
        <f>BU879</f>
        <v>90</v>
      </c>
      <c r="BV878" s="18">
        <f>BV879</f>
        <v>0</v>
      </c>
      <c r="BW878" s="11">
        <f t="shared" si="2308"/>
        <v>0</v>
      </c>
      <c r="BX878" s="11">
        <f t="shared" si="2308"/>
        <v>0</v>
      </c>
      <c r="BY878" s="11">
        <f t="shared" si="2308"/>
        <v>0</v>
      </c>
      <c r="BZ878" s="11">
        <f t="shared" si="2308"/>
        <v>0</v>
      </c>
      <c r="CA878" s="18">
        <f>CA879</f>
        <v>90</v>
      </c>
      <c r="CB878" s="18">
        <f>CB879</f>
        <v>0</v>
      </c>
    </row>
    <row r="879" spans="1:80" ht="30" hidden="1" customHeight="1">
      <c r="A879" s="57" t="s">
        <v>311</v>
      </c>
      <c r="B879" s="14">
        <v>915</v>
      </c>
      <c r="C879" s="14" t="s">
        <v>35</v>
      </c>
      <c r="D879" s="14" t="s">
        <v>87</v>
      </c>
      <c r="E879" s="14" t="s">
        <v>272</v>
      </c>
      <c r="F879" s="24">
        <v>310</v>
      </c>
      <c r="G879" s="11">
        <v>90</v>
      </c>
      <c r="H879" s="11"/>
      <c r="I879" s="11"/>
      <c r="J879" s="11"/>
      <c r="K879" s="11"/>
      <c r="L879" s="11"/>
      <c r="M879" s="11">
        <f>G879+I879+J879+K879+L879</f>
        <v>90</v>
      </c>
      <c r="N879" s="11">
        <f>H879+J879</f>
        <v>0</v>
      </c>
      <c r="O879" s="11"/>
      <c r="P879" s="11"/>
      <c r="Q879" s="11"/>
      <c r="R879" s="11"/>
      <c r="S879" s="11">
        <f>M879+O879+P879+Q879+R879</f>
        <v>90</v>
      </c>
      <c r="T879" s="11">
        <f>N879+P879</f>
        <v>0</v>
      </c>
      <c r="U879" s="11"/>
      <c r="V879" s="11"/>
      <c r="W879" s="11"/>
      <c r="X879" s="11"/>
      <c r="Y879" s="11">
        <f>S879+U879+V879+W879+X879</f>
        <v>90</v>
      </c>
      <c r="Z879" s="11">
        <f>T879+V879</f>
        <v>0</v>
      </c>
      <c r="AA879" s="11"/>
      <c r="AB879" s="11"/>
      <c r="AC879" s="11"/>
      <c r="AD879" s="11"/>
      <c r="AE879" s="11">
        <f>Y879+AA879+AB879+AC879+AD879</f>
        <v>90</v>
      </c>
      <c r="AF879" s="11">
        <f>Z879+AB879</f>
        <v>0</v>
      </c>
      <c r="AG879" s="11"/>
      <c r="AH879" s="11"/>
      <c r="AI879" s="11"/>
      <c r="AJ879" s="11"/>
      <c r="AK879" s="78">
        <f>AE879+AG879+AH879+AI879+AJ879</f>
        <v>90</v>
      </c>
      <c r="AL879" s="78">
        <f>AF879+AH879</f>
        <v>0</v>
      </c>
      <c r="AM879" s="11"/>
      <c r="AN879" s="11"/>
      <c r="AO879" s="11"/>
      <c r="AP879" s="11"/>
      <c r="AQ879" s="11">
        <f>AK879+AM879+AN879+AO879+AP879</f>
        <v>90</v>
      </c>
      <c r="AR879" s="11">
        <f>AL879+AN879</f>
        <v>0</v>
      </c>
      <c r="AS879" s="11"/>
      <c r="AT879" s="11"/>
      <c r="AU879" s="11"/>
      <c r="AV879" s="11"/>
      <c r="AW879" s="11">
        <f>AQ879+AS879+AT879+AU879+AV879</f>
        <v>90</v>
      </c>
      <c r="AX879" s="11">
        <f>AR879+AT879</f>
        <v>0</v>
      </c>
      <c r="AY879" s="78"/>
      <c r="AZ879" s="78"/>
      <c r="BA879" s="78"/>
      <c r="BB879" s="78"/>
      <c r="BC879" s="78">
        <f>AW879+AY879+AZ879+BA879+BB879</f>
        <v>90</v>
      </c>
      <c r="BD879" s="78">
        <f>AX879+AZ879</f>
        <v>0</v>
      </c>
      <c r="BE879" s="11"/>
      <c r="BF879" s="11"/>
      <c r="BG879" s="11"/>
      <c r="BH879" s="11"/>
      <c r="BI879" s="141">
        <f>BC879+BE879+BF879+BG879+BH879</f>
        <v>90</v>
      </c>
      <c r="BJ879" s="141">
        <f>BD879+BF879</f>
        <v>0</v>
      </c>
      <c r="BK879" s="78"/>
      <c r="BL879" s="78"/>
      <c r="BM879" s="78"/>
      <c r="BN879" s="78"/>
      <c r="BO879" s="78">
        <f>BI879+BK879+BL879+BM879+BN879</f>
        <v>90</v>
      </c>
      <c r="BP879" s="78">
        <f>BJ879+BL879</f>
        <v>0</v>
      </c>
      <c r="BQ879" s="11"/>
      <c r="BR879" s="11"/>
      <c r="BS879" s="11"/>
      <c r="BT879" s="11"/>
      <c r="BU879" s="11">
        <f>BO879+BQ879+BR879+BS879+BT879</f>
        <v>90</v>
      </c>
      <c r="BV879" s="11">
        <f>BP879+BR879</f>
        <v>0</v>
      </c>
      <c r="BW879" s="11"/>
      <c r="BX879" s="11"/>
      <c r="BY879" s="11"/>
      <c r="BZ879" s="11"/>
      <c r="CA879" s="11">
        <f>BU879+BW879+BX879+BY879+BZ879</f>
        <v>90</v>
      </c>
      <c r="CB879" s="11">
        <f>BV879+BX879</f>
        <v>0</v>
      </c>
    </row>
    <row r="880" spans="1:80" ht="19.5" hidden="1" customHeight="1">
      <c r="A880" s="57" t="s">
        <v>273</v>
      </c>
      <c r="B880" s="14">
        <v>915</v>
      </c>
      <c r="C880" s="14" t="s">
        <v>35</v>
      </c>
      <c r="D880" s="14" t="s">
        <v>87</v>
      </c>
      <c r="E880" s="14" t="s">
        <v>274</v>
      </c>
      <c r="F880" s="24"/>
      <c r="G880" s="11">
        <f>G881</f>
        <v>655</v>
      </c>
      <c r="H880" s="11">
        <f t="shared" ref="H880:R881" si="2309">H881</f>
        <v>0</v>
      </c>
      <c r="I880" s="11">
        <f t="shared" si="2309"/>
        <v>0</v>
      </c>
      <c r="J880" s="11">
        <f t="shared" si="2309"/>
        <v>0</v>
      </c>
      <c r="K880" s="11">
        <f t="shared" si="2309"/>
        <v>0</v>
      </c>
      <c r="L880" s="11">
        <f t="shared" si="2309"/>
        <v>0</v>
      </c>
      <c r="M880" s="11">
        <f t="shared" si="2309"/>
        <v>655</v>
      </c>
      <c r="N880" s="11">
        <f t="shared" si="2309"/>
        <v>0</v>
      </c>
      <c r="O880" s="11">
        <f t="shared" si="2309"/>
        <v>0</v>
      </c>
      <c r="P880" s="11">
        <f t="shared" si="2309"/>
        <v>0</v>
      </c>
      <c r="Q880" s="11">
        <f t="shared" si="2309"/>
        <v>0</v>
      </c>
      <c r="R880" s="11">
        <f t="shared" si="2309"/>
        <v>0</v>
      </c>
      <c r="S880" s="11">
        <f>S881</f>
        <v>655</v>
      </c>
      <c r="T880" s="11">
        <f>T881</f>
        <v>0</v>
      </c>
      <c r="U880" s="11">
        <f t="shared" ref="U880:X881" si="2310">U881</f>
        <v>0</v>
      </c>
      <c r="V880" s="11">
        <f t="shared" si="2310"/>
        <v>0</v>
      </c>
      <c r="W880" s="11">
        <f t="shared" si="2310"/>
        <v>0</v>
      </c>
      <c r="X880" s="11">
        <f t="shared" si="2310"/>
        <v>0</v>
      </c>
      <c r="Y880" s="11">
        <f>Y881</f>
        <v>655</v>
      </c>
      <c r="Z880" s="11">
        <f>Z881</f>
        <v>0</v>
      </c>
      <c r="AA880" s="11">
        <f t="shared" ref="AA880:AD881" si="2311">AA881</f>
        <v>0</v>
      </c>
      <c r="AB880" s="11">
        <f t="shared" si="2311"/>
        <v>0</v>
      </c>
      <c r="AC880" s="11">
        <f t="shared" si="2311"/>
        <v>0</v>
      </c>
      <c r="AD880" s="11">
        <f t="shared" si="2311"/>
        <v>0</v>
      </c>
      <c r="AE880" s="11">
        <f>AE881</f>
        <v>655</v>
      </c>
      <c r="AF880" s="11">
        <f>AF881</f>
        <v>0</v>
      </c>
      <c r="AG880" s="11">
        <f t="shared" ref="AG880:AJ881" si="2312">AG881</f>
        <v>0</v>
      </c>
      <c r="AH880" s="11">
        <f t="shared" si="2312"/>
        <v>0</v>
      </c>
      <c r="AI880" s="11">
        <f t="shared" si="2312"/>
        <v>0</v>
      </c>
      <c r="AJ880" s="11">
        <f t="shared" si="2312"/>
        <v>0</v>
      </c>
      <c r="AK880" s="78">
        <f>AK881</f>
        <v>655</v>
      </c>
      <c r="AL880" s="78">
        <f>AL881</f>
        <v>0</v>
      </c>
      <c r="AM880" s="11">
        <f t="shared" ref="AM880:AP881" si="2313">AM881</f>
        <v>0</v>
      </c>
      <c r="AN880" s="11">
        <f t="shared" si="2313"/>
        <v>0</v>
      </c>
      <c r="AO880" s="11">
        <f t="shared" si="2313"/>
        <v>0</v>
      </c>
      <c r="AP880" s="11">
        <f t="shared" si="2313"/>
        <v>0</v>
      </c>
      <c r="AQ880" s="11">
        <f>AQ881</f>
        <v>655</v>
      </c>
      <c r="AR880" s="11">
        <f>AR881</f>
        <v>0</v>
      </c>
      <c r="AS880" s="11">
        <f t="shared" ref="AS880:AV881" si="2314">AS881</f>
        <v>0</v>
      </c>
      <c r="AT880" s="11">
        <f t="shared" si="2314"/>
        <v>0</v>
      </c>
      <c r="AU880" s="11">
        <f t="shared" si="2314"/>
        <v>0</v>
      </c>
      <c r="AV880" s="11">
        <f t="shared" si="2314"/>
        <v>0</v>
      </c>
      <c r="AW880" s="11">
        <f>AW881</f>
        <v>655</v>
      </c>
      <c r="AX880" s="11">
        <f>AX881</f>
        <v>0</v>
      </c>
      <c r="AY880" s="78">
        <f t="shared" ref="AY880:BB881" si="2315">AY881</f>
        <v>0</v>
      </c>
      <c r="AZ880" s="78">
        <f t="shared" si="2315"/>
        <v>0</v>
      </c>
      <c r="BA880" s="78">
        <f t="shared" si="2315"/>
        <v>0</v>
      </c>
      <c r="BB880" s="78">
        <f t="shared" si="2315"/>
        <v>0</v>
      </c>
      <c r="BC880" s="78">
        <f>BC881</f>
        <v>655</v>
      </c>
      <c r="BD880" s="78">
        <f>BD881</f>
        <v>0</v>
      </c>
      <c r="BE880" s="11">
        <f t="shared" ref="BE880:BH881" si="2316">BE881</f>
        <v>0</v>
      </c>
      <c r="BF880" s="11">
        <f t="shared" si="2316"/>
        <v>0</v>
      </c>
      <c r="BG880" s="11">
        <f t="shared" si="2316"/>
        <v>0</v>
      </c>
      <c r="BH880" s="11">
        <f t="shared" si="2316"/>
        <v>0</v>
      </c>
      <c r="BI880" s="141">
        <f>BI881</f>
        <v>655</v>
      </c>
      <c r="BJ880" s="141">
        <f>BJ881</f>
        <v>0</v>
      </c>
      <c r="BK880" s="78">
        <f t="shared" ref="BK880:BN881" si="2317">BK881</f>
        <v>0</v>
      </c>
      <c r="BL880" s="78">
        <f t="shared" si="2317"/>
        <v>0</v>
      </c>
      <c r="BM880" s="78">
        <f t="shared" si="2317"/>
        <v>0</v>
      </c>
      <c r="BN880" s="78">
        <f t="shared" si="2317"/>
        <v>0</v>
      </c>
      <c r="BO880" s="78">
        <f>BO881</f>
        <v>655</v>
      </c>
      <c r="BP880" s="78">
        <f>BP881</f>
        <v>0</v>
      </c>
      <c r="BQ880" s="11">
        <f t="shared" ref="BQ880:BT881" si="2318">BQ881</f>
        <v>0</v>
      </c>
      <c r="BR880" s="11">
        <f t="shared" si="2318"/>
        <v>0</v>
      </c>
      <c r="BS880" s="11">
        <f t="shared" si="2318"/>
        <v>0</v>
      </c>
      <c r="BT880" s="11">
        <f t="shared" si="2318"/>
        <v>0</v>
      </c>
      <c r="BU880" s="11">
        <f>BU881</f>
        <v>655</v>
      </c>
      <c r="BV880" s="11">
        <f>BV881</f>
        <v>0</v>
      </c>
      <c r="BW880" s="11">
        <f t="shared" ref="BW880:BZ881" si="2319">BW881</f>
        <v>0</v>
      </c>
      <c r="BX880" s="11">
        <f t="shared" si="2319"/>
        <v>0</v>
      </c>
      <c r="BY880" s="11">
        <f t="shared" si="2319"/>
        <v>0</v>
      </c>
      <c r="BZ880" s="11">
        <f t="shared" si="2319"/>
        <v>0</v>
      </c>
      <c r="CA880" s="11">
        <f>CA881</f>
        <v>655</v>
      </c>
      <c r="CB880" s="11">
        <f>CB881</f>
        <v>0</v>
      </c>
    </row>
    <row r="881" spans="1:80" ht="31.5" hidden="1" customHeight="1">
      <c r="A881" s="57" t="s">
        <v>112</v>
      </c>
      <c r="B881" s="14">
        <v>915</v>
      </c>
      <c r="C881" s="14" t="s">
        <v>35</v>
      </c>
      <c r="D881" s="14" t="s">
        <v>87</v>
      </c>
      <c r="E881" s="14" t="s">
        <v>274</v>
      </c>
      <c r="F881" s="24">
        <v>300</v>
      </c>
      <c r="G881" s="11">
        <f>G882</f>
        <v>655</v>
      </c>
      <c r="H881" s="11">
        <f t="shared" si="2309"/>
        <v>0</v>
      </c>
      <c r="I881" s="11">
        <f t="shared" si="2309"/>
        <v>0</v>
      </c>
      <c r="J881" s="11">
        <f t="shared" si="2309"/>
        <v>0</v>
      </c>
      <c r="K881" s="11">
        <f t="shared" si="2309"/>
        <v>0</v>
      </c>
      <c r="L881" s="11">
        <f t="shared" si="2309"/>
        <v>0</v>
      </c>
      <c r="M881" s="11">
        <f t="shared" si="2309"/>
        <v>655</v>
      </c>
      <c r="N881" s="11">
        <f t="shared" si="2309"/>
        <v>0</v>
      </c>
      <c r="O881" s="11">
        <f t="shared" si="2309"/>
        <v>0</v>
      </c>
      <c r="P881" s="11">
        <f t="shared" si="2309"/>
        <v>0</v>
      </c>
      <c r="Q881" s="11">
        <f t="shared" si="2309"/>
        <v>0</v>
      </c>
      <c r="R881" s="11">
        <f t="shared" si="2309"/>
        <v>0</v>
      </c>
      <c r="S881" s="11">
        <f>S882</f>
        <v>655</v>
      </c>
      <c r="T881" s="11">
        <f>T882</f>
        <v>0</v>
      </c>
      <c r="U881" s="11">
        <f t="shared" si="2310"/>
        <v>0</v>
      </c>
      <c r="V881" s="11">
        <f t="shared" si="2310"/>
        <v>0</v>
      </c>
      <c r="W881" s="11">
        <f t="shared" si="2310"/>
        <v>0</v>
      </c>
      <c r="X881" s="11">
        <f t="shared" si="2310"/>
        <v>0</v>
      </c>
      <c r="Y881" s="11">
        <f>Y882</f>
        <v>655</v>
      </c>
      <c r="Z881" s="11">
        <f>Z882</f>
        <v>0</v>
      </c>
      <c r="AA881" s="11">
        <f t="shared" si="2311"/>
        <v>0</v>
      </c>
      <c r="AB881" s="11">
        <f t="shared" si="2311"/>
        <v>0</v>
      </c>
      <c r="AC881" s="11">
        <f t="shared" si="2311"/>
        <v>0</v>
      </c>
      <c r="AD881" s="11">
        <f t="shared" si="2311"/>
        <v>0</v>
      </c>
      <c r="AE881" s="11">
        <f>AE882</f>
        <v>655</v>
      </c>
      <c r="AF881" s="11">
        <f>AF882</f>
        <v>0</v>
      </c>
      <c r="AG881" s="11">
        <f t="shared" si="2312"/>
        <v>0</v>
      </c>
      <c r="AH881" s="11">
        <f t="shared" si="2312"/>
        <v>0</v>
      </c>
      <c r="AI881" s="11">
        <f t="shared" si="2312"/>
        <v>0</v>
      </c>
      <c r="AJ881" s="11">
        <f t="shared" si="2312"/>
        <v>0</v>
      </c>
      <c r="AK881" s="78">
        <f>AK882</f>
        <v>655</v>
      </c>
      <c r="AL881" s="78">
        <f>AL882</f>
        <v>0</v>
      </c>
      <c r="AM881" s="11">
        <f t="shared" si="2313"/>
        <v>0</v>
      </c>
      <c r="AN881" s="11">
        <f t="shared" si="2313"/>
        <v>0</v>
      </c>
      <c r="AO881" s="11">
        <f t="shared" si="2313"/>
        <v>0</v>
      </c>
      <c r="AP881" s="11">
        <f t="shared" si="2313"/>
        <v>0</v>
      </c>
      <c r="AQ881" s="11">
        <f>AQ882</f>
        <v>655</v>
      </c>
      <c r="AR881" s="11">
        <f>AR882</f>
        <v>0</v>
      </c>
      <c r="AS881" s="11">
        <f t="shared" si="2314"/>
        <v>0</v>
      </c>
      <c r="AT881" s="11">
        <f t="shared" si="2314"/>
        <v>0</v>
      </c>
      <c r="AU881" s="11">
        <f t="shared" si="2314"/>
        <v>0</v>
      </c>
      <c r="AV881" s="11">
        <f t="shared" si="2314"/>
        <v>0</v>
      </c>
      <c r="AW881" s="11">
        <f>AW882</f>
        <v>655</v>
      </c>
      <c r="AX881" s="11">
        <f>AX882</f>
        <v>0</v>
      </c>
      <c r="AY881" s="78">
        <f t="shared" si="2315"/>
        <v>0</v>
      </c>
      <c r="AZ881" s="78">
        <f t="shared" si="2315"/>
        <v>0</v>
      </c>
      <c r="BA881" s="78">
        <f t="shared" si="2315"/>
        <v>0</v>
      </c>
      <c r="BB881" s="78">
        <f t="shared" si="2315"/>
        <v>0</v>
      </c>
      <c r="BC881" s="78">
        <f>BC882</f>
        <v>655</v>
      </c>
      <c r="BD881" s="78">
        <f>BD882</f>
        <v>0</v>
      </c>
      <c r="BE881" s="11">
        <f t="shared" si="2316"/>
        <v>0</v>
      </c>
      <c r="BF881" s="11">
        <f t="shared" si="2316"/>
        <v>0</v>
      </c>
      <c r="BG881" s="11">
        <f t="shared" si="2316"/>
        <v>0</v>
      </c>
      <c r="BH881" s="11">
        <f t="shared" si="2316"/>
        <v>0</v>
      </c>
      <c r="BI881" s="141">
        <f>BI882</f>
        <v>655</v>
      </c>
      <c r="BJ881" s="141">
        <f>BJ882</f>
        <v>0</v>
      </c>
      <c r="BK881" s="78">
        <f t="shared" si="2317"/>
        <v>0</v>
      </c>
      <c r="BL881" s="78">
        <f t="shared" si="2317"/>
        <v>0</v>
      </c>
      <c r="BM881" s="78">
        <f t="shared" si="2317"/>
        <v>0</v>
      </c>
      <c r="BN881" s="78">
        <f t="shared" si="2317"/>
        <v>0</v>
      </c>
      <c r="BO881" s="78">
        <f>BO882</f>
        <v>655</v>
      </c>
      <c r="BP881" s="78">
        <f>BP882</f>
        <v>0</v>
      </c>
      <c r="BQ881" s="11">
        <f t="shared" si="2318"/>
        <v>0</v>
      </c>
      <c r="BR881" s="11">
        <f t="shared" si="2318"/>
        <v>0</v>
      </c>
      <c r="BS881" s="11">
        <f t="shared" si="2318"/>
        <v>0</v>
      </c>
      <c r="BT881" s="11">
        <f t="shared" si="2318"/>
        <v>0</v>
      </c>
      <c r="BU881" s="11">
        <f>BU882</f>
        <v>655</v>
      </c>
      <c r="BV881" s="11">
        <f>BV882</f>
        <v>0</v>
      </c>
      <c r="BW881" s="11">
        <f t="shared" si="2319"/>
        <v>0</v>
      </c>
      <c r="BX881" s="11">
        <f t="shared" si="2319"/>
        <v>0</v>
      </c>
      <c r="BY881" s="11">
        <f t="shared" si="2319"/>
        <v>0</v>
      </c>
      <c r="BZ881" s="11">
        <f t="shared" si="2319"/>
        <v>0</v>
      </c>
      <c r="CA881" s="11">
        <f>CA882</f>
        <v>655</v>
      </c>
      <c r="CB881" s="11">
        <f>CB882</f>
        <v>0</v>
      </c>
    </row>
    <row r="882" spans="1:80" ht="33" hidden="1" customHeight="1">
      <c r="A882" s="57" t="s">
        <v>311</v>
      </c>
      <c r="B882" s="14">
        <v>915</v>
      </c>
      <c r="C882" s="14" t="s">
        <v>35</v>
      </c>
      <c r="D882" s="14" t="s">
        <v>87</v>
      </c>
      <c r="E882" s="14" t="s">
        <v>274</v>
      </c>
      <c r="F882" s="24">
        <v>310</v>
      </c>
      <c r="G882" s="11">
        <v>655</v>
      </c>
      <c r="H882" s="11"/>
      <c r="I882" s="11"/>
      <c r="J882" s="11"/>
      <c r="K882" s="11"/>
      <c r="L882" s="11"/>
      <c r="M882" s="11">
        <f>G882+I882+J882+K882+L882</f>
        <v>655</v>
      </c>
      <c r="N882" s="11">
        <f>H882+J882</f>
        <v>0</v>
      </c>
      <c r="O882" s="11"/>
      <c r="P882" s="11"/>
      <c r="Q882" s="11"/>
      <c r="R882" s="11"/>
      <c r="S882" s="11">
        <f>M882+O882+P882+Q882+R882</f>
        <v>655</v>
      </c>
      <c r="T882" s="11">
        <f>N882+P882</f>
        <v>0</v>
      </c>
      <c r="U882" s="11"/>
      <c r="V882" s="11"/>
      <c r="W882" s="11"/>
      <c r="X882" s="11"/>
      <c r="Y882" s="11">
        <f>S882+U882+V882+W882+X882</f>
        <v>655</v>
      </c>
      <c r="Z882" s="11">
        <f>T882+V882</f>
        <v>0</v>
      </c>
      <c r="AA882" s="11"/>
      <c r="AB882" s="11"/>
      <c r="AC882" s="11"/>
      <c r="AD882" s="11"/>
      <c r="AE882" s="11">
        <f>Y882+AA882+AB882+AC882+AD882</f>
        <v>655</v>
      </c>
      <c r="AF882" s="11">
        <f>Z882+AB882</f>
        <v>0</v>
      </c>
      <c r="AG882" s="11"/>
      <c r="AH882" s="11"/>
      <c r="AI882" s="11"/>
      <c r="AJ882" s="11"/>
      <c r="AK882" s="78">
        <f>AE882+AG882+AH882+AI882+AJ882</f>
        <v>655</v>
      </c>
      <c r="AL882" s="78">
        <f>AF882+AH882</f>
        <v>0</v>
      </c>
      <c r="AM882" s="11"/>
      <c r="AN882" s="11"/>
      <c r="AO882" s="11"/>
      <c r="AP882" s="11"/>
      <c r="AQ882" s="11">
        <f>AK882+AM882+AN882+AO882+AP882</f>
        <v>655</v>
      </c>
      <c r="AR882" s="11">
        <f>AL882+AN882</f>
        <v>0</v>
      </c>
      <c r="AS882" s="11"/>
      <c r="AT882" s="11"/>
      <c r="AU882" s="11"/>
      <c r="AV882" s="11"/>
      <c r="AW882" s="11">
        <f>AQ882+AS882+AT882+AU882+AV882</f>
        <v>655</v>
      </c>
      <c r="AX882" s="11">
        <f>AR882+AT882</f>
        <v>0</v>
      </c>
      <c r="AY882" s="78"/>
      <c r="AZ882" s="78"/>
      <c r="BA882" s="78"/>
      <c r="BB882" s="78"/>
      <c r="BC882" s="78">
        <f>AW882+AY882+AZ882+BA882+BB882</f>
        <v>655</v>
      </c>
      <c r="BD882" s="78">
        <f>AX882+AZ882</f>
        <v>0</v>
      </c>
      <c r="BE882" s="11"/>
      <c r="BF882" s="11"/>
      <c r="BG882" s="11"/>
      <c r="BH882" s="11"/>
      <c r="BI882" s="141">
        <f>BC882+BE882+BF882+BG882+BH882</f>
        <v>655</v>
      </c>
      <c r="BJ882" s="141">
        <f>BD882+BF882</f>
        <v>0</v>
      </c>
      <c r="BK882" s="78"/>
      <c r="BL882" s="78"/>
      <c r="BM882" s="78"/>
      <c r="BN882" s="78"/>
      <c r="BO882" s="78">
        <f>BI882+BK882+BL882+BM882+BN882</f>
        <v>655</v>
      </c>
      <c r="BP882" s="78">
        <f>BJ882+BL882</f>
        <v>0</v>
      </c>
      <c r="BQ882" s="11"/>
      <c r="BR882" s="11"/>
      <c r="BS882" s="11"/>
      <c r="BT882" s="11"/>
      <c r="BU882" s="11">
        <f>BO882+BQ882+BR882+BS882+BT882</f>
        <v>655</v>
      </c>
      <c r="BV882" s="11">
        <f>BP882+BR882</f>
        <v>0</v>
      </c>
      <c r="BW882" s="11"/>
      <c r="BX882" s="11"/>
      <c r="BY882" s="11"/>
      <c r="BZ882" s="11"/>
      <c r="CA882" s="11">
        <f>BU882+BW882+BX882+BY882+BZ882</f>
        <v>655</v>
      </c>
      <c r="CB882" s="11">
        <f>BV882+BX882</f>
        <v>0</v>
      </c>
    </row>
    <row r="883" spans="1:80" ht="84" hidden="1">
      <c r="A883" s="57" t="s">
        <v>480</v>
      </c>
      <c r="B883" s="14">
        <v>915</v>
      </c>
      <c r="C883" s="14" t="s">
        <v>35</v>
      </c>
      <c r="D883" s="14" t="s">
        <v>87</v>
      </c>
      <c r="E883" s="14" t="s">
        <v>275</v>
      </c>
      <c r="F883" s="24"/>
      <c r="G883" s="18">
        <f>G884</f>
        <v>200</v>
      </c>
      <c r="H883" s="18">
        <f t="shared" ref="H883:R884" si="2320">H884</f>
        <v>0</v>
      </c>
      <c r="I883" s="11">
        <f t="shared" si="2320"/>
        <v>0</v>
      </c>
      <c r="J883" s="11">
        <f t="shared" si="2320"/>
        <v>0</v>
      </c>
      <c r="K883" s="11">
        <f t="shared" si="2320"/>
        <v>0</v>
      </c>
      <c r="L883" s="11">
        <f t="shared" si="2320"/>
        <v>0</v>
      </c>
      <c r="M883" s="18">
        <f t="shared" si="2320"/>
        <v>200</v>
      </c>
      <c r="N883" s="18">
        <f t="shared" si="2320"/>
        <v>0</v>
      </c>
      <c r="O883" s="11">
        <f t="shared" si="2320"/>
        <v>0</v>
      </c>
      <c r="P883" s="11">
        <f t="shared" si="2320"/>
        <v>0</v>
      </c>
      <c r="Q883" s="11">
        <f t="shared" si="2320"/>
        <v>0</v>
      </c>
      <c r="R883" s="11">
        <f t="shared" si="2320"/>
        <v>0</v>
      </c>
      <c r="S883" s="18">
        <f>S884</f>
        <v>200</v>
      </c>
      <c r="T883" s="18">
        <f>T884</f>
        <v>0</v>
      </c>
      <c r="U883" s="11">
        <f t="shared" ref="U883:X884" si="2321">U884</f>
        <v>0</v>
      </c>
      <c r="V883" s="11">
        <f t="shared" si="2321"/>
        <v>0</v>
      </c>
      <c r="W883" s="11">
        <f t="shared" si="2321"/>
        <v>0</v>
      </c>
      <c r="X883" s="11">
        <f t="shared" si="2321"/>
        <v>0</v>
      </c>
      <c r="Y883" s="18">
        <f>Y884</f>
        <v>200</v>
      </c>
      <c r="Z883" s="18">
        <f>Z884</f>
        <v>0</v>
      </c>
      <c r="AA883" s="11">
        <f t="shared" ref="AA883:AD884" si="2322">AA884</f>
        <v>0</v>
      </c>
      <c r="AB883" s="11">
        <f t="shared" si="2322"/>
        <v>0</v>
      </c>
      <c r="AC883" s="11">
        <f t="shared" si="2322"/>
        <v>0</v>
      </c>
      <c r="AD883" s="11">
        <f t="shared" si="2322"/>
        <v>0</v>
      </c>
      <c r="AE883" s="18">
        <f>AE884</f>
        <v>200</v>
      </c>
      <c r="AF883" s="18">
        <f>AF884</f>
        <v>0</v>
      </c>
      <c r="AG883" s="11">
        <f t="shared" ref="AG883:AJ884" si="2323">AG884</f>
        <v>0</v>
      </c>
      <c r="AH883" s="11">
        <f t="shared" si="2323"/>
        <v>0</v>
      </c>
      <c r="AI883" s="11">
        <f t="shared" si="2323"/>
        <v>0</v>
      </c>
      <c r="AJ883" s="11">
        <f t="shared" si="2323"/>
        <v>0</v>
      </c>
      <c r="AK883" s="84">
        <f>AK884</f>
        <v>200</v>
      </c>
      <c r="AL883" s="84">
        <f>AL884</f>
        <v>0</v>
      </c>
      <c r="AM883" s="11">
        <f t="shared" ref="AM883:AP884" si="2324">AM884</f>
        <v>0</v>
      </c>
      <c r="AN883" s="11">
        <f t="shared" si="2324"/>
        <v>0</v>
      </c>
      <c r="AO883" s="11">
        <f t="shared" si="2324"/>
        <v>0</v>
      </c>
      <c r="AP883" s="11">
        <f t="shared" si="2324"/>
        <v>0</v>
      </c>
      <c r="AQ883" s="18">
        <f>AQ884</f>
        <v>200</v>
      </c>
      <c r="AR883" s="18">
        <f>AR884</f>
        <v>0</v>
      </c>
      <c r="AS883" s="11">
        <f t="shared" ref="AS883:AV884" si="2325">AS884</f>
        <v>0</v>
      </c>
      <c r="AT883" s="11">
        <f t="shared" si="2325"/>
        <v>0</v>
      </c>
      <c r="AU883" s="11">
        <f t="shared" si="2325"/>
        <v>0</v>
      </c>
      <c r="AV883" s="11">
        <f t="shared" si="2325"/>
        <v>0</v>
      </c>
      <c r="AW883" s="18">
        <f>AW884</f>
        <v>200</v>
      </c>
      <c r="AX883" s="18">
        <f>AX884</f>
        <v>0</v>
      </c>
      <c r="AY883" s="78">
        <f t="shared" ref="AY883:BB884" si="2326">AY884</f>
        <v>0</v>
      </c>
      <c r="AZ883" s="78">
        <f t="shared" si="2326"/>
        <v>0</v>
      </c>
      <c r="BA883" s="78">
        <f t="shared" si="2326"/>
        <v>0</v>
      </c>
      <c r="BB883" s="78">
        <f t="shared" si="2326"/>
        <v>0</v>
      </c>
      <c r="BC883" s="84">
        <f>BC884</f>
        <v>200</v>
      </c>
      <c r="BD883" s="84">
        <f>BD884</f>
        <v>0</v>
      </c>
      <c r="BE883" s="11">
        <f t="shared" ref="BE883:BH884" si="2327">BE884</f>
        <v>0</v>
      </c>
      <c r="BF883" s="11">
        <f t="shared" si="2327"/>
        <v>0</v>
      </c>
      <c r="BG883" s="11">
        <f t="shared" si="2327"/>
        <v>0</v>
      </c>
      <c r="BH883" s="11">
        <f t="shared" si="2327"/>
        <v>0</v>
      </c>
      <c r="BI883" s="143">
        <f>BI884</f>
        <v>200</v>
      </c>
      <c r="BJ883" s="143">
        <f>BJ884</f>
        <v>0</v>
      </c>
      <c r="BK883" s="78">
        <f t="shared" ref="BK883:BN884" si="2328">BK884</f>
        <v>0</v>
      </c>
      <c r="BL883" s="78">
        <f t="shared" si="2328"/>
        <v>0</v>
      </c>
      <c r="BM883" s="78">
        <f t="shared" si="2328"/>
        <v>0</v>
      </c>
      <c r="BN883" s="78">
        <f t="shared" si="2328"/>
        <v>0</v>
      </c>
      <c r="BO883" s="84">
        <f>BO884</f>
        <v>200</v>
      </c>
      <c r="BP883" s="84">
        <f>BP884</f>
        <v>0</v>
      </c>
      <c r="BQ883" s="11">
        <f t="shared" ref="BQ883:BT884" si="2329">BQ884</f>
        <v>0</v>
      </c>
      <c r="BR883" s="11">
        <f t="shared" si="2329"/>
        <v>0</v>
      </c>
      <c r="BS883" s="11">
        <f t="shared" si="2329"/>
        <v>0</v>
      </c>
      <c r="BT883" s="11">
        <f t="shared" si="2329"/>
        <v>0</v>
      </c>
      <c r="BU883" s="18">
        <f>BU884</f>
        <v>200</v>
      </c>
      <c r="BV883" s="18">
        <f>BV884</f>
        <v>0</v>
      </c>
      <c r="BW883" s="11">
        <f t="shared" ref="BW883:BZ884" si="2330">BW884</f>
        <v>0</v>
      </c>
      <c r="BX883" s="11">
        <f t="shared" si="2330"/>
        <v>0</v>
      </c>
      <c r="BY883" s="11">
        <f t="shared" si="2330"/>
        <v>0</v>
      </c>
      <c r="BZ883" s="11">
        <f t="shared" si="2330"/>
        <v>0</v>
      </c>
      <c r="CA883" s="18">
        <f>CA884</f>
        <v>200</v>
      </c>
      <c r="CB883" s="18">
        <f>CB884</f>
        <v>0</v>
      </c>
    </row>
    <row r="884" spans="1:80" ht="35.25" hidden="1" customHeight="1">
      <c r="A884" s="57" t="s">
        <v>112</v>
      </c>
      <c r="B884" s="14">
        <v>915</v>
      </c>
      <c r="C884" s="14" t="s">
        <v>35</v>
      </c>
      <c r="D884" s="14" t="s">
        <v>87</v>
      </c>
      <c r="E884" s="14" t="s">
        <v>275</v>
      </c>
      <c r="F884" s="24">
        <v>300</v>
      </c>
      <c r="G884" s="18">
        <f>G885</f>
        <v>200</v>
      </c>
      <c r="H884" s="18">
        <f t="shared" si="2320"/>
        <v>0</v>
      </c>
      <c r="I884" s="11">
        <f t="shared" si="2320"/>
        <v>0</v>
      </c>
      <c r="J884" s="11">
        <f t="shared" si="2320"/>
        <v>0</v>
      </c>
      <c r="K884" s="11">
        <f t="shared" si="2320"/>
        <v>0</v>
      </c>
      <c r="L884" s="11">
        <f t="shared" si="2320"/>
        <v>0</v>
      </c>
      <c r="M884" s="18">
        <f t="shared" si="2320"/>
        <v>200</v>
      </c>
      <c r="N884" s="18">
        <f t="shared" si="2320"/>
        <v>0</v>
      </c>
      <c r="O884" s="11">
        <f t="shared" si="2320"/>
        <v>0</v>
      </c>
      <c r="P884" s="11">
        <f t="shared" si="2320"/>
        <v>0</v>
      </c>
      <c r="Q884" s="11">
        <f t="shared" si="2320"/>
        <v>0</v>
      </c>
      <c r="R884" s="11">
        <f t="shared" si="2320"/>
        <v>0</v>
      </c>
      <c r="S884" s="18">
        <f>S885</f>
        <v>200</v>
      </c>
      <c r="T884" s="18">
        <f>T885</f>
        <v>0</v>
      </c>
      <c r="U884" s="11">
        <f t="shared" si="2321"/>
        <v>0</v>
      </c>
      <c r="V884" s="11">
        <f t="shared" si="2321"/>
        <v>0</v>
      </c>
      <c r="W884" s="11">
        <f t="shared" si="2321"/>
        <v>0</v>
      </c>
      <c r="X884" s="11">
        <f t="shared" si="2321"/>
        <v>0</v>
      </c>
      <c r="Y884" s="18">
        <f>Y885</f>
        <v>200</v>
      </c>
      <c r="Z884" s="18">
        <f>Z885</f>
        <v>0</v>
      </c>
      <c r="AA884" s="11">
        <f t="shared" si="2322"/>
        <v>0</v>
      </c>
      <c r="AB884" s="11">
        <f t="shared" si="2322"/>
        <v>0</v>
      </c>
      <c r="AC884" s="11">
        <f t="shared" si="2322"/>
        <v>0</v>
      </c>
      <c r="AD884" s="11">
        <f t="shared" si="2322"/>
        <v>0</v>
      </c>
      <c r="AE884" s="18">
        <f>AE885</f>
        <v>200</v>
      </c>
      <c r="AF884" s="18">
        <f>AF885</f>
        <v>0</v>
      </c>
      <c r="AG884" s="11">
        <f t="shared" si="2323"/>
        <v>0</v>
      </c>
      <c r="AH884" s="11">
        <f t="shared" si="2323"/>
        <v>0</v>
      </c>
      <c r="AI884" s="11">
        <f t="shared" si="2323"/>
        <v>0</v>
      </c>
      <c r="AJ884" s="11">
        <f t="shared" si="2323"/>
        <v>0</v>
      </c>
      <c r="AK884" s="84">
        <f>AK885</f>
        <v>200</v>
      </c>
      <c r="AL884" s="84">
        <f>AL885</f>
        <v>0</v>
      </c>
      <c r="AM884" s="11">
        <f t="shared" si="2324"/>
        <v>0</v>
      </c>
      <c r="AN884" s="11">
        <f t="shared" si="2324"/>
        <v>0</v>
      </c>
      <c r="AO884" s="11">
        <f t="shared" si="2324"/>
        <v>0</v>
      </c>
      <c r="AP884" s="11">
        <f t="shared" si="2324"/>
        <v>0</v>
      </c>
      <c r="AQ884" s="18">
        <f>AQ885</f>
        <v>200</v>
      </c>
      <c r="AR884" s="18">
        <f>AR885</f>
        <v>0</v>
      </c>
      <c r="AS884" s="11">
        <f t="shared" si="2325"/>
        <v>0</v>
      </c>
      <c r="AT884" s="11">
        <f t="shared" si="2325"/>
        <v>0</v>
      </c>
      <c r="AU884" s="11">
        <f t="shared" si="2325"/>
        <v>0</v>
      </c>
      <c r="AV884" s="11">
        <f t="shared" si="2325"/>
        <v>0</v>
      </c>
      <c r="AW884" s="18">
        <f>AW885</f>
        <v>200</v>
      </c>
      <c r="AX884" s="18">
        <f>AX885</f>
        <v>0</v>
      </c>
      <c r="AY884" s="78">
        <f t="shared" si="2326"/>
        <v>0</v>
      </c>
      <c r="AZ884" s="78">
        <f t="shared" si="2326"/>
        <v>0</v>
      </c>
      <c r="BA884" s="78">
        <f t="shared" si="2326"/>
        <v>0</v>
      </c>
      <c r="BB884" s="78">
        <f t="shared" si="2326"/>
        <v>0</v>
      </c>
      <c r="BC884" s="84">
        <f>BC885</f>
        <v>200</v>
      </c>
      <c r="BD884" s="84">
        <f>BD885</f>
        <v>0</v>
      </c>
      <c r="BE884" s="11">
        <f t="shared" si="2327"/>
        <v>0</v>
      </c>
      <c r="BF884" s="11">
        <f t="shared" si="2327"/>
        <v>0</v>
      </c>
      <c r="BG884" s="11">
        <f t="shared" si="2327"/>
        <v>0</v>
      </c>
      <c r="BH884" s="11">
        <f t="shared" si="2327"/>
        <v>0</v>
      </c>
      <c r="BI884" s="143">
        <f>BI885</f>
        <v>200</v>
      </c>
      <c r="BJ884" s="143">
        <f>BJ885</f>
        <v>0</v>
      </c>
      <c r="BK884" s="78">
        <f t="shared" si="2328"/>
        <v>0</v>
      </c>
      <c r="BL884" s="78">
        <f t="shared" si="2328"/>
        <v>0</v>
      </c>
      <c r="BM884" s="78">
        <f t="shared" si="2328"/>
        <v>0</v>
      </c>
      <c r="BN884" s="78">
        <f t="shared" si="2328"/>
        <v>0</v>
      </c>
      <c r="BO884" s="84">
        <f>BO885</f>
        <v>200</v>
      </c>
      <c r="BP884" s="84">
        <f>BP885</f>
        <v>0</v>
      </c>
      <c r="BQ884" s="11">
        <f t="shared" si="2329"/>
        <v>0</v>
      </c>
      <c r="BR884" s="11">
        <f t="shared" si="2329"/>
        <v>0</v>
      </c>
      <c r="BS884" s="11">
        <f t="shared" si="2329"/>
        <v>0</v>
      </c>
      <c r="BT884" s="11">
        <f t="shared" si="2329"/>
        <v>0</v>
      </c>
      <c r="BU884" s="18">
        <f>BU885</f>
        <v>200</v>
      </c>
      <c r="BV884" s="18">
        <f>BV885</f>
        <v>0</v>
      </c>
      <c r="BW884" s="11">
        <f t="shared" si="2330"/>
        <v>0</v>
      </c>
      <c r="BX884" s="11">
        <f t="shared" si="2330"/>
        <v>0</v>
      </c>
      <c r="BY884" s="11">
        <f t="shared" si="2330"/>
        <v>0</v>
      </c>
      <c r="BZ884" s="11">
        <f t="shared" si="2330"/>
        <v>0</v>
      </c>
      <c r="CA884" s="18">
        <f>CA885</f>
        <v>200</v>
      </c>
      <c r="CB884" s="18">
        <f>CB885</f>
        <v>0</v>
      </c>
    </row>
    <row r="885" spans="1:80" ht="30" hidden="1" customHeight="1">
      <c r="A885" s="57" t="s">
        <v>311</v>
      </c>
      <c r="B885" s="14">
        <v>915</v>
      </c>
      <c r="C885" s="14" t="s">
        <v>35</v>
      </c>
      <c r="D885" s="14" t="s">
        <v>87</v>
      </c>
      <c r="E885" s="14" t="s">
        <v>275</v>
      </c>
      <c r="F885" s="24">
        <v>310</v>
      </c>
      <c r="G885" s="11">
        <v>200</v>
      </c>
      <c r="H885" s="11"/>
      <c r="I885" s="11"/>
      <c r="J885" s="11"/>
      <c r="K885" s="11"/>
      <c r="L885" s="11"/>
      <c r="M885" s="11">
        <f>G885+I885+J885+K885+L885</f>
        <v>200</v>
      </c>
      <c r="N885" s="11">
        <f>H885+J885</f>
        <v>0</v>
      </c>
      <c r="O885" s="11"/>
      <c r="P885" s="11"/>
      <c r="Q885" s="11"/>
      <c r="R885" s="11"/>
      <c r="S885" s="11">
        <f>M885+O885+P885+Q885+R885</f>
        <v>200</v>
      </c>
      <c r="T885" s="11">
        <f>N885+P885</f>
        <v>0</v>
      </c>
      <c r="U885" s="11"/>
      <c r="V885" s="11"/>
      <c r="W885" s="11"/>
      <c r="X885" s="11"/>
      <c r="Y885" s="11">
        <f>S885+U885+V885+W885+X885</f>
        <v>200</v>
      </c>
      <c r="Z885" s="11">
        <f>T885+V885</f>
        <v>0</v>
      </c>
      <c r="AA885" s="11"/>
      <c r="AB885" s="11"/>
      <c r="AC885" s="11"/>
      <c r="AD885" s="11"/>
      <c r="AE885" s="11">
        <f>Y885+AA885+AB885+AC885+AD885</f>
        <v>200</v>
      </c>
      <c r="AF885" s="11">
        <f>Z885+AB885</f>
        <v>0</v>
      </c>
      <c r="AG885" s="11"/>
      <c r="AH885" s="11"/>
      <c r="AI885" s="11"/>
      <c r="AJ885" s="11"/>
      <c r="AK885" s="78">
        <f>AE885+AG885+AH885+AI885+AJ885</f>
        <v>200</v>
      </c>
      <c r="AL885" s="78">
        <f>AF885+AH885</f>
        <v>0</v>
      </c>
      <c r="AM885" s="11"/>
      <c r="AN885" s="11"/>
      <c r="AO885" s="11"/>
      <c r="AP885" s="11"/>
      <c r="AQ885" s="11">
        <f>AK885+AM885+AN885+AO885+AP885</f>
        <v>200</v>
      </c>
      <c r="AR885" s="11">
        <f>AL885+AN885</f>
        <v>0</v>
      </c>
      <c r="AS885" s="11"/>
      <c r="AT885" s="11"/>
      <c r="AU885" s="11"/>
      <c r="AV885" s="11"/>
      <c r="AW885" s="11">
        <f>AQ885+AS885+AT885+AU885+AV885</f>
        <v>200</v>
      </c>
      <c r="AX885" s="11">
        <f>AR885+AT885</f>
        <v>0</v>
      </c>
      <c r="AY885" s="78"/>
      <c r="AZ885" s="78"/>
      <c r="BA885" s="78"/>
      <c r="BB885" s="78"/>
      <c r="BC885" s="78">
        <f>AW885+AY885+AZ885+BA885+BB885</f>
        <v>200</v>
      </c>
      <c r="BD885" s="78">
        <f>AX885+AZ885</f>
        <v>0</v>
      </c>
      <c r="BE885" s="11"/>
      <c r="BF885" s="11"/>
      <c r="BG885" s="11"/>
      <c r="BH885" s="11"/>
      <c r="BI885" s="141">
        <f>BC885+BE885+BF885+BG885+BH885</f>
        <v>200</v>
      </c>
      <c r="BJ885" s="141">
        <f>BD885+BF885</f>
        <v>0</v>
      </c>
      <c r="BK885" s="78"/>
      <c r="BL885" s="78"/>
      <c r="BM885" s="78"/>
      <c r="BN885" s="78"/>
      <c r="BO885" s="78">
        <f>BI885+BK885+BL885+BM885+BN885</f>
        <v>200</v>
      </c>
      <c r="BP885" s="78">
        <f>BJ885+BL885</f>
        <v>0</v>
      </c>
      <c r="BQ885" s="11"/>
      <c r="BR885" s="11"/>
      <c r="BS885" s="11"/>
      <c r="BT885" s="11"/>
      <c r="BU885" s="11">
        <f>BO885+BQ885+BR885+BS885+BT885</f>
        <v>200</v>
      </c>
      <c r="BV885" s="11">
        <f>BP885+BR885</f>
        <v>0</v>
      </c>
      <c r="BW885" s="11"/>
      <c r="BX885" s="11"/>
      <c r="BY885" s="11"/>
      <c r="BZ885" s="11"/>
      <c r="CA885" s="11">
        <f>BU885+BW885+BX885+BY885+BZ885</f>
        <v>200</v>
      </c>
      <c r="CB885" s="11">
        <f>BV885+BX885</f>
        <v>0</v>
      </c>
    </row>
    <row r="886" spans="1:80" ht="84" hidden="1">
      <c r="A886" s="57" t="s">
        <v>607</v>
      </c>
      <c r="B886" s="14">
        <v>915</v>
      </c>
      <c r="C886" s="14" t="s">
        <v>35</v>
      </c>
      <c r="D886" s="14" t="s">
        <v>87</v>
      </c>
      <c r="E886" s="14" t="s">
        <v>276</v>
      </c>
      <c r="F886" s="24"/>
      <c r="G886" s="18">
        <f>G887</f>
        <v>43</v>
      </c>
      <c r="H886" s="18">
        <f t="shared" ref="H886:R887" si="2331">H887</f>
        <v>0</v>
      </c>
      <c r="I886" s="11">
        <f t="shared" si="2331"/>
        <v>0</v>
      </c>
      <c r="J886" s="11">
        <f t="shared" si="2331"/>
        <v>0</v>
      </c>
      <c r="K886" s="11">
        <f t="shared" si="2331"/>
        <v>0</v>
      </c>
      <c r="L886" s="11">
        <f t="shared" si="2331"/>
        <v>0</v>
      </c>
      <c r="M886" s="18">
        <f t="shared" si="2331"/>
        <v>43</v>
      </c>
      <c r="N886" s="18">
        <f t="shared" si="2331"/>
        <v>0</v>
      </c>
      <c r="O886" s="11">
        <f t="shared" si="2331"/>
        <v>0</v>
      </c>
      <c r="P886" s="11">
        <f t="shared" si="2331"/>
        <v>0</v>
      </c>
      <c r="Q886" s="11">
        <f t="shared" si="2331"/>
        <v>0</v>
      </c>
      <c r="R886" s="11">
        <f t="shared" si="2331"/>
        <v>0</v>
      </c>
      <c r="S886" s="18">
        <f>S887</f>
        <v>43</v>
      </c>
      <c r="T886" s="18">
        <f>T887</f>
        <v>0</v>
      </c>
      <c r="U886" s="11">
        <f t="shared" ref="U886:X887" si="2332">U887</f>
        <v>0</v>
      </c>
      <c r="V886" s="11">
        <f t="shared" si="2332"/>
        <v>0</v>
      </c>
      <c r="W886" s="11">
        <f t="shared" si="2332"/>
        <v>0</v>
      </c>
      <c r="X886" s="11">
        <f t="shared" si="2332"/>
        <v>0</v>
      </c>
      <c r="Y886" s="18">
        <f>Y887</f>
        <v>43</v>
      </c>
      <c r="Z886" s="18">
        <f>Z887</f>
        <v>0</v>
      </c>
      <c r="AA886" s="11">
        <f t="shared" ref="AA886:AD887" si="2333">AA887</f>
        <v>0</v>
      </c>
      <c r="AB886" s="11">
        <f t="shared" si="2333"/>
        <v>0</v>
      </c>
      <c r="AC886" s="11">
        <f t="shared" si="2333"/>
        <v>0</v>
      </c>
      <c r="AD886" s="11">
        <f t="shared" si="2333"/>
        <v>0</v>
      </c>
      <c r="AE886" s="18">
        <f>AE887</f>
        <v>43</v>
      </c>
      <c r="AF886" s="18">
        <f>AF887</f>
        <v>0</v>
      </c>
      <c r="AG886" s="11">
        <f t="shared" ref="AG886:AJ887" si="2334">AG887</f>
        <v>0</v>
      </c>
      <c r="AH886" s="11">
        <f t="shared" si="2334"/>
        <v>0</v>
      </c>
      <c r="AI886" s="11">
        <f t="shared" si="2334"/>
        <v>0</v>
      </c>
      <c r="AJ886" s="11">
        <f t="shared" si="2334"/>
        <v>0</v>
      </c>
      <c r="AK886" s="84">
        <f>AK887</f>
        <v>43</v>
      </c>
      <c r="AL886" s="84">
        <f>AL887</f>
        <v>0</v>
      </c>
      <c r="AM886" s="11">
        <f t="shared" ref="AM886:AP887" si="2335">AM887</f>
        <v>0</v>
      </c>
      <c r="AN886" s="11">
        <f t="shared" si="2335"/>
        <v>0</v>
      </c>
      <c r="AO886" s="11">
        <f t="shared" si="2335"/>
        <v>0</v>
      </c>
      <c r="AP886" s="11">
        <f t="shared" si="2335"/>
        <v>0</v>
      </c>
      <c r="AQ886" s="18">
        <f>AQ887</f>
        <v>43</v>
      </c>
      <c r="AR886" s="18">
        <f>AR887</f>
        <v>0</v>
      </c>
      <c r="AS886" s="11">
        <f t="shared" ref="AS886:AV887" si="2336">AS887</f>
        <v>0</v>
      </c>
      <c r="AT886" s="11">
        <f t="shared" si="2336"/>
        <v>0</v>
      </c>
      <c r="AU886" s="11">
        <f t="shared" si="2336"/>
        <v>0</v>
      </c>
      <c r="AV886" s="11">
        <f t="shared" si="2336"/>
        <v>0</v>
      </c>
      <c r="AW886" s="18">
        <f>AW887</f>
        <v>43</v>
      </c>
      <c r="AX886" s="18">
        <f>AX887</f>
        <v>0</v>
      </c>
      <c r="AY886" s="78">
        <f t="shared" ref="AY886:BB887" si="2337">AY887</f>
        <v>0</v>
      </c>
      <c r="AZ886" s="78">
        <f t="shared" si="2337"/>
        <v>0</v>
      </c>
      <c r="BA886" s="78">
        <f t="shared" si="2337"/>
        <v>0</v>
      </c>
      <c r="BB886" s="78">
        <f t="shared" si="2337"/>
        <v>0</v>
      </c>
      <c r="BC886" s="84">
        <f>BC887</f>
        <v>43</v>
      </c>
      <c r="BD886" s="84">
        <f>BD887</f>
        <v>0</v>
      </c>
      <c r="BE886" s="11">
        <f t="shared" ref="BE886:BH887" si="2338">BE887</f>
        <v>0</v>
      </c>
      <c r="BF886" s="11">
        <f t="shared" si="2338"/>
        <v>0</v>
      </c>
      <c r="BG886" s="11">
        <f t="shared" si="2338"/>
        <v>0</v>
      </c>
      <c r="BH886" s="11">
        <f t="shared" si="2338"/>
        <v>0</v>
      </c>
      <c r="BI886" s="143">
        <f>BI887</f>
        <v>43</v>
      </c>
      <c r="BJ886" s="143">
        <f>BJ887</f>
        <v>0</v>
      </c>
      <c r="BK886" s="78">
        <f t="shared" ref="BK886:BN887" si="2339">BK887</f>
        <v>0</v>
      </c>
      <c r="BL886" s="78">
        <f t="shared" si="2339"/>
        <v>0</v>
      </c>
      <c r="BM886" s="78">
        <f t="shared" si="2339"/>
        <v>0</v>
      </c>
      <c r="BN886" s="78">
        <f t="shared" si="2339"/>
        <v>0</v>
      </c>
      <c r="BO886" s="84">
        <f>BO887</f>
        <v>43</v>
      </c>
      <c r="BP886" s="84">
        <f>BP887</f>
        <v>0</v>
      </c>
      <c r="BQ886" s="11">
        <f t="shared" ref="BQ886:BT887" si="2340">BQ887</f>
        <v>0</v>
      </c>
      <c r="BR886" s="11">
        <f t="shared" si="2340"/>
        <v>0</v>
      </c>
      <c r="BS886" s="11">
        <f t="shared" si="2340"/>
        <v>0</v>
      </c>
      <c r="BT886" s="11">
        <f t="shared" si="2340"/>
        <v>0</v>
      </c>
      <c r="BU886" s="18">
        <f>BU887</f>
        <v>43</v>
      </c>
      <c r="BV886" s="18">
        <f>BV887</f>
        <v>0</v>
      </c>
      <c r="BW886" s="11">
        <f t="shared" ref="BW886:BZ887" si="2341">BW887</f>
        <v>0</v>
      </c>
      <c r="BX886" s="11">
        <f t="shared" si="2341"/>
        <v>0</v>
      </c>
      <c r="BY886" s="11">
        <f t="shared" si="2341"/>
        <v>0</v>
      </c>
      <c r="BZ886" s="11">
        <f t="shared" si="2341"/>
        <v>0</v>
      </c>
      <c r="CA886" s="18">
        <f>CA887</f>
        <v>43</v>
      </c>
      <c r="CB886" s="18">
        <f>CB887</f>
        <v>0</v>
      </c>
    </row>
    <row r="887" spans="1:80" ht="33.75" hidden="1" customHeight="1">
      <c r="A887" s="57" t="s">
        <v>112</v>
      </c>
      <c r="B887" s="14">
        <v>915</v>
      </c>
      <c r="C887" s="14" t="s">
        <v>35</v>
      </c>
      <c r="D887" s="14" t="s">
        <v>87</v>
      </c>
      <c r="E887" s="14" t="s">
        <v>276</v>
      </c>
      <c r="F887" s="24">
        <v>300</v>
      </c>
      <c r="G887" s="18">
        <f>G888</f>
        <v>43</v>
      </c>
      <c r="H887" s="18">
        <f t="shared" si="2331"/>
        <v>0</v>
      </c>
      <c r="I887" s="11">
        <f t="shared" si="2331"/>
        <v>0</v>
      </c>
      <c r="J887" s="11">
        <f t="shared" si="2331"/>
        <v>0</v>
      </c>
      <c r="K887" s="11">
        <f t="shared" si="2331"/>
        <v>0</v>
      </c>
      <c r="L887" s="11">
        <f t="shared" si="2331"/>
        <v>0</v>
      </c>
      <c r="M887" s="18">
        <f t="shared" si="2331"/>
        <v>43</v>
      </c>
      <c r="N887" s="18">
        <f t="shared" si="2331"/>
        <v>0</v>
      </c>
      <c r="O887" s="11">
        <f t="shared" si="2331"/>
        <v>0</v>
      </c>
      <c r="P887" s="11">
        <f t="shared" si="2331"/>
        <v>0</v>
      </c>
      <c r="Q887" s="11">
        <f t="shared" si="2331"/>
        <v>0</v>
      </c>
      <c r="R887" s="11">
        <f t="shared" si="2331"/>
        <v>0</v>
      </c>
      <c r="S887" s="18">
        <f>S888</f>
        <v>43</v>
      </c>
      <c r="T887" s="18">
        <f>T888</f>
        <v>0</v>
      </c>
      <c r="U887" s="11">
        <f t="shared" si="2332"/>
        <v>0</v>
      </c>
      <c r="V887" s="11">
        <f t="shared" si="2332"/>
        <v>0</v>
      </c>
      <c r="W887" s="11">
        <f t="shared" si="2332"/>
        <v>0</v>
      </c>
      <c r="X887" s="11">
        <f t="shared" si="2332"/>
        <v>0</v>
      </c>
      <c r="Y887" s="18">
        <f>Y888</f>
        <v>43</v>
      </c>
      <c r="Z887" s="18">
        <f>Z888</f>
        <v>0</v>
      </c>
      <c r="AA887" s="11">
        <f t="shared" si="2333"/>
        <v>0</v>
      </c>
      <c r="AB887" s="11">
        <f t="shared" si="2333"/>
        <v>0</v>
      </c>
      <c r="AC887" s="11">
        <f t="shared" si="2333"/>
        <v>0</v>
      </c>
      <c r="AD887" s="11">
        <f t="shared" si="2333"/>
        <v>0</v>
      </c>
      <c r="AE887" s="18">
        <f>AE888</f>
        <v>43</v>
      </c>
      <c r="AF887" s="18">
        <f>AF888</f>
        <v>0</v>
      </c>
      <c r="AG887" s="11">
        <f t="shared" si="2334"/>
        <v>0</v>
      </c>
      <c r="AH887" s="11">
        <f t="shared" si="2334"/>
        <v>0</v>
      </c>
      <c r="AI887" s="11">
        <f t="shared" si="2334"/>
        <v>0</v>
      </c>
      <c r="AJ887" s="11">
        <f t="shared" si="2334"/>
        <v>0</v>
      </c>
      <c r="AK887" s="84">
        <f>AK888</f>
        <v>43</v>
      </c>
      <c r="AL887" s="84">
        <f>AL888</f>
        <v>0</v>
      </c>
      <c r="AM887" s="11">
        <f t="shared" si="2335"/>
        <v>0</v>
      </c>
      <c r="AN887" s="11">
        <f t="shared" si="2335"/>
        <v>0</v>
      </c>
      <c r="AO887" s="11">
        <f t="shared" si="2335"/>
        <v>0</v>
      </c>
      <c r="AP887" s="11">
        <f t="shared" si="2335"/>
        <v>0</v>
      </c>
      <c r="AQ887" s="18">
        <f>AQ888</f>
        <v>43</v>
      </c>
      <c r="AR887" s="18">
        <f>AR888</f>
        <v>0</v>
      </c>
      <c r="AS887" s="11">
        <f t="shared" si="2336"/>
        <v>0</v>
      </c>
      <c r="AT887" s="11">
        <f t="shared" si="2336"/>
        <v>0</v>
      </c>
      <c r="AU887" s="11">
        <f t="shared" si="2336"/>
        <v>0</v>
      </c>
      <c r="AV887" s="11">
        <f t="shared" si="2336"/>
        <v>0</v>
      </c>
      <c r="AW887" s="18">
        <f>AW888</f>
        <v>43</v>
      </c>
      <c r="AX887" s="18">
        <f>AX888</f>
        <v>0</v>
      </c>
      <c r="AY887" s="78">
        <f t="shared" si="2337"/>
        <v>0</v>
      </c>
      <c r="AZ887" s="78">
        <f t="shared" si="2337"/>
        <v>0</v>
      </c>
      <c r="BA887" s="78">
        <f t="shared" si="2337"/>
        <v>0</v>
      </c>
      <c r="BB887" s="78">
        <f t="shared" si="2337"/>
        <v>0</v>
      </c>
      <c r="BC887" s="84">
        <f>BC888</f>
        <v>43</v>
      </c>
      <c r="BD887" s="84">
        <f>BD888</f>
        <v>0</v>
      </c>
      <c r="BE887" s="11">
        <f t="shared" si="2338"/>
        <v>0</v>
      </c>
      <c r="BF887" s="11">
        <f t="shared" si="2338"/>
        <v>0</v>
      </c>
      <c r="BG887" s="11">
        <f t="shared" si="2338"/>
        <v>0</v>
      </c>
      <c r="BH887" s="11">
        <f t="shared" si="2338"/>
        <v>0</v>
      </c>
      <c r="BI887" s="143">
        <f>BI888</f>
        <v>43</v>
      </c>
      <c r="BJ887" s="143">
        <f>BJ888</f>
        <v>0</v>
      </c>
      <c r="BK887" s="78">
        <f t="shared" si="2339"/>
        <v>0</v>
      </c>
      <c r="BL887" s="78">
        <f t="shared" si="2339"/>
        <v>0</v>
      </c>
      <c r="BM887" s="78">
        <f t="shared" si="2339"/>
        <v>0</v>
      </c>
      <c r="BN887" s="78">
        <f t="shared" si="2339"/>
        <v>0</v>
      </c>
      <c r="BO887" s="84">
        <f>BO888</f>
        <v>43</v>
      </c>
      <c r="BP887" s="84">
        <f>BP888</f>
        <v>0</v>
      </c>
      <c r="BQ887" s="11">
        <f t="shared" si="2340"/>
        <v>0</v>
      </c>
      <c r="BR887" s="11">
        <f t="shared" si="2340"/>
        <v>0</v>
      </c>
      <c r="BS887" s="11">
        <f t="shared" si="2340"/>
        <v>0</v>
      </c>
      <c r="BT887" s="11">
        <f t="shared" si="2340"/>
        <v>0</v>
      </c>
      <c r="BU887" s="18">
        <f>BU888</f>
        <v>43</v>
      </c>
      <c r="BV887" s="18">
        <f>BV888</f>
        <v>0</v>
      </c>
      <c r="BW887" s="11">
        <f t="shared" si="2341"/>
        <v>0</v>
      </c>
      <c r="BX887" s="11">
        <f t="shared" si="2341"/>
        <v>0</v>
      </c>
      <c r="BY887" s="11">
        <f t="shared" si="2341"/>
        <v>0</v>
      </c>
      <c r="BZ887" s="11">
        <f t="shared" si="2341"/>
        <v>0</v>
      </c>
      <c r="CA887" s="18">
        <f>CA888</f>
        <v>43</v>
      </c>
      <c r="CB887" s="18">
        <f>CB888</f>
        <v>0</v>
      </c>
    </row>
    <row r="888" spans="1:80" ht="32.25" hidden="1" customHeight="1">
      <c r="A888" s="57" t="s">
        <v>311</v>
      </c>
      <c r="B888" s="14">
        <v>915</v>
      </c>
      <c r="C888" s="14" t="s">
        <v>35</v>
      </c>
      <c r="D888" s="14" t="s">
        <v>87</v>
      </c>
      <c r="E888" s="14" t="s">
        <v>276</v>
      </c>
      <c r="F888" s="24">
        <v>310</v>
      </c>
      <c r="G888" s="11">
        <v>43</v>
      </c>
      <c r="H888" s="11"/>
      <c r="I888" s="11"/>
      <c r="J888" s="11"/>
      <c r="K888" s="11"/>
      <c r="L888" s="11"/>
      <c r="M888" s="11">
        <f>G888+I888+J888+K888+L888</f>
        <v>43</v>
      </c>
      <c r="N888" s="11">
        <f>H888+J888</f>
        <v>0</v>
      </c>
      <c r="O888" s="11"/>
      <c r="P888" s="11"/>
      <c r="Q888" s="11"/>
      <c r="R888" s="11"/>
      <c r="S888" s="11">
        <f>M888+O888+P888+Q888+R888</f>
        <v>43</v>
      </c>
      <c r="T888" s="11">
        <f>N888+P888</f>
        <v>0</v>
      </c>
      <c r="U888" s="11"/>
      <c r="V888" s="11"/>
      <c r="W888" s="11"/>
      <c r="X888" s="11"/>
      <c r="Y888" s="11">
        <f>S888+U888+V888+W888+X888</f>
        <v>43</v>
      </c>
      <c r="Z888" s="11">
        <f>T888+V888</f>
        <v>0</v>
      </c>
      <c r="AA888" s="11"/>
      <c r="AB888" s="11"/>
      <c r="AC888" s="11"/>
      <c r="AD888" s="11"/>
      <c r="AE888" s="11">
        <f>Y888+AA888+AB888+AC888+AD888</f>
        <v>43</v>
      </c>
      <c r="AF888" s="11">
        <f>Z888+AB888</f>
        <v>0</v>
      </c>
      <c r="AG888" s="11"/>
      <c r="AH888" s="11"/>
      <c r="AI888" s="11"/>
      <c r="AJ888" s="11"/>
      <c r="AK888" s="78">
        <f>AE888+AG888+AH888+AI888+AJ888</f>
        <v>43</v>
      </c>
      <c r="AL888" s="78">
        <f>AF888+AH888</f>
        <v>0</v>
      </c>
      <c r="AM888" s="11"/>
      <c r="AN888" s="11"/>
      <c r="AO888" s="11"/>
      <c r="AP888" s="11"/>
      <c r="AQ888" s="11">
        <f>AK888+AM888+AN888+AO888+AP888</f>
        <v>43</v>
      </c>
      <c r="AR888" s="11">
        <f>AL888+AN888</f>
        <v>0</v>
      </c>
      <c r="AS888" s="11"/>
      <c r="AT888" s="11"/>
      <c r="AU888" s="11"/>
      <c r="AV888" s="11"/>
      <c r="AW888" s="11">
        <f>AQ888+AS888+AT888+AU888+AV888</f>
        <v>43</v>
      </c>
      <c r="AX888" s="11">
        <f>AR888+AT888</f>
        <v>0</v>
      </c>
      <c r="AY888" s="78"/>
      <c r="AZ888" s="78"/>
      <c r="BA888" s="78"/>
      <c r="BB888" s="78"/>
      <c r="BC888" s="78">
        <f>AW888+AY888+AZ888+BA888+BB888</f>
        <v>43</v>
      </c>
      <c r="BD888" s="78">
        <f>AX888+AZ888</f>
        <v>0</v>
      </c>
      <c r="BE888" s="11"/>
      <c r="BF888" s="11"/>
      <c r="BG888" s="11"/>
      <c r="BH888" s="11"/>
      <c r="BI888" s="141">
        <f>BC888+BE888+BF888+BG888+BH888</f>
        <v>43</v>
      </c>
      <c r="BJ888" s="141">
        <f>BD888+BF888</f>
        <v>0</v>
      </c>
      <c r="BK888" s="78"/>
      <c r="BL888" s="78"/>
      <c r="BM888" s="78"/>
      <c r="BN888" s="78"/>
      <c r="BO888" s="78">
        <f>BI888+BK888+BL888+BM888+BN888</f>
        <v>43</v>
      </c>
      <c r="BP888" s="78">
        <f>BJ888+BL888</f>
        <v>0</v>
      </c>
      <c r="BQ888" s="11"/>
      <c r="BR888" s="11"/>
      <c r="BS888" s="11"/>
      <c r="BT888" s="11"/>
      <c r="BU888" s="11">
        <f>BO888+BQ888+BR888+BS888+BT888</f>
        <v>43</v>
      </c>
      <c r="BV888" s="11">
        <f>BP888+BR888</f>
        <v>0</v>
      </c>
      <c r="BW888" s="11"/>
      <c r="BX888" s="11"/>
      <c r="BY888" s="11"/>
      <c r="BZ888" s="11"/>
      <c r="CA888" s="11">
        <f>BU888+BW888+BX888+BY888+BZ888</f>
        <v>43</v>
      </c>
      <c r="CB888" s="11">
        <f>BV888+BX888</f>
        <v>0</v>
      </c>
    </row>
    <row r="889" spans="1:80" ht="39" hidden="1" customHeight="1">
      <c r="A889" s="57" t="s">
        <v>277</v>
      </c>
      <c r="B889" s="14">
        <v>915</v>
      </c>
      <c r="C889" s="14" t="s">
        <v>35</v>
      </c>
      <c r="D889" s="14" t="s">
        <v>87</v>
      </c>
      <c r="E889" s="14" t="s">
        <v>278</v>
      </c>
      <c r="F889" s="24"/>
      <c r="G889" s="11">
        <f>G890</f>
        <v>154</v>
      </c>
      <c r="H889" s="11">
        <f t="shared" ref="H889:R890" si="2342">H890</f>
        <v>0</v>
      </c>
      <c r="I889" s="11">
        <f t="shared" si="2342"/>
        <v>0</v>
      </c>
      <c r="J889" s="11">
        <f t="shared" si="2342"/>
        <v>0</v>
      </c>
      <c r="K889" s="11">
        <f t="shared" si="2342"/>
        <v>0</v>
      </c>
      <c r="L889" s="11">
        <f t="shared" si="2342"/>
        <v>0</v>
      </c>
      <c r="M889" s="11">
        <f t="shared" si="2342"/>
        <v>154</v>
      </c>
      <c r="N889" s="11">
        <f t="shared" si="2342"/>
        <v>0</v>
      </c>
      <c r="O889" s="11">
        <f t="shared" si="2342"/>
        <v>0</v>
      </c>
      <c r="P889" s="11">
        <f t="shared" si="2342"/>
        <v>0</v>
      </c>
      <c r="Q889" s="11">
        <f t="shared" si="2342"/>
        <v>0</v>
      </c>
      <c r="R889" s="11">
        <f t="shared" si="2342"/>
        <v>0</v>
      </c>
      <c r="S889" s="11">
        <f>S890</f>
        <v>154</v>
      </c>
      <c r="T889" s="11">
        <f>T890</f>
        <v>0</v>
      </c>
      <c r="U889" s="11">
        <f t="shared" ref="U889:X890" si="2343">U890</f>
        <v>0</v>
      </c>
      <c r="V889" s="11">
        <f t="shared" si="2343"/>
        <v>0</v>
      </c>
      <c r="W889" s="11">
        <f t="shared" si="2343"/>
        <v>0</v>
      </c>
      <c r="X889" s="11">
        <f t="shared" si="2343"/>
        <v>0</v>
      </c>
      <c r="Y889" s="11">
        <f>Y890</f>
        <v>154</v>
      </c>
      <c r="Z889" s="11">
        <f>Z890</f>
        <v>0</v>
      </c>
      <c r="AA889" s="11">
        <f t="shared" ref="AA889:AD890" si="2344">AA890</f>
        <v>0</v>
      </c>
      <c r="AB889" s="11">
        <f t="shared" si="2344"/>
        <v>0</v>
      </c>
      <c r="AC889" s="11">
        <f t="shared" si="2344"/>
        <v>0</v>
      </c>
      <c r="AD889" s="11">
        <f t="shared" si="2344"/>
        <v>0</v>
      </c>
      <c r="AE889" s="11">
        <f>AE890</f>
        <v>154</v>
      </c>
      <c r="AF889" s="11">
        <f>AF890</f>
        <v>0</v>
      </c>
      <c r="AG889" s="11">
        <f t="shared" ref="AG889:AJ890" si="2345">AG890</f>
        <v>0</v>
      </c>
      <c r="AH889" s="11">
        <f t="shared" si="2345"/>
        <v>0</v>
      </c>
      <c r="AI889" s="11">
        <f t="shared" si="2345"/>
        <v>0</v>
      </c>
      <c r="AJ889" s="11">
        <f t="shared" si="2345"/>
        <v>0</v>
      </c>
      <c r="AK889" s="78">
        <f>AK890</f>
        <v>154</v>
      </c>
      <c r="AL889" s="78">
        <f>AL890</f>
        <v>0</v>
      </c>
      <c r="AM889" s="11">
        <f t="shared" ref="AM889:AP890" si="2346">AM890</f>
        <v>0</v>
      </c>
      <c r="AN889" s="11">
        <f t="shared" si="2346"/>
        <v>0</v>
      </c>
      <c r="AO889" s="11">
        <f t="shared" si="2346"/>
        <v>0</v>
      </c>
      <c r="AP889" s="11">
        <f t="shared" si="2346"/>
        <v>0</v>
      </c>
      <c r="AQ889" s="11">
        <f>AQ890</f>
        <v>154</v>
      </c>
      <c r="AR889" s="11">
        <f>AR890</f>
        <v>0</v>
      </c>
      <c r="AS889" s="11">
        <f t="shared" ref="AS889:AV890" si="2347">AS890</f>
        <v>0</v>
      </c>
      <c r="AT889" s="11">
        <f t="shared" si="2347"/>
        <v>0</v>
      </c>
      <c r="AU889" s="11">
        <f t="shared" si="2347"/>
        <v>0</v>
      </c>
      <c r="AV889" s="11">
        <f t="shared" si="2347"/>
        <v>0</v>
      </c>
      <c r="AW889" s="11">
        <f>AW890</f>
        <v>154</v>
      </c>
      <c r="AX889" s="11">
        <f>AX890</f>
        <v>0</v>
      </c>
      <c r="AY889" s="78">
        <f t="shared" ref="AY889:BB890" si="2348">AY890</f>
        <v>0</v>
      </c>
      <c r="AZ889" s="78">
        <f t="shared" si="2348"/>
        <v>0</v>
      </c>
      <c r="BA889" s="78">
        <f t="shared" si="2348"/>
        <v>0</v>
      </c>
      <c r="BB889" s="78">
        <f t="shared" si="2348"/>
        <v>0</v>
      </c>
      <c r="BC889" s="78">
        <f>BC890</f>
        <v>154</v>
      </c>
      <c r="BD889" s="78">
        <f>BD890</f>
        <v>0</v>
      </c>
      <c r="BE889" s="11">
        <f t="shared" ref="BE889:BH890" si="2349">BE890</f>
        <v>0</v>
      </c>
      <c r="BF889" s="11">
        <f t="shared" si="2349"/>
        <v>0</v>
      </c>
      <c r="BG889" s="11">
        <f t="shared" si="2349"/>
        <v>0</v>
      </c>
      <c r="BH889" s="11">
        <f t="shared" si="2349"/>
        <v>0</v>
      </c>
      <c r="BI889" s="141">
        <f>BI890</f>
        <v>154</v>
      </c>
      <c r="BJ889" s="141">
        <f>BJ890</f>
        <v>0</v>
      </c>
      <c r="BK889" s="78">
        <f t="shared" ref="BK889:BN890" si="2350">BK890</f>
        <v>0</v>
      </c>
      <c r="BL889" s="78">
        <f t="shared" si="2350"/>
        <v>0</v>
      </c>
      <c r="BM889" s="78">
        <f t="shared" si="2350"/>
        <v>0</v>
      </c>
      <c r="BN889" s="78">
        <f t="shared" si="2350"/>
        <v>0</v>
      </c>
      <c r="BO889" s="78">
        <f>BO890</f>
        <v>154</v>
      </c>
      <c r="BP889" s="78">
        <f>BP890</f>
        <v>0</v>
      </c>
      <c r="BQ889" s="11">
        <f t="shared" ref="BQ889:BT890" si="2351">BQ890</f>
        <v>0</v>
      </c>
      <c r="BR889" s="11">
        <f t="shared" si="2351"/>
        <v>0</v>
      </c>
      <c r="BS889" s="11">
        <f t="shared" si="2351"/>
        <v>0</v>
      </c>
      <c r="BT889" s="11">
        <f t="shared" si="2351"/>
        <v>0</v>
      </c>
      <c r="BU889" s="11">
        <f>BU890</f>
        <v>154</v>
      </c>
      <c r="BV889" s="11">
        <f>BV890</f>
        <v>0</v>
      </c>
      <c r="BW889" s="11">
        <f t="shared" ref="BW889:BZ890" si="2352">BW890</f>
        <v>0</v>
      </c>
      <c r="BX889" s="11">
        <f t="shared" si="2352"/>
        <v>0</v>
      </c>
      <c r="BY889" s="11">
        <f t="shared" si="2352"/>
        <v>0</v>
      </c>
      <c r="BZ889" s="11">
        <f t="shared" si="2352"/>
        <v>0</v>
      </c>
      <c r="CA889" s="11">
        <f>CA890</f>
        <v>154</v>
      </c>
      <c r="CB889" s="11">
        <f>CB890</f>
        <v>0</v>
      </c>
    </row>
    <row r="890" spans="1:80" ht="32.25" hidden="1" customHeight="1">
      <c r="A890" s="57" t="s">
        <v>112</v>
      </c>
      <c r="B890" s="14">
        <v>915</v>
      </c>
      <c r="C890" s="14" t="s">
        <v>35</v>
      </c>
      <c r="D890" s="14" t="s">
        <v>87</v>
      </c>
      <c r="E890" s="14" t="s">
        <v>278</v>
      </c>
      <c r="F890" s="24">
        <v>300</v>
      </c>
      <c r="G890" s="11">
        <f>G891</f>
        <v>154</v>
      </c>
      <c r="H890" s="11">
        <f t="shared" si="2342"/>
        <v>0</v>
      </c>
      <c r="I890" s="11">
        <f t="shared" si="2342"/>
        <v>0</v>
      </c>
      <c r="J890" s="11">
        <f t="shared" si="2342"/>
        <v>0</v>
      </c>
      <c r="K890" s="11">
        <f t="shared" si="2342"/>
        <v>0</v>
      </c>
      <c r="L890" s="11">
        <f t="shared" si="2342"/>
        <v>0</v>
      </c>
      <c r="M890" s="11">
        <f t="shared" si="2342"/>
        <v>154</v>
      </c>
      <c r="N890" s="11">
        <f t="shared" si="2342"/>
        <v>0</v>
      </c>
      <c r="O890" s="11">
        <f t="shared" si="2342"/>
        <v>0</v>
      </c>
      <c r="P890" s="11">
        <f t="shared" si="2342"/>
        <v>0</v>
      </c>
      <c r="Q890" s="11">
        <f t="shared" si="2342"/>
        <v>0</v>
      </c>
      <c r="R890" s="11">
        <f t="shared" si="2342"/>
        <v>0</v>
      </c>
      <c r="S890" s="11">
        <f>S891</f>
        <v>154</v>
      </c>
      <c r="T890" s="11">
        <f>T891</f>
        <v>0</v>
      </c>
      <c r="U890" s="11">
        <f t="shared" si="2343"/>
        <v>0</v>
      </c>
      <c r="V890" s="11">
        <f t="shared" si="2343"/>
        <v>0</v>
      </c>
      <c r="W890" s="11">
        <f t="shared" si="2343"/>
        <v>0</v>
      </c>
      <c r="X890" s="11">
        <f t="shared" si="2343"/>
        <v>0</v>
      </c>
      <c r="Y890" s="11">
        <f>Y891</f>
        <v>154</v>
      </c>
      <c r="Z890" s="11">
        <f>Z891</f>
        <v>0</v>
      </c>
      <c r="AA890" s="11">
        <f t="shared" si="2344"/>
        <v>0</v>
      </c>
      <c r="AB890" s="11">
        <f t="shared" si="2344"/>
        <v>0</v>
      </c>
      <c r="AC890" s="11">
        <f t="shared" si="2344"/>
        <v>0</v>
      </c>
      <c r="AD890" s="11">
        <f t="shared" si="2344"/>
        <v>0</v>
      </c>
      <c r="AE890" s="11">
        <f>AE891</f>
        <v>154</v>
      </c>
      <c r="AF890" s="11">
        <f>AF891</f>
        <v>0</v>
      </c>
      <c r="AG890" s="11">
        <f t="shared" si="2345"/>
        <v>0</v>
      </c>
      <c r="AH890" s="11">
        <f t="shared" si="2345"/>
        <v>0</v>
      </c>
      <c r="AI890" s="11">
        <f t="shared" si="2345"/>
        <v>0</v>
      </c>
      <c r="AJ890" s="11">
        <f t="shared" si="2345"/>
        <v>0</v>
      </c>
      <c r="AK890" s="78">
        <f>AK891</f>
        <v>154</v>
      </c>
      <c r="AL890" s="78">
        <f>AL891</f>
        <v>0</v>
      </c>
      <c r="AM890" s="11">
        <f t="shared" si="2346"/>
        <v>0</v>
      </c>
      <c r="AN890" s="11">
        <f t="shared" si="2346"/>
        <v>0</v>
      </c>
      <c r="AO890" s="11">
        <f t="shared" si="2346"/>
        <v>0</v>
      </c>
      <c r="AP890" s="11">
        <f t="shared" si="2346"/>
        <v>0</v>
      </c>
      <c r="AQ890" s="11">
        <f>AQ891</f>
        <v>154</v>
      </c>
      <c r="AR890" s="11">
        <f>AR891</f>
        <v>0</v>
      </c>
      <c r="AS890" s="11">
        <f t="shared" si="2347"/>
        <v>0</v>
      </c>
      <c r="AT890" s="11">
        <f t="shared" si="2347"/>
        <v>0</v>
      </c>
      <c r="AU890" s="11">
        <f t="shared" si="2347"/>
        <v>0</v>
      </c>
      <c r="AV890" s="11">
        <f t="shared" si="2347"/>
        <v>0</v>
      </c>
      <c r="AW890" s="11">
        <f>AW891</f>
        <v>154</v>
      </c>
      <c r="AX890" s="11">
        <f>AX891</f>
        <v>0</v>
      </c>
      <c r="AY890" s="78">
        <f t="shared" si="2348"/>
        <v>0</v>
      </c>
      <c r="AZ890" s="78">
        <f t="shared" si="2348"/>
        <v>0</v>
      </c>
      <c r="BA890" s="78">
        <f t="shared" si="2348"/>
        <v>0</v>
      </c>
      <c r="BB890" s="78">
        <f t="shared" si="2348"/>
        <v>0</v>
      </c>
      <c r="BC890" s="78">
        <f>BC891</f>
        <v>154</v>
      </c>
      <c r="BD890" s="78">
        <f>BD891</f>
        <v>0</v>
      </c>
      <c r="BE890" s="11">
        <f t="shared" si="2349"/>
        <v>0</v>
      </c>
      <c r="BF890" s="11">
        <f t="shared" si="2349"/>
        <v>0</v>
      </c>
      <c r="BG890" s="11">
        <f t="shared" si="2349"/>
        <v>0</v>
      </c>
      <c r="BH890" s="11">
        <f t="shared" si="2349"/>
        <v>0</v>
      </c>
      <c r="BI890" s="141">
        <f>BI891</f>
        <v>154</v>
      </c>
      <c r="BJ890" s="141">
        <f>BJ891</f>
        <v>0</v>
      </c>
      <c r="BK890" s="78">
        <f t="shared" si="2350"/>
        <v>0</v>
      </c>
      <c r="BL890" s="78">
        <f t="shared" si="2350"/>
        <v>0</v>
      </c>
      <c r="BM890" s="78">
        <f t="shared" si="2350"/>
        <v>0</v>
      </c>
      <c r="BN890" s="78">
        <f t="shared" si="2350"/>
        <v>0</v>
      </c>
      <c r="BO890" s="78">
        <f>BO891</f>
        <v>154</v>
      </c>
      <c r="BP890" s="78">
        <f>BP891</f>
        <v>0</v>
      </c>
      <c r="BQ890" s="11">
        <f t="shared" si="2351"/>
        <v>0</v>
      </c>
      <c r="BR890" s="11">
        <f t="shared" si="2351"/>
        <v>0</v>
      </c>
      <c r="BS890" s="11">
        <f t="shared" si="2351"/>
        <v>0</v>
      </c>
      <c r="BT890" s="11">
        <f t="shared" si="2351"/>
        <v>0</v>
      </c>
      <c r="BU890" s="11">
        <f>BU891</f>
        <v>154</v>
      </c>
      <c r="BV890" s="11">
        <f>BV891</f>
        <v>0</v>
      </c>
      <c r="BW890" s="11">
        <f t="shared" si="2352"/>
        <v>0</v>
      </c>
      <c r="BX890" s="11">
        <f t="shared" si="2352"/>
        <v>0</v>
      </c>
      <c r="BY890" s="11">
        <f t="shared" si="2352"/>
        <v>0</v>
      </c>
      <c r="BZ890" s="11">
        <f t="shared" si="2352"/>
        <v>0</v>
      </c>
      <c r="CA890" s="11">
        <f>CA891</f>
        <v>154</v>
      </c>
      <c r="CB890" s="11">
        <f>CB891</f>
        <v>0</v>
      </c>
    </row>
    <row r="891" spans="1:80" ht="32.25" hidden="1" customHeight="1">
      <c r="A891" s="57" t="s">
        <v>311</v>
      </c>
      <c r="B891" s="14">
        <v>915</v>
      </c>
      <c r="C891" s="14" t="s">
        <v>35</v>
      </c>
      <c r="D891" s="14" t="s">
        <v>87</v>
      </c>
      <c r="E891" s="14" t="s">
        <v>278</v>
      </c>
      <c r="F891" s="24">
        <v>310</v>
      </c>
      <c r="G891" s="11">
        <v>154</v>
      </c>
      <c r="H891" s="11"/>
      <c r="I891" s="11"/>
      <c r="J891" s="11"/>
      <c r="K891" s="11"/>
      <c r="L891" s="11"/>
      <c r="M891" s="11">
        <f>G891+I891+J891+K891+L891</f>
        <v>154</v>
      </c>
      <c r="N891" s="11">
        <f>H891+J891</f>
        <v>0</v>
      </c>
      <c r="O891" s="11"/>
      <c r="P891" s="11"/>
      <c r="Q891" s="11"/>
      <c r="R891" s="11"/>
      <c r="S891" s="11">
        <f>M891+O891+P891+Q891+R891</f>
        <v>154</v>
      </c>
      <c r="T891" s="11">
        <f>N891+P891</f>
        <v>0</v>
      </c>
      <c r="U891" s="11"/>
      <c r="V891" s="11"/>
      <c r="W891" s="11"/>
      <c r="X891" s="11"/>
      <c r="Y891" s="11">
        <f>S891+U891+V891+W891+X891</f>
        <v>154</v>
      </c>
      <c r="Z891" s="11">
        <f>T891+V891</f>
        <v>0</v>
      </c>
      <c r="AA891" s="11"/>
      <c r="AB891" s="11"/>
      <c r="AC891" s="11"/>
      <c r="AD891" s="11"/>
      <c r="AE891" s="11">
        <f>Y891+AA891+AB891+AC891+AD891</f>
        <v>154</v>
      </c>
      <c r="AF891" s="11">
        <f>Z891+AB891</f>
        <v>0</v>
      </c>
      <c r="AG891" s="11"/>
      <c r="AH891" s="11"/>
      <c r="AI891" s="11"/>
      <c r="AJ891" s="11"/>
      <c r="AK891" s="78">
        <f>AE891+AG891+AH891+AI891+AJ891</f>
        <v>154</v>
      </c>
      <c r="AL891" s="78">
        <f>AF891+AH891</f>
        <v>0</v>
      </c>
      <c r="AM891" s="11"/>
      <c r="AN891" s="11"/>
      <c r="AO891" s="11"/>
      <c r="AP891" s="11"/>
      <c r="AQ891" s="11">
        <f>AK891+AM891+AN891+AO891+AP891</f>
        <v>154</v>
      </c>
      <c r="AR891" s="11">
        <f>AL891+AN891</f>
        <v>0</v>
      </c>
      <c r="AS891" s="11"/>
      <c r="AT891" s="11"/>
      <c r="AU891" s="11"/>
      <c r="AV891" s="11"/>
      <c r="AW891" s="11">
        <f>AQ891+AS891+AT891+AU891+AV891</f>
        <v>154</v>
      </c>
      <c r="AX891" s="11">
        <f>AR891+AT891</f>
        <v>0</v>
      </c>
      <c r="AY891" s="78"/>
      <c r="AZ891" s="78"/>
      <c r="BA891" s="78"/>
      <c r="BB891" s="78"/>
      <c r="BC891" s="78">
        <f>AW891+AY891+AZ891+BA891+BB891</f>
        <v>154</v>
      </c>
      <c r="BD891" s="78">
        <f>AX891+AZ891</f>
        <v>0</v>
      </c>
      <c r="BE891" s="11"/>
      <c r="BF891" s="11"/>
      <c r="BG891" s="11"/>
      <c r="BH891" s="11"/>
      <c r="BI891" s="141">
        <f>BC891+BE891+BF891+BG891+BH891</f>
        <v>154</v>
      </c>
      <c r="BJ891" s="141">
        <f>BD891+BF891</f>
        <v>0</v>
      </c>
      <c r="BK891" s="78"/>
      <c r="BL891" s="78"/>
      <c r="BM891" s="78"/>
      <c r="BN891" s="78"/>
      <c r="BO891" s="78">
        <f>BI891+BK891+BL891+BM891+BN891</f>
        <v>154</v>
      </c>
      <c r="BP891" s="78">
        <f>BJ891+BL891</f>
        <v>0</v>
      </c>
      <c r="BQ891" s="11"/>
      <c r="BR891" s="11"/>
      <c r="BS891" s="11"/>
      <c r="BT891" s="11"/>
      <c r="BU891" s="11">
        <f>BO891+BQ891+BR891+BS891+BT891</f>
        <v>154</v>
      </c>
      <c r="BV891" s="11">
        <f>BP891+BR891</f>
        <v>0</v>
      </c>
      <c r="BW891" s="11"/>
      <c r="BX891" s="11"/>
      <c r="BY891" s="11"/>
      <c r="BZ891" s="11"/>
      <c r="CA891" s="11">
        <f>BU891+BW891+BX891+BY891+BZ891</f>
        <v>154</v>
      </c>
      <c r="CB891" s="11">
        <f>BV891+BX891</f>
        <v>0</v>
      </c>
    </row>
    <row r="892" spans="1:80" ht="54" hidden="1" customHeight="1">
      <c r="A892" s="57" t="s">
        <v>469</v>
      </c>
      <c r="B892" s="14">
        <v>915</v>
      </c>
      <c r="C892" s="14" t="s">
        <v>35</v>
      </c>
      <c r="D892" s="14" t="s">
        <v>87</v>
      </c>
      <c r="E892" s="14" t="s">
        <v>279</v>
      </c>
      <c r="F892" s="24"/>
      <c r="G892" s="11">
        <f>G893</f>
        <v>300</v>
      </c>
      <c r="H892" s="11">
        <f t="shared" ref="H892:R893" si="2353">H893</f>
        <v>0</v>
      </c>
      <c r="I892" s="11">
        <f t="shared" si="2353"/>
        <v>0</v>
      </c>
      <c r="J892" s="11">
        <f t="shared" si="2353"/>
        <v>0</v>
      </c>
      <c r="K892" s="11">
        <f t="shared" si="2353"/>
        <v>0</v>
      </c>
      <c r="L892" s="11">
        <f t="shared" si="2353"/>
        <v>0</v>
      </c>
      <c r="M892" s="11">
        <f t="shared" si="2353"/>
        <v>300</v>
      </c>
      <c r="N892" s="11">
        <f t="shared" si="2353"/>
        <v>0</v>
      </c>
      <c r="O892" s="11">
        <f t="shared" si="2353"/>
        <v>0</v>
      </c>
      <c r="P892" s="11">
        <f t="shared" si="2353"/>
        <v>0</v>
      </c>
      <c r="Q892" s="11">
        <f t="shared" si="2353"/>
        <v>0</v>
      </c>
      <c r="R892" s="11">
        <f t="shared" si="2353"/>
        <v>0</v>
      </c>
      <c r="S892" s="11">
        <f>S893</f>
        <v>300</v>
      </c>
      <c r="T892" s="11">
        <f>T893</f>
        <v>0</v>
      </c>
      <c r="U892" s="11">
        <f t="shared" ref="U892:X893" si="2354">U893</f>
        <v>0</v>
      </c>
      <c r="V892" s="11">
        <f t="shared" si="2354"/>
        <v>0</v>
      </c>
      <c r="W892" s="11">
        <f t="shared" si="2354"/>
        <v>0</v>
      </c>
      <c r="X892" s="11">
        <f t="shared" si="2354"/>
        <v>0</v>
      </c>
      <c r="Y892" s="11">
        <f>Y893</f>
        <v>300</v>
      </c>
      <c r="Z892" s="11">
        <f>Z893</f>
        <v>0</v>
      </c>
      <c r="AA892" s="11">
        <f t="shared" ref="AA892:AD893" si="2355">AA893</f>
        <v>0</v>
      </c>
      <c r="AB892" s="11">
        <f t="shared" si="2355"/>
        <v>0</v>
      </c>
      <c r="AC892" s="11">
        <f t="shared" si="2355"/>
        <v>0</v>
      </c>
      <c r="AD892" s="11">
        <f t="shared" si="2355"/>
        <v>0</v>
      </c>
      <c r="AE892" s="11">
        <f>AE893</f>
        <v>300</v>
      </c>
      <c r="AF892" s="11">
        <f>AF893</f>
        <v>0</v>
      </c>
      <c r="AG892" s="11">
        <f t="shared" ref="AG892:AJ893" si="2356">AG893</f>
        <v>0</v>
      </c>
      <c r="AH892" s="11">
        <f t="shared" si="2356"/>
        <v>0</v>
      </c>
      <c r="AI892" s="11">
        <f t="shared" si="2356"/>
        <v>0</v>
      </c>
      <c r="AJ892" s="11">
        <f t="shared" si="2356"/>
        <v>0</v>
      </c>
      <c r="AK892" s="78">
        <f>AK893</f>
        <v>300</v>
      </c>
      <c r="AL892" s="78">
        <f>AL893</f>
        <v>0</v>
      </c>
      <c r="AM892" s="11">
        <f t="shared" ref="AM892:AP893" si="2357">AM893</f>
        <v>0</v>
      </c>
      <c r="AN892" s="11">
        <f t="shared" si="2357"/>
        <v>0</v>
      </c>
      <c r="AO892" s="11">
        <f t="shared" si="2357"/>
        <v>0</v>
      </c>
      <c r="AP892" s="11">
        <f t="shared" si="2357"/>
        <v>0</v>
      </c>
      <c r="AQ892" s="11">
        <f>AQ893</f>
        <v>300</v>
      </c>
      <c r="AR892" s="11">
        <f>AR893</f>
        <v>0</v>
      </c>
      <c r="AS892" s="11">
        <f t="shared" ref="AS892:AV893" si="2358">AS893</f>
        <v>0</v>
      </c>
      <c r="AT892" s="11">
        <f t="shared" si="2358"/>
        <v>0</v>
      </c>
      <c r="AU892" s="11">
        <f t="shared" si="2358"/>
        <v>0</v>
      </c>
      <c r="AV892" s="11">
        <f t="shared" si="2358"/>
        <v>0</v>
      </c>
      <c r="AW892" s="11">
        <f>AW893</f>
        <v>300</v>
      </c>
      <c r="AX892" s="11">
        <f>AX893</f>
        <v>0</v>
      </c>
      <c r="AY892" s="78">
        <f t="shared" ref="AY892:BB893" si="2359">AY893</f>
        <v>0</v>
      </c>
      <c r="AZ892" s="78">
        <f t="shared" si="2359"/>
        <v>0</v>
      </c>
      <c r="BA892" s="78">
        <f t="shared" si="2359"/>
        <v>0</v>
      </c>
      <c r="BB892" s="78">
        <f t="shared" si="2359"/>
        <v>0</v>
      </c>
      <c r="BC892" s="78">
        <f>BC893</f>
        <v>300</v>
      </c>
      <c r="BD892" s="78">
        <f>BD893</f>
        <v>0</v>
      </c>
      <c r="BE892" s="11">
        <f t="shared" ref="BE892:BH893" si="2360">BE893</f>
        <v>0</v>
      </c>
      <c r="BF892" s="11">
        <f t="shared" si="2360"/>
        <v>0</v>
      </c>
      <c r="BG892" s="11">
        <f t="shared" si="2360"/>
        <v>0</v>
      </c>
      <c r="BH892" s="11">
        <f t="shared" si="2360"/>
        <v>0</v>
      </c>
      <c r="BI892" s="141">
        <f>BI893</f>
        <v>300</v>
      </c>
      <c r="BJ892" s="141">
        <f>BJ893</f>
        <v>0</v>
      </c>
      <c r="BK892" s="78">
        <f t="shared" ref="BK892:BN893" si="2361">BK893</f>
        <v>0</v>
      </c>
      <c r="BL892" s="78">
        <f t="shared" si="2361"/>
        <v>0</v>
      </c>
      <c r="BM892" s="78">
        <f t="shared" si="2361"/>
        <v>0</v>
      </c>
      <c r="BN892" s="78">
        <f t="shared" si="2361"/>
        <v>0</v>
      </c>
      <c r="BO892" s="78">
        <f>BO893</f>
        <v>300</v>
      </c>
      <c r="BP892" s="78">
        <f>BP893</f>
        <v>0</v>
      </c>
      <c r="BQ892" s="11">
        <f t="shared" ref="BQ892:BT893" si="2362">BQ893</f>
        <v>0</v>
      </c>
      <c r="BR892" s="11">
        <f t="shared" si="2362"/>
        <v>0</v>
      </c>
      <c r="BS892" s="11">
        <f t="shared" si="2362"/>
        <v>0</v>
      </c>
      <c r="BT892" s="11">
        <f t="shared" si="2362"/>
        <v>0</v>
      </c>
      <c r="BU892" s="11">
        <f>BU893</f>
        <v>300</v>
      </c>
      <c r="BV892" s="11">
        <f>BV893</f>
        <v>0</v>
      </c>
      <c r="BW892" s="11">
        <f t="shared" ref="BW892:BZ893" si="2363">BW893</f>
        <v>0</v>
      </c>
      <c r="BX892" s="11">
        <f t="shared" si="2363"/>
        <v>0</v>
      </c>
      <c r="BY892" s="11">
        <f t="shared" si="2363"/>
        <v>0</v>
      </c>
      <c r="BZ892" s="11">
        <f t="shared" si="2363"/>
        <v>0</v>
      </c>
      <c r="CA892" s="11">
        <f>CA893</f>
        <v>300</v>
      </c>
      <c r="CB892" s="11">
        <f>CB893</f>
        <v>0</v>
      </c>
    </row>
    <row r="893" spans="1:80" ht="36" hidden="1" customHeight="1">
      <c r="A893" s="57" t="s">
        <v>112</v>
      </c>
      <c r="B893" s="14">
        <v>915</v>
      </c>
      <c r="C893" s="14" t="s">
        <v>35</v>
      </c>
      <c r="D893" s="14" t="s">
        <v>87</v>
      </c>
      <c r="E893" s="14" t="s">
        <v>279</v>
      </c>
      <c r="F893" s="24">
        <v>300</v>
      </c>
      <c r="G893" s="11">
        <f>G894</f>
        <v>300</v>
      </c>
      <c r="H893" s="11">
        <f t="shared" si="2353"/>
        <v>0</v>
      </c>
      <c r="I893" s="11">
        <f t="shared" si="2353"/>
        <v>0</v>
      </c>
      <c r="J893" s="11">
        <f t="shared" si="2353"/>
        <v>0</v>
      </c>
      <c r="K893" s="11">
        <f t="shared" si="2353"/>
        <v>0</v>
      </c>
      <c r="L893" s="11">
        <f t="shared" si="2353"/>
        <v>0</v>
      </c>
      <c r="M893" s="11">
        <f t="shared" si="2353"/>
        <v>300</v>
      </c>
      <c r="N893" s="11">
        <f t="shared" si="2353"/>
        <v>0</v>
      </c>
      <c r="O893" s="11">
        <f t="shared" si="2353"/>
        <v>0</v>
      </c>
      <c r="P893" s="11">
        <f t="shared" si="2353"/>
        <v>0</v>
      </c>
      <c r="Q893" s="11">
        <f t="shared" si="2353"/>
        <v>0</v>
      </c>
      <c r="R893" s="11">
        <f t="shared" si="2353"/>
        <v>0</v>
      </c>
      <c r="S893" s="11">
        <f>S894</f>
        <v>300</v>
      </c>
      <c r="T893" s="11">
        <f>T894</f>
        <v>0</v>
      </c>
      <c r="U893" s="11">
        <f t="shared" si="2354"/>
        <v>0</v>
      </c>
      <c r="V893" s="11">
        <f t="shared" si="2354"/>
        <v>0</v>
      </c>
      <c r="W893" s="11">
        <f t="shared" si="2354"/>
        <v>0</v>
      </c>
      <c r="X893" s="11">
        <f t="shared" si="2354"/>
        <v>0</v>
      </c>
      <c r="Y893" s="11">
        <f>Y894</f>
        <v>300</v>
      </c>
      <c r="Z893" s="11">
        <f>Z894</f>
        <v>0</v>
      </c>
      <c r="AA893" s="11">
        <f t="shared" si="2355"/>
        <v>0</v>
      </c>
      <c r="AB893" s="11">
        <f t="shared" si="2355"/>
        <v>0</v>
      </c>
      <c r="AC893" s="11">
        <f t="shared" si="2355"/>
        <v>0</v>
      </c>
      <c r="AD893" s="11">
        <f t="shared" si="2355"/>
        <v>0</v>
      </c>
      <c r="AE893" s="11">
        <f>AE894</f>
        <v>300</v>
      </c>
      <c r="AF893" s="11">
        <f>AF894</f>
        <v>0</v>
      </c>
      <c r="AG893" s="11">
        <f t="shared" si="2356"/>
        <v>0</v>
      </c>
      <c r="AH893" s="11">
        <f t="shared" si="2356"/>
        <v>0</v>
      </c>
      <c r="AI893" s="11">
        <f t="shared" si="2356"/>
        <v>0</v>
      </c>
      <c r="AJ893" s="11">
        <f t="shared" si="2356"/>
        <v>0</v>
      </c>
      <c r="AK893" s="78">
        <f>AK894</f>
        <v>300</v>
      </c>
      <c r="AL893" s="78">
        <f>AL894</f>
        <v>0</v>
      </c>
      <c r="AM893" s="11">
        <f t="shared" si="2357"/>
        <v>0</v>
      </c>
      <c r="AN893" s="11">
        <f t="shared" si="2357"/>
        <v>0</v>
      </c>
      <c r="AO893" s="11">
        <f t="shared" si="2357"/>
        <v>0</v>
      </c>
      <c r="AP893" s="11">
        <f t="shared" si="2357"/>
        <v>0</v>
      </c>
      <c r="AQ893" s="11">
        <f>AQ894</f>
        <v>300</v>
      </c>
      <c r="AR893" s="11">
        <f>AR894</f>
        <v>0</v>
      </c>
      <c r="AS893" s="11">
        <f t="shared" si="2358"/>
        <v>0</v>
      </c>
      <c r="AT893" s="11">
        <f t="shared" si="2358"/>
        <v>0</v>
      </c>
      <c r="AU893" s="11">
        <f t="shared" si="2358"/>
        <v>0</v>
      </c>
      <c r="AV893" s="11">
        <f t="shared" si="2358"/>
        <v>0</v>
      </c>
      <c r="AW893" s="11">
        <f>AW894</f>
        <v>300</v>
      </c>
      <c r="AX893" s="11">
        <f>AX894</f>
        <v>0</v>
      </c>
      <c r="AY893" s="78">
        <f t="shared" si="2359"/>
        <v>0</v>
      </c>
      <c r="AZ893" s="78">
        <f t="shared" si="2359"/>
        <v>0</v>
      </c>
      <c r="BA893" s="78">
        <f t="shared" si="2359"/>
        <v>0</v>
      </c>
      <c r="BB893" s="78">
        <f t="shared" si="2359"/>
        <v>0</v>
      </c>
      <c r="BC893" s="78">
        <f>BC894</f>
        <v>300</v>
      </c>
      <c r="BD893" s="78">
        <f>BD894</f>
        <v>0</v>
      </c>
      <c r="BE893" s="11">
        <f t="shared" si="2360"/>
        <v>0</v>
      </c>
      <c r="BF893" s="11">
        <f t="shared" si="2360"/>
        <v>0</v>
      </c>
      <c r="BG893" s="11">
        <f t="shared" si="2360"/>
        <v>0</v>
      </c>
      <c r="BH893" s="11">
        <f t="shared" si="2360"/>
        <v>0</v>
      </c>
      <c r="BI893" s="141">
        <f>BI894</f>
        <v>300</v>
      </c>
      <c r="BJ893" s="141">
        <f>BJ894</f>
        <v>0</v>
      </c>
      <c r="BK893" s="78">
        <f t="shared" si="2361"/>
        <v>0</v>
      </c>
      <c r="BL893" s="78">
        <f t="shared" si="2361"/>
        <v>0</v>
      </c>
      <c r="BM893" s="78">
        <f t="shared" si="2361"/>
        <v>0</v>
      </c>
      <c r="BN893" s="78">
        <f t="shared" si="2361"/>
        <v>0</v>
      </c>
      <c r="BO893" s="78">
        <f>BO894</f>
        <v>300</v>
      </c>
      <c r="BP893" s="78">
        <f>BP894</f>
        <v>0</v>
      </c>
      <c r="BQ893" s="11">
        <f t="shared" si="2362"/>
        <v>0</v>
      </c>
      <c r="BR893" s="11">
        <f t="shared" si="2362"/>
        <v>0</v>
      </c>
      <c r="BS893" s="11">
        <f t="shared" si="2362"/>
        <v>0</v>
      </c>
      <c r="BT893" s="11">
        <f t="shared" si="2362"/>
        <v>0</v>
      </c>
      <c r="BU893" s="11">
        <f>BU894</f>
        <v>300</v>
      </c>
      <c r="BV893" s="11">
        <f>BV894</f>
        <v>0</v>
      </c>
      <c r="BW893" s="11">
        <f t="shared" si="2363"/>
        <v>0</v>
      </c>
      <c r="BX893" s="11">
        <f t="shared" si="2363"/>
        <v>0</v>
      </c>
      <c r="BY893" s="11">
        <f t="shared" si="2363"/>
        <v>0</v>
      </c>
      <c r="BZ893" s="11">
        <f t="shared" si="2363"/>
        <v>0</v>
      </c>
      <c r="CA893" s="11">
        <f>CA894</f>
        <v>300</v>
      </c>
      <c r="CB893" s="11">
        <f>CB894</f>
        <v>0</v>
      </c>
    </row>
    <row r="894" spans="1:80" ht="30" hidden="1" customHeight="1">
      <c r="A894" s="57" t="s">
        <v>311</v>
      </c>
      <c r="B894" s="14">
        <v>915</v>
      </c>
      <c r="C894" s="14" t="s">
        <v>35</v>
      </c>
      <c r="D894" s="14" t="s">
        <v>87</v>
      </c>
      <c r="E894" s="14" t="s">
        <v>279</v>
      </c>
      <c r="F894" s="24">
        <v>310</v>
      </c>
      <c r="G894" s="11">
        <v>300</v>
      </c>
      <c r="H894" s="11"/>
      <c r="I894" s="11"/>
      <c r="J894" s="11"/>
      <c r="K894" s="11"/>
      <c r="L894" s="11"/>
      <c r="M894" s="11">
        <f>G894+I894+J894+K894+L894</f>
        <v>300</v>
      </c>
      <c r="N894" s="11">
        <f>H894+J894</f>
        <v>0</v>
      </c>
      <c r="O894" s="11"/>
      <c r="P894" s="11"/>
      <c r="Q894" s="11"/>
      <c r="R894" s="11"/>
      <c r="S894" s="11">
        <f>M894+O894+P894+Q894+R894</f>
        <v>300</v>
      </c>
      <c r="T894" s="11">
        <f>N894+P894</f>
        <v>0</v>
      </c>
      <c r="U894" s="11"/>
      <c r="V894" s="11"/>
      <c r="W894" s="11"/>
      <c r="X894" s="11"/>
      <c r="Y894" s="11">
        <f>S894+U894+V894+W894+X894</f>
        <v>300</v>
      </c>
      <c r="Z894" s="11">
        <f>T894+V894</f>
        <v>0</v>
      </c>
      <c r="AA894" s="11"/>
      <c r="AB894" s="11"/>
      <c r="AC894" s="11"/>
      <c r="AD894" s="11"/>
      <c r="AE894" s="11">
        <f>Y894+AA894+AB894+AC894+AD894</f>
        <v>300</v>
      </c>
      <c r="AF894" s="11">
        <f>Z894+AB894</f>
        <v>0</v>
      </c>
      <c r="AG894" s="11"/>
      <c r="AH894" s="11"/>
      <c r="AI894" s="11"/>
      <c r="AJ894" s="11"/>
      <c r="AK894" s="78">
        <f>AE894+AG894+AH894+AI894+AJ894</f>
        <v>300</v>
      </c>
      <c r="AL894" s="78">
        <f>AF894+AH894</f>
        <v>0</v>
      </c>
      <c r="AM894" s="11"/>
      <c r="AN894" s="11"/>
      <c r="AO894" s="11"/>
      <c r="AP894" s="11"/>
      <c r="AQ894" s="11">
        <f>AK894+AM894+AN894+AO894+AP894</f>
        <v>300</v>
      </c>
      <c r="AR894" s="11">
        <f>AL894+AN894</f>
        <v>0</v>
      </c>
      <c r="AS894" s="11"/>
      <c r="AT894" s="11"/>
      <c r="AU894" s="11"/>
      <c r="AV894" s="11"/>
      <c r="AW894" s="11">
        <f>AQ894+AS894+AT894+AU894+AV894</f>
        <v>300</v>
      </c>
      <c r="AX894" s="11">
        <f>AR894+AT894</f>
        <v>0</v>
      </c>
      <c r="AY894" s="78"/>
      <c r="AZ894" s="78"/>
      <c r="BA894" s="78"/>
      <c r="BB894" s="78"/>
      <c r="BC894" s="78">
        <f>AW894+AY894+AZ894+BA894+BB894</f>
        <v>300</v>
      </c>
      <c r="BD894" s="78">
        <f>AX894+AZ894</f>
        <v>0</v>
      </c>
      <c r="BE894" s="11"/>
      <c r="BF894" s="11"/>
      <c r="BG894" s="11"/>
      <c r="BH894" s="11"/>
      <c r="BI894" s="141">
        <f>BC894+BE894+BF894+BG894+BH894</f>
        <v>300</v>
      </c>
      <c r="BJ894" s="141">
        <f>BD894+BF894</f>
        <v>0</v>
      </c>
      <c r="BK894" s="78"/>
      <c r="BL894" s="78"/>
      <c r="BM894" s="78"/>
      <c r="BN894" s="78"/>
      <c r="BO894" s="78">
        <f>BI894+BK894+BL894+BM894+BN894</f>
        <v>300</v>
      </c>
      <c r="BP894" s="78">
        <f>BJ894+BL894</f>
        <v>0</v>
      </c>
      <c r="BQ894" s="11"/>
      <c r="BR894" s="11"/>
      <c r="BS894" s="11"/>
      <c r="BT894" s="11"/>
      <c r="BU894" s="11">
        <f>BO894+BQ894+BR894+BS894+BT894</f>
        <v>300</v>
      </c>
      <c r="BV894" s="11">
        <f>BP894+BR894</f>
        <v>0</v>
      </c>
      <c r="BW894" s="11"/>
      <c r="BX894" s="11"/>
      <c r="BY894" s="11"/>
      <c r="BZ894" s="11"/>
      <c r="CA894" s="11">
        <f>BU894+BW894+BX894+BY894+BZ894</f>
        <v>300</v>
      </c>
      <c r="CB894" s="11">
        <f>BV894+BX894</f>
        <v>0</v>
      </c>
    </row>
    <row r="895" spans="1:80" ht="45" hidden="1" customHeight="1">
      <c r="A895" s="57" t="s">
        <v>280</v>
      </c>
      <c r="B895" s="14">
        <v>915</v>
      </c>
      <c r="C895" s="14" t="s">
        <v>35</v>
      </c>
      <c r="D895" s="14" t="s">
        <v>87</v>
      </c>
      <c r="E895" s="14" t="s">
        <v>281</v>
      </c>
      <c r="F895" s="24"/>
      <c r="G895" s="11">
        <f>G896</f>
        <v>5085</v>
      </c>
      <c r="H895" s="11">
        <f t="shared" ref="H895:R896" si="2364">H896</f>
        <v>0</v>
      </c>
      <c r="I895" s="11">
        <f t="shared" si="2364"/>
        <v>0</v>
      </c>
      <c r="J895" s="11">
        <f t="shared" si="2364"/>
        <v>0</v>
      </c>
      <c r="K895" s="11">
        <f t="shared" si="2364"/>
        <v>0</v>
      </c>
      <c r="L895" s="11">
        <f t="shared" si="2364"/>
        <v>0</v>
      </c>
      <c r="M895" s="11">
        <f t="shared" si="2364"/>
        <v>5085</v>
      </c>
      <c r="N895" s="11">
        <f t="shared" si="2364"/>
        <v>0</v>
      </c>
      <c r="O895" s="11">
        <f t="shared" si="2364"/>
        <v>0</v>
      </c>
      <c r="P895" s="11">
        <f t="shared" si="2364"/>
        <v>0</v>
      </c>
      <c r="Q895" s="11">
        <f t="shared" si="2364"/>
        <v>0</v>
      </c>
      <c r="R895" s="11">
        <f t="shared" si="2364"/>
        <v>0</v>
      </c>
      <c r="S895" s="11">
        <f>S896</f>
        <v>5085</v>
      </c>
      <c r="T895" s="11">
        <f>T896</f>
        <v>0</v>
      </c>
      <c r="U895" s="11">
        <f t="shared" ref="U895:X896" si="2365">U896</f>
        <v>0</v>
      </c>
      <c r="V895" s="11">
        <f t="shared" si="2365"/>
        <v>0</v>
      </c>
      <c r="W895" s="11">
        <f t="shared" si="2365"/>
        <v>0</v>
      </c>
      <c r="X895" s="11">
        <f t="shared" si="2365"/>
        <v>0</v>
      </c>
      <c r="Y895" s="11">
        <f>Y896</f>
        <v>5085</v>
      </c>
      <c r="Z895" s="11">
        <f>Z896</f>
        <v>0</v>
      </c>
      <c r="AA895" s="11">
        <f t="shared" ref="AA895:AD896" si="2366">AA896</f>
        <v>0</v>
      </c>
      <c r="AB895" s="11">
        <f t="shared" si="2366"/>
        <v>0</v>
      </c>
      <c r="AC895" s="11">
        <f t="shared" si="2366"/>
        <v>0</v>
      </c>
      <c r="AD895" s="11">
        <f t="shared" si="2366"/>
        <v>0</v>
      </c>
      <c r="AE895" s="11">
        <f>AE896</f>
        <v>5085</v>
      </c>
      <c r="AF895" s="11">
        <f>AF896</f>
        <v>0</v>
      </c>
      <c r="AG895" s="11">
        <f t="shared" ref="AG895:AJ896" si="2367">AG896</f>
        <v>0</v>
      </c>
      <c r="AH895" s="11">
        <f t="shared" si="2367"/>
        <v>0</v>
      </c>
      <c r="AI895" s="11">
        <f t="shared" si="2367"/>
        <v>0</v>
      </c>
      <c r="AJ895" s="11">
        <f t="shared" si="2367"/>
        <v>0</v>
      </c>
      <c r="AK895" s="78">
        <f>AK896</f>
        <v>5085</v>
      </c>
      <c r="AL895" s="78">
        <f>AL896</f>
        <v>0</v>
      </c>
      <c r="AM895" s="11">
        <f t="shared" ref="AM895:AP896" si="2368">AM896</f>
        <v>0</v>
      </c>
      <c r="AN895" s="11">
        <f t="shared" si="2368"/>
        <v>0</v>
      </c>
      <c r="AO895" s="11">
        <f t="shared" si="2368"/>
        <v>0</v>
      </c>
      <c r="AP895" s="11">
        <f t="shared" si="2368"/>
        <v>0</v>
      </c>
      <c r="AQ895" s="11">
        <f>AQ896</f>
        <v>5085</v>
      </c>
      <c r="AR895" s="11">
        <f>AR896</f>
        <v>0</v>
      </c>
      <c r="AS895" s="11">
        <f t="shared" ref="AS895:AV896" si="2369">AS896</f>
        <v>0</v>
      </c>
      <c r="AT895" s="11">
        <f t="shared" si="2369"/>
        <v>0</v>
      </c>
      <c r="AU895" s="11">
        <f t="shared" si="2369"/>
        <v>0</v>
      </c>
      <c r="AV895" s="11">
        <f t="shared" si="2369"/>
        <v>0</v>
      </c>
      <c r="AW895" s="11">
        <f>AW896</f>
        <v>5085</v>
      </c>
      <c r="AX895" s="11">
        <f>AX896</f>
        <v>0</v>
      </c>
      <c r="AY895" s="78">
        <f t="shared" ref="AY895:BB896" si="2370">AY896</f>
        <v>0</v>
      </c>
      <c r="AZ895" s="78">
        <f t="shared" si="2370"/>
        <v>0</v>
      </c>
      <c r="BA895" s="78">
        <f t="shared" si="2370"/>
        <v>0</v>
      </c>
      <c r="BB895" s="78">
        <f t="shared" si="2370"/>
        <v>0</v>
      </c>
      <c r="BC895" s="78">
        <f>BC896</f>
        <v>5085</v>
      </c>
      <c r="BD895" s="78">
        <f>BD896</f>
        <v>0</v>
      </c>
      <c r="BE895" s="11">
        <f t="shared" ref="BE895:BH896" si="2371">BE896</f>
        <v>0</v>
      </c>
      <c r="BF895" s="11">
        <f t="shared" si="2371"/>
        <v>0</v>
      </c>
      <c r="BG895" s="11">
        <f t="shared" si="2371"/>
        <v>0</v>
      </c>
      <c r="BH895" s="11">
        <f t="shared" si="2371"/>
        <v>0</v>
      </c>
      <c r="BI895" s="141">
        <f>BI896</f>
        <v>5085</v>
      </c>
      <c r="BJ895" s="141">
        <f>BJ896</f>
        <v>0</v>
      </c>
      <c r="BK895" s="78">
        <f t="shared" ref="BK895:BN896" si="2372">BK896</f>
        <v>0</v>
      </c>
      <c r="BL895" s="78">
        <f t="shared" si="2372"/>
        <v>0</v>
      </c>
      <c r="BM895" s="78">
        <f t="shared" si="2372"/>
        <v>0</v>
      </c>
      <c r="BN895" s="78">
        <f t="shared" si="2372"/>
        <v>0</v>
      </c>
      <c r="BO895" s="78">
        <f>BO896</f>
        <v>5085</v>
      </c>
      <c r="BP895" s="78">
        <f>BP896</f>
        <v>0</v>
      </c>
      <c r="BQ895" s="11">
        <f t="shared" ref="BQ895:BT896" si="2373">BQ896</f>
        <v>0</v>
      </c>
      <c r="BR895" s="11">
        <f t="shared" si="2373"/>
        <v>0</v>
      </c>
      <c r="BS895" s="11">
        <f t="shared" si="2373"/>
        <v>0</v>
      </c>
      <c r="BT895" s="11">
        <f t="shared" si="2373"/>
        <v>0</v>
      </c>
      <c r="BU895" s="11">
        <f>BU896</f>
        <v>5085</v>
      </c>
      <c r="BV895" s="11">
        <f>BV896</f>
        <v>0</v>
      </c>
      <c r="BW895" s="11">
        <f t="shared" ref="BW895:BZ896" si="2374">BW896</f>
        <v>0</v>
      </c>
      <c r="BX895" s="11">
        <f t="shared" si="2374"/>
        <v>0</v>
      </c>
      <c r="BY895" s="11">
        <f t="shared" si="2374"/>
        <v>0</v>
      </c>
      <c r="BZ895" s="11">
        <f t="shared" si="2374"/>
        <v>0</v>
      </c>
      <c r="CA895" s="11">
        <f>CA896</f>
        <v>5085</v>
      </c>
      <c r="CB895" s="11">
        <f>CB896</f>
        <v>0</v>
      </c>
    </row>
    <row r="896" spans="1:80" ht="35.25" hidden="1" customHeight="1">
      <c r="A896" s="57" t="s">
        <v>112</v>
      </c>
      <c r="B896" s="14">
        <v>915</v>
      </c>
      <c r="C896" s="14" t="s">
        <v>35</v>
      </c>
      <c r="D896" s="14" t="s">
        <v>87</v>
      </c>
      <c r="E896" s="14" t="s">
        <v>281</v>
      </c>
      <c r="F896" s="24">
        <v>300</v>
      </c>
      <c r="G896" s="11">
        <f>G897</f>
        <v>5085</v>
      </c>
      <c r="H896" s="11">
        <f t="shared" si="2364"/>
        <v>0</v>
      </c>
      <c r="I896" s="11">
        <f t="shared" si="2364"/>
        <v>0</v>
      </c>
      <c r="J896" s="11">
        <f t="shared" si="2364"/>
        <v>0</v>
      </c>
      <c r="K896" s="11">
        <f t="shared" si="2364"/>
        <v>0</v>
      </c>
      <c r="L896" s="11">
        <f t="shared" si="2364"/>
        <v>0</v>
      </c>
      <c r="M896" s="11">
        <f t="shared" si="2364"/>
        <v>5085</v>
      </c>
      <c r="N896" s="11">
        <f t="shared" si="2364"/>
        <v>0</v>
      </c>
      <c r="O896" s="11">
        <f t="shared" si="2364"/>
        <v>0</v>
      </c>
      <c r="P896" s="11">
        <f t="shared" si="2364"/>
        <v>0</v>
      </c>
      <c r="Q896" s="11">
        <f t="shared" si="2364"/>
        <v>0</v>
      </c>
      <c r="R896" s="11">
        <f t="shared" si="2364"/>
        <v>0</v>
      </c>
      <c r="S896" s="11">
        <f>S897</f>
        <v>5085</v>
      </c>
      <c r="T896" s="11">
        <f>T897</f>
        <v>0</v>
      </c>
      <c r="U896" s="11">
        <f t="shared" si="2365"/>
        <v>0</v>
      </c>
      <c r="V896" s="11">
        <f t="shared" si="2365"/>
        <v>0</v>
      </c>
      <c r="W896" s="11">
        <f t="shared" si="2365"/>
        <v>0</v>
      </c>
      <c r="X896" s="11">
        <f t="shared" si="2365"/>
        <v>0</v>
      </c>
      <c r="Y896" s="11">
        <f>Y897</f>
        <v>5085</v>
      </c>
      <c r="Z896" s="11">
        <f>Z897</f>
        <v>0</v>
      </c>
      <c r="AA896" s="11">
        <f t="shared" si="2366"/>
        <v>0</v>
      </c>
      <c r="AB896" s="11">
        <f t="shared" si="2366"/>
        <v>0</v>
      </c>
      <c r="AC896" s="11">
        <f t="shared" si="2366"/>
        <v>0</v>
      </c>
      <c r="AD896" s="11">
        <f t="shared" si="2366"/>
        <v>0</v>
      </c>
      <c r="AE896" s="11">
        <f>AE897</f>
        <v>5085</v>
      </c>
      <c r="AF896" s="11">
        <f>AF897</f>
        <v>0</v>
      </c>
      <c r="AG896" s="11">
        <f t="shared" si="2367"/>
        <v>0</v>
      </c>
      <c r="AH896" s="11">
        <f t="shared" si="2367"/>
        <v>0</v>
      </c>
      <c r="AI896" s="11">
        <f t="shared" si="2367"/>
        <v>0</v>
      </c>
      <c r="AJ896" s="11">
        <f t="shared" si="2367"/>
        <v>0</v>
      </c>
      <c r="AK896" s="78">
        <f>AK897</f>
        <v>5085</v>
      </c>
      <c r="AL896" s="78">
        <f>AL897</f>
        <v>0</v>
      </c>
      <c r="AM896" s="11">
        <f t="shared" si="2368"/>
        <v>0</v>
      </c>
      <c r="AN896" s="11">
        <f t="shared" si="2368"/>
        <v>0</v>
      </c>
      <c r="AO896" s="11">
        <f t="shared" si="2368"/>
        <v>0</v>
      </c>
      <c r="AP896" s="11">
        <f t="shared" si="2368"/>
        <v>0</v>
      </c>
      <c r="AQ896" s="11">
        <f>AQ897</f>
        <v>5085</v>
      </c>
      <c r="AR896" s="11">
        <f>AR897</f>
        <v>0</v>
      </c>
      <c r="AS896" s="11">
        <f t="shared" si="2369"/>
        <v>0</v>
      </c>
      <c r="AT896" s="11">
        <f t="shared" si="2369"/>
        <v>0</v>
      </c>
      <c r="AU896" s="11">
        <f t="shared" si="2369"/>
        <v>0</v>
      </c>
      <c r="AV896" s="11">
        <f t="shared" si="2369"/>
        <v>0</v>
      </c>
      <c r="AW896" s="11">
        <f>AW897</f>
        <v>5085</v>
      </c>
      <c r="AX896" s="11">
        <f>AX897</f>
        <v>0</v>
      </c>
      <c r="AY896" s="78">
        <f t="shared" si="2370"/>
        <v>0</v>
      </c>
      <c r="AZ896" s="78">
        <f t="shared" si="2370"/>
        <v>0</v>
      </c>
      <c r="BA896" s="78">
        <f t="shared" si="2370"/>
        <v>0</v>
      </c>
      <c r="BB896" s="78">
        <f t="shared" si="2370"/>
        <v>0</v>
      </c>
      <c r="BC896" s="78">
        <f>BC897</f>
        <v>5085</v>
      </c>
      <c r="BD896" s="78">
        <f>BD897</f>
        <v>0</v>
      </c>
      <c r="BE896" s="11">
        <f t="shared" si="2371"/>
        <v>0</v>
      </c>
      <c r="BF896" s="11">
        <f t="shared" si="2371"/>
        <v>0</v>
      </c>
      <c r="BG896" s="11">
        <f t="shared" si="2371"/>
        <v>0</v>
      </c>
      <c r="BH896" s="11">
        <f t="shared" si="2371"/>
        <v>0</v>
      </c>
      <c r="BI896" s="141">
        <f>BI897</f>
        <v>5085</v>
      </c>
      <c r="BJ896" s="141">
        <f>BJ897</f>
        <v>0</v>
      </c>
      <c r="BK896" s="78">
        <f t="shared" si="2372"/>
        <v>0</v>
      </c>
      <c r="BL896" s="78">
        <f t="shared" si="2372"/>
        <v>0</v>
      </c>
      <c r="BM896" s="78">
        <f t="shared" si="2372"/>
        <v>0</v>
      </c>
      <c r="BN896" s="78">
        <f t="shared" si="2372"/>
        <v>0</v>
      </c>
      <c r="BO896" s="78">
        <f>BO897</f>
        <v>5085</v>
      </c>
      <c r="BP896" s="78">
        <f>BP897</f>
        <v>0</v>
      </c>
      <c r="BQ896" s="11">
        <f t="shared" si="2373"/>
        <v>0</v>
      </c>
      <c r="BR896" s="11">
        <f t="shared" si="2373"/>
        <v>0</v>
      </c>
      <c r="BS896" s="11">
        <f t="shared" si="2373"/>
        <v>0</v>
      </c>
      <c r="BT896" s="11">
        <f t="shared" si="2373"/>
        <v>0</v>
      </c>
      <c r="BU896" s="11">
        <f>BU897</f>
        <v>5085</v>
      </c>
      <c r="BV896" s="11">
        <f>BV897</f>
        <v>0</v>
      </c>
      <c r="BW896" s="11">
        <f t="shared" si="2374"/>
        <v>0</v>
      </c>
      <c r="BX896" s="11">
        <f t="shared" si="2374"/>
        <v>0</v>
      </c>
      <c r="BY896" s="11">
        <f t="shared" si="2374"/>
        <v>0</v>
      </c>
      <c r="BZ896" s="11">
        <f t="shared" si="2374"/>
        <v>0</v>
      </c>
      <c r="CA896" s="11">
        <f>CA897</f>
        <v>5085</v>
      </c>
      <c r="CB896" s="11">
        <f>CB897</f>
        <v>0</v>
      </c>
    </row>
    <row r="897" spans="1:80" ht="30" hidden="1" customHeight="1">
      <c r="A897" s="57" t="s">
        <v>311</v>
      </c>
      <c r="B897" s="14">
        <v>915</v>
      </c>
      <c r="C897" s="14" t="s">
        <v>35</v>
      </c>
      <c r="D897" s="14" t="s">
        <v>87</v>
      </c>
      <c r="E897" s="14" t="s">
        <v>281</v>
      </c>
      <c r="F897" s="24">
        <v>310</v>
      </c>
      <c r="G897" s="11">
        <v>5085</v>
      </c>
      <c r="H897" s="11"/>
      <c r="I897" s="11"/>
      <c r="J897" s="11"/>
      <c r="K897" s="11"/>
      <c r="L897" s="11"/>
      <c r="M897" s="11">
        <f>G897+I897+J897+K897+L897</f>
        <v>5085</v>
      </c>
      <c r="N897" s="11">
        <f>H897+J897</f>
        <v>0</v>
      </c>
      <c r="O897" s="11"/>
      <c r="P897" s="11"/>
      <c r="Q897" s="11"/>
      <c r="R897" s="11"/>
      <c r="S897" s="11">
        <f>M897+O897+P897+Q897+R897</f>
        <v>5085</v>
      </c>
      <c r="T897" s="11">
        <f>N897+P897</f>
        <v>0</v>
      </c>
      <c r="U897" s="11"/>
      <c r="V897" s="11"/>
      <c r="W897" s="11"/>
      <c r="X897" s="11"/>
      <c r="Y897" s="11">
        <f>S897+U897+V897+W897+X897</f>
        <v>5085</v>
      </c>
      <c r="Z897" s="11">
        <f>T897+V897</f>
        <v>0</v>
      </c>
      <c r="AA897" s="11"/>
      <c r="AB897" s="11"/>
      <c r="AC897" s="11"/>
      <c r="AD897" s="11"/>
      <c r="AE897" s="11">
        <f>Y897+AA897+AB897+AC897+AD897</f>
        <v>5085</v>
      </c>
      <c r="AF897" s="11">
        <f>Z897+AB897</f>
        <v>0</v>
      </c>
      <c r="AG897" s="11"/>
      <c r="AH897" s="11"/>
      <c r="AI897" s="11"/>
      <c r="AJ897" s="11"/>
      <c r="AK897" s="78">
        <f>AE897+AG897+AH897+AI897+AJ897</f>
        <v>5085</v>
      </c>
      <c r="AL897" s="78">
        <f>AF897+AH897</f>
        <v>0</v>
      </c>
      <c r="AM897" s="11"/>
      <c r="AN897" s="11"/>
      <c r="AO897" s="11"/>
      <c r="AP897" s="11"/>
      <c r="AQ897" s="11">
        <f>AK897+AM897+AN897+AO897+AP897</f>
        <v>5085</v>
      </c>
      <c r="AR897" s="11">
        <f>AL897+AN897</f>
        <v>0</v>
      </c>
      <c r="AS897" s="11"/>
      <c r="AT897" s="11"/>
      <c r="AU897" s="11"/>
      <c r="AV897" s="11"/>
      <c r="AW897" s="11">
        <f>AQ897+AS897+AT897+AU897+AV897</f>
        <v>5085</v>
      </c>
      <c r="AX897" s="11">
        <f>AR897+AT897</f>
        <v>0</v>
      </c>
      <c r="AY897" s="78"/>
      <c r="AZ897" s="78"/>
      <c r="BA897" s="78"/>
      <c r="BB897" s="78"/>
      <c r="BC897" s="78">
        <f>AW897+AY897+AZ897+BA897+BB897</f>
        <v>5085</v>
      </c>
      <c r="BD897" s="78">
        <f>AX897+AZ897</f>
        <v>0</v>
      </c>
      <c r="BE897" s="11"/>
      <c r="BF897" s="11"/>
      <c r="BG897" s="11"/>
      <c r="BH897" s="11"/>
      <c r="BI897" s="141">
        <f>BC897+BE897+BF897+BG897+BH897</f>
        <v>5085</v>
      </c>
      <c r="BJ897" s="141">
        <f>BD897+BF897</f>
        <v>0</v>
      </c>
      <c r="BK897" s="78"/>
      <c r="BL897" s="78"/>
      <c r="BM897" s="78"/>
      <c r="BN897" s="78"/>
      <c r="BO897" s="78">
        <f>BI897+BK897+BL897+BM897+BN897</f>
        <v>5085</v>
      </c>
      <c r="BP897" s="78">
        <f>BJ897+BL897</f>
        <v>0</v>
      </c>
      <c r="BQ897" s="11"/>
      <c r="BR897" s="11"/>
      <c r="BS897" s="11"/>
      <c r="BT897" s="11"/>
      <c r="BU897" s="11">
        <f>BO897+BQ897+BR897+BS897+BT897</f>
        <v>5085</v>
      </c>
      <c r="BV897" s="11">
        <f>BP897+BR897</f>
        <v>0</v>
      </c>
      <c r="BW897" s="11"/>
      <c r="BX897" s="11"/>
      <c r="BY897" s="11"/>
      <c r="BZ897" s="11"/>
      <c r="CA897" s="11">
        <f>BU897+BW897+BX897+BY897+BZ897</f>
        <v>5085</v>
      </c>
      <c r="CB897" s="11">
        <f>BV897+BX897</f>
        <v>0</v>
      </c>
    </row>
    <row r="898" spans="1:80" hidden="1">
      <c r="A898" s="57"/>
      <c r="B898" s="14"/>
      <c r="C898" s="14"/>
      <c r="D898" s="14"/>
      <c r="E898" s="14"/>
      <c r="F898" s="24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78"/>
      <c r="AL898" s="78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78"/>
      <c r="AZ898" s="78"/>
      <c r="BA898" s="78"/>
      <c r="BB898" s="78"/>
      <c r="BC898" s="78"/>
      <c r="BD898" s="78"/>
      <c r="BE898" s="11"/>
      <c r="BF898" s="11"/>
      <c r="BG898" s="11"/>
      <c r="BH898" s="11"/>
      <c r="BI898" s="141"/>
      <c r="BJ898" s="141"/>
      <c r="BK898" s="78"/>
      <c r="BL898" s="78"/>
      <c r="BM898" s="78"/>
      <c r="BN898" s="78"/>
      <c r="BO898" s="78"/>
      <c r="BP898" s="78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</row>
    <row r="899" spans="1:80" ht="17.399999999999999" hidden="1">
      <c r="A899" s="56" t="s">
        <v>597</v>
      </c>
      <c r="B899" s="29">
        <v>915</v>
      </c>
      <c r="C899" s="12" t="s">
        <v>35</v>
      </c>
      <c r="D899" s="12" t="s">
        <v>30</v>
      </c>
      <c r="E899" s="12"/>
      <c r="F899" s="41"/>
      <c r="G899" s="11"/>
      <c r="H899" s="11"/>
      <c r="I899" s="11"/>
      <c r="J899" s="11"/>
      <c r="K899" s="11"/>
      <c r="L899" s="11"/>
      <c r="M899" s="11"/>
      <c r="N899" s="11"/>
      <c r="O899" s="21">
        <f>O900</f>
        <v>0</v>
      </c>
      <c r="P899" s="21">
        <f t="shared" ref="P899:AG903" si="2375">P900</f>
        <v>16292</v>
      </c>
      <c r="Q899" s="21">
        <f t="shared" si="2375"/>
        <v>0</v>
      </c>
      <c r="R899" s="21">
        <f t="shared" si="2375"/>
        <v>0</v>
      </c>
      <c r="S899" s="21">
        <f t="shared" si="2375"/>
        <v>16292</v>
      </c>
      <c r="T899" s="21">
        <f t="shared" si="2375"/>
        <v>16292</v>
      </c>
      <c r="U899" s="21">
        <f t="shared" si="2375"/>
        <v>0</v>
      </c>
      <c r="V899" s="21">
        <f t="shared" si="2375"/>
        <v>0</v>
      </c>
      <c r="W899" s="21">
        <f t="shared" si="2375"/>
        <v>0</v>
      </c>
      <c r="X899" s="21">
        <f t="shared" si="2375"/>
        <v>0</v>
      </c>
      <c r="Y899" s="21">
        <f t="shared" si="2375"/>
        <v>16292</v>
      </c>
      <c r="Z899" s="21">
        <f t="shared" si="2375"/>
        <v>16292</v>
      </c>
      <c r="AA899" s="21">
        <f t="shared" si="2375"/>
        <v>0</v>
      </c>
      <c r="AB899" s="21">
        <f t="shared" si="2375"/>
        <v>0</v>
      </c>
      <c r="AC899" s="21">
        <f t="shared" si="2375"/>
        <v>0</v>
      </c>
      <c r="AD899" s="21">
        <f t="shared" si="2375"/>
        <v>0</v>
      </c>
      <c r="AE899" s="21">
        <f t="shared" si="2375"/>
        <v>16292</v>
      </c>
      <c r="AF899" s="21">
        <f t="shared" ref="AA899:AF903" si="2376">AF900</f>
        <v>16292</v>
      </c>
      <c r="AG899" s="21">
        <f t="shared" si="2375"/>
        <v>0</v>
      </c>
      <c r="AH899" s="21">
        <f t="shared" ref="AG899:AV903" si="2377">AH900</f>
        <v>0</v>
      </c>
      <c r="AI899" s="21">
        <f t="shared" si="2377"/>
        <v>0</v>
      </c>
      <c r="AJ899" s="21">
        <f t="shared" si="2377"/>
        <v>0</v>
      </c>
      <c r="AK899" s="86">
        <f t="shared" si="2377"/>
        <v>16292</v>
      </c>
      <c r="AL899" s="86">
        <f t="shared" si="2377"/>
        <v>16292</v>
      </c>
      <c r="AM899" s="21">
        <f t="shared" si="2377"/>
        <v>0</v>
      </c>
      <c r="AN899" s="21">
        <f t="shared" si="2377"/>
        <v>0</v>
      </c>
      <c r="AO899" s="21">
        <f t="shared" si="2377"/>
        <v>0</v>
      </c>
      <c r="AP899" s="21">
        <f t="shared" si="2377"/>
        <v>0</v>
      </c>
      <c r="AQ899" s="21">
        <f t="shared" si="2377"/>
        <v>16292</v>
      </c>
      <c r="AR899" s="21">
        <f t="shared" si="2377"/>
        <v>16292</v>
      </c>
      <c r="AS899" s="21">
        <f t="shared" si="2377"/>
        <v>0</v>
      </c>
      <c r="AT899" s="21">
        <f t="shared" si="2377"/>
        <v>0</v>
      </c>
      <c r="AU899" s="21">
        <f t="shared" si="2377"/>
        <v>0</v>
      </c>
      <c r="AV899" s="21">
        <f t="shared" si="2377"/>
        <v>0</v>
      </c>
      <c r="AW899" s="21">
        <f t="shared" ref="AS899:BH903" si="2378">AW900</f>
        <v>16292</v>
      </c>
      <c r="AX899" s="21">
        <f t="shared" si="2378"/>
        <v>16292</v>
      </c>
      <c r="AY899" s="86">
        <f t="shared" si="2378"/>
        <v>0</v>
      </c>
      <c r="AZ899" s="86">
        <f t="shared" si="2378"/>
        <v>0</v>
      </c>
      <c r="BA899" s="86">
        <f t="shared" si="2378"/>
        <v>0</v>
      </c>
      <c r="BB899" s="86">
        <f t="shared" si="2378"/>
        <v>0</v>
      </c>
      <c r="BC899" s="86">
        <f t="shared" si="2378"/>
        <v>16292</v>
      </c>
      <c r="BD899" s="86">
        <f t="shared" si="2378"/>
        <v>16292</v>
      </c>
      <c r="BE899" s="21">
        <f t="shared" si="2378"/>
        <v>0</v>
      </c>
      <c r="BF899" s="21">
        <f t="shared" si="2378"/>
        <v>0</v>
      </c>
      <c r="BG899" s="21">
        <f t="shared" si="2378"/>
        <v>0</v>
      </c>
      <c r="BH899" s="21">
        <f t="shared" si="2378"/>
        <v>0</v>
      </c>
      <c r="BI899" s="145">
        <f t="shared" ref="BE899:BT903" si="2379">BI900</f>
        <v>16292</v>
      </c>
      <c r="BJ899" s="145">
        <f t="shared" si="2379"/>
        <v>16292</v>
      </c>
      <c r="BK899" s="86">
        <f t="shared" si="2379"/>
        <v>0</v>
      </c>
      <c r="BL899" s="86">
        <f t="shared" si="2379"/>
        <v>667</v>
      </c>
      <c r="BM899" s="86">
        <f t="shared" si="2379"/>
        <v>0</v>
      </c>
      <c r="BN899" s="86">
        <f t="shared" si="2379"/>
        <v>0</v>
      </c>
      <c r="BO899" s="86">
        <f t="shared" si="2379"/>
        <v>16959</v>
      </c>
      <c r="BP899" s="86">
        <f t="shared" si="2379"/>
        <v>16959</v>
      </c>
      <c r="BQ899" s="21">
        <f t="shared" si="2379"/>
        <v>0</v>
      </c>
      <c r="BR899" s="21">
        <f t="shared" si="2379"/>
        <v>0</v>
      </c>
      <c r="BS899" s="21">
        <f t="shared" si="2379"/>
        <v>0</v>
      </c>
      <c r="BT899" s="21">
        <f t="shared" si="2379"/>
        <v>0</v>
      </c>
      <c r="BU899" s="21">
        <f t="shared" ref="BQ899:CB903" si="2380">BU900</f>
        <v>16959</v>
      </c>
      <c r="BV899" s="21">
        <f t="shared" si="2380"/>
        <v>16959</v>
      </c>
      <c r="BW899" s="21">
        <f t="shared" si="2380"/>
        <v>0</v>
      </c>
      <c r="BX899" s="21">
        <f t="shared" si="2380"/>
        <v>0</v>
      </c>
      <c r="BY899" s="21">
        <f t="shared" si="2380"/>
        <v>0</v>
      </c>
      <c r="BZ899" s="21">
        <f t="shared" si="2380"/>
        <v>0</v>
      </c>
      <c r="CA899" s="21">
        <f t="shared" si="2380"/>
        <v>16959</v>
      </c>
      <c r="CB899" s="21">
        <f t="shared" si="2380"/>
        <v>16959</v>
      </c>
    </row>
    <row r="900" spans="1:80" ht="33.6" hidden="1">
      <c r="A900" s="53" t="s">
        <v>598</v>
      </c>
      <c r="B900" s="31">
        <v>915</v>
      </c>
      <c r="C900" s="14" t="s">
        <v>35</v>
      </c>
      <c r="D900" s="14" t="s">
        <v>30</v>
      </c>
      <c r="E900" s="14" t="s">
        <v>269</v>
      </c>
      <c r="F900" s="24"/>
      <c r="G900" s="11"/>
      <c r="H900" s="11"/>
      <c r="I900" s="11"/>
      <c r="J900" s="11"/>
      <c r="K900" s="11"/>
      <c r="L900" s="11"/>
      <c r="M900" s="11"/>
      <c r="N900" s="11"/>
      <c r="O900" s="11">
        <f>O901</f>
        <v>0</v>
      </c>
      <c r="P900" s="11">
        <f t="shared" si="2375"/>
        <v>16292</v>
      </c>
      <c r="Q900" s="11">
        <f t="shared" si="2375"/>
        <v>0</v>
      </c>
      <c r="R900" s="11">
        <f t="shared" si="2375"/>
        <v>0</v>
      </c>
      <c r="S900" s="11">
        <f t="shared" si="2375"/>
        <v>16292</v>
      </c>
      <c r="T900" s="11">
        <f t="shared" si="2375"/>
        <v>16292</v>
      </c>
      <c r="U900" s="11">
        <f t="shared" si="2375"/>
        <v>0</v>
      </c>
      <c r="V900" s="11">
        <f t="shared" si="2375"/>
        <v>0</v>
      </c>
      <c r="W900" s="11">
        <f t="shared" si="2375"/>
        <v>0</v>
      </c>
      <c r="X900" s="11">
        <f t="shared" si="2375"/>
        <v>0</v>
      </c>
      <c r="Y900" s="11">
        <f t="shared" si="2375"/>
        <v>16292</v>
      </c>
      <c r="Z900" s="11">
        <f t="shared" si="2375"/>
        <v>16292</v>
      </c>
      <c r="AA900" s="11">
        <f t="shared" si="2376"/>
        <v>0</v>
      </c>
      <c r="AB900" s="11">
        <f t="shared" si="2376"/>
        <v>0</v>
      </c>
      <c r="AC900" s="11">
        <f t="shared" si="2376"/>
        <v>0</v>
      </c>
      <c r="AD900" s="11">
        <f t="shared" si="2376"/>
        <v>0</v>
      </c>
      <c r="AE900" s="11">
        <f t="shared" si="2376"/>
        <v>16292</v>
      </c>
      <c r="AF900" s="11">
        <f t="shared" si="2376"/>
        <v>16292</v>
      </c>
      <c r="AG900" s="11">
        <f t="shared" si="2377"/>
        <v>0</v>
      </c>
      <c r="AH900" s="11">
        <f t="shared" si="2377"/>
        <v>0</v>
      </c>
      <c r="AI900" s="11">
        <f t="shared" si="2377"/>
        <v>0</v>
      </c>
      <c r="AJ900" s="11">
        <f t="shared" si="2377"/>
        <v>0</v>
      </c>
      <c r="AK900" s="78">
        <f t="shared" si="2377"/>
        <v>16292</v>
      </c>
      <c r="AL900" s="78">
        <f t="shared" si="2377"/>
        <v>16292</v>
      </c>
      <c r="AM900" s="11">
        <f t="shared" si="2377"/>
        <v>0</v>
      </c>
      <c r="AN900" s="11">
        <f t="shared" si="2377"/>
        <v>0</v>
      </c>
      <c r="AO900" s="11">
        <f t="shared" si="2377"/>
        <v>0</v>
      </c>
      <c r="AP900" s="11">
        <f t="shared" si="2377"/>
        <v>0</v>
      </c>
      <c r="AQ900" s="11">
        <f t="shared" si="2377"/>
        <v>16292</v>
      </c>
      <c r="AR900" s="11">
        <f t="shared" si="2377"/>
        <v>16292</v>
      </c>
      <c r="AS900" s="11">
        <f t="shared" si="2378"/>
        <v>0</v>
      </c>
      <c r="AT900" s="11">
        <f t="shared" si="2378"/>
        <v>0</v>
      </c>
      <c r="AU900" s="11">
        <f t="shared" si="2378"/>
        <v>0</v>
      </c>
      <c r="AV900" s="11">
        <f t="shared" si="2378"/>
        <v>0</v>
      </c>
      <c r="AW900" s="11">
        <f t="shared" si="2378"/>
        <v>16292</v>
      </c>
      <c r="AX900" s="11">
        <f t="shared" si="2378"/>
        <v>16292</v>
      </c>
      <c r="AY900" s="78">
        <f t="shared" si="2378"/>
        <v>0</v>
      </c>
      <c r="AZ900" s="78">
        <f t="shared" si="2378"/>
        <v>0</v>
      </c>
      <c r="BA900" s="78">
        <f t="shared" si="2378"/>
        <v>0</v>
      </c>
      <c r="BB900" s="78">
        <f t="shared" si="2378"/>
        <v>0</v>
      </c>
      <c r="BC900" s="78">
        <f t="shared" si="2378"/>
        <v>16292</v>
      </c>
      <c r="BD900" s="78">
        <f t="shared" si="2378"/>
        <v>16292</v>
      </c>
      <c r="BE900" s="11">
        <f t="shared" si="2379"/>
        <v>0</v>
      </c>
      <c r="BF900" s="11">
        <f t="shared" si="2379"/>
        <v>0</v>
      </c>
      <c r="BG900" s="11">
        <f t="shared" si="2379"/>
        <v>0</v>
      </c>
      <c r="BH900" s="11">
        <f t="shared" si="2379"/>
        <v>0</v>
      </c>
      <c r="BI900" s="141">
        <f t="shared" si="2379"/>
        <v>16292</v>
      </c>
      <c r="BJ900" s="141">
        <f t="shared" si="2379"/>
        <v>16292</v>
      </c>
      <c r="BK900" s="78">
        <f t="shared" si="2379"/>
        <v>0</v>
      </c>
      <c r="BL900" s="78">
        <f t="shared" si="2379"/>
        <v>667</v>
      </c>
      <c r="BM900" s="78">
        <f t="shared" si="2379"/>
        <v>0</v>
      </c>
      <c r="BN900" s="78">
        <f t="shared" si="2379"/>
        <v>0</v>
      </c>
      <c r="BO900" s="78">
        <f t="shared" si="2379"/>
        <v>16959</v>
      </c>
      <c r="BP900" s="78">
        <f t="shared" si="2379"/>
        <v>16959</v>
      </c>
      <c r="BQ900" s="11">
        <f t="shared" si="2380"/>
        <v>0</v>
      </c>
      <c r="BR900" s="11">
        <f t="shared" si="2380"/>
        <v>0</v>
      </c>
      <c r="BS900" s="11">
        <f t="shared" si="2380"/>
        <v>0</v>
      </c>
      <c r="BT900" s="11">
        <f t="shared" si="2380"/>
        <v>0</v>
      </c>
      <c r="BU900" s="11">
        <f t="shared" si="2380"/>
        <v>16959</v>
      </c>
      <c r="BV900" s="11">
        <f t="shared" si="2380"/>
        <v>16959</v>
      </c>
      <c r="BW900" s="11">
        <f t="shared" si="2380"/>
        <v>0</v>
      </c>
      <c r="BX900" s="11">
        <f t="shared" si="2380"/>
        <v>0</v>
      </c>
      <c r="BY900" s="11">
        <f t="shared" si="2380"/>
        <v>0</v>
      </c>
      <c r="BZ900" s="11">
        <f t="shared" si="2380"/>
        <v>0</v>
      </c>
      <c r="CA900" s="11">
        <f t="shared" si="2380"/>
        <v>16959</v>
      </c>
      <c r="CB900" s="11">
        <f t="shared" si="2380"/>
        <v>16959</v>
      </c>
    </row>
    <row r="901" spans="1:80" hidden="1">
      <c r="A901" s="53" t="s">
        <v>586</v>
      </c>
      <c r="B901" s="31">
        <v>915</v>
      </c>
      <c r="C901" s="14" t="s">
        <v>35</v>
      </c>
      <c r="D901" s="14" t="s">
        <v>30</v>
      </c>
      <c r="E901" s="14" t="s">
        <v>599</v>
      </c>
      <c r="F901" s="24"/>
      <c r="G901" s="11"/>
      <c r="H901" s="11"/>
      <c r="I901" s="11"/>
      <c r="J901" s="11"/>
      <c r="K901" s="11"/>
      <c r="L901" s="11"/>
      <c r="M901" s="11"/>
      <c r="N901" s="11"/>
      <c r="O901" s="11">
        <f>O902</f>
        <v>0</v>
      </c>
      <c r="P901" s="11">
        <f t="shared" si="2375"/>
        <v>16292</v>
      </c>
      <c r="Q901" s="11">
        <f t="shared" si="2375"/>
        <v>0</v>
      </c>
      <c r="R901" s="11">
        <f t="shared" si="2375"/>
        <v>0</v>
      </c>
      <c r="S901" s="11">
        <f t="shared" si="2375"/>
        <v>16292</v>
      </c>
      <c r="T901" s="11">
        <f t="shared" si="2375"/>
        <v>16292</v>
      </c>
      <c r="U901" s="11">
        <f t="shared" si="2375"/>
        <v>0</v>
      </c>
      <c r="V901" s="11">
        <f t="shared" si="2375"/>
        <v>0</v>
      </c>
      <c r="W901" s="11">
        <f t="shared" si="2375"/>
        <v>0</v>
      </c>
      <c r="X901" s="11">
        <f t="shared" si="2375"/>
        <v>0</v>
      </c>
      <c r="Y901" s="11">
        <f t="shared" si="2375"/>
        <v>16292</v>
      </c>
      <c r="Z901" s="11">
        <f t="shared" si="2375"/>
        <v>16292</v>
      </c>
      <c r="AA901" s="11">
        <f t="shared" si="2376"/>
        <v>0</v>
      </c>
      <c r="AB901" s="11">
        <f t="shared" si="2376"/>
        <v>0</v>
      </c>
      <c r="AC901" s="11">
        <f t="shared" si="2376"/>
        <v>0</v>
      </c>
      <c r="AD901" s="11">
        <f t="shared" si="2376"/>
        <v>0</v>
      </c>
      <c r="AE901" s="11">
        <f t="shared" si="2376"/>
        <v>16292</v>
      </c>
      <c r="AF901" s="11">
        <f t="shared" si="2376"/>
        <v>16292</v>
      </c>
      <c r="AG901" s="11">
        <f t="shared" si="2377"/>
        <v>0</v>
      </c>
      <c r="AH901" s="11">
        <f t="shared" si="2377"/>
        <v>0</v>
      </c>
      <c r="AI901" s="11">
        <f t="shared" si="2377"/>
        <v>0</v>
      </c>
      <c r="AJ901" s="11">
        <f t="shared" si="2377"/>
        <v>0</v>
      </c>
      <c r="AK901" s="78">
        <f t="shared" si="2377"/>
        <v>16292</v>
      </c>
      <c r="AL901" s="78">
        <f t="shared" si="2377"/>
        <v>16292</v>
      </c>
      <c r="AM901" s="11">
        <f t="shared" si="2377"/>
        <v>0</v>
      </c>
      <c r="AN901" s="11">
        <f t="shared" si="2377"/>
        <v>0</v>
      </c>
      <c r="AO901" s="11">
        <f t="shared" si="2377"/>
        <v>0</v>
      </c>
      <c r="AP901" s="11">
        <f t="shared" si="2377"/>
        <v>0</v>
      </c>
      <c r="AQ901" s="11">
        <f t="shared" si="2377"/>
        <v>16292</v>
      </c>
      <c r="AR901" s="11">
        <f t="shared" si="2377"/>
        <v>16292</v>
      </c>
      <c r="AS901" s="11">
        <f t="shared" si="2378"/>
        <v>0</v>
      </c>
      <c r="AT901" s="11">
        <f t="shared" si="2378"/>
        <v>0</v>
      </c>
      <c r="AU901" s="11">
        <f t="shared" si="2378"/>
        <v>0</v>
      </c>
      <c r="AV901" s="11">
        <f t="shared" si="2378"/>
        <v>0</v>
      </c>
      <c r="AW901" s="11">
        <f t="shared" si="2378"/>
        <v>16292</v>
      </c>
      <c r="AX901" s="11">
        <f t="shared" si="2378"/>
        <v>16292</v>
      </c>
      <c r="AY901" s="78">
        <f t="shared" si="2378"/>
        <v>0</v>
      </c>
      <c r="AZ901" s="78">
        <f t="shared" si="2378"/>
        <v>0</v>
      </c>
      <c r="BA901" s="78">
        <f t="shared" si="2378"/>
        <v>0</v>
      </c>
      <c r="BB901" s="78">
        <f t="shared" si="2378"/>
        <v>0</v>
      </c>
      <c r="BC901" s="78">
        <f t="shared" si="2378"/>
        <v>16292</v>
      </c>
      <c r="BD901" s="78">
        <f t="shared" si="2378"/>
        <v>16292</v>
      </c>
      <c r="BE901" s="11">
        <f t="shared" si="2379"/>
        <v>0</v>
      </c>
      <c r="BF901" s="11">
        <f t="shared" si="2379"/>
        <v>0</v>
      </c>
      <c r="BG901" s="11">
        <f t="shared" si="2379"/>
        <v>0</v>
      </c>
      <c r="BH901" s="11">
        <f t="shared" si="2379"/>
        <v>0</v>
      </c>
      <c r="BI901" s="141">
        <f t="shared" si="2379"/>
        <v>16292</v>
      </c>
      <c r="BJ901" s="141">
        <f t="shared" si="2379"/>
        <v>16292</v>
      </c>
      <c r="BK901" s="78">
        <f t="shared" si="2379"/>
        <v>0</v>
      </c>
      <c r="BL901" s="78">
        <f t="shared" si="2379"/>
        <v>667</v>
      </c>
      <c r="BM901" s="78">
        <f t="shared" si="2379"/>
        <v>0</v>
      </c>
      <c r="BN901" s="78">
        <f t="shared" si="2379"/>
        <v>0</v>
      </c>
      <c r="BO901" s="78">
        <f t="shared" si="2379"/>
        <v>16959</v>
      </c>
      <c r="BP901" s="78">
        <f t="shared" si="2379"/>
        <v>16959</v>
      </c>
      <c r="BQ901" s="11">
        <f t="shared" si="2380"/>
        <v>0</v>
      </c>
      <c r="BR901" s="11">
        <f t="shared" si="2380"/>
        <v>0</v>
      </c>
      <c r="BS901" s="11">
        <f t="shared" si="2380"/>
        <v>0</v>
      </c>
      <c r="BT901" s="11">
        <f t="shared" si="2380"/>
        <v>0</v>
      </c>
      <c r="BU901" s="11">
        <f t="shared" si="2380"/>
        <v>16959</v>
      </c>
      <c r="BV901" s="11">
        <f t="shared" si="2380"/>
        <v>16959</v>
      </c>
      <c r="BW901" s="11">
        <f t="shared" si="2380"/>
        <v>0</v>
      </c>
      <c r="BX901" s="11">
        <f t="shared" si="2380"/>
        <v>0</v>
      </c>
      <c r="BY901" s="11">
        <f t="shared" si="2380"/>
        <v>0</v>
      </c>
      <c r="BZ901" s="11">
        <f t="shared" si="2380"/>
        <v>0</v>
      </c>
      <c r="CA901" s="11">
        <f t="shared" si="2380"/>
        <v>16959</v>
      </c>
      <c r="CB901" s="11">
        <f t="shared" si="2380"/>
        <v>16959</v>
      </c>
    </row>
    <row r="902" spans="1:80" ht="37.5" hidden="1" customHeight="1">
      <c r="A902" s="53" t="s">
        <v>600</v>
      </c>
      <c r="B902" s="31">
        <v>915</v>
      </c>
      <c r="C902" s="14" t="s">
        <v>35</v>
      </c>
      <c r="D902" s="14" t="s">
        <v>30</v>
      </c>
      <c r="E902" s="14" t="s">
        <v>601</v>
      </c>
      <c r="F902" s="24"/>
      <c r="G902" s="11"/>
      <c r="H902" s="11"/>
      <c r="I902" s="11"/>
      <c r="J902" s="11"/>
      <c r="K902" s="11"/>
      <c r="L902" s="11"/>
      <c r="M902" s="11"/>
      <c r="N902" s="11"/>
      <c r="O902" s="11">
        <f>O903</f>
        <v>0</v>
      </c>
      <c r="P902" s="11">
        <f t="shared" si="2375"/>
        <v>16292</v>
      </c>
      <c r="Q902" s="11">
        <f t="shared" si="2375"/>
        <v>0</v>
      </c>
      <c r="R902" s="11">
        <f t="shared" si="2375"/>
        <v>0</v>
      </c>
      <c r="S902" s="11">
        <f t="shared" si="2375"/>
        <v>16292</v>
      </c>
      <c r="T902" s="11">
        <f t="shared" si="2375"/>
        <v>16292</v>
      </c>
      <c r="U902" s="11">
        <f t="shared" si="2375"/>
        <v>0</v>
      </c>
      <c r="V902" s="11">
        <f t="shared" si="2375"/>
        <v>0</v>
      </c>
      <c r="W902" s="11">
        <f t="shared" si="2375"/>
        <v>0</v>
      </c>
      <c r="X902" s="11">
        <f t="shared" si="2375"/>
        <v>0</v>
      </c>
      <c r="Y902" s="11">
        <f t="shared" si="2375"/>
        <v>16292</v>
      </c>
      <c r="Z902" s="11">
        <f t="shared" si="2375"/>
        <v>16292</v>
      </c>
      <c r="AA902" s="11">
        <f t="shared" si="2376"/>
        <v>0</v>
      </c>
      <c r="AB902" s="11">
        <f t="shared" si="2376"/>
        <v>0</v>
      </c>
      <c r="AC902" s="11">
        <f t="shared" si="2376"/>
        <v>0</v>
      </c>
      <c r="AD902" s="11">
        <f t="shared" si="2376"/>
        <v>0</v>
      </c>
      <c r="AE902" s="11">
        <f t="shared" si="2376"/>
        <v>16292</v>
      </c>
      <c r="AF902" s="11">
        <f t="shared" si="2376"/>
        <v>16292</v>
      </c>
      <c r="AG902" s="11">
        <f t="shared" si="2377"/>
        <v>0</v>
      </c>
      <c r="AH902" s="11">
        <f t="shared" si="2377"/>
        <v>0</v>
      </c>
      <c r="AI902" s="11">
        <f t="shared" si="2377"/>
        <v>0</v>
      </c>
      <c r="AJ902" s="11">
        <f t="shared" si="2377"/>
        <v>0</v>
      </c>
      <c r="AK902" s="78">
        <f t="shared" si="2377"/>
        <v>16292</v>
      </c>
      <c r="AL902" s="78">
        <f t="shared" si="2377"/>
        <v>16292</v>
      </c>
      <c r="AM902" s="11">
        <f t="shared" si="2377"/>
        <v>0</v>
      </c>
      <c r="AN902" s="11">
        <f t="shared" si="2377"/>
        <v>0</v>
      </c>
      <c r="AO902" s="11">
        <f t="shared" si="2377"/>
        <v>0</v>
      </c>
      <c r="AP902" s="11">
        <f t="shared" si="2377"/>
        <v>0</v>
      </c>
      <c r="AQ902" s="11">
        <f t="shared" si="2377"/>
        <v>16292</v>
      </c>
      <c r="AR902" s="11">
        <f t="shared" si="2377"/>
        <v>16292</v>
      </c>
      <c r="AS902" s="11">
        <f t="shared" si="2378"/>
        <v>0</v>
      </c>
      <c r="AT902" s="11">
        <f t="shared" si="2378"/>
        <v>0</v>
      </c>
      <c r="AU902" s="11">
        <f t="shared" si="2378"/>
        <v>0</v>
      </c>
      <c r="AV902" s="11">
        <f t="shared" si="2378"/>
        <v>0</v>
      </c>
      <c r="AW902" s="11">
        <f t="shared" si="2378"/>
        <v>16292</v>
      </c>
      <c r="AX902" s="11">
        <f t="shared" si="2378"/>
        <v>16292</v>
      </c>
      <c r="AY902" s="78">
        <f t="shared" si="2378"/>
        <v>0</v>
      </c>
      <c r="AZ902" s="78">
        <f t="shared" si="2378"/>
        <v>0</v>
      </c>
      <c r="BA902" s="78">
        <f t="shared" si="2378"/>
        <v>0</v>
      </c>
      <c r="BB902" s="78">
        <f t="shared" si="2378"/>
        <v>0</v>
      </c>
      <c r="BC902" s="78">
        <f t="shared" si="2378"/>
        <v>16292</v>
      </c>
      <c r="BD902" s="78">
        <f t="shared" si="2378"/>
        <v>16292</v>
      </c>
      <c r="BE902" s="11">
        <f t="shared" si="2379"/>
        <v>0</v>
      </c>
      <c r="BF902" s="11">
        <f t="shared" si="2379"/>
        <v>0</v>
      </c>
      <c r="BG902" s="11">
        <f t="shared" si="2379"/>
        <v>0</v>
      </c>
      <c r="BH902" s="11">
        <f t="shared" si="2379"/>
        <v>0</v>
      </c>
      <c r="BI902" s="141">
        <f t="shared" si="2379"/>
        <v>16292</v>
      </c>
      <c r="BJ902" s="141">
        <f t="shared" si="2379"/>
        <v>16292</v>
      </c>
      <c r="BK902" s="78">
        <f t="shared" si="2379"/>
        <v>0</v>
      </c>
      <c r="BL902" s="78">
        <f t="shared" si="2379"/>
        <v>667</v>
      </c>
      <c r="BM902" s="78">
        <f t="shared" si="2379"/>
        <v>0</v>
      </c>
      <c r="BN902" s="78">
        <f t="shared" si="2379"/>
        <v>0</v>
      </c>
      <c r="BO902" s="78">
        <f t="shared" si="2379"/>
        <v>16959</v>
      </c>
      <c r="BP902" s="78">
        <f t="shared" si="2379"/>
        <v>16959</v>
      </c>
      <c r="BQ902" s="11">
        <f t="shared" si="2380"/>
        <v>0</v>
      </c>
      <c r="BR902" s="11">
        <f t="shared" si="2380"/>
        <v>0</v>
      </c>
      <c r="BS902" s="11">
        <f t="shared" si="2380"/>
        <v>0</v>
      </c>
      <c r="BT902" s="11">
        <f t="shared" si="2380"/>
        <v>0</v>
      </c>
      <c r="BU902" s="11">
        <f t="shared" si="2380"/>
        <v>16959</v>
      </c>
      <c r="BV902" s="11">
        <f t="shared" si="2380"/>
        <v>16959</v>
      </c>
      <c r="BW902" s="11">
        <f t="shared" si="2380"/>
        <v>0</v>
      </c>
      <c r="BX902" s="11">
        <f t="shared" si="2380"/>
        <v>0</v>
      </c>
      <c r="BY902" s="11">
        <f t="shared" si="2380"/>
        <v>0</v>
      </c>
      <c r="BZ902" s="11">
        <f t="shared" si="2380"/>
        <v>0</v>
      </c>
      <c r="CA902" s="11">
        <f t="shared" si="2380"/>
        <v>16959</v>
      </c>
      <c r="CB902" s="11">
        <f t="shared" si="2380"/>
        <v>16959</v>
      </c>
    </row>
    <row r="903" spans="1:80" ht="27.75" hidden="1" customHeight="1">
      <c r="A903" s="57" t="s">
        <v>112</v>
      </c>
      <c r="B903" s="31">
        <v>915</v>
      </c>
      <c r="C903" s="14" t="s">
        <v>35</v>
      </c>
      <c r="D903" s="14" t="s">
        <v>30</v>
      </c>
      <c r="E903" s="14" t="s">
        <v>601</v>
      </c>
      <c r="F903" s="24">
        <v>300</v>
      </c>
      <c r="G903" s="11"/>
      <c r="H903" s="11"/>
      <c r="I903" s="11"/>
      <c r="J903" s="11"/>
      <c r="K903" s="11"/>
      <c r="L903" s="11"/>
      <c r="M903" s="11"/>
      <c r="N903" s="11"/>
      <c r="O903" s="11">
        <f>O904</f>
        <v>0</v>
      </c>
      <c r="P903" s="11">
        <f t="shared" si="2375"/>
        <v>16292</v>
      </c>
      <c r="Q903" s="11">
        <f t="shared" si="2375"/>
        <v>0</v>
      </c>
      <c r="R903" s="11">
        <f t="shared" si="2375"/>
        <v>0</v>
      </c>
      <c r="S903" s="11">
        <f t="shared" si="2375"/>
        <v>16292</v>
      </c>
      <c r="T903" s="11">
        <f t="shared" si="2375"/>
        <v>16292</v>
      </c>
      <c r="U903" s="11">
        <f t="shared" si="2375"/>
        <v>0</v>
      </c>
      <c r="V903" s="11">
        <f t="shared" si="2375"/>
        <v>0</v>
      </c>
      <c r="W903" s="11">
        <f t="shared" si="2375"/>
        <v>0</v>
      </c>
      <c r="X903" s="11">
        <f t="shared" si="2375"/>
        <v>0</v>
      </c>
      <c r="Y903" s="11">
        <f t="shared" si="2375"/>
        <v>16292</v>
      </c>
      <c r="Z903" s="11">
        <f t="shared" si="2375"/>
        <v>16292</v>
      </c>
      <c r="AA903" s="11">
        <f t="shared" si="2376"/>
        <v>0</v>
      </c>
      <c r="AB903" s="11">
        <f t="shared" si="2376"/>
        <v>0</v>
      </c>
      <c r="AC903" s="11">
        <f t="shared" si="2376"/>
        <v>0</v>
      </c>
      <c r="AD903" s="11">
        <f t="shared" si="2376"/>
        <v>0</v>
      </c>
      <c r="AE903" s="11">
        <f t="shared" si="2376"/>
        <v>16292</v>
      </c>
      <c r="AF903" s="11">
        <f t="shared" si="2376"/>
        <v>16292</v>
      </c>
      <c r="AG903" s="11">
        <f t="shared" si="2377"/>
        <v>0</v>
      </c>
      <c r="AH903" s="11">
        <f t="shared" si="2377"/>
        <v>0</v>
      </c>
      <c r="AI903" s="11">
        <f t="shared" si="2377"/>
        <v>0</v>
      </c>
      <c r="AJ903" s="11">
        <f t="shared" si="2377"/>
        <v>0</v>
      </c>
      <c r="AK903" s="78">
        <f t="shared" si="2377"/>
        <v>16292</v>
      </c>
      <c r="AL903" s="78">
        <f t="shared" si="2377"/>
        <v>16292</v>
      </c>
      <c r="AM903" s="11">
        <f t="shared" si="2377"/>
        <v>0</v>
      </c>
      <c r="AN903" s="11">
        <f t="shared" si="2377"/>
        <v>0</v>
      </c>
      <c r="AO903" s="11">
        <f t="shared" si="2377"/>
        <v>0</v>
      </c>
      <c r="AP903" s="11">
        <f t="shared" si="2377"/>
        <v>0</v>
      </c>
      <c r="AQ903" s="11">
        <f t="shared" si="2377"/>
        <v>16292</v>
      </c>
      <c r="AR903" s="11">
        <f t="shared" si="2377"/>
        <v>16292</v>
      </c>
      <c r="AS903" s="11">
        <f t="shared" si="2378"/>
        <v>0</v>
      </c>
      <c r="AT903" s="11">
        <f t="shared" si="2378"/>
        <v>0</v>
      </c>
      <c r="AU903" s="11">
        <f t="shared" si="2378"/>
        <v>0</v>
      </c>
      <c r="AV903" s="11">
        <f t="shared" si="2378"/>
        <v>0</v>
      </c>
      <c r="AW903" s="11">
        <f t="shared" si="2378"/>
        <v>16292</v>
      </c>
      <c r="AX903" s="11">
        <f t="shared" si="2378"/>
        <v>16292</v>
      </c>
      <c r="AY903" s="78">
        <f t="shared" si="2378"/>
        <v>0</v>
      </c>
      <c r="AZ903" s="78">
        <f t="shared" si="2378"/>
        <v>0</v>
      </c>
      <c r="BA903" s="78">
        <f t="shared" si="2378"/>
        <v>0</v>
      </c>
      <c r="BB903" s="78">
        <f t="shared" si="2378"/>
        <v>0</v>
      </c>
      <c r="BC903" s="78">
        <f t="shared" si="2378"/>
        <v>16292</v>
      </c>
      <c r="BD903" s="78">
        <f t="shared" si="2378"/>
        <v>16292</v>
      </c>
      <c r="BE903" s="11">
        <f t="shared" si="2379"/>
        <v>0</v>
      </c>
      <c r="BF903" s="11">
        <f t="shared" si="2379"/>
        <v>0</v>
      </c>
      <c r="BG903" s="11">
        <f t="shared" si="2379"/>
        <v>0</v>
      </c>
      <c r="BH903" s="11">
        <f t="shared" si="2379"/>
        <v>0</v>
      </c>
      <c r="BI903" s="141">
        <f t="shared" si="2379"/>
        <v>16292</v>
      </c>
      <c r="BJ903" s="141">
        <f t="shared" si="2379"/>
        <v>16292</v>
      </c>
      <c r="BK903" s="78">
        <f t="shared" si="2379"/>
        <v>0</v>
      </c>
      <c r="BL903" s="78">
        <f t="shared" si="2379"/>
        <v>667</v>
      </c>
      <c r="BM903" s="78">
        <f t="shared" si="2379"/>
        <v>0</v>
      </c>
      <c r="BN903" s="78">
        <f t="shared" si="2379"/>
        <v>0</v>
      </c>
      <c r="BO903" s="78">
        <f t="shared" si="2379"/>
        <v>16959</v>
      </c>
      <c r="BP903" s="78">
        <f t="shared" si="2379"/>
        <v>16959</v>
      </c>
      <c r="BQ903" s="11">
        <f t="shared" si="2380"/>
        <v>0</v>
      </c>
      <c r="BR903" s="11">
        <f t="shared" si="2380"/>
        <v>0</v>
      </c>
      <c r="BS903" s="11">
        <f t="shared" si="2380"/>
        <v>0</v>
      </c>
      <c r="BT903" s="11">
        <f t="shared" si="2380"/>
        <v>0</v>
      </c>
      <c r="BU903" s="11">
        <f t="shared" si="2380"/>
        <v>16959</v>
      </c>
      <c r="BV903" s="11">
        <f t="shared" si="2380"/>
        <v>16959</v>
      </c>
      <c r="BW903" s="11">
        <f t="shared" si="2380"/>
        <v>0</v>
      </c>
      <c r="BX903" s="11">
        <f t="shared" si="2380"/>
        <v>0</v>
      </c>
      <c r="BY903" s="11">
        <f t="shared" si="2380"/>
        <v>0</v>
      </c>
      <c r="BZ903" s="11">
        <f t="shared" si="2380"/>
        <v>0</v>
      </c>
      <c r="CA903" s="11">
        <f t="shared" si="2380"/>
        <v>16959</v>
      </c>
      <c r="CB903" s="11">
        <f t="shared" si="2380"/>
        <v>16959</v>
      </c>
    </row>
    <row r="904" spans="1:80" ht="41.25" hidden="1" customHeight="1">
      <c r="A904" s="53" t="s">
        <v>194</v>
      </c>
      <c r="B904" s="31">
        <v>915</v>
      </c>
      <c r="C904" s="14" t="s">
        <v>35</v>
      </c>
      <c r="D904" s="14" t="s">
        <v>30</v>
      </c>
      <c r="E904" s="14" t="s">
        <v>601</v>
      </c>
      <c r="F904" s="24">
        <v>320</v>
      </c>
      <c r="G904" s="11"/>
      <c r="H904" s="11"/>
      <c r="I904" s="11"/>
      <c r="J904" s="11"/>
      <c r="K904" s="11"/>
      <c r="L904" s="11"/>
      <c r="M904" s="11"/>
      <c r="N904" s="11"/>
      <c r="O904" s="11"/>
      <c r="P904" s="11">
        <v>16292</v>
      </c>
      <c r="Q904" s="11"/>
      <c r="R904" s="11"/>
      <c r="S904" s="11">
        <f>M904+O904+P904+Q904+R904</f>
        <v>16292</v>
      </c>
      <c r="T904" s="11">
        <f>N904+P904</f>
        <v>16292</v>
      </c>
      <c r="U904" s="11"/>
      <c r="V904" s="11"/>
      <c r="W904" s="11"/>
      <c r="X904" s="11"/>
      <c r="Y904" s="11">
        <f>S904+U904+V904+W904+X904</f>
        <v>16292</v>
      </c>
      <c r="Z904" s="11">
        <f>T904+V904</f>
        <v>16292</v>
      </c>
      <c r="AA904" s="11"/>
      <c r="AB904" s="11"/>
      <c r="AC904" s="11"/>
      <c r="AD904" s="11"/>
      <c r="AE904" s="11">
        <f>Y904+AA904+AB904+AC904+AD904</f>
        <v>16292</v>
      </c>
      <c r="AF904" s="11">
        <f>Z904+AB904</f>
        <v>16292</v>
      </c>
      <c r="AG904" s="11"/>
      <c r="AH904" s="11"/>
      <c r="AI904" s="11"/>
      <c r="AJ904" s="11"/>
      <c r="AK904" s="78">
        <f>AE904+AG904+AH904+AI904+AJ904</f>
        <v>16292</v>
      </c>
      <c r="AL904" s="78">
        <f>AF904+AH904</f>
        <v>16292</v>
      </c>
      <c r="AM904" s="11"/>
      <c r="AN904" s="11"/>
      <c r="AO904" s="11"/>
      <c r="AP904" s="11"/>
      <c r="AQ904" s="11">
        <f>AK904+AM904+AN904+AO904+AP904</f>
        <v>16292</v>
      </c>
      <c r="AR904" s="11">
        <f>AL904+AN904</f>
        <v>16292</v>
      </c>
      <c r="AS904" s="11"/>
      <c r="AT904" s="11"/>
      <c r="AU904" s="11"/>
      <c r="AV904" s="11"/>
      <c r="AW904" s="11">
        <f>AQ904+AS904+AT904+AU904+AV904</f>
        <v>16292</v>
      </c>
      <c r="AX904" s="11">
        <f>AR904+AT904</f>
        <v>16292</v>
      </c>
      <c r="AY904" s="78"/>
      <c r="AZ904" s="78"/>
      <c r="BA904" s="78"/>
      <c r="BB904" s="78"/>
      <c r="BC904" s="78">
        <f>AW904+AY904+AZ904+BA904+BB904</f>
        <v>16292</v>
      </c>
      <c r="BD904" s="78">
        <f>AX904+AZ904</f>
        <v>16292</v>
      </c>
      <c r="BE904" s="11"/>
      <c r="BF904" s="11"/>
      <c r="BG904" s="11"/>
      <c r="BH904" s="11"/>
      <c r="BI904" s="141">
        <f>BC904+BE904+BF904+BG904+BH904</f>
        <v>16292</v>
      </c>
      <c r="BJ904" s="141">
        <f>BD904+BF904</f>
        <v>16292</v>
      </c>
      <c r="BK904" s="78"/>
      <c r="BL904" s="78">
        <v>667</v>
      </c>
      <c r="BM904" s="78"/>
      <c r="BN904" s="78"/>
      <c r="BO904" s="78">
        <f>BI904+BK904+BL904+BM904+BN904</f>
        <v>16959</v>
      </c>
      <c r="BP904" s="78">
        <f>BJ904+BL904</f>
        <v>16959</v>
      </c>
      <c r="BQ904" s="11"/>
      <c r="BR904" s="11"/>
      <c r="BS904" s="11"/>
      <c r="BT904" s="11"/>
      <c r="BU904" s="11">
        <f>BO904+BQ904+BR904+BS904+BT904</f>
        <v>16959</v>
      </c>
      <c r="BV904" s="11">
        <f>BP904+BR904</f>
        <v>16959</v>
      </c>
      <c r="BW904" s="11"/>
      <c r="BX904" s="11"/>
      <c r="BY904" s="11"/>
      <c r="BZ904" s="11"/>
      <c r="CA904" s="11">
        <f>BU904+BW904+BX904+BY904+BZ904</f>
        <v>16959</v>
      </c>
      <c r="CB904" s="11">
        <f>BV904+BX904</f>
        <v>16959</v>
      </c>
    </row>
    <row r="905" spans="1:80" hidden="1">
      <c r="A905" s="53"/>
      <c r="B905" s="31"/>
      <c r="C905" s="14"/>
      <c r="D905" s="14"/>
      <c r="E905" s="14"/>
      <c r="F905" s="24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78"/>
      <c r="AL905" s="78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78"/>
      <c r="AZ905" s="78"/>
      <c r="BA905" s="78"/>
      <c r="BB905" s="78"/>
      <c r="BC905" s="78"/>
      <c r="BD905" s="78"/>
      <c r="BE905" s="11"/>
      <c r="BF905" s="11"/>
      <c r="BG905" s="11"/>
      <c r="BH905" s="11"/>
      <c r="BI905" s="141"/>
      <c r="BJ905" s="141"/>
      <c r="BK905" s="78"/>
      <c r="BL905" s="78"/>
      <c r="BM905" s="78"/>
      <c r="BN905" s="78"/>
      <c r="BO905" s="78"/>
      <c r="BP905" s="78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</row>
    <row r="906" spans="1:80" ht="23.25" hidden="1" customHeight="1">
      <c r="A906" s="56" t="s">
        <v>34</v>
      </c>
      <c r="B906" s="12">
        <v>915</v>
      </c>
      <c r="C906" s="12" t="s">
        <v>35</v>
      </c>
      <c r="D906" s="12" t="s">
        <v>17</v>
      </c>
      <c r="E906" s="12"/>
      <c r="F906" s="41"/>
      <c r="G906" s="21">
        <f>G907+G920+G928</f>
        <v>16891</v>
      </c>
      <c r="H906" s="21">
        <f t="shared" ref="H906:N906" si="2381">H907+H920+H928</f>
        <v>0</v>
      </c>
      <c r="I906" s="11">
        <f t="shared" si="2381"/>
        <v>0</v>
      </c>
      <c r="J906" s="11">
        <f t="shared" si="2381"/>
        <v>0</v>
      </c>
      <c r="K906" s="11">
        <f t="shared" si="2381"/>
        <v>0</v>
      </c>
      <c r="L906" s="11">
        <f t="shared" si="2381"/>
        <v>0</v>
      </c>
      <c r="M906" s="21">
        <f t="shared" si="2381"/>
        <v>16891</v>
      </c>
      <c r="N906" s="21">
        <f t="shared" si="2381"/>
        <v>0</v>
      </c>
      <c r="O906" s="11">
        <f t="shared" ref="O906:T906" si="2382">O907+O920+O928</f>
        <v>0</v>
      </c>
      <c r="P906" s="11">
        <f t="shared" si="2382"/>
        <v>0</v>
      </c>
      <c r="Q906" s="11">
        <f t="shared" si="2382"/>
        <v>0</v>
      </c>
      <c r="R906" s="11">
        <f t="shared" si="2382"/>
        <v>0</v>
      </c>
      <c r="S906" s="21">
        <f t="shared" si="2382"/>
        <v>16891</v>
      </c>
      <c r="T906" s="21">
        <f t="shared" si="2382"/>
        <v>0</v>
      </c>
      <c r="U906" s="11">
        <f t="shared" ref="U906:Z906" si="2383">U907+U920+U928</f>
        <v>0</v>
      </c>
      <c r="V906" s="11">
        <f t="shared" si="2383"/>
        <v>0</v>
      </c>
      <c r="W906" s="11">
        <f t="shared" si="2383"/>
        <v>0</v>
      </c>
      <c r="X906" s="11">
        <f t="shared" si="2383"/>
        <v>0</v>
      </c>
      <c r="Y906" s="21">
        <f t="shared" si="2383"/>
        <v>16891</v>
      </c>
      <c r="Z906" s="21">
        <f t="shared" si="2383"/>
        <v>0</v>
      </c>
      <c r="AA906" s="11">
        <f t="shared" ref="AA906:AF906" si="2384">AA907+AA920+AA928</f>
        <v>0</v>
      </c>
      <c r="AB906" s="11">
        <f t="shared" si="2384"/>
        <v>0</v>
      </c>
      <c r="AC906" s="11">
        <f t="shared" si="2384"/>
        <v>0</v>
      </c>
      <c r="AD906" s="11">
        <f t="shared" si="2384"/>
        <v>0</v>
      </c>
      <c r="AE906" s="21">
        <f t="shared" si="2384"/>
        <v>16891</v>
      </c>
      <c r="AF906" s="21">
        <f t="shared" si="2384"/>
        <v>0</v>
      </c>
      <c r="AG906" s="11">
        <f t="shared" ref="AG906:AL906" si="2385">AG907+AG920+AG928</f>
        <v>0</v>
      </c>
      <c r="AH906" s="11">
        <f t="shared" si="2385"/>
        <v>0</v>
      </c>
      <c r="AI906" s="11">
        <f t="shared" si="2385"/>
        <v>0</v>
      </c>
      <c r="AJ906" s="11">
        <f t="shared" si="2385"/>
        <v>0</v>
      </c>
      <c r="AK906" s="86">
        <f t="shared" si="2385"/>
        <v>16891</v>
      </c>
      <c r="AL906" s="86">
        <f t="shared" si="2385"/>
        <v>0</v>
      </c>
      <c r="AM906" s="11">
        <f t="shared" ref="AM906:AR906" si="2386">AM907+AM920+AM928</f>
        <v>0</v>
      </c>
      <c r="AN906" s="11">
        <f t="shared" si="2386"/>
        <v>0</v>
      </c>
      <c r="AO906" s="11">
        <f t="shared" si="2386"/>
        <v>0</v>
      </c>
      <c r="AP906" s="11">
        <f t="shared" si="2386"/>
        <v>0</v>
      </c>
      <c r="AQ906" s="21">
        <f t="shared" si="2386"/>
        <v>16891</v>
      </c>
      <c r="AR906" s="21">
        <f t="shared" si="2386"/>
        <v>0</v>
      </c>
      <c r="AS906" s="11">
        <f t="shared" ref="AS906:AX906" si="2387">AS907+AS920+AS928</f>
        <v>0</v>
      </c>
      <c r="AT906" s="11">
        <f t="shared" si="2387"/>
        <v>0</v>
      </c>
      <c r="AU906" s="21">
        <f t="shared" si="2387"/>
        <v>1016</v>
      </c>
      <c r="AV906" s="11">
        <f t="shared" si="2387"/>
        <v>0</v>
      </c>
      <c r="AW906" s="21">
        <f t="shared" si="2387"/>
        <v>17907</v>
      </c>
      <c r="AX906" s="21">
        <f t="shared" si="2387"/>
        <v>0</v>
      </c>
      <c r="AY906" s="88">
        <f t="shared" ref="AY906:BD906" si="2388">AY907+AY920+AY928</f>
        <v>-10198</v>
      </c>
      <c r="AZ906" s="78">
        <f t="shared" si="2388"/>
        <v>0</v>
      </c>
      <c r="BA906" s="86">
        <f t="shared" si="2388"/>
        <v>0</v>
      </c>
      <c r="BB906" s="78">
        <f t="shared" si="2388"/>
        <v>0</v>
      </c>
      <c r="BC906" s="86">
        <f t="shared" si="2388"/>
        <v>7709</v>
      </c>
      <c r="BD906" s="86">
        <f t="shared" si="2388"/>
        <v>0</v>
      </c>
      <c r="BE906" s="30">
        <f t="shared" ref="BE906:BJ906" si="2389">BE907+BE920+BE928</f>
        <v>0</v>
      </c>
      <c r="BF906" s="11">
        <f t="shared" si="2389"/>
        <v>0</v>
      </c>
      <c r="BG906" s="21">
        <f t="shared" si="2389"/>
        <v>0</v>
      </c>
      <c r="BH906" s="11">
        <f t="shared" si="2389"/>
        <v>0</v>
      </c>
      <c r="BI906" s="145">
        <f t="shared" si="2389"/>
        <v>7709</v>
      </c>
      <c r="BJ906" s="145">
        <f t="shared" si="2389"/>
        <v>0</v>
      </c>
      <c r="BK906" s="88">
        <f t="shared" ref="BK906:BP906" si="2390">BK907+BK920+BK928</f>
        <v>6</v>
      </c>
      <c r="BL906" s="78">
        <f t="shared" si="2390"/>
        <v>0</v>
      </c>
      <c r="BM906" s="86">
        <f t="shared" si="2390"/>
        <v>0</v>
      </c>
      <c r="BN906" s="78">
        <f t="shared" si="2390"/>
        <v>0</v>
      </c>
      <c r="BO906" s="86">
        <f t="shared" si="2390"/>
        <v>7715</v>
      </c>
      <c r="BP906" s="86">
        <f t="shared" si="2390"/>
        <v>0</v>
      </c>
      <c r="BQ906" s="30">
        <f t="shared" ref="BQ906:BV906" si="2391">BQ907+BQ920+BQ928</f>
        <v>0</v>
      </c>
      <c r="BR906" s="11">
        <f t="shared" si="2391"/>
        <v>0</v>
      </c>
      <c r="BS906" s="21">
        <f t="shared" si="2391"/>
        <v>0</v>
      </c>
      <c r="BT906" s="11">
        <f t="shared" si="2391"/>
        <v>0</v>
      </c>
      <c r="BU906" s="21">
        <f t="shared" si="2391"/>
        <v>7715</v>
      </c>
      <c r="BV906" s="21">
        <f t="shared" si="2391"/>
        <v>0</v>
      </c>
      <c r="BW906" s="30">
        <f t="shared" ref="BW906:CB906" si="2392">BW907+BW920+BW928</f>
        <v>0</v>
      </c>
      <c r="BX906" s="11">
        <f t="shared" si="2392"/>
        <v>0</v>
      </c>
      <c r="BY906" s="21">
        <f t="shared" si="2392"/>
        <v>0</v>
      </c>
      <c r="BZ906" s="11">
        <f t="shared" si="2392"/>
        <v>0</v>
      </c>
      <c r="CA906" s="21">
        <f t="shared" si="2392"/>
        <v>7715</v>
      </c>
      <c r="CB906" s="21">
        <f t="shared" si="2392"/>
        <v>0</v>
      </c>
    </row>
    <row r="907" spans="1:80" ht="72" hidden="1" customHeight="1">
      <c r="A907" s="57" t="s">
        <v>500</v>
      </c>
      <c r="B907" s="22">
        <v>915</v>
      </c>
      <c r="C907" s="23" t="s">
        <v>35</v>
      </c>
      <c r="D907" s="23" t="s">
        <v>17</v>
      </c>
      <c r="E907" s="22" t="s">
        <v>247</v>
      </c>
      <c r="F907" s="23"/>
      <c r="G907" s="18">
        <f>G908+G912+G916</f>
        <v>12921</v>
      </c>
      <c r="H907" s="18">
        <f t="shared" ref="H907:N907" si="2393">H908+H912+H916</f>
        <v>0</v>
      </c>
      <c r="I907" s="11">
        <f t="shared" si="2393"/>
        <v>0</v>
      </c>
      <c r="J907" s="11">
        <f t="shared" si="2393"/>
        <v>0</v>
      </c>
      <c r="K907" s="11">
        <f t="shared" si="2393"/>
        <v>0</v>
      </c>
      <c r="L907" s="11">
        <f t="shared" si="2393"/>
        <v>0</v>
      </c>
      <c r="M907" s="18">
        <f t="shared" si="2393"/>
        <v>12921</v>
      </c>
      <c r="N907" s="18">
        <f t="shared" si="2393"/>
        <v>0</v>
      </c>
      <c r="O907" s="11">
        <f t="shared" ref="O907:T907" si="2394">O908+O912+O916</f>
        <v>0</v>
      </c>
      <c r="P907" s="11">
        <f t="shared" si="2394"/>
        <v>0</v>
      </c>
      <c r="Q907" s="11">
        <f t="shared" si="2394"/>
        <v>0</v>
      </c>
      <c r="R907" s="11">
        <f t="shared" si="2394"/>
        <v>0</v>
      </c>
      <c r="S907" s="18">
        <f t="shared" si="2394"/>
        <v>12921</v>
      </c>
      <c r="T907" s="18">
        <f t="shared" si="2394"/>
        <v>0</v>
      </c>
      <c r="U907" s="11">
        <f t="shared" ref="U907:Z907" si="2395">U908+U912+U916</f>
        <v>0</v>
      </c>
      <c r="V907" s="11">
        <f t="shared" si="2395"/>
        <v>0</v>
      </c>
      <c r="W907" s="11">
        <f t="shared" si="2395"/>
        <v>0</v>
      </c>
      <c r="X907" s="11">
        <f t="shared" si="2395"/>
        <v>0</v>
      </c>
      <c r="Y907" s="18">
        <f t="shared" si="2395"/>
        <v>12921</v>
      </c>
      <c r="Z907" s="18">
        <f t="shared" si="2395"/>
        <v>0</v>
      </c>
      <c r="AA907" s="11">
        <f t="shared" ref="AA907:AF907" si="2396">AA908+AA912+AA916</f>
        <v>0</v>
      </c>
      <c r="AB907" s="11">
        <f t="shared" si="2396"/>
        <v>0</v>
      </c>
      <c r="AC907" s="11">
        <f t="shared" si="2396"/>
        <v>0</v>
      </c>
      <c r="AD907" s="11">
        <f t="shared" si="2396"/>
        <v>0</v>
      </c>
      <c r="AE907" s="18">
        <f t="shared" si="2396"/>
        <v>12921</v>
      </c>
      <c r="AF907" s="18">
        <f t="shared" si="2396"/>
        <v>0</v>
      </c>
      <c r="AG907" s="11">
        <f t="shared" ref="AG907:AL907" si="2397">AG908+AG912+AG916</f>
        <v>0</v>
      </c>
      <c r="AH907" s="11">
        <f t="shared" si="2397"/>
        <v>0</v>
      </c>
      <c r="AI907" s="11">
        <f t="shared" si="2397"/>
        <v>0</v>
      </c>
      <c r="AJ907" s="11">
        <f t="shared" si="2397"/>
        <v>0</v>
      </c>
      <c r="AK907" s="84">
        <f t="shared" si="2397"/>
        <v>12921</v>
      </c>
      <c r="AL907" s="84">
        <f t="shared" si="2397"/>
        <v>0</v>
      </c>
      <c r="AM907" s="11">
        <f t="shared" ref="AM907:AR907" si="2398">AM908+AM912+AM916</f>
        <v>0</v>
      </c>
      <c r="AN907" s="11">
        <f t="shared" si="2398"/>
        <v>0</v>
      </c>
      <c r="AO907" s="11">
        <f t="shared" si="2398"/>
        <v>0</v>
      </c>
      <c r="AP907" s="11">
        <f t="shared" si="2398"/>
        <v>0</v>
      </c>
      <c r="AQ907" s="18">
        <f t="shared" si="2398"/>
        <v>12921</v>
      </c>
      <c r="AR907" s="18">
        <f t="shared" si="2398"/>
        <v>0</v>
      </c>
      <c r="AS907" s="11">
        <f t="shared" ref="AS907:AX907" si="2399">AS908+AS912+AS916</f>
        <v>0</v>
      </c>
      <c r="AT907" s="11">
        <f t="shared" si="2399"/>
        <v>0</v>
      </c>
      <c r="AU907" s="11">
        <f t="shared" si="2399"/>
        <v>1016</v>
      </c>
      <c r="AV907" s="11">
        <f t="shared" si="2399"/>
        <v>0</v>
      </c>
      <c r="AW907" s="18">
        <f t="shared" si="2399"/>
        <v>13937</v>
      </c>
      <c r="AX907" s="18">
        <f t="shared" si="2399"/>
        <v>0</v>
      </c>
      <c r="AY907" s="78">
        <f t="shared" ref="AY907:BD907" si="2400">AY908+AY912+AY916</f>
        <v>-6511</v>
      </c>
      <c r="AZ907" s="78">
        <f t="shared" si="2400"/>
        <v>0</v>
      </c>
      <c r="BA907" s="78">
        <f t="shared" si="2400"/>
        <v>0</v>
      </c>
      <c r="BB907" s="78">
        <f t="shared" si="2400"/>
        <v>0</v>
      </c>
      <c r="BC907" s="84">
        <f t="shared" si="2400"/>
        <v>7426</v>
      </c>
      <c r="BD907" s="84">
        <f t="shared" si="2400"/>
        <v>0</v>
      </c>
      <c r="BE907" s="11">
        <f t="shared" ref="BE907:BJ907" si="2401">BE908+BE912+BE916</f>
        <v>0</v>
      </c>
      <c r="BF907" s="11">
        <f t="shared" si="2401"/>
        <v>0</v>
      </c>
      <c r="BG907" s="11">
        <f t="shared" si="2401"/>
        <v>0</v>
      </c>
      <c r="BH907" s="11">
        <f t="shared" si="2401"/>
        <v>0</v>
      </c>
      <c r="BI907" s="143">
        <f t="shared" si="2401"/>
        <v>7426</v>
      </c>
      <c r="BJ907" s="143">
        <f t="shared" si="2401"/>
        <v>0</v>
      </c>
      <c r="BK907" s="78">
        <f t="shared" ref="BK907:BP907" si="2402">BK908+BK912+BK916</f>
        <v>6</v>
      </c>
      <c r="BL907" s="78">
        <f t="shared" si="2402"/>
        <v>0</v>
      </c>
      <c r="BM907" s="78">
        <f t="shared" si="2402"/>
        <v>0</v>
      </c>
      <c r="BN907" s="78">
        <f t="shared" si="2402"/>
        <v>0</v>
      </c>
      <c r="BO907" s="84">
        <f t="shared" si="2402"/>
        <v>7432</v>
      </c>
      <c r="BP907" s="84">
        <f t="shared" si="2402"/>
        <v>0</v>
      </c>
      <c r="BQ907" s="11">
        <f t="shared" ref="BQ907:BV907" si="2403">BQ908+BQ912+BQ916</f>
        <v>0</v>
      </c>
      <c r="BR907" s="11">
        <f t="shared" si="2403"/>
        <v>0</v>
      </c>
      <c r="BS907" s="11">
        <f t="shared" si="2403"/>
        <v>0</v>
      </c>
      <c r="BT907" s="11">
        <f t="shared" si="2403"/>
        <v>0</v>
      </c>
      <c r="BU907" s="18">
        <f t="shared" si="2403"/>
        <v>7432</v>
      </c>
      <c r="BV907" s="18">
        <f t="shared" si="2403"/>
        <v>0</v>
      </c>
      <c r="BW907" s="11">
        <f t="shared" ref="BW907:CB907" si="2404">BW908+BW912+BW916</f>
        <v>0</v>
      </c>
      <c r="BX907" s="11">
        <f t="shared" si="2404"/>
        <v>0</v>
      </c>
      <c r="BY907" s="11">
        <f t="shared" si="2404"/>
        <v>0</v>
      </c>
      <c r="BZ907" s="11">
        <f t="shared" si="2404"/>
        <v>0</v>
      </c>
      <c r="CA907" s="18">
        <f t="shared" si="2404"/>
        <v>7432</v>
      </c>
      <c r="CB907" s="18">
        <f t="shared" si="2404"/>
        <v>0</v>
      </c>
    </row>
    <row r="908" spans="1:80" ht="21" hidden="1" customHeight="1">
      <c r="A908" s="57" t="s">
        <v>15</v>
      </c>
      <c r="B908" s="22">
        <v>915</v>
      </c>
      <c r="C908" s="23" t="s">
        <v>35</v>
      </c>
      <c r="D908" s="23" t="s">
        <v>17</v>
      </c>
      <c r="E908" s="22" t="s">
        <v>248</v>
      </c>
      <c r="F908" s="23"/>
      <c r="G908" s="18">
        <f t="shared" ref="G908:R910" si="2405">G909</f>
        <v>6458</v>
      </c>
      <c r="H908" s="18">
        <f t="shared" si="2405"/>
        <v>0</v>
      </c>
      <c r="I908" s="11">
        <f t="shared" si="2405"/>
        <v>0</v>
      </c>
      <c r="J908" s="11">
        <f t="shared" si="2405"/>
        <v>0</v>
      </c>
      <c r="K908" s="11">
        <f t="shared" si="2405"/>
        <v>0</v>
      </c>
      <c r="L908" s="11">
        <f t="shared" si="2405"/>
        <v>0</v>
      </c>
      <c r="M908" s="18">
        <f t="shared" si="2405"/>
        <v>6458</v>
      </c>
      <c r="N908" s="18">
        <f t="shared" si="2405"/>
        <v>0</v>
      </c>
      <c r="O908" s="11">
        <f t="shared" si="2405"/>
        <v>0</v>
      </c>
      <c r="P908" s="11">
        <f t="shared" si="2405"/>
        <v>0</v>
      </c>
      <c r="Q908" s="11">
        <f t="shared" si="2405"/>
        <v>0</v>
      </c>
      <c r="R908" s="11">
        <f t="shared" si="2405"/>
        <v>0</v>
      </c>
      <c r="S908" s="18">
        <f t="shared" ref="S908:AH910" si="2406">S909</f>
        <v>6458</v>
      </c>
      <c r="T908" s="18">
        <f t="shared" si="2406"/>
        <v>0</v>
      </c>
      <c r="U908" s="11">
        <f t="shared" si="2406"/>
        <v>0</v>
      </c>
      <c r="V908" s="11">
        <f t="shared" si="2406"/>
        <v>0</v>
      </c>
      <c r="W908" s="11">
        <f t="shared" si="2406"/>
        <v>0</v>
      </c>
      <c r="X908" s="11">
        <f t="shared" si="2406"/>
        <v>0</v>
      </c>
      <c r="Y908" s="18">
        <f t="shared" si="2406"/>
        <v>6458</v>
      </c>
      <c r="Z908" s="18">
        <f t="shared" si="2406"/>
        <v>0</v>
      </c>
      <c r="AA908" s="11">
        <f t="shared" si="2406"/>
        <v>0</v>
      </c>
      <c r="AB908" s="11">
        <f t="shared" si="2406"/>
        <v>0</v>
      </c>
      <c r="AC908" s="11">
        <f t="shared" si="2406"/>
        <v>0</v>
      </c>
      <c r="AD908" s="11">
        <f t="shared" si="2406"/>
        <v>0</v>
      </c>
      <c r="AE908" s="18">
        <f t="shared" si="2406"/>
        <v>6458</v>
      </c>
      <c r="AF908" s="18">
        <f t="shared" si="2406"/>
        <v>0</v>
      </c>
      <c r="AG908" s="11">
        <f t="shared" si="2406"/>
        <v>0</v>
      </c>
      <c r="AH908" s="11">
        <f t="shared" si="2406"/>
        <v>0</v>
      </c>
      <c r="AI908" s="11">
        <f t="shared" ref="AG908:AV910" si="2407">AI909</f>
        <v>0</v>
      </c>
      <c r="AJ908" s="11">
        <f t="shared" si="2407"/>
        <v>0</v>
      </c>
      <c r="AK908" s="84">
        <f t="shared" si="2407"/>
        <v>6458</v>
      </c>
      <c r="AL908" s="84">
        <f t="shared" si="2407"/>
        <v>0</v>
      </c>
      <c r="AM908" s="11">
        <f t="shared" si="2407"/>
        <v>0</v>
      </c>
      <c r="AN908" s="11">
        <f t="shared" si="2407"/>
        <v>0</v>
      </c>
      <c r="AO908" s="11">
        <f t="shared" si="2407"/>
        <v>0</v>
      </c>
      <c r="AP908" s="11">
        <f t="shared" si="2407"/>
        <v>0</v>
      </c>
      <c r="AQ908" s="18">
        <f t="shared" si="2407"/>
        <v>6458</v>
      </c>
      <c r="AR908" s="18">
        <f t="shared" si="2407"/>
        <v>0</v>
      </c>
      <c r="AS908" s="11">
        <f t="shared" si="2407"/>
        <v>0</v>
      </c>
      <c r="AT908" s="11">
        <f t="shared" si="2407"/>
        <v>0</v>
      </c>
      <c r="AU908" s="11">
        <f t="shared" si="2407"/>
        <v>1016</v>
      </c>
      <c r="AV908" s="11">
        <f t="shared" si="2407"/>
        <v>0</v>
      </c>
      <c r="AW908" s="18">
        <f t="shared" ref="AS908:BH910" si="2408">AW909</f>
        <v>7474</v>
      </c>
      <c r="AX908" s="18">
        <f t="shared" si="2408"/>
        <v>0</v>
      </c>
      <c r="AY908" s="78">
        <f t="shared" si="2408"/>
        <v>-48</v>
      </c>
      <c r="AZ908" s="78">
        <f t="shared" si="2408"/>
        <v>0</v>
      </c>
      <c r="BA908" s="78">
        <f t="shared" si="2408"/>
        <v>0</v>
      </c>
      <c r="BB908" s="78">
        <f t="shared" si="2408"/>
        <v>0</v>
      </c>
      <c r="BC908" s="84">
        <f t="shared" si="2408"/>
        <v>7426</v>
      </c>
      <c r="BD908" s="84">
        <f t="shared" si="2408"/>
        <v>0</v>
      </c>
      <c r="BE908" s="11">
        <f t="shared" si="2408"/>
        <v>0</v>
      </c>
      <c r="BF908" s="11">
        <f t="shared" si="2408"/>
        <v>0</v>
      </c>
      <c r="BG908" s="11">
        <f t="shared" si="2408"/>
        <v>0</v>
      </c>
      <c r="BH908" s="11">
        <f t="shared" si="2408"/>
        <v>0</v>
      </c>
      <c r="BI908" s="143">
        <f t="shared" ref="BE908:BT910" si="2409">BI909</f>
        <v>7426</v>
      </c>
      <c r="BJ908" s="143">
        <f t="shared" si="2409"/>
        <v>0</v>
      </c>
      <c r="BK908" s="78">
        <f t="shared" si="2409"/>
        <v>6</v>
      </c>
      <c r="BL908" s="78">
        <f t="shared" si="2409"/>
        <v>0</v>
      </c>
      <c r="BM908" s="78">
        <f t="shared" si="2409"/>
        <v>0</v>
      </c>
      <c r="BN908" s="78">
        <f t="shared" si="2409"/>
        <v>0</v>
      </c>
      <c r="BO908" s="84">
        <f t="shared" si="2409"/>
        <v>7432</v>
      </c>
      <c r="BP908" s="84">
        <f t="shared" si="2409"/>
        <v>0</v>
      </c>
      <c r="BQ908" s="11">
        <f t="shared" si="2409"/>
        <v>0</v>
      </c>
      <c r="BR908" s="11">
        <f t="shared" si="2409"/>
        <v>0</v>
      </c>
      <c r="BS908" s="11">
        <f t="shared" si="2409"/>
        <v>0</v>
      </c>
      <c r="BT908" s="11">
        <f t="shared" si="2409"/>
        <v>0</v>
      </c>
      <c r="BU908" s="18">
        <f t="shared" ref="BQ908:CB910" si="2410">BU909</f>
        <v>7432</v>
      </c>
      <c r="BV908" s="18">
        <f t="shared" si="2410"/>
        <v>0</v>
      </c>
      <c r="BW908" s="11">
        <f t="shared" si="2410"/>
        <v>0</v>
      </c>
      <c r="BX908" s="11">
        <f t="shared" si="2410"/>
        <v>0</v>
      </c>
      <c r="BY908" s="11">
        <f t="shared" si="2410"/>
        <v>0</v>
      </c>
      <c r="BZ908" s="11">
        <f t="shared" si="2410"/>
        <v>0</v>
      </c>
      <c r="CA908" s="18">
        <f t="shared" si="2410"/>
        <v>7432</v>
      </c>
      <c r="CB908" s="18">
        <f t="shared" si="2410"/>
        <v>0</v>
      </c>
    </row>
    <row r="909" spans="1:80" ht="24" hidden="1" customHeight="1">
      <c r="A909" s="57" t="s">
        <v>289</v>
      </c>
      <c r="B909" s="22">
        <v>915</v>
      </c>
      <c r="C909" s="23" t="s">
        <v>35</v>
      </c>
      <c r="D909" s="23" t="s">
        <v>17</v>
      </c>
      <c r="E909" s="22" t="s">
        <v>290</v>
      </c>
      <c r="F909" s="23"/>
      <c r="G909" s="18">
        <f t="shared" si="2405"/>
        <v>6458</v>
      </c>
      <c r="H909" s="18">
        <f t="shared" si="2405"/>
        <v>0</v>
      </c>
      <c r="I909" s="11">
        <f t="shared" si="2405"/>
        <v>0</v>
      </c>
      <c r="J909" s="11">
        <f t="shared" si="2405"/>
        <v>0</v>
      </c>
      <c r="K909" s="11">
        <f t="shared" si="2405"/>
        <v>0</v>
      </c>
      <c r="L909" s="11">
        <f t="shared" si="2405"/>
        <v>0</v>
      </c>
      <c r="M909" s="18">
        <f t="shared" si="2405"/>
        <v>6458</v>
      </c>
      <c r="N909" s="18">
        <f t="shared" si="2405"/>
        <v>0</v>
      </c>
      <c r="O909" s="11">
        <f t="shared" si="2405"/>
        <v>0</v>
      </c>
      <c r="P909" s="11">
        <f t="shared" si="2405"/>
        <v>0</v>
      </c>
      <c r="Q909" s="11">
        <f t="shared" si="2405"/>
        <v>0</v>
      </c>
      <c r="R909" s="11">
        <f t="shared" si="2405"/>
        <v>0</v>
      </c>
      <c r="S909" s="18">
        <f t="shared" si="2406"/>
        <v>6458</v>
      </c>
      <c r="T909" s="18">
        <f t="shared" si="2406"/>
        <v>0</v>
      </c>
      <c r="U909" s="11">
        <f t="shared" si="2406"/>
        <v>0</v>
      </c>
      <c r="V909" s="11">
        <f t="shared" si="2406"/>
        <v>0</v>
      </c>
      <c r="W909" s="11">
        <f t="shared" si="2406"/>
        <v>0</v>
      </c>
      <c r="X909" s="11">
        <f t="shared" si="2406"/>
        <v>0</v>
      </c>
      <c r="Y909" s="18">
        <f t="shared" si="2406"/>
        <v>6458</v>
      </c>
      <c r="Z909" s="18">
        <f t="shared" si="2406"/>
        <v>0</v>
      </c>
      <c r="AA909" s="11">
        <f t="shared" si="2406"/>
        <v>0</v>
      </c>
      <c r="AB909" s="11">
        <f t="shared" si="2406"/>
        <v>0</v>
      </c>
      <c r="AC909" s="11">
        <f t="shared" si="2406"/>
        <v>0</v>
      </c>
      <c r="AD909" s="11">
        <f t="shared" si="2406"/>
        <v>0</v>
      </c>
      <c r="AE909" s="18">
        <f t="shared" si="2406"/>
        <v>6458</v>
      </c>
      <c r="AF909" s="18">
        <f t="shared" si="2406"/>
        <v>0</v>
      </c>
      <c r="AG909" s="11">
        <f t="shared" si="2407"/>
        <v>0</v>
      </c>
      <c r="AH909" s="11">
        <f t="shared" si="2407"/>
        <v>0</v>
      </c>
      <c r="AI909" s="11">
        <f t="shared" si="2407"/>
        <v>0</v>
      </c>
      <c r="AJ909" s="11">
        <f t="shared" si="2407"/>
        <v>0</v>
      </c>
      <c r="AK909" s="84">
        <f t="shared" si="2407"/>
        <v>6458</v>
      </c>
      <c r="AL909" s="84">
        <f t="shared" si="2407"/>
        <v>0</v>
      </c>
      <c r="AM909" s="11">
        <f t="shared" si="2407"/>
        <v>0</v>
      </c>
      <c r="AN909" s="11">
        <f t="shared" si="2407"/>
        <v>0</v>
      </c>
      <c r="AO909" s="11">
        <f t="shared" si="2407"/>
        <v>0</v>
      </c>
      <c r="AP909" s="11">
        <f t="shared" si="2407"/>
        <v>0</v>
      </c>
      <c r="AQ909" s="18">
        <f t="shared" si="2407"/>
        <v>6458</v>
      </c>
      <c r="AR909" s="18">
        <f t="shared" si="2407"/>
        <v>0</v>
      </c>
      <c r="AS909" s="11">
        <f t="shared" si="2408"/>
        <v>0</v>
      </c>
      <c r="AT909" s="11">
        <f t="shared" si="2408"/>
        <v>0</v>
      </c>
      <c r="AU909" s="11">
        <f t="shared" si="2408"/>
        <v>1016</v>
      </c>
      <c r="AV909" s="11">
        <f t="shared" si="2408"/>
        <v>0</v>
      </c>
      <c r="AW909" s="18">
        <f t="shared" si="2408"/>
        <v>7474</v>
      </c>
      <c r="AX909" s="18">
        <f t="shared" si="2408"/>
        <v>0</v>
      </c>
      <c r="AY909" s="78">
        <f t="shared" si="2408"/>
        <v>-48</v>
      </c>
      <c r="AZ909" s="78">
        <f t="shared" si="2408"/>
        <v>0</v>
      </c>
      <c r="BA909" s="78">
        <f t="shared" si="2408"/>
        <v>0</v>
      </c>
      <c r="BB909" s="78">
        <f t="shared" si="2408"/>
        <v>0</v>
      </c>
      <c r="BC909" s="84">
        <f t="shared" si="2408"/>
        <v>7426</v>
      </c>
      <c r="BD909" s="84">
        <f t="shared" si="2408"/>
        <v>0</v>
      </c>
      <c r="BE909" s="11">
        <f t="shared" si="2409"/>
        <v>0</v>
      </c>
      <c r="BF909" s="11">
        <f t="shared" si="2409"/>
        <v>0</v>
      </c>
      <c r="BG909" s="11">
        <f t="shared" si="2409"/>
        <v>0</v>
      </c>
      <c r="BH909" s="11">
        <f t="shared" si="2409"/>
        <v>0</v>
      </c>
      <c r="BI909" s="143">
        <f t="shared" si="2409"/>
        <v>7426</v>
      </c>
      <c r="BJ909" s="143">
        <f t="shared" si="2409"/>
        <v>0</v>
      </c>
      <c r="BK909" s="78">
        <f t="shared" si="2409"/>
        <v>6</v>
      </c>
      <c r="BL909" s="78">
        <f t="shared" si="2409"/>
        <v>0</v>
      </c>
      <c r="BM909" s="78">
        <f t="shared" si="2409"/>
        <v>0</v>
      </c>
      <c r="BN909" s="78">
        <f t="shared" si="2409"/>
        <v>0</v>
      </c>
      <c r="BO909" s="84">
        <f t="shared" si="2409"/>
        <v>7432</v>
      </c>
      <c r="BP909" s="84">
        <f t="shared" si="2409"/>
        <v>0</v>
      </c>
      <c r="BQ909" s="11">
        <f t="shared" si="2410"/>
        <v>0</v>
      </c>
      <c r="BR909" s="11">
        <f t="shared" si="2410"/>
        <v>0</v>
      </c>
      <c r="BS909" s="11">
        <f t="shared" si="2410"/>
        <v>0</v>
      </c>
      <c r="BT909" s="11">
        <f t="shared" si="2410"/>
        <v>0</v>
      </c>
      <c r="BU909" s="18">
        <f t="shared" si="2410"/>
        <v>7432</v>
      </c>
      <c r="BV909" s="18">
        <f t="shared" si="2410"/>
        <v>0</v>
      </c>
      <c r="BW909" s="11">
        <f t="shared" si="2410"/>
        <v>0</v>
      </c>
      <c r="BX909" s="11">
        <f t="shared" si="2410"/>
        <v>0</v>
      </c>
      <c r="BY909" s="11">
        <f t="shared" si="2410"/>
        <v>0</v>
      </c>
      <c r="BZ909" s="11">
        <f t="shared" si="2410"/>
        <v>0</v>
      </c>
      <c r="CA909" s="18">
        <f t="shared" si="2410"/>
        <v>7432</v>
      </c>
      <c r="CB909" s="18">
        <f t="shared" si="2410"/>
        <v>0</v>
      </c>
    </row>
    <row r="910" spans="1:80" ht="39.75" hidden="1" customHeight="1">
      <c r="A910" s="57" t="s">
        <v>270</v>
      </c>
      <c r="B910" s="22">
        <v>915</v>
      </c>
      <c r="C910" s="23" t="s">
        <v>35</v>
      </c>
      <c r="D910" s="23" t="s">
        <v>17</v>
      </c>
      <c r="E910" s="22" t="s">
        <v>290</v>
      </c>
      <c r="F910" s="23" t="s">
        <v>33</v>
      </c>
      <c r="G910" s="18">
        <f t="shared" si="2405"/>
        <v>6458</v>
      </c>
      <c r="H910" s="18">
        <f t="shared" si="2405"/>
        <v>0</v>
      </c>
      <c r="I910" s="11">
        <f t="shared" si="2405"/>
        <v>0</v>
      </c>
      <c r="J910" s="11">
        <f t="shared" si="2405"/>
        <v>0</v>
      </c>
      <c r="K910" s="11">
        <f t="shared" si="2405"/>
        <v>0</v>
      </c>
      <c r="L910" s="11">
        <f t="shared" si="2405"/>
        <v>0</v>
      </c>
      <c r="M910" s="18">
        <f t="shared" si="2405"/>
        <v>6458</v>
      </c>
      <c r="N910" s="18">
        <f t="shared" si="2405"/>
        <v>0</v>
      </c>
      <c r="O910" s="11">
        <f t="shared" si="2405"/>
        <v>0</v>
      </c>
      <c r="P910" s="11">
        <f t="shared" si="2405"/>
        <v>0</v>
      </c>
      <c r="Q910" s="11">
        <f t="shared" si="2405"/>
        <v>0</v>
      </c>
      <c r="R910" s="11">
        <f t="shared" si="2405"/>
        <v>0</v>
      </c>
      <c r="S910" s="18">
        <f t="shared" si="2406"/>
        <v>6458</v>
      </c>
      <c r="T910" s="18">
        <f t="shared" si="2406"/>
        <v>0</v>
      </c>
      <c r="U910" s="11">
        <f t="shared" si="2406"/>
        <v>0</v>
      </c>
      <c r="V910" s="11">
        <f t="shared" si="2406"/>
        <v>0</v>
      </c>
      <c r="W910" s="11">
        <f t="shared" si="2406"/>
        <v>0</v>
      </c>
      <c r="X910" s="11">
        <f t="shared" si="2406"/>
        <v>0</v>
      </c>
      <c r="Y910" s="18">
        <f t="shared" si="2406"/>
        <v>6458</v>
      </c>
      <c r="Z910" s="18">
        <f t="shared" si="2406"/>
        <v>0</v>
      </c>
      <c r="AA910" s="11">
        <f t="shared" si="2406"/>
        <v>0</v>
      </c>
      <c r="AB910" s="11">
        <f t="shared" si="2406"/>
        <v>0</v>
      </c>
      <c r="AC910" s="11">
        <f t="shared" si="2406"/>
        <v>0</v>
      </c>
      <c r="AD910" s="11">
        <f t="shared" si="2406"/>
        <v>0</v>
      </c>
      <c r="AE910" s="18">
        <f t="shared" si="2406"/>
        <v>6458</v>
      </c>
      <c r="AF910" s="18">
        <f t="shared" si="2406"/>
        <v>0</v>
      </c>
      <c r="AG910" s="11">
        <f t="shared" si="2407"/>
        <v>0</v>
      </c>
      <c r="AH910" s="11">
        <f t="shared" si="2407"/>
        <v>0</v>
      </c>
      <c r="AI910" s="11">
        <f t="shared" si="2407"/>
        <v>0</v>
      </c>
      <c r="AJ910" s="11">
        <f t="shared" si="2407"/>
        <v>0</v>
      </c>
      <c r="AK910" s="84">
        <f t="shared" si="2407"/>
        <v>6458</v>
      </c>
      <c r="AL910" s="84">
        <f t="shared" si="2407"/>
        <v>0</v>
      </c>
      <c r="AM910" s="11">
        <f t="shared" si="2407"/>
        <v>0</v>
      </c>
      <c r="AN910" s="11">
        <f t="shared" si="2407"/>
        <v>0</v>
      </c>
      <c r="AO910" s="11">
        <f t="shared" si="2407"/>
        <v>0</v>
      </c>
      <c r="AP910" s="11">
        <f t="shared" si="2407"/>
        <v>0</v>
      </c>
      <c r="AQ910" s="18">
        <f t="shared" si="2407"/>
        <v>6458</v>
      </c>
      <c r="AR910" s="18">
        <f t="shared" si="2407"/>
        <v>0</v>
      </c>
      <c r="AS910" s="11">
        <f t="shared" si="2408"/>
        <v>0</v>
      </c>
      <c r="AT910" s="11">
        <f t="shared" si="2408"/>
        <v>0</v>
      </c>
      <c r="AU910" s="11">
        <f t="shared" si="2408"/>
        <v>1016</v>
      </c>
      <c r="AV910" s="11">
        <f t="shared" si="2408"/>
        <v>0</v>
      </c>
      <c r="AW910" s="18">
        <f t="shared" si="2408"/>
        <v>7474</v>
      </c>
      <c r="AX910" s="18">
        <f t="shared" si="2408"/>
        <v>0</v>
      </c>
      <c r="AY910" s="78">
        <f t="shared" si="2408"/>
        <v>-48</v>
      </c>
      <c r="AZ910" s="78">
        <f t="shared" si="2408"/>
        <v>0</v>
      </c>
      <c r="BA910" s="78">
        <f t="shared" si="2408"/>
        <v>0</v>
      </c>
      <c r="BB910" s="78">
        <f t="shared" si="2408"/>
        <v>0</v>
      </c>
      <c r="BC910" s="84">
        <f t="shared" si="2408"/>
        <v>7426</v>
      </c>
      <c r="BD910" s="84">
        <f t="shared" si="2408"/>
        <v>0</v>
      </c>
      <c r="BE910" s="11">
        <f t="shared" si="2409"/>
        <v>0</v>
      </c>
      <c r="BF910" s="11">
        <f t="shared" si="2409"/>
        <v>0</v>
      </c>
      <c r="BG910" s="11">
        <f t="shared" si="2409"/>
        <v>0</v>
      </c>
      <c r="BH910" s="11">
        <f t="shared" si="2409"/>
        <v>0</v>
      </c>
      <c r="BI910" s="143">
        <f t="shared" si="2409"/>
        <v>7426</v>
      </c>
      <c r="BJ910" s="143">
        <f t="shared" si="2409"/>
        <v>0</v>
      </c>
      <c r="BK910" s="78">
        <f t="shared" si="2409"/>
        <v>6</v>
      </c>
      <c r="BL910" s="78">
        <f t="shared" si="2409"/>
        <v>0</v>
      </c>
      <c r="BM910" s="78">
        <f t="shared" si="2409"/>
        <v>0</v>
      </c>
      <c r="BN910" s="78">
        <f t="shared" si="2409"/>
        <v>0</v>
      </c>
      <c r="BO910" s="84">
        <f t="shared" si="2409"/>
        <v>7432</v>
      </c>
      <c r="BP910" s="84">
        <f t="shared" si="2409"/>
        <v>0</v>
      </c>
      <c r="BQ910" s="11">
        <f t="shared" si="2410"/>
        <v>0</v>
      </c>
      <c r="BR910" s="11">
        <f t="shared" si="2410"/>
        <v>0</v>
      </c>
      <c r="BS910" s="11">
        <f t="shared" si="2410"/>
        <v>0</v>
      </c>
      <c r="BT910" s="11">
        <f t="shared" si="2410"/>
        <v>0</v>
      </c>
      <c r="BU910" s="18">
        <f t="shared" si="2410"/>
        <v>7432</v>
      </c>
      <c r="BV910" s="18">
        <f t="shared" si="2410"/>
        <v>0</v>
      </c>
      <c r="BW910" s="11">
        <f t="shared" si="2410"/>
        <v>0</v>
      </c>
      <c r="BX910" s="11">
        <f t="shared" si="2410"/>
        <v>0</v>
      </c>
      <c r="BY910" s="11">
        <f t="shared" si="2410"/>
        <v>0</v>
      </c>
      <c r="BZ910" s="11">
        <f t="shared" si="2410"/>
        <v>0</v>
      </c>
      <c r="CA910" s="18">
        <f t="shared" si="2410"/>
        <v>7432</v>
      </c>
      <c r="CB910" s="18">
        <f t="shared" si="2410"/>
        <v>0</v>
      </c>
    </row>
    <row r="911" spans="1:80" ht="33.6" hidden="1">
      <c r="A911" s="57" t="s">
        <v>39</v>
      </c>
      <c r="B911" s="22">
        <v>915</v>
      </c>
      <c r="C911" s="23" t="s">
        <v>35</v>
      </c>
      <c r="D911" s="23" t="s">
        <v>17</v>
      </c>
      <c r="E911" s="22" t="s">
        <v>290</v>
      </c>
      <c r="F911" s="23" t="s">
        <v>40</v>
      </c>
      <c r="G911" s="11">
        <v>6458</v>
      </c>
      <c r="H911" s="11"/>
      <c r="I911" s="11"/>
      <c r="J911" s="11"/>
      <c r="K911" s="11"/>
      <c r="L911" s="11"/>
      <c r="M911" s="11">
        <f>G911+I911+J911+K911+L911</f>
        <v>6458</v>
      </c>
      <c r="N911" s="11">
        <f>H911+J911</f>
        <v>0</v>
      </c>
      <c r="O911" s="11"/>
      <c r="P911" s="11"/>
      <c r="Q911" s="11"/>
      <c r="R911" s="11"/>
      <c r="S911" s="11">
        <f>M911+O911+P911+Q911+R911</f>
        <v>6458</v>
      </c>
      <c r="T911" s="11">
        <f>N911+P911</f>
        <v>0</v>
      </c>
      <c r="U911" s="11"/>
      <c r="V911" s="11"/>
      <c r="W911" s="11"/>
      <c r="X911" s="11"/>
      <c r="Y911" s="11">
        <f>S911+U911+V911+W911+X911</f>
        <v>6458</v>
      </c>
      <c r="Z911" s="11">
        <f>T911+V911</f>
        <v>0</v>
      </c>
      <c r="AA911" s="11"/>
      <c r="AB911" s="11"/>
      <c r="AC911" s="11"/>
      <c r="AD911" s="11"/>
      <c r="AE911" s="11">
        <f>Y911+AA911+AB911+AC911+AD911</f>
        <v>6458</v>
      </c>
      <c r="AF911" s="11">
        <f>Z911+AB911</f>
        <v>0</v>
      </c>
      <c r="AG911" s="11"/>
      <c r="AH911" s="11"/>
      <c r="AI911" s="11"/>
      <c r="AJ911" s="11"/>
      <c r="AK911" s="78">
        <f>AE911+AG911+AH911+AI911+AJ911</f>
        <v>6458</v>
      </c>
      <c r="AL911" s="78">
        <f>AF911+AH911</f>
        <v>0</v>
      </c>
      <c r="AM911" s="11"/>
      <c r="AN911" s="11"/>
      <c r="AO911" s="11"/>
      <c r="AP911" s="11"/>
      <c r="AQ911" s="11">
        <f>AK911+AM911+AN911+AO911+AP911</f>
        <v>6458</v>
      </c>
      <c r="AR911" s="11">
        <f>AL911+AN911</f>
        <v>0</v>
      </c>
      <c r="AS911" s="11"/>
      <c r="AT911" s="11"/>
      <c r="AU911" s="11">
        <v>1016</v>
      </c>
      <c r="AV911" s="11"/>
      <c r="AW911" s="11">
        <f>AQ911+AS911+AT911+AU911+AV911</f>
        <v>7474</v>
      </c>
      <c r="AX911" s="11">
        <f>AR911+AT911</f>
        <v>0</v>
      </c>
      <c r="AY911" s="78">
        <v>-48</v>
      </c>
      <c r="AZ911" s="78"/>
      <c r="BA911" s="78"/>
      <c r="BB911" s="78"/>
      <c r="BC911" s="78">
        <f>AW911+AY911+AZ911+BA911+BB911</f>
        <v>7426</v>
      </c>
      <c r="BD911" s="78">
        <f>AX911+AZ911</f>
        <v>0</v>
      </c>
      <c r="BE911" s="11"/>
      <c r="BF911" s="11"/>
      <c r="BG911" s="11"/>
      <c r="BH911" s="11"/>
      <c r="BI911" s="141">
        <f>BC911+BE911+BF911+BG911+BH911</f>
        <v>7426</v>
      </c>
      <c r="BJ911" s="141">
        <f>BD911+BF911</f>
        <v>0</v>
      </c>
      <c r="BK911" s="78">
        <v>6</v>
      </c>
      <c r="BL911" s="78"/>
      <c r="BM911" s="78"/>
      <c r="BN911" s="78"/>
      <c r="BO911" s="78">
        <f>BI911+BK911+BL911+BM911+BN911</f>
        <v>7432</v>
      </c>
      <c r="BP911" s="78">
        <f>BJ911+BL911</f>
        <v>0</v>
      </c>
      <c r="BQ911" s="11"/>
      <c r="BR911" s="11"/>
      <c r="BS911" s="11"/>
      <c r="BT911" s="11"/>
      <c r="BU911" s="11">
        <f>BO911+BQ911+BR911+BS911+BT911</f>
        <v>7432</v>
      </c>
      <c r="BV911" s="11">
        <f>BP911+BR911</f>
        <v>0</v>
      </c>
      <c r="BW911" s="11"/>
      <c r="BX911" s="11"/>
      <c r="BY911" s="11"/>
      <c r="BZ911" s="11"/>
      <c r="CA911" s="11">
        <f>BU911+BW911+BX911+BY911+BZ911</f>
        <v>7432</v>
      </c>
      <c r="CB911" s="11">
        <f>BV911+BX911</f>
        <v>0</v>
      </c>
    </row>
    <row r="912" spans="1:80" s="111" customFormat="1" ht="50.4" hidden="1">
      <c r="A912" s="105" t="s">
        <v>236</v>
      </c>
      <c r="B912" s="117">
        <v>915</v>
      </c>
      <c r="C912" s="118" t="s">
        <v>35</v>
      </c>
      <c r="D912" s="118" t="s">
        <v>17</v>
      </c>
      <c r="E912" s="117" t="s">
        <v>250</v>
      </c>
      <c r="F912" s="118"/>
      <c r="G912" s="107">
        <f t="shared" ref="G912:R914" si="2411">G913</f>
        <v>3000</v>
      </c>
      <c r="H912" s="107">
        <f t="shared" si="2411"/>
        <v>0</v>
      </c>
      <c r="I912" s="107">
        <f t="shared" si="2411"/>
        <v>0</v>
      </c>
      <c r="J912" s="107">
        <f t="shared" si="2411"/>
        <v>0</v>
      </c>
      <c r="K912" s="107">
        <f t="shared" si="2411"/>
        <v>0</v>
      </c>
      <c r="L912" s="107">
        <f t="shared" si="2411"/>
        <v>0</v>
      </c>
      <c r="M912" s="107">
        <f t="shared" si="2411"/>
        <v>3000</v>
      </c>
      <c r="N912" s="107">
        <f t="shared" si="2411"/>
        <v>0</v>
      </c>
      <c r="O912" s="107">
        <f t="shared" si="2411"/>
        <v>0</v>
      </c>
      <c r="P912" s="107">
        <f t="shared" si="2411"/>
        <v>0</v>
      </c>
      <c r="Q912" s="107">
        <f t="shared" si="2411"/>
        <v>0</v>
      </c>
      <c r="R912" s="107">
        <f t="shared" si="2411"/>
        <v>0</v>
      </c>
      <c r="S912" s="107">
        <f t="shared" ref="S912:AH914" si="2412">S913</f>
        <v>3000</v>
      </c>
      <c r="T912" s="107">
        <f t="shared" si="2412"/>
        <v>0</v>
      </c>
      <c r="U912" s="107">
        <f t="shared" si="2412"/>
        <v>0</v>
      </c>
      <c r="V912" s="107">
        <f t="shared" si="2412"/>
        <v>0</v>
      </c>
      <c r="W912" s="107">
        <f t="shared" si="2412"/>
        <v>0</v>
      </c>
      <c r="X912" s="107">
        <f t="shared" si="2412"/>
        <v>0</v>
      </c>
      <c r="Y912" s="107">
        <f t="shared" si="2412"/>
        <v>3000</v>
      </c>
      <c r="Z912" s="107">
        <f t="shared" si="2412"/>
        <v>0</v>
      </c>
      <c r="AA912" s="107">
        <f t="shared" si="2412"/>
        <v>0</v>
      </c>
      <c r="AB912" s="107">
        <f t="shared" si="2412"/>
        <v>0</v>
      </c>
      <c r="AC912" s="107">
        <f t="shared" si="2412"/>
        <v>0</v>
      </c>
      <c r="AD912" s="107">
        <f t="shared" si="2412"/>
        <v>0</v>
      </c>
      <c r="AE912" s="107">
        <f t="shared" si="2412"/>
        <v>3000</v>
      </c>
      <c r="AF912" s="107">
        <f t="shared" si="2412"/>
        <v>0</v>
      </c>
      <c r="AG912" s="107">
        <f t="shared" si="2412"/>
        <v>0</v>
      </c>
      <c r="AH912" s="107">
        <f t="shared" si="2412"/>
        <v>0</v>
      </c>
      <c r="AI912" s="107">
        <f t="shared" ref="AG912:AV914" si="2413">AI913</f>
        <v>0</v>
      </c>
      <c r="AJ912" s="107">
        <f t="shared" si="2413"/>
        <v>0</v>
      </c>
      <c r="AK912" s="107">
        <f t="shared" si="2413"/>
        <v>3000</v>
      </c>
      <c r="AL912" s="107">
        <f t="shared" si="2413"/>
        <v>0</v>
      </c>
      <c r="AM912" s="107">
        <f t="shared" si="2413"/>
        <v>0</v>
      </c>
      <c r="AN912" s="107">
        <f t="shared" si="2413"/>
        <v>0</v>
      </c>
      <c r="AO912" s="107">
        <f t="shared" si="2413"/>
        <v>0</v>
      </c>
      <c r="AP912" s="107">
        <f t="shared" si="2413"/>
        <v>0</v>
      </c>
      <c r="AQ912" s="107">
        <f t="shared" si="2413"/>
        <v>3000</v>
      </c>
      <c r="AR912" s="107">
        <f t="shared" si="2413"/>
        <v>0</v>
      </c>
      <c r="AS912" s="107">
        <f t="shared" si="2413"/>
        <v>0</v>
      </c>
      <c r="AT912" s="107">
        <f t="shared" si="2413"/>
        <v>0</v>
      </c>
      <c r="AU912" s="107">
        <f t="shared" si="2413"/>
        <v>0</v>
      </c>
      <c r="AV912" s="107">
        <f t="shared" si="2413"/>
        <v>0</v>
      </c>
      <c r="AW912" s="107">
        <f t="shared" ref="AS912:BH914" si="2414">AW913</f>
        <v>3000</v>
      </c>
      <c r="AX912" s="107">
        <f t="shared" si="2414"/>
        <v>0</v>
      </c>
      <c r="AY912" s="78">
        <f t="shared" si="2414"/>
        <v>-3000</v>
      </c>
      <c r="AZ912" s="78">
        <f t="shared" si="2414"/>
        <v>0</v>
      </c>
      <c r="BA912" s="78">
        <f t="shared" si="2414"/>
        <v>0</v>
      </c>
      <c r="BB912" s="78">
        <f t="shared" si="2414"/>
        <v>0</v>
      </c>
      <c r="BC912" s="78">
        <f t="shared" si="2414"/>
        <v>0</v>
      </c>
      <c r="BD912" s="78">
        <f t="shared" si="2414"/>
        <v>0</v>
      </c>
      <c r="BE912" s="107">
        <f t="shared" si="2414"/>
        <v>0</v>
      </c>
      <c r="BF912" s="107">
        <f t="shared" si="2414"/>
        <v>0</v>
      </c>
      <c r="BG912" s="107">
        <f t="shared" si="2414"/>
        <v>0</v>
      </c>
      <c r="BH912" s="107">
        <f t="shared" si="2414"/>
        <v>0</v>
      </c>
      <c r="BI912" s="141">
        <f t="shared" ref="BE912:BT914" si="2415">BI913</f>
        <v>0</v>
      </c>
      <c r="BJ912" s="141">
        <f t="shared" si="2415"/>
        <v>0</v>
      </c>
      <c r="BK912" s="78">
        <f t="shared" si="2415"/>
        <v>0</v>
      </c>
      <c r="BL912" s="78">
        <f t="shared" si="2415"/>
        <v>0</v>
      </c>
      <c r="BM912" s="78">
        <f t="shared" si="2415"/>
        <v>0</v>
      </c>
      <c r="BN912" s="78">
        <f t="shared" si="2415"/>
        <v>0</v>
      </c>
      <c r="BO912" s="78">
        <f t="shared" si="2415"/>
        <v>0</v>
      </c>
      <c r="BP912" s="78">
        <f t="shared" si="2415"/>
        <v>0</v>
      </c>
      <c r="BQ912" s="107">
        <f t="shared" si="2415"/>
        <v>0</v>
      </c>
      <c r="BR912" s="107">
        <f t="shared" si="2415"/>
        <v>0</v>
      </c>
      <c r="BS912" s="107">
        <f t="shared" si="2415"/>
        <v>0</v>
      </c>
      <c r="BT912" s="107">
        <f t="shared" si="2415"/>
        <v>0</v>
      </c>
      <c r="BU912" s="107">
        <f t="shared" ref="BQ912:CB914" si="2416">BU913</f>
        <v>0</v>
      </c>
      <c r="BV912" s="107">
        <f t="shared" si="2416"/>
        <v>0</v>
      </c>
      <c r="BW912" s="107">
        <f t="shared" si="2416"/>
        <v>0</v>
      </c>
      <c r="BX912" s="107">
        <f t="shared" si="2416"/>
        <v>0</v>
      </c>
      <c r="BY912" s="107">
        <f t="shared" si="2416"/>
        <v>0</v>
      </c>
      <c r="BZ912" s="107">
        <f t="shared" si="2416"/>
        <v>0</v>
      </c>
      <c r="CA912" s="107">
        <f t="shared" si="2416"/>
        <v>0</v>
      </c>
      <c r="CB912" s="107">
        <f t="shared" si="2416"/>
        <v>0</v>
      </c>
    </row>
    <row r="913" spans="1:80" s="111" customFormat="1" ht="134.4" hidden="1">
      <c r="A913" s="105" t="s">
        <v>468</v>
      </c>
      <c r="B913" s="117">
        <v>915</v>
      </c>
      <c r="C913" s="118" t="s">
        <v>35</v>
      </c>
      <c r="D913" s="118" t="s">
        <v>17</v>
      </c>
      <c r="E913" s="117" t="s">
        <v>291</v>
      </c>
      <c r="F913" s="118"/>
      <c r="G913" s="107">
        <f t="shared" si="2411"/>
        <v>3000</v>
      </c>
      <c r="H913" s="107">
        <f t="shared" si="2411"/>
        <v>0</v>
      </c>
      <c r="I913" s="107">
        <f t="shared" si="2411"/>
        <v>0</v>
      </c>
      <c r="J913" s="107">
        <f t="shared" si="2411"/>
        <v>0</v>
      </c>
      <c r="K913" s="107">
        <f t="shared" si="2411"/>
        <v>0</v>
      </c>
      <c r="L913" s="107">
        <f t="shared" si="2411"/>
        <v>0</v>
      </c>
      <c r="M913" s="107">
        <f t="shared" si="2411"/>
        <v>3000</v>
      </c>
      <c r="N913" s="107">
        <f t="shared" si="2411"/>
        <v>0</v>
      </c>
      <c r="O913" s="107">
        <f t="shared" si="2411"/>
        <v>0</v>
      </c>
      <c r="P913" s="107">
        <f t="shared" si="2411"/>
        <v>0</v>
      </c>
      <c r="Q913" s="107">
        <f t="shared" si="2411"/>
        <v>0</v>
      </c>
      <c r="R913" s="107">
        <f t="shared" si="2411"/>
        <v>0</v>
      </c>
      <c r="S913" s="107">
        <f t="shared" si="2412"/>
        <v>3000</v>
      </c>
      <c r="T913" s="107">
        <f t="shared" si="2412"/>
        <v>0</v>
      </c>
      <c r="U913" s="107">
        <f t="shared" si="2412"/>
        <v>0</v>
      </c>
      <c r="V913" s="107">
        <f t="shared" si="2412"/>
        <v>0</v>
      </c>
      <c r="W913" s="107">
        <f t="shared" si="2412"/>
        <v>0</v>
      </c>
      <c r="X913" s="107">
        <f t="shared" si="2412"/>
        <v>0</v>
      </c>
      <c r="Y913" s="107">
        <f t="shared" si="2412"/>
        <v>3000</v>
      </c>
      <c r="Z913" s="107">
        <f t="shared" si="2412"/>
        <v>0</v>
      </c>
      <c r="AA913" s="107">
        <f t="shared" si="2412"/>
        <v>0</v>
      </c>
      <c r="AB913" s="107">
        <f t="shared" si="2412"/>
        <v>0</v>
      </c>
      <c r="AC913" s="107">
        <f t="shared" si="2412"/>
        <v>0</v>
      </c>
      <c r="AD913" s="107">
        <f t="shared" si="2412"/>
        <v>0</v>
      </c>
      <c r="AE913" s="107">
        <f t="shared" si="2412"/>
        <v>3000</v>
      </c>
      <c r="AF913" s="107">
        <f t="shared" si="2412"/>
        <v>0</v>
      </c>
      <c r="AG913" s="107">
        <f t="shared" si="2413"/>
        <v>0</v>
      </c>
      <c r="AH913" s="107">
        <f t="shared" si="2413"/>
        <v>0</v>
      </c>
      <c r="AI913" s="107">
        <f t="shared" si="2413"/>
        <v>0</v>
      </c>
      <c r="AJ913" s="107">
        <f t="shared" si="2413"/>
        <v>0</v>
      </c>
      <c r="AK913" s="107">
        <f t="shared" si="2413"/>
        <v>3000</v>
      </c>
      <c r="AL913" s="107">
        <f t="shared" si="2413"/>
        <v>0</v>
      </c>
      <c r="AM913" s="107">
        <f t="shared" si="2413"/>
        <v>0</v>
      </c>
      <c r="AN913" s="107">
        <f t="shared" si="2413"/>
        <v>0</v>
      </c>
      <c r="AO913" s="107">
        <f t="shared" si="2413"/>
        <v>0</v>
      </c>
      <c r="AP913" s="107">
        <f t="shared" si="2413"/>
        <v>0</v>
      </c>
      <c r="AQ913" s="107">
        <f t="shared" si="2413"/>
        <v>3000</v>
      </c>
      <c r="AR913" s="107">
        <f t="shared" si="2413"/>
        <v>0</v>
      </c>
      <c r="AS913" s="107">
        <f t="shared" si="2414"/>
        <v>0</v>
      </c>
      <c r="AT913" s="107">
        <f t="shared" si="2414"/>
        <v>0</v>
      </c>
      <c r="AU913" s="107">
        <f t="shared" si="2414"/>
        <v>0</v>
      </c>
      <c r="AV913" s="107">
        <f t="shared" si="2414"/>
        <v>0</v>
      </c>
      <c r="AW913" s="107">
        <f t="shared" si="2414"/>
        <v>3000</v>
      </c>
      <c r="AX913" s="107">
        <f t="shared" si="2414"/>
        <v>0</v>
      </c>
      <c r="AY913" s="78">
        <f t="shared" si="2414"/>
        <v>-3000</v>
      </c>
      <c r="AZ913" s="78">
        <f t="shared" si="2414"/>
        <v>0</v>
      </c>
      <c r="BA913" s="78">
        <f t="shared" si="2414"/>
        <v>0</v>
      </c>
      <c r="BB913" s="78">
        <f t="shared" si="2414"/>
        <v>0</v>
      </c>
      <c r="BC913" s="78">
        <f t="shared" si="2414"/>
        <v>0</v>
      </c>
      <c r="BD913" s="78">
        <f t="shared" si="2414"/>
        <v>0</v>
      </c>
      <c r="BE913" s="107">
        <f t="shared" si="2415"/>
        <v>0</v>
      </c>
      <c r="BF913" s="107">
        <f t="shared" si="2415"/>
        <v>0</v>
      </c>
      <c r="BG913" s="107">
        <f t="shared" si="2415"/>
        <v>0</v>
      </c>
      <c r="BH913" s="107">
        <f t="shared" si="2415"/>
        <v>0</v>
      </c>
      <c r="BI913" s="141">
        <f t="shared" si="2415"/>
        <v>0</v>
      </c>
      <c r="BJ913" s="141">
        <f t="shared" si="2415"/>
        <v>0</v>
      </c>
      <c r="BK913" s="78">
        <f t="shared" si="2415"/>
        <v>0</v>
      </c>
      <c r="BL913" s="78">
        <f t="shared" si="2415"/>
        <v>0</v>
      </c>
      <c r="BM913" s="78">
        <f t="shared" si="2415"/>
        <v>0</v>
      </c>
      <c r="BN913" s="78">
        <f t="shared" si="2415"/>
        <v>0</v>
      </c>
      <c r="BO913" s="78">
        <f t="shared" si="2415"/>
        <v>0</v>
      </c>
      <c r="BP913" s="78">
        <f t="shared" si="2415"/>
        <v>0</v>
      </c>
      <c r="BQ913" s="107">
        <f t="shared" si="2416"/>
        <v>0</v>
      </c>
      <c r="BR913" s="107">
        <f t="shared" si="2416"/>
        <v>0</v>
      </c>
      <c r="BS913" s="107">
        <f t="shared" si="2416"/>
        <v>0</v>
      </c>
      <c r="BT913" s="107">
        <f t="shared" si="2416"/>
        <v>0</v>
      </c>
      <c r="BU913" s="107">
        <f t="shared" si="2416"/>
        <v>0</v>
      </c>
      <c r="BV913" s="107">
        <f t="shared" si="2416"/>
        <v>0</v>
      </c>
      <c r="BW913" s="107">
        <f t="shared" si="2416"/>
        <v>0</v>
      </c>
      <c r="BX913" s="107">
        <f t="shared" si="2416"/>
        <v>0</v>
      </c>
      <c r="BY913" s="107">
        <f t="shared" si="2416"/>
        <v>0</v>
      </c>
      <c r="BZ913" s="107">
        <f t="shared" si="2416"/>
        <v>0</v>
      </c>
      <c r="CA913" s="107">
        <f t="shared" si="2416"/>
        <v>0</v>
      </c>
      <c r="CB913" s="107">
        <f t="shared" si="2416"/>
        <v>0</v>
      </c>
    </row>
    <row r="914" spans="1:80" s="111" customFormat="1" hidden="1">
      <c r="A914" s="105" t="s">
        <v>70</v>
      </c>
      <c r="B914" s="117">
        <v>915</v>
      </c>
      <c r="C914" s="118" t="s">
        <v>35</v>
      </c>
      <c r="D914" s="118" t="s">
        <v>17</v>
      </c>
      <c r="E914" s="117" t="s">
        <v>291</v>
      </c>
      <c r="F914" s="118">
        <v>800</v>
      </c>
      <c r="G914" s="107">
        <f t="shared" si="2411"/>
        <v>3000</v>
      </c>
      <c r="H914" s="107">
        <f t="shared" si="2411"/>
        <v>0</v>
      </c>
      <c r="I914" s="107">
        <f t="shared" si="2411"/>
        <v>0</v>
      </c>
      <c r="J914" s="107">
        <f t="shared" si="2411"/>
        <v>0</v>
      </c>
      <c r="K914" s="107">
        <f t="shared" si="2411"/>
        <v>0</v>
      </c>
      <c r="L914" s="107">
        <f t="shared" si="2411"/>
        <v>0</v>
      </c>
      <c r="M914" s="107">
        <f t="shared" si="2411"/>
        <v>3000</v>
      </c>
      <c r="N914" s="107">
        <f t="shared" si="2411"/>
        <v>0</v>
      </c>
      <c r="O914" s="107">
        <f t="shared" si="2411"/>
        <v>0</v>
      </c>
      <c r="P914" s="107">
        <f t="shared" si="2411"/>
        <v>0</v>
      </c>
      <c r="Q914" s="107">
        <f t="shared" si="2411"/>
        <v>0</v>
      </c>
      <c r="R914" s="107">
        <f t="shared" si="2411"/>
        <v>0</v>
      </c>
      <c r="S914" s="107">
        <f t="shared" si="2412"/>
        <v>3000</v>
      </c>
      <c r="T914" s="107">
        <f t="shared" si="2412"/>
        <v>0</v>
      </c>
      <c r="U914" s="107">
        <f t="shared" si="2412"/>
        <v>0</v>
      </c>
      <c r="V914" s="107">
        <f t="shared" si="2412"/>
        <v>0</v>
      </c>
      <c r="W914" s="107">
        <f t="shared" si="2412"/>
        <v>0</v>
      </c>
      <c r="X914" s="107">
        <f t="shared" si="2412"/>
        <v>0</v>
      </c>
      <c r="Y914" s="107">
        <f t="shared" si="2412"/>
        <v>3000</v>
      </c>
      <c r="Z914" s="107">
        <f t="shared" si="2412"/>
        <v>0</v>
      </c>
      <c r="AA914" s="107">
        <f t="shared" si="2412"/>
        <v>0</v>
      </c>
      <c r="AB914" s="107">
        <f t="shared" si="2412"/>
        <v>0</v>
      </c>
      <c r="AC914" s="107">
        <f t="shared" si="2412"/>
        <v>0</v>
      </c>
      <c r="AD914" s="107">
        <f t="shared" si="2412"/>
        <v>0</v>
      </c>
      <c r="AE914" s="107">
        <f t="shared" si="2412"/>
        <v>3000</v>
      </c>
      <c r="AF914" s="107">
        <f t="shared" si="2412"/>
        <v>0</v>
      </c>
      <c r="AG914" s="107">
        <f t="shared" si="2413"/>
        <v>0</v>
      </c>
      <c r="AH914" s="107">
        <f t="shared" si="2413"/>
        <v>0</v>
      </c>
      <c r="AI914" s="107">
        <f t="shared" si="2413"/>
        <v>0</v>
      </c>
      <c r="AJ914" s="107">
        <f t="shared" si="2413"/>
        <v>0</v>
      </c>
      <c r="AK914" s="107">
        <f t="shared" si="2413"/>
        <v>3000</v>
      </c>
      <c r="AL914" s="107">
        <f t="shared" si="2413"/>
        <v>0</v>
      </c>
      <c r="AM914" s="107">
        <f t="shared" si="2413"/>
        <v>0</v>
      </c>
      <c r="AN914" s="107">
        <f t="shared" si="2413"/>
        <v>0</v>
      </c>
      <c r="AO914" s="107">
        <f t="shared" si="2413"/>
        <v>0</v>
      </c>
      <c r="AP914" s="107">
        <f t="shared" si="2413"/>
        <v>0</v>
      </c>
      <c r="AQ914" s="107">
        <f t="shared" si="2413"/>
        <v>3000</v>
      </c>
      <c r="AR914" s="107">
        <f t="shared" si="2413"/>
        <v>0</v>
      </c>
      <c r="AS914" s="107">
        <f t="shared" si="2414"/>
        <v>0</v>
      </c>
      <c r="AT914" s="107">
        <f t="shared" si="2414"/>
        <v>0</v>
      </c>
      <c r="AU914" s="107">
        <f t="shared" si="2414"/>
        <v>0</v>
      </c>
      <c r="AV914" s="107">
        <f t="shared" si="2414"/>
        <v>0</v>
      </c>
      <c r="AW914" s="107">
        <f t="shared" si="2414"/>
        <v>3000</v>
      </c>
      <c r="AX914" s="107">
        <f t="shared" si="2414"/>
        <v>0</v>
      </c>
      <c r="AY914" s="78">
        <f t="shared" si="2414"/>
        <v>-3000</v>
      </c>
      <c r="AZ914" s="78">
        <f t="shared" si="2414"/>
        <v>0</v>
      </c>
      <c r="BA914" s="78">
        <f t="shared" si="2414"/>
        <v>0</v>
      </c>
      <c r="BB914" s="78">
        <f t="shared" si="2414"/>
        <v>0</v>
      </c>
      <c r="BC914" s="78">
        <f t="shared" si="2414"/>
        <v>0</v>
      </c>
      <c r="BD914" s="78">
        <f t="shared" si="2414"/>
        <v>0</v>
      </c>
      <c r="BE914" s="107">
        <f t="shared" si="2415"/>
        <v>0</v>
      </c>
      <c r="BF914" s="107">
        <f t="shared" si="2415"/>
        <v>0</v>
      </c>
      <c r="BG914" s="107">
        <f t="shared" si="2415"/>
        <v>0</v>
      </c>
      <c r="BH914" s="107">
        <f t="shared" si="2415"/>
        <v>0</v>
      </c>
      <c r="BI914" s="141">
        <f t="shared" si="2415"/>
        <v>0</v>
      </c>
      <c r="BJ914" s="141">
        <f t="shared" si="2415"/>
        <v>0</v>
      </c>
      <c r="BK914" s="78">
        <f t="shared" si="2415"/>
        <v>0</v>
      </c>
      <c r="BL914" s="78">
        <f t="shared" si="2415"/>
        <v>0</v>
      </c>
      <c r="BM914" s="78">
        <f t="shared" si="2415"/>
        <v>0</v>
      </c>
      <c r="BN914" s="78">
        <f t="shared" si="2415"/>
        <v>0</v>
      </c>
      <c r="BO914" s="78">
        <f t="shared" si="2415"/>
        <v>0</v>
      </c>
      <c r="BP914" s="78">
        <f t="shared" si="2415"/>
        <v>0</v>
      </c>
      <c r="BQ914" s="107">
        <f t="shared" si="2416"/>
        <v>0</v>
      </c>
      <c r="BR914" s="107">
        <f t="shared" si="2416"/>
        <v>0</v>
      </c>
      <c r="BS914" s="107">
        <f t="shared" si="2416"/>
        <v>0</v>
      </c>
      <c r="BT914" s="107">
        <f t="shared" si="2416"/>
        <v>0</v>
      </c>
      <c r="BU914" s="107">
        <f t="shared" si="2416"/>
        <v>0</v>
      </c>
      <c r="BV914" s="107">
        <f t="shared" si="2416"/>
        <v>0</v>
      </c>
      <c r="BW914" s="107">
        <f t="shared" si="2416"/>
        <v>0</v>
      </c>
      <c r="BX914" s="107">
        <f t="shared" si="2416"/>
        <v>0</v>
      </c>
      <c r="BY914" s="107">
        <f t="shared" si="2416"/>
        <v>0</v>
      </c>
      <c r="BZ914" s="107">
        <f t="shared" si="2416"/>
        <v>0</v>
      </c>
      <c r="CA914" s="107">
        <f t="shared" si="2416"/>
        <v>0</v>
      </c>
      <c r="CB914" s="107">
        <f t="shared" si="2416"/>
        <v>0</v>
      </c>
    </row>
    <row r="915" spans="1:80" s="111" customFormat="1" ht="54" hidden="1" customHeight="1">
      <c r="A915" s="105" t="s">
        <v>471</v>
      </c>
      <c r="B915" s="117">
        <v>915</v>
      </c>
      <c r="C915" s="118" t="s">
        <v>35</v>
      </c>
      <c r="D915" s="118" t="s">
        <v>17</v>
      </c>
      <c r="E915" s="117" t="s">
        <v>291</v>
      </c>
      <c r="F915" s="118" t="s">
        <v>292</v>
      </c>
      <c r="G915" s="107">
        <v>3000</v>
      </c>
      <c r="H915" s="107"/>
      <c r="I915" s="107"/>
      <c r="J915" s="107"/>
      <c r="K915" s="107"/>
      <c r="L915" s="107"/>
      <c r="M915" s="107">
        <f>G915+I915+J915+K915+L915</f>
        <v>3000</v>
      </c>
      <c r="N915" s="107">
        <f>H915+J915</f>
        <v>0</v>
      </c>
      <c r="O915" s="107"/>
      <c r="P915" s="107"/>
      <c r="Q915" s="107"/>
      <c r="R915" s="107"/>
      <c r="S915" s="107">
        <f>M915+O915+P915+Q915+R915</f>
        <v>3000</v>
      </c>
      <c r="T915" s="107">
        <f>N915+P915</f>
        <v>0</v>
      </c>
      <c r="U915" s="107"/>
      <c r="V915" s="107"/>
      <c r="W915" s="107"/>
      <c r="X915" s="107"/>
      <c r="Y915" s="107">
        <f>S915+U915+V915+W915+X915</f>
        <v>3000</v>
      </c>
      <c r="Z915" s="107">
        <f>T915+V915</f>
        <v>0</v>
      </c>
      <c r="AA915" s="107"/>
      <c r="AB915" s="107"/>
      <c r="AC915" s="107"/>
      <c r="AD915" s="107"/>
      <c r="AE915" s="107">
        <f>Y915+AA915+AB915+AC915+AD915</f>
        <v>3000</v>
      </c>
      <c r="AF915" s="107">
        <f>Z915+AB915</f>
        <v>0</v>
      </c>
      <c r="AG915" s="107"/>
      <c r="AH915" s="107"/>
      <c r="AI915" s="107"/>
      <c r="AJ915" s="107"/>
      <c r="AK915" s="107">
        <f>AE915+AG915+AH915+AI915+AJ915</f>
        <v>3000</v>
      </c>
      <c r="AL915" s="107">
        <f>AF915+AH915</f>
        <v>0</v>
      </c>
      <c r="AM915" s="107"/>
      <c r="AN915" s="107"/>
      <c r="AO915" s="107"/>
      <c r="AP915" s="107"/>
      <c r="AQ915" s="107">
        <f>AK915+AM915+AN915+AO915+AP915</f>
        <v>3000</v>
      </c>
      <c r="AR915" s="107">
        <f>AL915+AN915</f>
        <v>0</v>
      </c>
      <c r="AS915" s="107"/>
      <c r="AT915" s="107"/>
      <c r="AU915" s="107"/>
      <c r="AV915" s="107"/>
      <c r="AW915" s="107">
        <f>AQ915+AS915+AT915+AU915+AV915</f>
        <v>3000</v>
      </c>
      <c r="AX915" s="107">
        <f>AR915+AT915</f>
        <v>0</v>
      </c>
      <c r="AY915" s="78">
        <v>-3000</v>
      </c>
      <c r="AZ915" s="78"/>
      <c r="BA915" s="78"/>
      <c r="BB915" s="78"/>
      <c r="BC915" s="78">
        <f>AW915+AY915+AZ915+BA915+BB915</f>
        <v>0</v>
      </c>
      <c r="BD915" s="78">
        <f>AX915+AZ915</f>
        <v>0</v>
      </c>
      <c r="BE915" s="107"/>
      <c r="BF915" s="107"/>
      <c r="BG915" s="107"/>
      <c r="BH915" s="107"/>
      <c r="BI915" s="141">
        <f>BC915+BE915+BF915+BG915+BH915</f>
        <v>0</v>
      </c>
      <c r="BJ915" s="141">
        <f>BD915+BF915</f>
        <v>0</v>
      </c>
      <c r="BK915" s="78"/>
      <c r="BL915" s="78"/>
      <c r="BM915" s="78"/>
      <c r="BN915" s="78"/>
      <c r="BO915" s="78">
        <f>BI915+BK915+BL915+BM915+BN915</f>
        <v>0</v>
      </c>
      <c r="BP915" s="78">
        <f>BJ915+BL915</f>
        <v>0</v>
      </c>
      <c r="BQ915" s="107"/>
      <c r="BR915" s="107"/>
      <c r="BS915" s="107"/>
      <c r="BT915" s="107"/>
      <c r="BU915" s="107">
        <f>BO915+BQ915+BR915+BS915+BT915</f>
        <v>0</v>
      </c>
      <c r="BV915" s="107">
        <f>BP915+BR915</f>
        <v>0</v>
      </c>
      <c r="BW915" s="107"/>
      <c r="BX915" s="107"/>
      <c r="BY915" s="107"/>
      <c r="BZ915" s="107"/>
      <c r="CA915" s="107">
        <f>BU915+BW915+BX915+BY915+BZ915</f>
        <v>0</v>
      </c>
      <c r="CB915" s="107">
        <f>BV915+BX915</f>
        <v>0</v>
      </c>
    </row>
    <row r="916" spans="1:80" s="111" customFormat="1" hidden="1">
      <c r="A916" s="105" t="s">
        <v>145</v>
      </c>
      <c r="B916" s="117">
        <v>915</v>
      </c>
      <c r="C916" s="118" t="s">
        <v>35</v>
      </c>
      <c r="D916" s="118" t="s">
        <v>17</v>
      </c>
      <c r="E916" s="117" t="s">
        <v>293</v>
      </c>
      <c r="F916" s="118"/>
      <c r="G916" s="107">
        <f>G917</f>
        <v>3463</v>
      </c>
      <c r="H916" s="107">
        <f t="shared" ref="H916:R918" si="2417">H917</f>
        <v>0</v>
      </c>
      <c r="I916" s="107">
        <f t="shared" si="2417"/>
        <v>0</v>
      </c>
      <c r="J916" s="107">
        <f t="shared" si="2417"/>
        <v>0</v>
      </c>
      <c r="K916" s="107">
        <f t="shared" si="2417"/>
        <v>0</v>
      </c>
      <c r="L916" s="107">
        <f t="shared" si="2417"/>
        <v>0</v>
      </c>
      <c r="M916" s="107">
        <f t="shared" si="2417"/>
        <v>3463</v>
      </c>
      <c r="N916" s="107">
        <f t="shared" si="2417"/>
        <v>0</v>
      </c>
      <c r="O916" s="107">
        <f t="shared" si="2417"/>
        <v>0</v>
      </c>
      <c r="P916" s="107">
        <f t="shared" si="2417"/>
        <v>0</v>
      </c>
      <c r="Q916" s="107">
        <f t="shared" si="2417"/>
        <v>0</v>
      </c>
      <c r="R916" s="107">
        <f t="shared" si="2417"/>
        <v>0</v>
      </c>
      <c r="S916" s="107">
        <f t="shared" ref="S916:AH918" si="2418">S917</f>
        <v>3463</v>
      </c>
      <c r="T916" s="107">
        <f t="shared" si="2418"/>
        <v>0</v>
      </c>
      <c r="U916" s="107">
        <f t="shared" si="2418"/>
        <v>0</v>
      </c>
      <c r="V916" s="107">
        <f t="shared" si="2418"/>
        <v>0</v>
      </c>
      <c r="W916" s="107">
        <f t="shared" si="2418"/>
        <v>0</v>
      </c>
      <c r="X916" s="107">
        <f t="shared" si="2418"/>
        <v>0</v>
      </c>
      <c r="Y916" s="107">
        <f t="shared" si="2418"/>
        <v>3463</v>
      </c>
      <c r="Z916" s="107">
        <f t="shared" si="2418"/>
        <v>0</v>
      </c>
      <c r="AA916" s="107">
        <f t="shared" si="2418"/>
        <v>0</v>
      </c>
      <c r="AB916" s="107">
        <f t="shared" si="2418"/>
        <v>0</v>
      </c>
      <c r="AC916" s="107">
        <f t="shared" si="2418"/>
        <v>0</v>
      </c>
      <c r="AD916" s="107">
        <f t="shared" si="2418"/>
        <v>0</v>
      </c>
      <c r="AE916" s="107">
        <f t="shared" si="2418"/>
        <v>3463</v>
      </c>
      <c r="AF916" s="107">
        <f t="shared" si="2418"/>
        <v>0</v>
      </c>
      <c r="AG916" s="107">
        <f t="shared" si="2418"/>
        <v>0</v>
      </c>
      <c r="AH916" s="107">
        <f t="shared" si="2418"/>
        <v>0</v>
      </c>
      <c r="AI916" s="107">
        <f t="shared" ref="AG916:AV918" si="2419">AI917</f>
        <v>0</v>
      </c>
      <c r="AJ916" s="107">
        <f t="shared" si="2419"/>
        <v>0</v>
      </c>
      <c r="AK916" s="107">
        <f t="shared" si="2419"/>
        <v>3463</v>
      </c>
      <c r="AL916" s="107">
        <f t="shared" si="2419"/>
        <v>0</v>
      </c>
      <c r="AM916" s="107">
        <f t="shared" si="2419"/>
        <v>0</v>
      </c>
      <c r="AN916" s="107">
        <f t="shared" si="2419"/>
        <v>0</v>
      </c>
      <c r="AO916" s="107">
        <f t="shared" si="2419"/>
        <v>0</v>
      </c>
      <c r="AP916" s="107">
        <f t="shared" si="2419"/>
        <v>0</v>
      </c>
      <c r="AQ916" s="107">
        <f t="shared" si="2419"/>
        <v>3463</v>
      </c>
      <c r="AR916" s="107">
        <f t="shared" si="2419"/>
        <v>0</v>
      </c>
      <c r="AS916" s="107">
        <f t="shared" si="2419"/>
        <v>0</v>
      </c>
      <c r="AT916" s="107">
        <f t="shared" si="2419"/>
        <v>0</v>
      </c>
      <c r="AU916" s="107">
        <f t="shared" si="2419"/>
        <v>0</v>
      </c>
      <c r="AV916" s="107">
        <f t="shared" si="2419"/>
        <v>0</v>
      </c>
      <c r="AW916" s="107">
        <f t="shared" ref="AS916:BH918" si="2420">AW917</f>
        <v>3463</v>
      </c>
      <c r="AX916" s="107">
        <f t="shared" si="2420"/>
        <v>0</v>
      </c>
      <c r="AY916" s="78">
        <f t="shared" si="2420"/>
        <v>-3463</v>
      </c>
      <c r="AZ916" s="78">
        <f t="shared" si="2420"/>
        <v>0</v>
      </c>
      <c r="BA916" s="78">
        <f t="shared" si="2420"/>
        <v>0</v>
      </c>
      <c r="BB916" s="78">
        <f t="shared" si="2420"/>
        <v>0</v>
      </c>
      <c r="BC916" s="78">
        <f t="shared" si="2420"/>
        <v>0</v>
      </c>
      <c r="BD916" s="78">
        <f t="shared" si="2420"/>
        <v>0</v>
      </c>
      <c r="BE916" s="107">
        <f t="shared" si="2420"/>
        <v>0</v>
      </c>
      <c r="BF916" s="107">
        <f t="shared" si="2420"/>
        <v>0</v>
      </c>
      <c r="BG916" s="107">
        <f t="shared" si="2420"/>
        <v>0</v>
      </c>
      <c r="BH916" s="107">
        <f t="shared" si="2420"/>
        <v>0</v>
      </c>
      <c r="BI916" s="141">
        <f t="shared" ref="BE916:BT918" si="2421">BI917</f>
        <v>0</v>
      </c>
      <c r="BJ916" s="141">
        <f t="shared" si="2421"/>
        <v>0</v>
      </c>
      <c r="BK916" s="78">
        <f t="shared" si="2421"/>
        <v>0</v>
      </c>
      <c r="BL916" s="78">
        <f t="shared" si="2421"/>
        <v>0</v>
      </c>
      <c r="BM916" s="78">
        <f t="shared" si="2421"/>
        <v>0</v>
      </c>
      <c r="BN916" s="78">
        <f t="shared" si="2421"/>
        <v>0</v>
      </c>
      <c r="BO916" s="78">
        <f t="shared" si="2421"/>
        <v>0</v>
      </c>
      <c r="BP916" s="78">
        <f t="shared" si="2421"/>
        <v>0</v>
      </c>
      <c r="BQ916" s="107">
        <f t="shared" si="2421"/>
        <v>0</v>
      </c>
      <c r="BR916" s="107">
        <f t="shared" si="2421"/>
        <v>0</v>
      </c>
      <c r="BS916" s="107">
        <f t="shared" si="2421"/>
        <v>0</v>
      </c>
      <c r="BT916" s="107">
        <f t="shared" si="2421"/>
        <v>0</v>
      </c>
      <c r="BU916" s="107">
        <f t="shared" ref="BQ916:CB918" si="2422">BU917</f>
        <v>0</v>
      </c>
      <c r="BV916" s="107">
        <f t="shared" si="2422"/>
        <v>0</v>
      </c>
      <c r="BW916" s="107">
        <f t="shared" si="2422"/>
        <v>0</v>
      </c>
      <c r="BX916" s="107">
        <f t="shared" si="2422"/>
        <v>0</v>
      </c>
      <c r="BY916" s="107">
        <f t="shared" si="2422"/>
        <v>0</v>
      </c>
      <c r="BZ916" s="107">
        <f t="shared" si="2422"/>
        <v>0</v>
      </c>
      <c r="CA916" s="107">
        <f t="shared" si="2422"/>
        <v>0</v>
      </c>
      <c r="CB916" s="107">
        <f t="shared" si="2422"/>
        <v>0</v>
      </c>
    </row>
    <row r="917" spans="1:80" s="111" customFormat="1" ht="85.5" hidden="1" customHeight="1">
      <c r="A917" s="105" t="s">
        <v>561</v>
      </c>
      <c r="B917" s="119">
        <v>915</v>
      </c>
      <c r="C917" s="118" t="s">
        <v>35</v>
      </c>
      <c r="D917" s="118" t="s">
        <v>17</v>
      </c>
      <c r="E917" s="117" t="s">
        <v>562</v>
      </c>
      <c r="F917" s="118"/>
      <c r="G917" s="107">
        <f>G918</f>
        <v>3463</v>
      </c>
      <c r="H917" s="107">
        <f t="shared" si="2417"/>
        <v>0</v>
      </c>
      <c r="I917" s="107">
        <f t="shared" si="2417"/>
        <v>0</v>
      </c>
      <c r="J917" s="107">
        <f t="shared" si="2417"/>
        <v>0</v>
      </c>
      <c r="K917" s="107">
        <f t="shared" si="2417"/>
        <v>0</v>
      </c>
      <c r="L917" s="107">
        <f t="shared" si="2417"/>
        <v>0</v>
      </c>
      <c r="M917" s="107">
        <f t="shared" si="2417"/>
        <v>3463</v>
      </c>
      <c r="N917" s="107">
        <f t="shared" si="2417"/>
        <v>0</v>
      </c>
      <c r="O917" s="107">
        <f t="shared" si="2417"/>
        <v>0</v>
      </c>
      <c r="P917" s="107">
        <f t="shared" si="2417"/>
        <v>0</v>
      </c>
      <c r="Q917" s="107">
        <f t="shared" si="2417"/>
        <v>0</v>
      </c>
      <c r="R917" s="107">
        <f t="shared" si="2417"/>
        <v>0</v>
      </c>
      <c r="S917" s="107">
        <f t="shared" si="2418"/>
        <v>3463</v>
      </c>
      <c r="T917" s="107">
        <f t="shared" si="2418"/>
        <v>0</v>
      </c>
      <c r="U917" s="107">
        <f t="shared" si="2418"/>
        <v>0</v>
      </c>
      <c r="V917" s="107">
        <f t="shared" si="2418"/>
        <v>0</v>
      </c>
      <c r="W917" s="107">
        <f t="shared" si="2418"/>
        <v>0</v>
      </c>
      <c r="X917" s="107">
        <f t="shared" si="2418"/>
        <v>0</v>
      </c>
      <c r="Y917" s="107">
        <f t="shared" si="2418"/>
        <v>3463</v>
      </c>
      <c r="Z917" s="107">
        <f t="shared" si="2418"/>
        <v>0</v>
      </c>
      <c r="AA917" s="107">
        <f t="shared" si="2418"/>
        <v>0</v>
      </c>
      <c r="AB917" s="107">
        <f t="shared" si="2418"/>
        <v>0</v>
      </c>
      <c r="AC917" s="107">
        <f t="shared" si="2418"/>
        <v>0</v>
      </c>
      <c r="AD917" s="107">
        <f t="shared" si="2418"/>
        <v>0</v>
      </c>
      <c r="AE917" s="107">
        <f t="shared" si="2418"/>
        <v>3463</v>
      </c>
      <c r="AF917" s="107">
        <f t="shared" si="2418"/>
        <v>0</v>
      </c>
      <c r="AG917" s="107">
        <f t="shared" si="2419"/>
        <v>0</v>
      </c>
      <c r="AH917" s="107">
        <f t="shared" si="2419"/>
        <v>0</v>
      </c>
      <c r="AI917" s="107">
        <f t="shared" si="2419"/>
        <v>0</v>
      </c>
      <c r="AJ917" s="107">
        <f t="shared" si="2419"/>
        <v>0</v>
      </c>
      <c r="AK917" s="107">
        <f t="shared" si="2419"/>
        <v>3463</v>
      </c>
      <c r="AL917" s="107">
        <f t="shared" si="2419"/>
        <v>0</v>
      </c>
      <c r="AM917" s="107">
        <f t="shared" si="2419"/>
        <v>0</v>
      </c>
      <c r="AN917" s="107">
        <f t="shared" si="2419"/>
        <v>0</v>
      </c>
      <c r="AO917" s="107">
        <f t="shared" si="2419"/>
        <v>0</v>
      </c>
      <c r="AP917" s="107">
        <f t="shared" si="2419"/>
        <v>0</v>
      </c>
      <c r="AQ917" s="107">
        <f t="shared" si="2419"/>
        <v>3463</v>
      </c>
      <c r="AR917" s="107">
        <f t="shared" si="2419"/>
        <v>0</v>
      </c>
      <c r="AS917" s="107">
        <f t="shared" si="2420"/>
        <v>0</v>
      </c>
      <c r="AT917" s="107">
        <f t="shared" si="2420"/>
        <v>0</v>
      </c>
      <c r="AU917" s="107">
        <f t="shared" si="2420"/>
        <v>0</v>
      </c>
      <c r="AV917" s="107">
        <f t="shared" si="2420"/>
        <v>0</v>
      </c>
      <c r="AW917" s="107">
        <f t="shared" si="2420"/>
        <v>3463</v>
      </c>
      <c r="AX917" s="107">
        <f t="shared" si="2420"/>
        <v>0</v>
      </c>
      <c r="AY917" s="78">
        <f t="shared" si="2420"/>
        <v>-3463</v>
      </c>
      <c r="AZ917" s="78">
        <f t="shared" si="2420"/>
        <v>0</v>
      </c>
      <c r="BA917" s="78">
        <f t="shared" si="2420"/>
        <v>0</v>
      </c>
      <c r="BB917" s="78">
        <f t="shared" si="2420"/>
        <v>0</v>
      </c>
      <c r="BC917" s="78">
        <f t="shared" si="2420"/>
        <v>0</v>
      </c>
      <c r="BD917" s="78">
        <f t="shared" si="2420"/>
        <v>0</v>
      </c>
      <c r="BE917" s="107">
        <f t="shared" si="2421"/>
        <v>0</v>
      </c>
      <c r="BF917" s="107">
        <f t="shared" si="2421"/>
        <v>0</v>
      </c>
      <c r="BG917" s="107">
        <f t="shared" si="2421"/>
        <v>0</v>
      </c>
      <c r="BH917" s="107">
        <f t="shared" si="2421"/>
        <v>0</v>
      </c>
      <c r="BI917" s="141">
        <f t="shared" si="2421"/>
        <v>0</v>
      </c>
      <c r="BJ917" s="141">
        <f t="shared" si="2421"/>
        <v>0</v>
      </c>
      <c r="BK917" s="78">
        <f t="shared" si="2421"/>
        <v>0</v>
      </c>
      <c r="BL917" s="78">
        <f t="shared" si="2421"/>
        <v>0</v>
      </c>
      <c r="BM917" s="78">
        <f t="shared" si="2421"/>
        <v>0</v>
      </c>
      <c r="BN917" s="78">
        <f t="shared" si="2421"/>
        <v>0</v>
      </c>
      <c r="BO917" s="78">
        <f t="shared" si="2421"/>
        <v>0</v>
      </c>
      <c r="BP917" s="78">
        <f t="shared" si="2421"/>
        <v>0</v>
      </c>
      <c r="BQ917" s="107">
        <f t="shared" si="2422"/>
        <v>0</v>
      </c>
      <c r="BR917" s="107">
        <f t="shared" si="2422"/>
        <v>0</v>
      </c>
      <c r="BS917" s="107">
        <f t="shared" si="2422"/>
        <v>0</v>
      </c>
      <c r="BT917" s="107">
        <f t="shared" si="2422"/>
        <v>0</v>
      </c>
      <c r="BU917" s="107">
        <f t="shared" si="2422"/>
        <v>0</v>
      </c>
      <c r="BV917" s="107">
        <f t="shared" si="2422"/>
        <v>0</v>
      </c>
      <c r="BW917" s="107">
        <f t="shared" si="2422"/>
        <v>0</v>
      </c>
      <c r="BX917" s="107">
        <f t="shared" si="2422"/>
        <v>0</v>
      </c>
      <c r="BY917" s="107">
        <f t="shared" si="2422"/>
        <v>0</v>
      </c>
      <c r="BZ917" s="107">
        <f t="shared" si="2422"/>
        <v>0</v>
      </c>
      <c r="CA917" s="107">
        <f t="shared" si="2422"/>
        <v>0</v>
      </c>
      <c r="CB917" s="107">
        <f t="shared" si="2422"/>
        <v>0</v>
      </c>
    </row>
    <row r="918" spans="1:80" s="111" customFormat="1" ht="33.6" hidden="1">
      <c r="A918" s="105" t="s">
        <v>12</v>
      </c>
      <c r="B918" s="119">
        <v>915</v>
      </c>
      <c r="C918" s="118" t="s">
        <v>35</v>
      </c>
      <c r="D918" s="118" t="s">
        <v>17</v>
      </c>
      <c r="E918" s="117" t="s">
        <v>562</v>
      </c>
      <c r="F918" s="118" t="s">
        <v>13</v>
      </c>
      <c r="G918" s="107">
        <f>G919</f>
        <v>3463</v>
      </c>
      <c r="H918" s="107">
        <f t="shared" si="2417"/>
        <v>0</v>
      </c>
      <c r="I918" s="107">
        <f t="shared" si="2417"/>
        <v>0</v>
      </c>
      <c r="J918" s="107">
        <f t="shared" si="2417"/>
        <v>0</v>
      </c>
      <c r="K918" s="107">
        <f t="shared" si="2417"/>
        <v>0</v>
      </c>
      <c r="L918" s="107">
        <f t="shared" si="2417"/>
        <v>0</v>
      </c>
      <c r="M918" s="107">
        <f t="shared" si="2417"/>
        <v>3463</v>
      </c>
      <c r="N918" s="107">
        <f t="shared" si="2417"/>
        <v>0</v>
      </c>
      <c r="O918" s="107">
        <f t="shared" si="2417"/>
        <v>0</v>
      </c>
      <c r="P918" s="107">
        <f t="shared" si="2417"/>
        <v>0</v>
      </c>
      <c r="Q918" s="107">
        <f t="shared" si="2417"/>
        <v>0</v>
      </c>
      <c r="R918" s="107">
        <f t="shared" si="2417"/>
        <v>0</v>
      </c>
      <c r="S918" s="107">
        <f t="shared" si="2418"/>
        <v>3463</v>
      </c>
      <c r="T918" s="107">
        <f t="shared" si="2418"/>
        <v>0</v>
      </c>
      <c r="U918" s="107">
        <f t="shared" si="2418"/>
        <v>0</v>
      </c>
      <c r="V918" s="107">
        <f t="shared" si="2418"/>
        <v>0</v>
      </c>
      <c r="W918" s="107">
        <f t="shared" si="2418"/>
        <v>0</v>
      </c>
      <c r="X918" s="107">
        <f t="shared" si="2418"/>
        <v>0</v>
      </c>
      <c r="Y918" s="107">
        <f t="shared" si="2418"/>
        <v>3463</v>
      </c>
      <c r="Z918" s="107">
        <f t="shared" si="2418"/>
        <v>0</v>
      </c>
      <c r="AA918" s="107">
        <f t="shared" si="2418"/>
        <v>0</v>
      </c>
      <c r="AB918" s="107">
        <f t="shared" si="2418"/>
        <v>0</v>
      </c>
      <c r="AC918" s="107">
        <f t="shared" si="2418"/>
        <v>0</v>
      </c>
      <c r="AD918" s="107">
        <f t="shared" si="2418"/>
        <v>0</v>
      </c>
      <c r="AE918" s="107">
        <f t="shared" si="2418"/>
        <v>3463</v>
      </c>
      <c r="AF918" s="107">
        <f t="shared" si="2418"/>
        <v>0</v>
      </c>
      <c r="AG918" s="107">
        <f t="shared" si="2419"/>
        <v>0</v>
      </c>
      <c r="AH918" s="107">
        <f t="shared" si="2419"/>
        <v>0</v>
      </c>
      <c r="AI918" s="107">
        <f t="shared" si="2419"/>
        <v>0</v>
      </c>
      <c r="AJ918" s="107">
        <f t="shared" si="2419"/>
        <v>0</v>
      </c>
      <c r="AK918" s="107">
        <f t="shared" si="2419"/>
        <v>3463</v>
      </c>
      <c r="AL918" s="107">
        <f t="shared" si="2419"/>
        <v>0</v>
      </c>
      <c r="AM918" s="107">
        <f t="shared" si="2419"/>
        <v>0</v>
      </c>
      <c r="AN918" s="107">
        <f t="shared" si="2419"/>
        <v>0</v>
      </c>
      <c r="AO918" s="107">
        <f t="shared" si="2419"/>
        <v>0</v>
      </c>
      <c r="AP918" s="107">
        <f t="shared" si="2419"/>
        <v>0</v>
      </c>
      <c r="AQ918" s="107">
        <f t="shared" si="2419"/>
        <v>3463</v>
      </c>
      <c r="AR918" s="107">
        <f t="shared" si="2419"/>
        <v>0</v>
      </c>
      <c r="AS918" s="107">
        <f t="shared" si="2420"/>
        <v>0</v>
      </c>
      <c r="AT918" s="107">
        <f t="shared" si="2420"/>
        <v>0</v>
      </c>
      <c r="AU918" s="107">
        <f t="shared" si="2420"/>
        <v>0</v>
      </c>
      <c r="AV918" s="107">
        <f t="shared" si="2420"/>
        <v>0</v>
      </c>
      <c r="AW918" s="107">
        <f t="shared" si="2420"/>
        <v>3463</v>
      </c>
      <c r="AX918" s="107">
        <f t="shared" si="2420"/>
        <v>0</v>
      </c>
      <c r="AY918" s="78">
        <f t="shared" si="2420"/>
        <v>-3463</v>
      </c>
      <c r="AZ918" s="78">
        <f t="shared" si="2420"/>
        <v>0</v>
      </c>
      <c r="BA918" s="78">
        <f t="shared" si="2420"/>
        <v>0</v>
      </c>
      <c r="BB918" s="78">
        <f t="shared" si="2420"/>
        <v>0</v>
      </c>
      <c r="BC918" s="78">
        <f t="shared" si="2420"/>
        <v>0</v>
      </c>
      <c r="BD918" s="78">
        <f t="shared" si="2420"/>
        <v>0</v>
      </c>
      <c r="BE918" s="107">
        <f t="shared" si="2421"/>
        <v>0</v>
      </c>
      <c r="BF918" s="107">
        <f t="shared" si="2421"/>
        <v>0</v>
      </c>
      <c r="BG918" s="107">
        <f t="shared" si="2421"/>
        <v>0</v>
      </c>
      <c r="BH918" s="107">
        <f t="shared" si="2421"/>
        <v>0</v>
      </c>
      <c r="BI918" s="141">
        <f t="shared" si="2421"/>
        <v>0</v>
      </c>
      <c r="BJ918" s="141">
        <f t="shared" si="2421"/>
        <v>0</v>
      </c>
      <c r="BK918" s="78">
        <f t="shared" si="2421"/>
        <v>0</v>
      </c>
      <c r="BL918" s="78">
        <f t="shared" si="2421"/>
        <v>0</v>
      </c>
      <c r="BM918" s="78">
        <f t="shared" si="2421"/>
        <v>0</v>
      </c>
      <c r="BN918" s="78">
        <f t="shared" si="2421"/>
        <v>0</v>
      </c>
      <c r="BO918" s="78">
        <f t="shared" si="2421"/>
        <v>0</v>
      </c>
      <c r="BP918" s="78">
        <f t="shared" si="2421"/>
        <v>0</v>
      </c>
      <c r="BQ918" s="107">
        <f t="shared" si="2422"/>
        <v>0</v>
      </c>
      <c r="BR918" s="107">
        <f t="shared" si="2422"/>
        <v>0</v>
      </c>
      <c r="BS918" s="107">
        <f t="shared" si="2422"/>
        <v>0</v>
      </c>
      <c r="BT918" s="107">
        <f t="shared" si="2422"/>
        <v>0</v>
      </c>
      <c r="BU918" s="107">
        <f t="shared" si="2422"/>
        <v>0</v>
      </c>
      <c r="BV918" s="107">
        <f t="shared" si="2422"/>
        <v>0</v>
      </c>
      <c r="BW918" s="107">
        <f t="shared" si="2422"/>
        <v>0</v>
      </c>
      <c r="BX918" s="107">
        <f t="shared" si="2422"/>
        <v>0</v>
      </c>
      <c r="BY918" s="107">
        <f t="shared" si="2422"/>
        <v>0</v>
      </c>
      <c r="BZ918" s="107">
        <f t="shared" si="2422"/>
        <v>0</v>
      </c>
      <c r="CA918" s="107">
        <f t="shared" si="2422"/>
        <v>0</v>
      </c>
      <c r="CB918" s="107">
        <f t="shared" si="2422"/>
        <v>0</v>
      </c>
    </row>
    <row r="919" spans="1:80" s="111" customFormat="1" ht="36.75" hidden="1" customHeight="1">
      <c r="A919" s="105" t="s">
        <v>149</v>
      </c>
      <c r="B919" s="119">
        <v>915</v>
      </c>
      <c r="C919" s="118" t="s">
        <v>35</v>
      </c>
      <c r="D919" s="118" t="s">
        <v>17</v>
      </c>
      <c r="E919" s="117" t="s">
        <v>562</v>
      </c>
      <c r="F919" s="118" t="s">
        <v>150</v>
      </c>
      <c r="G919" s="107">
        <v>3463</v>
      </c>
      <c r="H919" s="107"/>
      <c r="I919" s="107"/>
      <c r="J919" s="107"/>
      <c r="K919" s="107"/>
      <c r="L919" s="107"/>
      <c r="M919" s="107">
        <f>G919+I919+J919+K919+L919</f>
        <v>3463</v>
      </c>
      <c r="N919" s="107">
        <f>H919+J919</f>
        <v>0</v>
      </c>
      <c r="O919" s="107"/>
      <c r="P919" s="107"/>
      <c r="Q919" s="107"/>
      <c r="R919" s="107"/>
      <c r="S919" s="107">
        <f>M919+O919+P919+Q919+R919</f>
        <v>3463</v>
      </c>
      <c r="T919" s="107">
        <f>N919+P919</f>
        <v>0</v>
      </c>
      <c r="U919" s="107"/>
      <c r="V919" s="107"/>
      <c r="W919" s="107"/>
      <c r="X919" s="107"/>
      <c r="Y919" s="107">
        <f>S919+U919+V919+W919+X919</f>
        <v>3463</v>
      </c>
      <c r="Z919" s="107">
        <f>T919+V919</f>
        <v>0</v>
      </c>
      <c r="AA919" s="107"/>
      <c r="AB919" s="107"/>
      <c r="AC919" s="107"/>
      <c r="AD919" s="107"/>
      <c r="AE919" s="107">
        <f>Y919+AA919+AB919+AC919+AD919</f>
        <v>3463</v>
      </c>
      <c r="AF919" s="107">
        <f>Z919+AB919</f>
        <v>0</v>
      </c>
      <c r="AG919" s="107"/>
      <c r="AH919" s="107"/>
      <c r="AI919" s="107"/>
      <c r="AJ919" s="107"/>
      <c r="AK919" s="107">
        <f>AE919+AG919+AH919+AI919+AJ919</f>
        <v>3463</v>
      </c>
      <c r="AL919" s="107">
        <f>AF919+AH919</f>
        <v>0</v>
      </c>
      <c r="AM919" s="107"/>
      <c r="AN919" s="107"/>
      <c r="AO919" s="107"/>
      <c r="AP919" s="107"/>
      <c r="AQ919" s="107">
        <f>AK919+AM919+AN919+AO919+AP919</f>
        <v>3463</v>
      </c>
      <c r="AR919" s="107">
        <f>AL919+AN919</f>
        <v>0</v>
      </c>
      <c r="AS919" s="107"/>
      <c r="AT919" s="107"/>
      <c r="AU919" s="107"/>
      <c r="AV919" s="107"/>
      <c r="AW919" s="107">
        <f>AQ919+AS919+AT919+AU919+AV919</f>
        <v>3463</v>
      </c>
      <c r="AX919" s="107">
        <f>AR919+AT919</f>
        <v>0</v>
      </c>
      <c r="AY919" s="78">
        <v>-3463</v>
      </c>
      <c r="AZ919" s="78"/>
      <c r="BA919" s="78"/>
      <c r="BB919" s="78"/>
      <c r="BC919" s="78">
        <f>AW919+AY919+AZ919+BA919+BB919</f>
        <v>0</v>
      </c>
      <c r="BD919" s="78">
        <f>AX919+AZ919</f>
        <v>0</v>
      </c>
      <c r="BE919" s="107"/>
      <c r="BF919" s="107"/>
      <c r="BG919" s="107"/>
      <c r="BH919" s="107"/>
      <c r="BI919" s="141">
        <f>BC919+BE919+BF919+BG919+BH919</f>
        <v>0</v>
      </c>
      <c r="BJ919" s="141">
        <f>BD919+BF919</f>
        <v>0</v>
      </c>
      <c r="BK919" s="78"/>
      <c r="BL919" s="78"/>
      <c r="BM919" s="78"/>
      <c r="BN919" s="78"/>
      <c r="BO919" s="78">
        <f>BI919+BK919+BL919+BM919+BN919</f>
        <v>0</v>
      </c>
      <c r="BP919" s="78">
        <f>BJ919+BL919</f>
        <v>0</v>
      </c>
      <c r="BQ919" s="107"/>
      <c r="BR919" s="107"/>
      <c r="BS919" s="107"/>
      <c r="BT919" s="107"/>
      <c r="BU919" s="107">
        <f>BO919+BQ919+BR919+BS919+BT919</f>
        <v>0</v>
      </c>
      <c r="BV919" s="107">
        <f>BP919+BR919</f>
        <v>0</v>
      </c>
      <c r="BW919" s="107"/>
      <c r="BX919" s="107"/>
      <c r="BY919" s="107"/>
      <c r="BZ919" s="107"/>
      <c r="CA919" s="107">
        <f>BU919+BW919+BX919+BY919+BZ919</f>
        <v>0</v>
      </c>
      <c r="CB919" s="107">
        <f>BV919+BX919</f>
        <v>0</v>
      </c>
    </row>
    <row r="920" spans="1:80" s="111" customFormat="1" ht="50.4" hidden="1">
      <c r="A920" s="105" t="s">
        <v>143</v>
      </c>
      <c r="B920" s="119">
        <v>915</v>
      </c>
      <c r="C920" s="118" t="s">
        <v>35</v>
      </c>
      <c r="D920" s="118" t="s">
        <v>17</v>
      </c>
      <c r="E920" s="117" t="s">
        <v>144</v>
      </c>
      <c r="F920" s="118"/>
      <c r="G920" s="107">
        <f>G921</f>
        <v>3687</v>
      </c>
      <c r="H920" s="107">
        <f t="shared" ref="H920:R920" si="2423">H921</f>
        <v>0</v>
      </c>
      <c r="I920" s="107">
        <f t="shared" si="2423"/>
        <v>0</v>
      </c>
      <c r="J920" s="107">
        <f t="shared" si="2423"/>
        <v>0</v>
      </c>
      <c r="K920" s="107">
        <f t="shared" si="2423"/>
        <v>0</v>
      </c>
      <c r="L920" s="107">
        <f t="shared" si="2423"/>
        <v>0</v>
      </c>
      <c r="M920" s="107">
        <f t="shared" si="2423"/>
        <v>3687</v>
      </c>
      <c r="N920" s="107">
        <f t="shared" si="2423"/>
        <v>0</v>
      </c>
      <c r="O920" s="107">
        <f t="shared" si="2423"/>
        <v>0</v>
      </c>
      <c r="P920" s="107">
        <f t="shared" si="2423"/>
        <v>0</v>
      </c>
      <c r="Q920" s="107">
        <f t="shared" si="2423"/>
        <v>0</v>
      </c>
      <c r="R920" s="107">
        <f t="shared" si="2423"/>
        <v>0</v>
      </c>
      <c r="S920" s="107">
        <f t="shared" ref="S920:CB920" si="2424">S921</f>
        <v>3687</v>
      </c>
      <c r="T920" s="107">
        <f t="shared" si="2424"/>
        <v>0</v>
      </c>
      <c r="U920" s="107">
        <f t="shared" si="2424"/>
        <v>0</v>
      </c>
      <c r="V920" s="107">
        <f t="shared" si="2424"/>
        <v>0</v>
      </c>
      <c r="W920" s="107">
        <f t="shared" si="2424"/>
        <v>0</v>
      </c>
      <c r="X920" s="107">
        <f t="shared" si="2424"/>
        <v>0</v>
      </c>
      <c r="Y920" s="107">
        <f t="shared" si="2424"/>
        <v>3687</v>
      </c>
      <c r="Z920" s="107">
        <f t="shared" si="2424"/>
        <v>0</v>
      </c>
      <c r="AA920" s="107">
        <f t="shared" si="2424"/>
        <v>0</v>
      </c>
      <c r="AB920" s="107">
        <f t="shared" si="2424"/>
        <v>0</v>
      </c>
      <c r="AC920" s="107">
        <f t="shared" si="2424"/>
        <v>0</v>
      </c>
      <c r="AD920" s="107">
        <f t="shared" si="2424"/>
        <v>0</v>
      </c>
      <c r="AE920" s="107">
        <f t="shared" si="2424"/>
        <v>3687</v>
      </c>
      <c r="AF920" s="107">
        <f t="shared" si="2424"/>
        <v>0</v>
      </c>
      <c r="AG920" s="107">
        <f t="shared" si="2424"/>
        <v>0</v>
      </c>
      <c r="AH920" s="107">
        <f t="shared" si="2424"/>
        <v>0</v>
      </c>
      <c r="AI920" s="107">
        <f t="shared" si="2424"/>
        <v>0</v>
      </c>
      <c r="AJ920" s="107">
        <f t="shared" si="2424"/>
        <v>0</v>
      </c>
      <c r="AK920" s="107">
        <f t="shared" si="2424"/>
        <v>3687</v>
      </c>
      <c r="AL920" s="107">
        <f t="shared" si="2424"/>
        <v>0</v>
      </c>
      <c r="AM920" s="107">
        <f t="shared" si="2424"/>
        <v>0</v>
      </c>
      <c r="AN920" s="107">
        <f t="shared" si="2424"/>
        <v>0</v>
      </c>
      <c r="AO920" s="107">
        <f t="shared" si="2424"/>
        <v>0</v>
      </c>
      <c r="AP920" s="107">
        <f t="shared" si="2424"/>
        <v>0</v>
      </c>
      <c r="AQ920" s="107">
        <f t="shared" si="2424"/>
        <v>3687</v>
      </c>
      <c r="AR920" s="107">
        <f t="shared" si="2424"/>
        <v>0</v>
      </c>
      <c r="AS920" s="107">
        <f t="shared" si="2424"/>
        <v>0</v>
      </c>
      <c r="AT920" s="107">
        <f t="shared" si="2424"/>
        <v>0</v>
      </c>
      <c r="AU920" s="107">
        <f t="shared" si="2424"/>
        <v>0</v>
      </c>
      <c r="AV920" s="107">
        <f t="shared" si="2424"/>
        <v>0</v>
      </c>
      <c r="AW920" s="107">
        <f t="shared" si="2424"/>
        <v>3687</v>
      </c>
      <c r="AX920" s="107">
        <f t="shared" si="2424"/>
        <v>0</v>
      </c>
      <c r="AY920" s="78">
        <f t="shared" si="2424"/>
        <v>-3687</v>
      </c>
      <c r="AZ920" s="78">
        <f t="shared" si="2424"/>
        <v>0</v>
      </c>
      <c r="BA920" s="78">
        <f t="shared" si="2424"/>
        <v>0</v>
      </c>
      <c r="BB920" s="78">
        <f t="shared" si="2424"/>
        <v>0</v>
      </c>
      <c r="BC920" s="78">
        <f t="shared" si="2424"/>
        <v>0</v>
      </c>
      <c r="BD920" s="78">
        <f t="shared" si="2424"/>
        <v>0</v>
      </c>
      <c r="BE920" s="107">
        <f t="shared" si="2424"/>
        <v>0</v>
      </c>
      <c r="BF920" s="107">
        <f t="shared" si="2424"/>
        <v>0</v>
      </c>
      <c r="BG920" s="107">
        <f t="shared" si="2424"/>
        <v>0</v>
      </c>
      <c r="BH920" s="107">
        <f t="shared" si="2424"/>
        <v>0</v>
      </c>
      <c r="BI920" s="141">
        <f t="shared" si="2424"/>
        <v>0</v>
      </c>
      <c r="BJ920" s="141">
        <f t="shared" si="2424"/>
        <v>0</v>
      </c>
      <c r="BK920" s="78">
        <f t="shared" si="2424"/>
        <v>0</v>
      </c>
      <c r="BL920" s="78">
        <f t="shared" si="2424"/>
        <v>0</v>
      </c>
      <c r="BM920" s="78">
        <f t="shared" si="2424"/>
        <v>0</v>
      </c>
      <c r="BN920" s="78">
        <f t="shared" si="2424"/>
        <v>0</v>
      </c>
      <c r="BO920" s="78">
        <f t="shared" si="2424"/>
        <v>0</v>
      </c>
      <c r="BP920" s="78">
        <f t="shared" si="2424"/>
        <v>0</v>
      </c>
      <c r="BQ920" s="107">
        <f t="shared" si="2424"/>
        <v>0</v>
      </c>
      <c r="BR920" s="107">
        <f t="shared" si="2424"/>
        <v>0</v>
      </c>
      <c r="BS920" s="107">
        <f t="shared" si="2424"/>
        <v>0</v>
      </c>
      <c r="BT920" s="107">
        <f t="shared" si="2424"/>
        <v>0</v>
      </c>
      <c r="BU920" s="107">
        <f t="shared" si="2424"/>
        <v>0</v>
      </c>
      <c r="BV920" s="107">
        <f t="shared" si="2424"/>
        <v>0</v>
      </c>
      <c r="BW920" s="107">
        <f t="shared" si="2424"/>
        <v>0</v>
      </c>
      <c r="BX920" s="107">
        <f t="shared" si="2424"/>
        <v>0</v>
      </c>
      <c r="BY920" s="107">
        <f t="shared" si="2424"/>
        <v>0</v>
      </c>
      <c r="BZ920" s="107">
        <f t="shared" si="2424"/>
        <v>0</v>
      </c>
      <c r="CA920" s="107">
        <f t="shared" si="2424"/>
        <v>0</v>
      </c>
      <c r="CB920" s="107">
        <f t="shared" si="2424"/>
        <v>0</v>
      </c>
    </row>
    <row r="921" spans="1:80" s="111" customFormat="1" hidden="1">
      <c r="A921" s="105" t="s">
        <v>145</v>
      </c>
      <c r="B921" s="119">
        <v>915</v>
      </c>
      <c r="C921" s="118" t="s">
        <v>35</v>
      </c>
      <c r="D921" s="118" t="s">
        <v>17</v>
      </c>
      <c r="E921" s="117" t="s">
        <v>146</v>
      </c>
      <c r="F921" s="118"/>
      <c r="G921" s="107">
        <f>G922+G925</f>
        <v>3687</v>
      </c>
      <c r="H921" s="107">
        <f t="shared" ref="H921:N921" si="2425">H922+H925</f>
        <v>0</v>
      </c>
      <c r="I921" s="107">
        <f t="shared" si="2425"/>
        <v>0</v>
      </c>
      <c r="J921" s="107">
        <f t="shared" si="2425"/>
        <v>0</v>
      </c>
      <c r="K921" s="107">
        <f t="shared" si="2425"/>
        <v>0</v>
      </c>
      <c r="L921" s="107">
        <f t="shared" si="2425"/>
        <v>0</v>
      </c>
      <c r="M921" s="107">
        <f t="shared" si="2425"/>
        <v>3687</v>
      </c>
      <c r="N921" s="107">
        <f t="shared" si="2425"/>
        <v>0</v>
      </c>
      <c r="O921" s="107">
        <f t="shared" ref="O921:T921" si="2426">O922+O925</f>
        <v>0</v>
      </c>
      <c r="P921" s="107">
        <f t="shared" si="2426"/>
        <v>0</v>
      </c>
      <c r="Q921" s="107">
        <f t="shared" si="2426"/>
        <v>0</v>
      </c>
      <c r="R921" s="107">
        <f t="shared" si="2426"/>
        <v>0</v>
      </c>
      <c r="S921" s="107">
        <f t="shared" si="2426"/>
        <v>3687</v>
      </c>
      <c r="T921" s="107">
        <f t="shared" si="2426"/>
        <v>0</v>
      </c>
      <c r="U921" s="107">
        <f t="shared" ref="U921:Z921" si="2427">U922+U925</f>
        <v>0</v>
      </c>
      <c r="V921" s="107">
        <f t="shared" si="2427"/>
        <v>0</v>
      </c>
      <c r="W921" s="107">
        <f t="shared" si="2427"/>
        <v>0</v>
      </c>
      <c r="X921" s="107">
        <f t="shared" si="2427"/>
        <v>0</v>
      </c>
      <c r="Y921" s="107">
        <f t="shared" si="2427"/>
        <v>3687</v>
      </c>
      <c r="Z921" s="107">
        <f t="shared" si="2427"/>
        <v>0</v>
      </c>
      <c r="AA921" s="107">
        <f t="shared" ref="AA921:AF921" si="2428">AA922+AA925</f>
        <v>0</v>
      </c>
      <c r="AB921" s="107">
        <f t="shared" si="2428"/>
        <v>0</v>
      </c>
      <c r="AC921" s="107">
        <f t="shared" si="2428"/>
        <v>0</v>
      </c>
      <c r="AD921" s="107">
        <f t="shared" si="2428"/>
        <v>0</v>
      </c>
      <c r="AE921" s="107">
        <f t="shared" si="2428"/>
        <v>3687</v>
      </c>
      <c r="AF921" s="107">
        <f t="shared" si="2428"/>
        <v>0</v>
      </c>
      <c r="AG921" s="107">
        <f t="shared" ref="AG921:AL921" si="2429">AG922+AG925</f>
        <v>0</v>
      </c>
      <c r="AH921" s="107">
        <f t="shared" si="2429"/>
        <v>0</v>
      </c>
      <c r="AI921" s="107">
        <f t="shared" si="2429"/>
        <v>0</v>
      </c>
      <c r="AJ921" s="107">
        <f t="shared" si="2429"/>
        <v>0</v>
      </c>
      <c r="AK921" s="107">
        <f t="shared" si="2429"/>
        <v>3687</v>
      </c>
      <c r="AL921" s="107">
        <f t="shared" si="2429"/>
        <v>0</v>
      </c>
      <c r="AM921" s="107">
        <f t="shared" ref="AM921:AR921" si="2430">AM922+AM925</f>
        <v>0</v>
      </c>
      <c r="AN921" s="107">
        <f t="shared" si="2430"/>
        <v>0</v>
      </c>
      <c r="AO921" s="107">
        <f t="shared" si="2430"/>
        <v>0</v>
      </c>
      <c r="AP921" s="107">
        <f t="shared" si="2430"/>
        <v>0</v>
      </c>
      <c r="AQ921" s="107">
        <f t="shared" si="2430"/>
        <v>3687</v>
      </c>
      <c r="AR921" s="107">
        <f t="shared" si="2430"/>
        <v>0</v>
      </c>
      <c r="AS921" s="107">
        <f t="shared" ref="AS921:AX921" si="2431">AS922+AS925</f>
        <v>0</v>
      </c>
      <c r="AT921" s="107">
        <f t="shared" si="2431"/>
        <v>0</v>
      </c>
      <c r="AU921" s="107">
        <f t="shared" si="2431"/>
        <v>0</v>
      </c>
      <c r="AV921" s="107">
        <f t="shared" si="2431"/>
        <v>0</v>
      </c>
      <c r="AW921" s="107">
        <f t="shared" si="2431"/>
        <v>3687</v>
      </c>
      <c r="AX921" s="107">
        <f t="shared" si="2431"/>
        <v>0</v>
      </c>
      <c r="AY921" s="78">
        <f t="shared" ref="AY921:BD921" si="2432">AY922+AY925</f>
        <v>-3687</v>
      </c>
      <c r="AZ921" s="78">
        <f t="shared" si="2432"/>
        <v>0</v>
      </c>
      <c r="BA921" s="78">
        <f t="shared" si="2432"/>
        <v>0</v>
      </c>
      <c r="BB921" s="78">
        <f t="shared" si="2432"/>
        <v>0</v>
      </c>
      <c r="BC921" s="78">
        <f t="shared" si="2432"/>
        <v>0</v>
      </c>
      <c r="BD921" s="78">
        <f t="shared" si="2432"/>
        <v>0</v>
      </c>
      <c r="BE921" s="107">
        <f t="shared" ref="BE921:BJ921" si="2433">BE922+BE925</f>
        <v>0</v>
      </c>
      <c r="BF921" s="107">
        <f t="shared" si="2433"/>
        <v>0</v>
      </c>
      <c r="BG921" s="107">
        <f t="shared" si="2433"/>
        <v>0</v>
      </c>
      <c r="BH921" s="107">
        <f t="shared" si="2433"/>
        <v>0</v>
      </c>
      <c r="BI921" s="141">
        <f t="shared" si="2433"/>
        <v>0</v>
      </c>
      <c r="BJ921" s="141">
        <f t="shared" si="2433"/>
        <v>0</v>
      </c>
      <c r="BK921" s="78">
        <f t="shared" ref="BK921:BP921" si="2434">BK922+BK925</f>
        <v>0</v>
      </c>
      <c r="BL921" s="78">
        <f t="shared" si="2434"/>
        <v>0</v>
      </c>
      <c r="BM921" s="78">
        <f t="shared" si="2434"/>
        <v>0</v>
      </c>
      <c r="BN921" s="78">
        <f t="shared" si="2434"/>
        <v>0</v>
      </c>
      <c r="BO921" s="78">
        <f t="shared" si="2434"/>
        <v>0</v>
      </c>
      <c r="BP921" s="78">
        <f t="shared" si="2434"/>
        <v>0</v>
      </c>
      <c r="BQ921" s="107">
        <f t="shared" ref="BQ921:BV921" si="2435">BQ922+BQ925</f>
        <v>0</v>
      </c>
      <c r="BR921" s="107">
        <f t="shared" si="2435"/>
        <v>0</v>
      </c>
      <c r="BS921" s="107">
        <f t="shared" si="2435"/>
        <v>0</v>
      </c>
      <c r="BT921" s="107">
        <f t="shared" si="2435"/>
        <v>0</v>
      </c>
      <c r="BU921" s="107">
        <f t="shared" si="2435"/>
        <v>0</v>
      </c>
      <c r="BV921" s="107">
        <f t="shared" si="2435"/>
        <v>0</v>
      </c>
      <c r="BW921" s="107">
        <f t="shared" ref="BW921:CB921" si="2436">BW922+BW925</f>
        <v>0</v>
      </c>
      <c r="BX921" s="107">
        <f t="shared" si="2436"/>
        <v>0</v>
      </c>
      <c r="BY921" s="107">
        <f t="shared" si="2436"/>
        <v>0</v>
      </c>
      <c r="BZ921" s="107">
        <f t="shared" si="2436"/>
        <v>0</v>
      </c>
      <c r="CA921" s="107">
        <f t="shared" si="2436"/>
        <v>0</v>
      </c>
      <c r="CB921" s="107">
        <f t="shared" si="2436"/>
        <v>0</v>
      </c>
    </row>
    <row r="922" spans="1:80" s="111" customFormat="1" ht="87" hidden="1" customHeight="1">
      <c r="A922" s="105" t="s">
        <v>560</v>
      </c>
      <c r="B922" s="119">
        <v>915</v>
      </c>
      <c r="C922" s="118" t="s">
        <v>35</v>
      </c>
      <c r="D922" s="118" t="s">
        <v>17</v>
      </c>
      <c r="E922" s="117" t="s">
        <v>563</v>
      </c>
      <c r="F922" s="118"/>
      <c r="G922" s="107">
        <f>G923</f>
        <v>2687</v>
      </c>
      <c r="H922" s="107">
        <f t="shared" ref="H922:R923" si="2437">H923</f>
        <v>0</v>
      </c>
      <c r="I922" s="107">
        <f t="shared" si="2437"/>
        <v>0</v>
      </c>
      <c r="J922" s="107">
        <f t="shared" si="2437"/>
        <v>0</v>
      </c>
      <c r="K922" s="107">
        <f t="shared" si="2437"/>
        <v>0</v>
      </c>
      <c r="L922" s="107">
        <f t="shared" si="2437"/>
        <v>0</v>
      </c>
      <c r="M922" s="107">
        <f t="shared" si="2437"/>
        <v>2687</v>
      </c>
      <c r="N922" s="107">
        <f t="shared" si="2437"/>
        <v>0</v>
      </c>
      <c r="O922" s="107">
        <f t="shared" si="2437"/>
        <v>0</v>
      </c>
      <c r="P922" s="107">
        <f t="shared" si="2437"/>
        <v>0</v>
      </c>
      <c r="Q922" s="107">
        <f t="shared" si="2437"/>
        <v>0</v>
      </c>
      <c r="R922" s="107">
        <f t="shared" si="2437"/>
        <v>0</v>
      </c>
      <c r="S922" s="107">
        <f>S923</f>
        <v>2687</v>
      </c>
      <c r="T922" s="107">
        <f>T923</f>
        <v>0</v>
      </c>
      <c r="U922" s="107">
        <f t="shared" ref="U922:X923" si="2438">U923</f>
        <v>0</v>
      </c>
      <c r="V922" s="107">
        <f t="shared" si="2438"/>
        <v>0</v>
      </c>
      <c r="W922" s="107">
        <f t="shared" si="2438"/>
        <v>0</v>
      </c>
      <c r="X922" s="107">
        <f t="shared" si="2438"/>
        <v>0</v>
      </c>
      <c r="Y922" s="107">
        <f>Y923</f>
        <v>2687</v>
      </c>
      <c r="Z922" s="107">
        <f>Z923</f>
        <v>0</v>
      </c>
      <c r="AA922" s="107">
        <f t="shared" ref="AA922:AD923" si="2439">AA923</f>
        <v>0</v>
      </c>
      <c r="AB922" s="107">
        <f t="shared" si="2439"/>
        <v>0</v>
      </c>
      <c r="AC922" s="107">
        <f t="shared" si="2439"/>
        <v>0</v>
      </c>
      <c r="AD922" s="107">
        <f t="shared" si="2439"/>
        <v>0</v>
      </c>
      <c r="AE922" s="107">
        <f>AE923</f>
        <v>2687</v>
      </c>
      <c r="AF922" s="107">
        <f>AF923</f>
        <v>0</v>
      </c>
      <c r="AG922" s="107">
        <f t="shared" ref="AG922:AJ923" si="2440">AG923</f>
        <v>0</v>
      </c>
      <c r="AH922" s="107">
        <f t="shared" si="2440"/>
        <v>0</v>
      </c>
      <c r="AI922" s="107">
        <f t="shared" si="2440"/>
        <v>0</v>
      </c>
      <c r="AJ922" s="107">
        <f t="shared" si="2440"/>
        <v>0</v>
      </c>
      <c r="AK922" s="107">
        <f>AK923</f>
        <v>2687</v>
      </c>
      <c r="AL922" s="107">
        <f>AL923</f>
        <v>0</v>
      </c>
      <c r="AM922" s="107">
        <f t="shared" ref="AM922:AP923" si="2441">AM923</f>
        <v>0</v>
      </c>
      <c r="AN922" s="107">
        <f t="shared" si="2441"/>
        <v>0</v>
      </c>
      <c r="AO922" s="107">
        <f t="shared" si="2441"/>
        <v>0</v>
      </c>
      <c r="AP922" s="107">
        <f t="shared" si="2441"/>
        <v>0</v>
      </c>
      <c r="AQ922" s="107">
        <f>AQ923</f>
        <v>2687</v>
      </c>
      <c r="AR922" s="107">
        <f>AR923</f>
        <v>0</v>
      </c>
      <c r="AS922" s="107">
        <f t="shared" ref="AS922:AV923" si="2442">AS923</f>
        <v>0</v>
      </c>
      <c r="AT922" s="107">
        <f t="shared" si="2442"/>
        <v>0</v>
      </c>
      <c r="AU922" s="107">
        <f t="shared" si="2442"/>
        <v>0</v>
      </c>
      <c r="AV922" s="107">
        <f t="shared" si="2442"/>
        <v>0</v>
      </c>
      <c r="AW922" s="107">
        <f>AW923</f>
        <v>2687</v>
      </c>
      <c r="AX922" s="107">
        <f>AX923</f>
        <v>0</v>
      </c>
      <c r="AY922" s="78">
        <f t="shared" ref="AY922:BB923" si="2443">AY923</f>
        <v>-2687</v>
      </c>
      <c r="AZ922" s="78">
        <f t="shared" si="2443"/>
        <v>0</v>
      </c>
      <c r="BA922" s="78">
        <f t="shared" si="2443"/>
        <v>0</v>
      </c>
      <c r="BB922" s="78">
        <f t="shared" si="2443"/>
        <v>0</v>
      </c>
      <c r="BC922" s="78">
        <f>BC923</f>
        <v>0</v>
      </c>
      <c r="BD922" s="78">
        <f>BD923</f>
        <v>0</v>
      </c>
      <c r="BE922" s="107">
        <f t="shared" ref="BE922:BH923" si="2444">BE923</f>
        <v>0</v>
      </c>
      <c r="BF922" s="107">
        <f t="shared" si="2444"/>
        <v>0</v>
      </c>
      <c r="BG922" s="107">
        <f t="shared" si="2444"/>
        <v>0</v>
      </c>
      <c r="BH922" s="107">
        <f t="shared" si="2444"/>
        <v>0</v>
      </c>
      <c r="BI922" s="141">
        <f>BI923</f>
        <v>0</v>
      </c>
      <c r="BJ922" s="141">
        <f>BJ923</f>
        <v>0</v>
      </c>
      <c r="BK922" s="78">
        <f t="shared" ref="BK922:BN923" si="2445">BK923</f>
        <v>0</v>
      </c>
      <c r="BL922" s="78">
        <f t="shared" si="2445"/>
        <v>0</v>
      </c>
      <c r="BM922" s="78">
        <f t="shared" si="2445"/>
        <v>0</v>
      </c>
      <c r="BN922" s="78">
        <f t="shared" si="2445"/>
        <v>0</v>
      </c>
      <c r="BO922" s="78">
        <f>BO923</f>
        <v>0</v>
      </c>
      <c r="BP922" s="78">
        <f>BP923</f>
        <v>0</v>
      </c>
      <c r="BQ922" s="107">
        <f t="shared" ref="BQ922:BT923" si="2446">BQ923</f>
        <v>0</v>
      </c>
      <c r="BR922" s="107">
        <f t="shared" si="2446"/>
        <v>0</v>
      </c>
      <c r="BS922" s="107">
        <f t="shared" si="2446"/>
        <v>0</v>
      </c>
      <c r="BT922" s="107">
        <f t="shared" si="2446"/>
        <v>0</v>
      </c>
      <c r="BU922" s="107">
        <f>BU923</f>
        <v>0</v>
      </c>
      <c r="BV922" s="107">
        <f>BV923</f>
        <v>0</v>
      </c>
      <c r="BW922" s="107">
        <f t="shared" ref="BW922:BZ923" si="2447">BW923</f>
        <v>0</v>
      </c>
      <c r="BX922" s="107">
        <f t="shared" si="2447"/>
        <v>0</v>
      </c>
      <c r="BY922" s="107">
        <f t="shared" si="2447"/>
        <v>0</v>
      </c>
      <c r="BZ922" s="107">
        <f t="shared" si="2447"/>
        <v>0</v>
      </c>
      <c r="CA922" s="107">
        <f>CA923</f>
        <v>0</v>
      </c>
      <c r="CB922" s="107">
        <f>CB923</f>
        <v>0</v>
      </c>
    </row>
    <row r="923" spans="1:80" s="111" customFormat="1" ht="33.6" hidden="1">
      <c r="A923" s="105" t="s">
        <v>12</v>
      </c>
      <c r="B923" s="119">
        <v>915</v>
      </c>
      <c r="C923" s="118" t="s">
        <v>35</v>
      </c>
      <c r="D923" s="118" t="s">
        <v>17</v>
      </c>
      <c r="E923" s="117" t="s">
        <v>563</v>
      </c>
      <c r="F923" s="118">
        <v>600</v>
      </c>
      <c r="G923" s="107">
        <f>G924</f>
        <v>2687</v>
      </c>
      <c r="H923" s="107">
        <f t="shared" si="2437"/>
        <v>0</v>
      </c>
      <c r="I923" s="107">
        <f t="shared" si="2437"/>
        <v>0</v>
      </c>
      <c r="J923" s="107">
        <f t="shared" si="2437"/>
        <v>0</v>
      </c>
      <c r="K923" s="107">
        <f t="shared" si="2437"/>
        <v>0</v>
      </c>
      <c r="L923" s="107">
        <f t="shared" si="2437"/>
        <v>0</v>
      </c>
      <c r="M923" s="107">
        <f t="shared" si="2437"/>
        <v>2687</v>
      </c>
      <c r="N923" s="107">
        <f t="shared" si="2437"/>
        <v>0</v>
      </c>
      <c r="O923" s="107">
        <f t="shared" si="2437"/>
        <v>0</v>
      </c>
      <c r="P923" s="107">
        <f t="shared" si="2437"/>
        <v>0</v>
      </c>
      <c r="Q923" s="107">
        <f t="shared" si="2437"/>
        <v>0</v>
      </c>
      <c r="R923" s="107">
        <f t="shared" si="2437"/>
        <v>0</v>
      </c>
      <c r="S923" s="107">
        <f>S924</f>
        <v>2687</v>
      </c>
      <c r="T923" s="107">
        <f>T924</f>
        <v>0</v>
      </c>
      <c r="U923" s="107">
        <f t="shared" si="2438"/>
        <v>0</v>
      </c>
      <c r="V923" s="107">
        <f t="shared" si="2438"/>
        <v>0</v>
      </c>
      <c r="W923" s="107">
        <f t="shared" si="2438"/>
        <v>0</v>
      </c>
      <c r="X923" s="107">
        <f t="shared" si="2438"/>
        <v>0</v>
      </c>
      <c r="Y923" s="107">
        <f>Y924</f>
        <v>2687</v>
      </c>
      <c r="Z923" s="107">
        <f>Z924</f>
        <v>0</v>
      </c>
      <c r="AA923" s="107">
        <f t="shared" si="2439"/>
        <v>0</v>
      </c>
      <c r="AB923" s="107">
        <f t="shared" si="2439"/>
        <v>0</v>
      </c>
      <c r="AC923" s="107">
        <f t="shared" si="2439"/>
        <v>0</v>
      </c>
      <c r="AD923" s="107">
        <f t="shared" si="2439"/>
        <v>0</v>
      </c>
      <c r="AE923" s="107">
        <f>AE924</f>
        <v>2687</v>
      </c>
      <c r="AF923" s="107">
        <f>AF924</f>
        <v>0</v>
      </c>
      <c r="AG923" s="107">
        <f t="shared" si="2440"/>
        <v>0</v>
      </c>
      <c r="AH923" s="107">
        <f t="shared" si="2440"/>
        <v>0</v>
      </c>
      <c r="AI923" s="107">
        <f t="shared" si="2440"/>
        <v>0</v>
      </c>
      <c r="AJ923" s="107">
        <f t="shared" si="2440"/>
        <v>0</v>
      </c>
      <c r="AK923" s="107">
        <f>AK924</f>
        <v>2687</v>
      </c>
      <c r="AL923" s="107">
        <f>AL924</f>
        <v>0</v>
      </c>
      <c r="AM923" s="107">
        <f t="shared" si="2441"/>
        <v>0</v>
      </c>
      <c r="AN923" s="107">
        <f t="shared" si="2441"/>
        <v>0</v>
      </c>
      <c r="AO923" s="107">
        <f t="shared" si="2441"/>
        <v>0</v>
      </c>
      <c r="AP923" s="107">
        <f t="shared" si="2441"/>
        <v>0</v>
      </c>
      <c r="AQ923" s="107">
        <f>AQ924</f>
        <v>2687</v>
      </c>
      <c r="AR923" s="107">
        <f>AR924</f>
        <v>0</v>
      </c>
      <c r="AS923" s="107">
        <f t="shared" si="2442"/>
        <v>0</v>
      </c>
      <c r="AT923" s="107">
        <f t="shared" si="2442"/>
        <v>0</v>
      </c>
      <c r="AU923" s="107">
        <f t="shared" si="2442"/>
        <v>0</v>
      </c>
      <c r="AV923" s="107">
        <f t="shared" si="2442"/>
        <v>0</v>
      </c>
      <c r="AW923" s="107">
        <f>AW924</f>
        <v>2687</v>
      </c>
      <c r="AX923" s="107">
        <f>AX924</f>
        <v>0</v>
      </c>
      <c r="AY923" s="78">
        <f t="shared" si="2443"/>
        <v>-2687</v>
      </c>
      <c r="AZ923" s="78">
        <f t="shared" si="2443"/>
        <v>0</v>
      </c>
      <c r="BA923" s="78">
        <f t="shared" si="2443"/>
        <v>0</v>
      </c>
      <c r="BB923" s="78">
        <f t="shared" si="2443"/>
        <v>0</v>
      </c>
      <c r="BC923" s="78">
        <f>BC924</f>
        <v>0</v>
      </c>
      <c r="BD923" s="78">
        <f>BD924</f>
        <v>0</v>
      </c>
      <c r="BE923" s="107">
        <f t="shared" si="2444"/>
        <v>0</v>
      </c>
      <c r="BF923" s="107">
        <f t="shared" si="2444"/>
        <v>0</v>
      </c>
      <c r="BG923" s="107">
        <f t="shared" si="2444"/>
        <v>0</v>
      </c>
      <c r="BH923" s="107">
        <f t="shared" si="2444"/>
        <v>0</v>
      </c>
      <c r="BI923" s="141">
        <f>BI924</f>
        <v>0</v>
      </c>
      <c r="BJ923" s="141">
        <f>BJ924</f>
        <v>0</v>
      </c>
      <c r="BK923" s="78">
        <f t="shared" si="2445"/>
        <v>0</v>
      </c>
      <c r="BL923" s="78">
        <f t="shared" si="2445"/>
        <v>0</v>
      </c>
      <c r="BM923" s="78">
        <f t="shared" si="2445"/>
        <v>0</v>
      </c>
      <c r="BN923" s="78">
        <f t="shared" si="2445"/>
        <v>0</v>
      </c>
      <c r="BO923" s="78">
        <f>BO924</f>
        <v>0</v>
      </c>
      <c r="BP923" s="78">
        <f>BP924</f>
        <v>0</v>
      </c>
      <c r="BQ923" s="107">
        <f t="shared" si="2446"/>
        <v>0</v>
      </c>
      <c r="BR923" s="107">
        <f t="shared" si="2446"/>
        <v>0</v>
      </c>
      <c r="BS923" s="107">
        <f t="shared" si="2446"/>
        <v>0</v>
      </c>
      <c r="BT923" s="107">
        <f t="shared" si="2446"/>
        <v>0</v>
      </c>
      <c r="BU923" s="107">
        <f>BU924</f>
        <v>0</v>
      </c>
      <c r="BV923" s="107">
        <f>BV924</f>
        <v>0</v>
      </c>
      <c r="BW923" s="107">
        <f t="shared" si="2447"/>
        <v>0</v>
      </c>
      <c r="BX923" s="107">
        <f t="shared" si="2447"/>
        <v>0</v>
      </c>
      <c r="BY923" s="107">
        <f t="shared" si="2447"/>
        <v>0</v>
      </c>
      <c r="BZ923" s="107">
        <f t="shared" si="2447"/>
        <v>0</v>
      </c>
      <c r="CA923" s="107">
        <f>CA924</f>
        <v>0</v>
      </c>
      <c r="CB923" s="107">
        <f>CB924</f>
        <v>0</v>
      </c>
    </row>
    <row r="924" spans="1:80" s="111" customFormat="1" ht="40.5" hidden="1" customHeight="1">
      <c r="A924" s="105" t="s">
        <v>149</v>
      </c>
      <c r="B924" s="119">
        <v>915</v>
      </c>
      <c r="C924" s="118" t="s">
        <v>35</v>
      </c>
      <c r="D924" s="118" t="s">
        <v>17</v>
      </c>
      <c r="E924" s="117" t="s">
        <v>563</v>
      </c>
      <c r="F924" s="118">
        <v>630</v>
      </c>
      <c r="G924" s="107">
        <v>2687</v>
      </c>
      <c r="H924" s="107"/>
      <c r="I924" s="107"/>
      <c r="J924" s="107"/>
      <c r="K924" s="107"/>
      <c r="L924" s="107"/>
      <c r="M924" s="107">
        <f>G924+I924+J924+K924+L924</f>
        <v>2687</v>
      </c>
      <c r="N924" s="107">
        <f>H924+J924</f>
        <v>0</v>
      </c>
      <c r="O924" s="107"/>
      <c r="P924" s="107"/>
      <c r="Q924" s="107"/>
      <c r="R924" s="107"/>
      <c r="S924" s="107">
        <f>M924+O924+P924+Q924+R924</f>
        <v>2687</v>
      </c>
      <c r="T924" s="107">
        <f>N924+P924</f>
        <v>0</v>
      </c>
      <c r="U924" s="107"/>
      <c r="V924" s="107"/>
      <c r="W924" s="107"/>
      <c r="X924" s="107"/>
      <c r="Y924" s="107">
        <f>S924+U924+V924+W924+X924</f>
        <v>2687</v>
      </c>
      <c r="Z924" s="107">
        <f>T924+V924</f>
        <v>0</v>
      </c>
      <c r="AA924" s="107"/>
      <c r="AB924" s="107"/>
      <c r="AC924" s="107"/>
      <c r="AD924" s="107"/>
      <c r="AE924" s="107">
        <f>Y924+AA924+AB924+AC924+AD924</f>
        <v>2687</v>
      </c>
      <c r="AF924" s="107">
        <f>Z924+AB924</f>
        <v>0</v>
      </c>
      <c r="AG924" s="107"/>
      <c r="AH924" s="107"/>
      <c r="AI924" s="107"/>
      <c r="AJ924" s="107"/>
      <c r="AK924" s="107">
        <f>AE924+AG924+AH924+AI924+AJ924</f>
        <v>2687</v>
      </c>
      <c r="AL924" s="107">
        <f>AF924+AH924</f>
        <v>0</v>
      </c>
      <c r="AM924" s="107"/>
      <c r="AN924" s="107"/>
      <c r="AO924" s="107"/>
      <c r="AP924" s="107"/>
      <c r="AQ924" s="107">
        <f>AK924+AM924+AN924+AO924+AP924</f>
        <v>2687</v>
      </c>
      <c r="AR924" s="107">
        <f>AL924+AN924</f>
        <v>0</v>
      </c>
      <c r="AS924" s="107"/>
      <c r="AT924" s="107"/>
      <c r="AU924" s="107"/>
      <c r="AV924" s="107"/>
      <c r="AW924" s="107">
        <f>AQ924+AS924+AT924+AU924+AV924</f>
        <v>2687</v>
      </c>
      <c r="AX924" s="107">
        <f>AR924+AT924</f>
        <v>0</v>
      </c>
      <c r="AY924" s="78">
        <v>-2687</v>
      </c>
      <c r="AZ924" s="78"/>
      <c r="BA924" s="78"/>
      <c r="BB924" s="78"/>
      <c r="BC924" s="78">
        <f>AW924+AY924+AZ924+BA924+BB924</f>
        <v>0</v>
      </c>
      <c r="BD924" s="78">
        <f>AX924+AZ924</f>
        <v>0</v>
      </c>
      <c r="BE924" s="107"/>
      <c r="BF924" s="107"/>
      <c r="BG924" s="107"/>
      <c r="BH924" s="107"/>
      <c r="BI924" s="141">
        <f>BC924+BE924+BF924+BG924+BH924</f>
        <v>0</v>
      </c>
      <c r="BJ924" s="141">
        <f>BD924+BF924</f>
        <v>0</v>
      </c>
      <c r="BK924" s="78"/>
      <c r="BL924" s="78"/>
      <c r="BM924" s="78"/>
      <c r="BN924" s="78"/>
      <c r="BO924" s="78">
        <f>BI924+BK924+BL924+BM924+BN924</f>
        <v>0</v>
      </c>
      <c r="BP924" s="78">
        <f>BJ924+BL924</f>
        <v>0</v>
      </c>
      <c r="BQ924" s="107"/>
      <c r="BR924" s="107"/>
      <c r="BS924" s="107"/>
      <c r="BT924" s="107"/>
      <c r="BU924" s="107">
        <f>BO924+BQ924+BR924+BS924+BT924</f>
        <v>0</v>
      </c>
      <c r="BV924" s="107">
        <f>BP924+BR924</f>
        <v>0</v>
      </c>
      <c r="BW924" s="107"/>
      <c r="BX924" s="107"/>
      <c r="BY924" s="107"/>
      <c r="BZ924" s="107"/>
      <c r="CA924" s="107">
        <f>BU924+BW924+BX924+BY924+BZ924</f>
        <v>0</v>
      </c>
      <c r="CB924" s="107">
        <f>BV924+BX924</f>
        <v>0</v>
      </c>
    </row>
    <row r="925" spans="1:80" s="111" customFormat="1" ht="50.4" hidden="1">
      <c r="A925" s="105" t="s">
        <v>294</v>
      </c>
      <c r="B925" s="117">
        <v>915</v>
      </c>
      <c r="C925" s="118" t="s">
        <v>35</v>
      </c>
      <c r="D925" s="118" t="s">
        <v>17</v>
      </c>
      <c r="E925" s="117" t="s">
        <v>564</v>
      </c>
      <c r="F925" s="118"/>
      <c r="G925" s="107">
        <f>G926</f>
        <v>1000</v>
      </c>
      <c r="H925" s="107">
        <f t="shared" ref="H925:R926" si="2448">H926</f>
        <v>0</v>
      </c>
      <c r="I925" s="107">
        <f t="shared" si="2448"/>
        <v>0</v>
      </c>
      <c r="J925" s="107">
        <f t="shared" si="2448"/>
        <v>0</v>
      </c>
      <c r="K925" s="107">
        <f t="shared" si="2448"/>
        <v>0</v>
      </c>
      <c r="L925" s="107">
        <f t="shared" si="2448"/>
        <v>0</v>
      </c>
      <c r="M925" s="107">
        <f t="shared" si="2448"/>
        <v>1000</v>
      </c>
      <c r="N925" s="107">
        <f t="shared" si="2448"/>
        <v>0</v>
      </c>
      <c r="O925" s="107">
        <f t="shared" si="2448"/>
        <v>0</v>
      </c>
      <c r="P925" s="107">
        <f t="shared" si="2448"/>
        <v>0</v>
      </c>
      <c r="Q925" s="107">
        <f t="shared" si="2448"/>
        <v>0</v>
      </c>
      <c r="R925" s="107">
        <f t="shared" si="2448"/>
        <v>0</v>
      </c>
      <c r="S925" s="107">
        <f>S926</f>
        <v>1000</v>
      </c>
      <c r="T925" s="107">
        <f>T926</f>
        <v>0</v>
      </c>
      <c r="U925" s="107">
        <f t="shared" ref="U925:X926" si="2449">U926</f>
        <v>0</v>
      </c>
      <c r="V925" s="107">
        <f t="shared" si="2449"/>
        <v>0</v>
      </c>
      <c r="W925" s="107">
        <f t="shared" si="2449"/>
        <v>0</v>
      </c>
      <c r="X925" s="107">
        <f t="shared" si="2449"/>
        <v>0</v>
      </c>
      <c r="Y925" s="107">
        <f>Y926</f>
        <v>1000</v>
      </c>
      <c r="Z925" s="107">
        <f>Z926</f>
        <v>0</v>
      </c>
      <c r="AA925" s="107">
        <f t="shared" ref="AA925:AD926" si="2450">AA926</f>
        <v>0</v>
      </c>
      <c r="AB925" s="107">
        <f t="shared" si="2450"/>
        <v>0</v>
      </c>
      <c r="AC925" s="107">
        <f t="shared" si="2450"/>
        <v>0</v>
      </c>
      <c r="AD925" s="107">
        <f t="shared" si="2450"/>
        <v>0</v>
      </c>
      <c r="AE925" s="107">
        <f>AE926</f>
        <v>1000</v>
      </c>
      <c r="AF925" s="107">
        <f>AF926</f>
        <v>0</v>
      </c>
      <c r="AG925" s="107">
        <f t="shared" ref="AG925:AJ926" si="2451">AG926</f>
        <v>0</v>
      </c>
      <c r="AH925" s="107">
        <f t="shared" si="2451"/>
        <v>0</v>
      </c>
      <c r="AI925" s="107">
        <f t="shared" si="2451"/>
        <v>0</v>
      </c>
      <c r="AJ925" s="107">
        <f t="shared" si="2451"/>
        <v>0</v>
      </c>
      <c r="AK925" s="107">
        <f>AK926</f>
        <v>1000</v>
      </c>
      <c r="AL925" s="107">
        <f>AL926</f>
        <v>0</v>
      </c>
      <c r="AM925" s="107">
        <f t="shared" ref="AM925:AP926" si="2452">AM926</f>
        <v>0</v>
      </c>
      <c r="AN925" s="107">
        <f t="shared" si="2452"/>
        <v>0</v>
      </c>
      <c r="AO925" s="107">
        <f t="shared" si="2452"/>
        <v>0</v>
      </c>
      <c r="AP925" s="107">
        <f t="shared" si="2452"/>
        <v>0</v>
      </c>
      <c r="AQ925" s="107">
        <f>AQ926</f>
        <v>1000</v>
      </c>
      <c r="AR925" s="107">
        <f>AR926</f>
        <v>0</v>
      </c>
      <c r="AS925" s="107">
        <f t="shared" ref="AS925:AV926" si="2453">AS926</f>
        <v>0</v>
      </c>
      <c r="AT925" s="107">
        <f t="shared" si="2453"/>
        <v>0</v>
      </c>
      <c r="AU925" s="107">
        <f t="shared" si="2453"/>
        <v>0</v>
      </c>
      <c r="AV925" s="107">
        <f t="shared" si="2453"/>
        <v>0</v>
      </c>
      <c r="AW925" s="107">
        <f>AW926</f>
        <v>1000</v>
      </c>
      <c r="AX925" s="107">
        <f>AX926</f>
        <v>0</v>
      </c>
      <c r="AY925" s="78">
        <f t="shared" ref="AY925:BB926" si="2454">AY926</f>
        <v>-1000</v>
      </c>
      <c r="AZ925" s="78">
        <f t="shared" si="2454"/>
        <v>0</v>
      </c>
      <c r="BA925" s="78">
        <f t="shared" si="2454"/>
        <v>0</v>
      </c>
      <c r="BB925" s="78">
        <f t="shared" si="2454"/>
        <v>0</v>
      </c>
      <c r="BC925" s="78">
        <f>BC926</f>
        <v>0</v>
      </c>
      <c r="BD925" s="78">
        <f>BD926</f>
        <v>0</v>
      </c>
      <c r="BE925" s="107">
        <f t="shared" ref="BE925:BH926" si="2455">BE926</f>
        <v>0</v>
      </c>
      <c r="BF925" s="107">
        <f t="shared" si="2455"/>
        <v>0</v>
      </c>
      <c r="BG925" s="107">
        <f t="shared" si="2455"/>
        <v>0</v>
      </c>
      <c r="BH925" s="107">
        <f t="shared" si="2455"/>
        <v>0</v>
      </c>
      <c r="BI925" s="141">
        <f>BI926</f>
        <v>0</v>
      </c>
      <c r="BJ925" s="141">
        <f>BJ926</f>
        <v>0</v>
      </c>
      <c r="BK925" s="78">
        <f t="shared" ref="BK925:BN926" si="2456">BK926</f>
        <v>0</v>
      </c>
      <c r="BL925" s="78">
        <f t="shared" si="2456"/>
        <v>0</v>
      </c>
      <c r="BM925" s="78">
        <f t="shared" si="2456"/>
        <v>0</v>
      </c>
      <c r="BN925" s="78">
        <f t="shared" si="2456"/>
        <v>0</v>
      </c>
      <c r="BO925" s="78">
        <f>BO926</f>
        <v>0</v>
      </c>
      <c r="BP925" s="78">
        <f>BP926</f>
        <v>0</v>
      </c>
      <c r="BQ925" s="107">
        <f t="shared" ref="BQ925:BT926" si="2457">BQ926</f>
        <v>0</v>
      </c>
      <c r="BR925" s="107">
        <f t="shared" si="2457"/>
        <v>0</v>
      </c>
      <c r="BS925" s="107">
        <f t="shared" si="2457"/>
        <v>0</v>
      </c>
      <c r="BT925" s="107">
        <f t="shared" si="2457"/>
        <v>0</v>
      </c>
      <c r="BU925" s="107">
        <f>BU926</f>
        <v>0</v>
      </c>
      <c r="BV925" s="107">
        <f>BV926</f>
        <v>0</v>
      </c>
      <c r="BW925" s="107">
        <f t="shared" ref="BW925:BZ926" si="2458">BW926</f>
        <v>0</v>
      </c>
      <c r="BX925" s="107">
        <f t="shared" si="2458"/>
        <v>0</v>
      </c>
      <c r="BY925" s="107">
        <f t="shared" si="2458"/>
        <v>0</v>
      </c>
      <c r="BZ925" s="107">
        <f t="shared" si="2458"/>
        <v>0</v>
      </c>
      <c r="CA925" s="107">
        <f>CA926</f>
        <v>0</v>
      </c>
      <c r="CB925" s="107">
        <f>CB926</f>
        <v>0</v>
      </c>
    </row>
    <row r="926" spans="1:80" s="111" customFormat="1" ht="33.6" hidden="1">
      <c r="A926" s="105" t="s">
        <v>12</v>
      </c>
      <c r="B926" s="117">
        <v>915</v>
      </c>
      <c r="C926" s="118" t="s">
        <v>35</v>
      </c>
      <c r="D926" s="118" t="s">
        <v>17</v>
      </c>
      <c r="E926" s="117" t="s">
        <v>564</v>
      </c>
      <c r="F926" s="118">
        <v>600</v>
      </c>
      <c r="G926" s="107">
        <f>G927</f>
        <v>1000</v>
      </c>
      <c r="H926" s="107">
        <f t="shared" si="2448"/>
        <v>0</v>
      </c>
      <c r="I926" s="107">
        <f t="shared" si="2448"/>
        <v>0</v>
      </c>
      <c r="J926" s="107">
        <f t="shared" si="2448"/>
        <v>0</v>
      </c>
      <c r="K926" s="107">
        <f t="shared" si="2448"/>
        <v>0</v>
      </c>
      <c r="L926" s="107">
        <f t="shared" si="2448"/>
        <v>0</v>
      </c>
      <c r="M926" s="107">
        <f t="shared" si="2448"/>
        <v>1000</v>
      </c>
      <c r="N926" s="107">
        <f t="shared" si="2448"/>
        <v>0</v>
      </c>
      <c r="O926" s="107">
        <f t="shared" si="2448"/>
        <v>0</v>
      </c>
      <c r="P926" s="107">
        <f t="shared" si="2448"/>
        <v>0</v>
      </c>
      <c r="Q926" s="107">
        <f t="shared" si="2448"/>
        <v>0</v>
      </c>
      <c r="R926" s="107">
        <f t="shared" si="2448"/>
        <v>0</v>
      </c>
      <c r="S926" s="107">
        <f>S927</f>
        <v>1000</v>
      </c>
      <c r="T926" s="107">
        <f>T927</f>
        <v>0</v>
      </c>
      <c r="U926" s="107">
        <f t="shared" si="2449"/>
        <v>0</v>
      </c>
      <c r="V926" s="107">
        <f t="shared" si="2449"/>
        <v>0</v>
      </c>
      <c r="W926" s="107">
        <f t="shared" si="2449"/>
        <v>0</v>
      </c>
      <c r="X926" s="107">
        <f t="shared" si="2449"/>
        <v>0</v>
      </c>
      <c r="Y926" s="107">
        <f>Y927</f>
        <v>1000</v>
      </c>
      <c r="Z926" s="107">
        <f>Z927</f>
        <v>0</v>
      </c>
      <c r="AA926" s="107">
        <f t="shared" si="2450"/>
        <v>0</v>
      </c>
      <c r="AB926" s="107">
        <f t="shared" si="2450"/>
        <v>0</v>
      </c>
      <c r="AC926" s="107">
        <f t="shared" si="2450"/>
        <v>0</v>
      </c>
      <c r="AD926" s="107">
        <f t="shared" si="2450"/>
        <v>0</v>
      </c>
      <c r="AE926" s="107">
        <f>AE927</f>
        <v>1000</v>
      </c>
      <c r="AF926" s="107">
        <f>AF927</f>
        <v>0</v>
      </c>
      <c r="AG926" s="107">
        <f t="shared" si="2451"/>
        <v>0</v>
      </c>
      <c r="AH926" s="107">
        <f t="shared" si="2451"/>
        <v>0</v>
      </c>
      <c r="AI926" s="107">
        <f t="shared" si="2451"/>
        <v>0</v>
      </c>
      <c r="AJ926" s="107">
        <f t="shared" si="2451"/>
        <v>0</v>
      </c>
      <c r="AK926" s="107">
        <f>AK927</f>
        <v>1000</v>
      </c>
      <c r="AL926" s="107">
        <f>AL927</f>
        <v>0</v>
      </c>
      <c r="AM926" s="107">
        <f t="shared" si="2452"/>
        <v>0</v>
      </c>
      <c r="AN926" s="107">
        <f t="shared" si="2452"/>
        <v>0</v>
      </c>
      <c r="AO926" s="107">
        <f t="shared" si="2452"/>
        <v>0</v>
      </c>
      <c r="AP926" s="107">
        <f t="shared" si="2452"/>
        <v>0</v>
      </c>
      <c r="AQ926" s="107">
        <f>AQ927</f>
        <v>1000</v>
      </c>
      <c r="AR926" s="107">
        <f>AR927</f>
        <v>0</v>
      </c>
      <c r="AS926" s="107">
        <f t="shared" si="2453"/>
        <v>0</v>
      </c>
      <c r="AT926" s="107">
        <f t="shared" si="2453"/>
        <v>0</v>
      </c>
      <c r="AU926" s="107">
        <f t="shared" si="2453"/>
        <v>0</v>
      </c>
      <c r="AV926" s="107">
        <f t="shared" si="2453"/>
        <v>0</v>
      </c>
      <c r="AW926" s="107">
        <f>AW927</f>
        <v>1000</v>
      </c>
      <c r="AX926" s="107">
        <f>AX927</f>
        <v>0</v>
      </c>
      <c r="AY926" s="78">
        <f t="shared" si="2454"/>
        <v>-1000</v>
      </c>
      <c r="AZ926" s="78">
        <f t="shared" si="2454"/>
        <v>0</v>
      </c>
      <c r="BA926" s="78">
        <f t="shared" si="2454"/>
        <v>0</v>
      </c>
      <c r="BB926" s="78">
        <f t="shared" si="2454"/>
        <v>0</v>
      </c>
      <c r="BC926" s="78">
        <f>BC927</f>
        <v>0</v>
      </c>
      <c r="BD926" s="78">
        <f>BD927</f>
        <v>0</v>
      </c>
      <c r="BE926" s="107">
        <f t="shared" si="2455"/>
        <v>0</v>
      </c>
      <c r="BF926" s="107">
        <f t="shared" si="2455"/>
        <v>0</v>
      </c>
      <c r="BG926" s="107">
        <f t="shared" si="2455"/>
        <v>0</v>
      </c>
      <c r="BH926" s="107">
        <f t="shared" si="2455"/>
        <v>0</v>
      </c>
      <c r="BI926" s="141">
        <f>BI927</f>
        <v>0</v>
      </c>
      <c r="BJ926" s="141">
        <f>BJ927</f>
        <v>0</v>
      </c>
      <c r="BK926" s="78">
        <f t="shared" si="2456"/>
        <v>0</v>
      </c>
      <c r="BL926" s="78">
        <f t="shared" si="2456"/>
        <v>0</v>
      </c>
      <c r="BM926" s="78">
        <f t="shared" si="2456"/>
        <v>0</v>
      </c>
      <c r="BN926" s="78">
        <f t="shared" si="2456"/>
        <v>0</v>
      </c>
      <c r="BO926" s="78">
        <f>BO927</f>
        <v>0</v>
      </c>
      <c r="BP926" s="78">
        <f>BP927</f>
        <v>0</v>
      </c>
      <c r="BQ926" s="107">
        <f t="shared" si="2457"/>
        <v>0</v>
      </c>
      <c r="BR926" s="107">
        <f t="shared" si="2457"/>
        <v>0</v>
      </c>
      <c r="BS926" s="107">
        <f t="shared" si="2457"/>
        <v>0</v>
      </c>
      <c r="BT926" s="107">
        <f t="shared" si="2457"/>
        <v>0</v>
      </c>
      <c r="BU926" s="107">
        <f>BU927</f>
        <v>0</v>
      </c>
      <c r="BV926" s="107">
        <f>BV927</f>
        <v>0</v>
      </c>
      <c r="BW926" s="107">
        <f t="shared" si="2458"/>
        <v>0</v>
      </c>
      <c r="BX926" s="107">
        <f t="shared" si="2458"/>
        <v>0</v>
      </c>
      <c r="BY926" s="107">
        <f t="shared" si="2458"/>
        <v>0</v>
      </c>
      <c r="BZ926" s="107">
        <f t="shared" si="2458"/>
        <v>0</v>
      </c>
      <c r="CA926" s="107">
        <f>CA927</f>
        <v>0</v>
      </c>
      <c r="CB926" s="107">
        <f>CB927</f>
        <v>0</v>
      </c>
    </row>
    <row r="927" spans="1:80" s="111" customFormat="1" ht="39" hidden="1" customHeight="1">
      <c r="A927" s="105" t="s">
        <v>149</v>
      </c>
      <c r="B927" s="117">
        <v>915</v>
      </c>
      <c r="C927" s="118" t="s">
        <v>35</v>
      </c>
      <c r="D927" s="118" t="s">
        <v>17</v>
      </c>
      <c r="E927" s="117" t="s">
        <v>564</v>
      </c>
      <c r="F927" s="118" t="s">
        <v>150</v>
      </c>
      <c r="G927" s="107">
        <v>1000</v>
      </c>
      <c r="H927" s="107"/>
      <c r="I927" s="107"/>
      <c r="J927" s="107"/>
      <c r="K927" s="107"/>
      <c r="L927" s="107"/>
      <c r="M927" s="107">
        <v>1000</v>
      </c>
      <c r="N927" s="107"/>
      <c r="O927" s="107"/>
      <c r="P927" s="107"/>
      <c r="Q927" s="107"/>
      <c r="R927" s="107"/>
      <c r="S927" s="107">
        <v>1000</v>
      </c>
      <c r="T927" s="107"/>
      <c r="U927" s="107"/>
      <c r="V927" s="107"/>
      <c r="W927" s="107"/>
      <c r="X927" s="107"/>
      <c r="Y927" s="107">
        <v>1000</v>
      </c>
      <c r="Z927" s="107"/>
      <c r="AA927" s="107"/>
      <c r="AB927" s="107"/>
      <c r="AC927" s="107"/>
      <c r="AD927" s="107"/>
      <c r="AE927" s="107">
        <v>1000</v>
      </c>
      <c r="AF927" s="107"/>
      <c r="AG927" s="107"/>
      <c r="AH927" s="107"/>
      <c r="AI927" s="107"/>
      <c r="AJ927" s="107"/>
      <c r="AK927" s="107">
        <v>1000</v>
      </c>
      <c r="AL927" s="107"/>
      <c r="AM927" s="107"/>
      <c r="AN927" s="107"/>
      <c r="AO927" s="107"/>
      <c r="AP927" s="107"/>
      <c r="AQ927" s="107">
        <v>1000</v>
      </c>
      <c r="AR927" s="107"/>
      <c r="AS927" s="107"/>
      <c r="AT927" s="107"/>
      <c r="AU927" s="107"/>
      <c r="AV927" s="107"/>
      <c r="AW927" s="107">
        <v>1000</v>
      </c>
      <c r="AX927" s="107"/>
      <c r="AY927" s="78">
        <v>-1000</v>
      </c>
      <c r="AZ927" s="78"/>
      <c r="BA927" s="78"/>
      <c r="BB927" s="78"/>
      <c r="BC927" s="78">
        <f>AW927+AY927+AZ927+BA927+BB927</f>
        <v>0</v>
      </c>
      <c r="BD927" s="78">
        <f>AX927+AZ927</f>
        <v>0</v>
      </c>
      <c r="BE927" s="107"/>
      <c r="BF927" s="107"/>
      <c r="BG927" s="107"/>
      <c r="BH927" s="107"/>
      <c r="BI927" s="141">
        <f>BC927+BE927+BF927+BG927+BH927</f>
        <v>0</v>
      </c>
      <c r="BJ927" s="141">
        <f>BD927+BF927</f>
        <v>0</v>
      </c>
      <c r="BK927" s="78"/>
      <c r="BL927" s="78"/>
      <c r="BM927" s="78"/>
      <c r="BN927" s="78"/>
      <c r="BO927" s="78">
        <f>BI927+BK927+BL927+BM927+BN927</f>
        <v>0</v>
      </c>
      <c r="BP927" s="78">
        <f>BJ927+BL927</f>
        <v>0</v>
      </c>
      <c r="BQ927" s="107"/>
      <c r="BR927" s="107"/>
      <c r="BS927" s="107"/>
      <c r="BT927" s="107"/>
      <c r="BU927" s="107">
        <f>BO927+BQ927+BR927+BS927+BT927</f>
        <v>0</v>
      </c>
      <c r="BV927" s="107">
        <f>BP927+BR927</f>
        <v>0</v>
      </c>
      <c r="BW927" s="107"/>
      <c r="BX927" s="107"/>
      <c r="BY927" s="107"/>
      <c r="BZ927" s="107"/>
      <c r="CA927" s="107">
        <f>BU927+BW927+BX927+BY927+BZ927</f>
        <v>0</v>
      </c>
      <c r="CB927" s="107">
        <f>BV927+BX927</f>
        <v>0</v>
      </c>
    </row>
    <row r="928" spans="1:80" ht="33.6" hidden="1">
      <c r="A928" s="57" t="s">
        <v>268</v>
      </c>
      <c r="B928" s="14">
        <v>915</v>
      </c>
      <c r="C928" s="14" t="s">
        <v>35</v>
      </c>
      <c r="D928" s="14" t="s">
        <v>17</v>
      </c>
      <c r="E928" s="14" t="s">
        <v>269</v>
      </c>
      <c r="F928" s="42"/>
      <c r="G928" s="18">
        <f>G930</f>
        <v>283</v>
      </c>
      <c r="H928" s="18">
        <f t="shared" ref="H928:N928" si="2459">H930</f>
        <v>0</v>
      </c>
      <c r="I928" s="11">
        <f t="shared" si="2459"/>
        <v>0</v>
      </c>
      <c r="J928" s="11">
        <f t="shared" si="2459"/>
        <v>0</v>
      </c>
      <c r="K928" s="11">
        <f t="shared" si="2459"/>
        <v>0</v>
      </c>
      <c r="L928" s="11">
        <f t="shared" si="2459"/>
        <v>0</v>
      </c>
      <c r="M928" s="18">
        <f t="shared" si="2459"/>
        <v>283</v>
      </c>
      <c r="N928" s="18">
        <f t="shared" si="2459"/>
        <v>0</v>
      </c>
      <c r="O928" s="11">
        <f t="shared" ref="O928:T928" si="2460">O930</f>
        <v>0</v>
      </c>
      <c r="P928" s="11">
        <f t="shared" si="2460"/>
        <v>0</v>
      </c>
      <c r="Q928" s="11">
        <f t="shared" si="2460"/>
        <v>0</v>
      </c>
      <c r="R928" s="11">
        <f t="shared" si="2460"/>
        <v>0</v>
      </c>
      <c r="S928" s="18">
        <f t="shared" si="2460"/>
        <v>283</v>
      </c>
      <c r="T928" s="18">
        <f t="shared" si="2460"/>
        <v>0</v>
      </c>
      <c r="U928" s="11">
        <f t="shared" ref="U928:Z928" si="2461">U930</f>
        <v>0</v>
      </c>
      <c r="V928" s="11">
        <f t="shared" si="2461"/>
        <v>0</v>
      </c>
      <c r="W928" s="11">
        <f t="shared" si="2461"/>
        <v>0</v>
      </c>
      <c r="X928" s="11">
        <f t="shared" si="2461"/>
        <v>0</v>
      </c>
      <c r="Y928" s="18">
        <f t="shared" si="2461"/>
        <v>283</v>
      </c>
      <c r="Z928" s="18">
        <f t="shared" si="2461"/>
        <v>0</v>
      </c>
      <c r="AA928" s="11">
        <f t="shared" ref="AA928:AF928" si="2462">AA930</f>
        <v>0</v>
      </c>
      <c r="AB928" s="11">
        <f t="shared" si="2462"/>
        <v>0</v>
      </c>
      <c r="AC928" s="11">
        <f t="shared" si="2462"/>
        <v>0</v>
      </c>
      <c r="AD928" s="11">
        <f t="shared" si="2462"/>
        <v>0</v>
      </c>
      <c r="AE928" s="18">
        <f t="shared" si="2462"/>
        <v>283</v>
      </c>
      <c r="AF928" s="18">
        <f t="shared" si="2462"/>
        <v>0</v>
      </c>
      <c r="AG928" s="11">
        <f t="shared" ref="AG928:AL928" si="2463">AG930</f>
        <v>0</v>
      </c>
      <c r="AH928" s="11">
        <f t="shared" si="2463"/>
        <v>0</v>
      </c>
      <c r="AI928" s="11">
        <f t="shared" si="2463"/>
        <v>0</v>
      </c>
      <c r="AJ928" s="11">
        <f t="shared" si="2463"/>
        <v>0</v>
      </c>
      <c r="AK928" s="84">
        <f t="shared" si="2463"/>
        <v>283</v>
      </c>
      <c r="AL928" s="84">
        <f t="shared" si="2463"/>
        <v>0</v>
      </c>
      <c r="AM928" s="11">
        <f t="shared" ref="AM928:AR928" si="2464">AM930</f>
        <v>0</v>
      </c>
      <c r="AN928" s="11">
        <f t="shared" si="2464"/>
        <v>0</v>
      </c>
      <c r="AO928" s="11">
        <f t="shared" si="2464"/>
        <v>0</v>
      </c>
      <c r="AP928" s="11">
        <f t="shared" si="2464"/>
        <v>0</v>
      </c>
      <c r="AQ928" s="18">
        <f t="shared" si="2464"/>
        <v>283</v>
      </c>
      <c r="AR928" s="18">
        <f t="shared" si="2464"/>
        <v>0</v>
      </c>
      <c r="AS928" s="11">
        <f t="shared" ref="AS928:AX928" si="2465">AS930</f>
        <v>0</v>
      </c>
      <c r="AT928" s="11">
        <f t="shared" si="2465"/>
        <v>0</v>
      </c>
      <c r="AU928" s="11">
        <f t="shared" si="2465"/>
        <v>0</v>
      </c>
      <c r="AV928" s="11">
        <f t="shared" si="2465"/>
        <v>0</v>
      </c>
      <c r="AW928" s="18">
        <f t="shared" si="2465"/>
        <v>283</v>
      </c>
      <c r="AX928" s="18">
        <f t="shared" si="2465"/>
        <v>0</v>
      </c>
      <c r="AY928" s="78">
        <f t="shared" ref="AY928:BD928" si="2466">AY930</f>
        <v>0</v>
      </c>
      <c r="AZ928" s="78">
        <f t="shared" si="2466"/>
        <v>0</v>
      </c>
      <c r="BA928" s="78">
        <f t="shared" si="2466"/>
        <v>0</v>
      </c>
      <c r="BB928" s="78">
        <f t="shared" si="2466"/>
        <v>0</v>
      </c>
      <c r="BC928" s="84">
        <f t="shared" si="2466"/>
        <v>283</v>
      </c>
      <c r="BD928" s="84">
        <f t="shared" si="2466"/>
        <v>0</v>
      </c>
      <c r="BE928" s="11">
        <f t="shared" ref="BE928:BJ928" si="2467">BE930</f>
        <v>0</v>
      </c>
      <c r="BF928" s="11">
        <f t="shared" si="2467"/>
        <v>0</v>
      </c>
      <c r="BG928" s="11">
        <f t="shared" si="2467"/>
        <v>0</v>
      </c>
      <c r="BH928" s="11">
        <f t="shared" si="2467"/>
        <v>0</v>
      </c>
      <c r="BI928" s="143">
        <f t="shared" si="2467"/>
        <v>283</v>
      </c>
      <c r="BJ928" s="143">
        <f t="shared" si="2467"/>
        <v>0</v>
      </c>
      <c r="BK928" s="78">
        <f t="shared" ref="BK928:BP928" si="2468">BK930</f>
        <v>0</v>
      </c>
      <c r="BL928" s="78">
        <f t="shared" si="2468"/>
        <v>0</v>
      </c>
      <c r="BM928" s="78">
        <f t="shared" si="2468"/>
        <v>0</v>
      </c>
      <c r="BN928" s="78">
        <f t="shared" si="2468"/>
        <v>0</v>
      </c>
      <c r="BO928" s="84">
        <f t="shared" si="2468"/>
        <v>283</v>
      </c>
      <c r="BP928" s="84">
        <f t="shared" si="2468"/>
        <v>0</v>
      </c>
      <c r="BQ928" s="11">
        <f t="shared" ref="BQ928:BV928" si="2469">BQ930</f>
        <v>0</v>
      </c>
      <c r="BR928" s="11">
        <f t="shared" si="2469"/>
        <v>0</v>
      </c>
      <c r="BS928" s="11">
        <f t="shared" si="2469"/>
        <v>0</v>
      </c>
      <c r="BT928" s="11">
        <f t="shared" si="2469"/>
        <v>0</v>
      </c>
      <c r="BU928" s="18">
        <f t="shared" si="2469"/>
        <v>283</v>
      </c>
      <c r="BV928" s="18">
        <f t="shared" si="2469"/>
        <v>0</v>
      </c>
      <c r="BW928" s="11">
        <f t="shared" ref="BW928:CB928" si="2470">BW930</f>
        <v>0</v>
      </c>
      <c r="BX928" s="11">
        <f t="shared" si="2470"/>
        <v>0</v>
      </c>
      <c r="BY928" s="11">
        <f t="shared" si="2470"/>
        <v>0</v>
      </c>
      <c r="BZ928" s="11">
        <f t="shared" si="2470"/>
        <v>0</v>
      </c>
      <c r="CA928" s="18">
        <f t="shared" si="2470"/>
        <v>283</v>
      </c>
      <c r="CB928" s="18">
        <f t="shared" si="2470"/>
        <v>0</v>
      </c>
    </row>
    <row r="929" spans="1:80" hidden="1">
      <c r="A929" s="57" t="s">
        <v>282</v>
      </c>
      <c r="B929" s="14">
        <v>915</v>
      </c>
      <c r="C929" s="14" t="s">
        <v>35</v>
      </c>
      <c r="D929" s="14" t="s">
        <v>17</v>
      </c>
      <c r="E929" s="14" t="s">
        <v>283</v>
      </c>
      <c r="F929" s="24"/>
      <c r="G929" s="18">
        <f t="shared" ref="G929:R931" si="2471">G930</f>
        <v>283</v>
      </c>
      <c r="H929" s="18">
        <f t="shared" si="2471"/>
        <v>0</v>
      </c>
      <c r="I929" s="11">
        <f t="shared" si="2471"/>
        <v>0</v>
      </c>
      <c r="J929" s="11">
        <f t="shared" si="2471"/>
        <v>0</v>
      </c>
      <c r="K929" s="11">
        <f t="shared" si="2471"/>
        <v>0</v>
      </c>
      <c r="L929" s="11">
        <f t="shared" si="2471"/>
        <v>0</v>
      </c>
      <c r="M929" s="18">
        <f t="shared" si="2471"/>
        <v>283</v>
      </c>
      <c r="N929" s="18">
        <f t="shared" si="2471"/>
        <v>0</v>
      </c>
      <c r="O929" s="11">
        <f t="shared" si="2471"/>
        <v>0</v>
      </c>
      <c r="P929" s="11">
        <f t="shared" si="2471"/>
        <v>0</v>
      </c>
      <c r="Q929" s="11">
        <f t="shared" si="2471"/>
        <v>0</v>
      </c>
      <c r="R929" s="11">
        <f t="shared" si="2471"/>
        <v>0</v>
      </c>
      <c r="S929" s="18">
        <f t="shared" ref="S929:AH931" si="2472">S930</f>
        <v>283</v>
      </c>
      <c r="T929" s="18">
        <f t="shared" si="2472"/>
        <v>0</v>
      </c>
      <c r="U929" s="11">
        <f t="shared" si="2472"/>
        <v>0</v>
      </c>
      <c r="V929" s="11">
        <f t="shared" si="2472"/>
        <v>0</v>
      </c>
      <c r="W929" s="11">
        <f t="shared" si="2472"/>
        <v>0</v>
      </c>
      <c r="X929" s="11">
        <f t="shared" si="2472"/>
        <v>0</v>
      </c>
      <c r="Y929" s="18">
        <f t="shared" si="2472"/>
        <v>283</v>
      </c>
      <c r="Z929" s="18">
        <f t="shared" si="2472"/>
        <v>0</v>
      </c>
      <c r="AA929" s="11">
        <f t="shared" si="2472"/>
        <v>0</v>
      </c>
      <c r="AB929" s="11">
        <f t="shared" si="2472"/>
        <v>0</v>
      </c>
      <c r="AC929" s="11">
        <f t="shared" si="2472"/>
        <v>0</v>
      </c>
      <c r="AD929" s="11">
        <f t="shared" si="2472"/>
        <v>0</v>
      </c>
      <c r="AE929" s="18">
        <f t="shared" si="2472"/>
        <v>283</v>
      </c>
      <c r="AF929" s="18">
        <f t="shared" si="2472"/>
        <v>0</v>
      </c>
      <c r="AG929" s="11">
        <f t="shared" si="2472"/>
        <v>0</v>
      </c>
      <c r="AH929" s="11">
        <f t="shared" si="2472"/>
        <v>0</v>
      </c>
      <c r="AI929" s="11">
        <f t="shared" ref="AG929:AV931" si="2473">AI930</f>
        <v>0</v>
      </c>
      <c r="AJ929" s="11">
        <f t="shared" si="2473"/>
        <v>0</v>
      </c>
      <c r="AK929" s="84">
        <f t="shared" si="2473"/>
        <v>283</v>
      </c>
      <c r="AL929" s="84">
        <f t="shared" si="2473"/>
        <v>0</v>
      </c>
      <c r="AM929" s="11">
        <f t="shared" si="2473"/>
        <v>0</v>
      </c>
      <c r="AN929" s="11">
        <f t="shared" si="2473"/>
        <v>0</v>
      </c>
      <c r="AO929" s="11">
        <f t="shared" si="2473"/>
        <v>0</v>
      </c>
      <c r="AP929" s="11">
        <f t="shared" si="2473"/>
        <v>0</v>
      </c>
      <c r="AQ929" s="18">
        <f t="shared" si="2473"/>
        <v>283</v>
      </c>
      <c r="AR929" s="18">
        <f t="shared" si="2473"/>
        <v>0</v>
      </c>
      <c r="AS929" s="11">
        <f t="shared" si="2473"/>
        <v>0</v>
      </c>
      <c r="AT929" s="11">
        <f t="shared" si="2473"/>
        <v>0</v>
      </c>
      <c r="AU929" s="11">
        <f t="shared" si="2473"/>
        <v>0</v>
      </c>
      <c r="AV929" s="11">
        <f t="shared" si="2473"/>
        <v>0</v>
      </c>
      <c r="AW929" s="18">
        <f t="shared" ref="AS929:BH931" si="2474">AW930</f>
        <v>283</v>
      </c>
      <c r="AX929" s="18">
        <f t="shared" si="2474"/>
        <v>0</v>
      </c>
      <c r="AY929" s="78">
        <f t="shared" si="2474"/>
        <v>0</v>
      </c>
      <c r="AZ929" s="78">
        <f t="shared" si="2474"/>
        <v>0</v>
      </c>
      <c r="BA929" s="78">
        <f t="shared" si="2474"/>
        <v>0</v>
      </c>
      <c r="BB929" s="78">
        <f t="shared" si="2474"/>
        <v>0</v>
      </c>
      <c r="BC929" s="84">
        <f t="shared" si="2474"/>
        <v>283</v>
      </c>
      <c r="BD929" s="84">
        <f t="shared" si="2474"/>
        <v>0</v>
      </c>
      <c r="BE929" s="11">
        <f t="shared" si="2474"/>
        <v>0</v>
      </c>
      <c r="BF929" s="11">
        <f t="shared" si="2474"/>
        <v>0</v>
      </c>
      <c r="BG929" s="11">
        <f t="shared" si="2474"/>
        <v>0</v>
      </c>
      <c r="BH929" s="11">
        <f t="shared" si="2474"/>
        <v>0</v>
      </c>
      <c r="BI929" s="143">
        <f t="shared" ref="BE929:BT931" si="2475">BI930</f>
        <v>283</v>
      </c>
      <c r="BJ929" s="143">
        <f t="shared" si="2475"/>
        <v>0</v>
      </c>
      <c r="BK929" s="78">
        <f t="shared" si="2475"/>
        <v>0</v>
      </c>
      <c r="BL929" s="78">
        <f t="shared" si="2475"/>
        <v>0</v>
      </c>
      <c r="BM929" s="78">
        <f t="shared" si="2475"/>
        <v>0</v>
      </c>
      <c r="BN929" s="78">
        <f t="shared" si="2475"/>
        <v>0</v>
      </c>
      <c r="BO929" s="84">
        <f t="shared" si="2475"/>
        <v>283</v>
      </c>
      <c r="BP929" s="84">
        <f t="shared" si="2475"/>
        <v>0</v>
      </c>
      <c r="BQ929" s="11">
        <f t="shared" si="2475"/>
        <v>0</v>
      </c>
      <c r="BR929" s="11">
        <f t="shared" si="2475"/>
        <v>0</v>
      </c>
      <c r="BS929" s="11">
        <f t="shared" si="2475"/>
        <v>0</v>
      </c>
      <c r="BT929" s="11">
        <f t="shared" si="2475"/>
        <v>0</v>
      </c>
      <c r="BU929" s="18">
        <f t="shared" ref="BQ929:CB931" si="2476">BU930</f>
        <v>283</v>
      </c>
      <c r="BV929" s="18">
        <f t="shared" si="2476"/>
        <v>0</v>
      </c>
      <c r="BW929" s="11">
        <f t="shared" si="2476"/>
        <v>0</v>
      </c>
      <c r="BX929" s="11">
        <f t="shared" si="2476"/>
        <v>0</v>
      </c>
      <c r="BY929" s="11">
        <f t="shared" si="2476"/>
        <v>0</v>
      </c>
      <c r="BZ929" s="11">
        <f t="shared" si="2476"/>
        <v>0</v>
      </c>
      <c r="CA929" s="18">
        <f t="shared" si="2476"/>
        <v>283</v>
      </c>
      <c r="CB929" s="18">
        <f t="shared" si="2476"/>
        <v>0</v>
      </c>
    </row>
    <row r="930" spans="1:80" ht="31.5" hidden="1" customHeight="1">
      <c r="A930" s="57" t="s">
        <v>284</v>
      </c>
      <c r="B930" s="14">
        <v>915</v>
      </c>
      <c r="C930" s="14" t="s">
        <v>35</v>
      </c>
      <c r="D930" s="14" t="s">
        <v>17</v>
      </c>
      <c r="E930" s="14" t="s">
        <v>285</v>
      </c>
      <c r="F930" s="24"/>
      <c r="G930" s="18">
        <f t="shared" si="2471"/>
        <v>283</v>
      </c>
      <c r="H930" s="18">
        <f t="shared" si="2471"/>
        <v>0</v>
      </c>
      <c r="I930" s="11">
        <f t="shared" si="2471"/>
        <v>0</v>
      </c>
      <c r="J930" s="11">
        <f t="shared" si="2471"/>
        <v>0</v>
      </c>
      <c r="K930" s="11">
        <f t="shared" si="2471"/>
        <v>0</v>
      </c>
      <c r="L930" s="11">
        <f t="shared" si="2471"/>
        <v>0</v>
      </c>
      <c r="M930" s="18">
        <f t="shared" si="2471"/>
        <v>283</v>
      </c>
      <c r="N930" s="18">
        <f t="shared" si="2471"/>
        <v>0</v>
      </c>
      <c r="O930" s="11">
        <f t="shared" si="2471"/>
        <v>0</v>
      </c>
      <c r="P930" s="11">
        <f t="shared" si="2471"/>
        <v>0</v>
      </c>
      <c r="Q930" s="11">
        <f t="shared" si="2471"/>
        <v>0</v>
      </c>
      <c r="R930" s="11">
        <f t="shared" si="2471"/>
        <v>0</v>
      </c>
      <c r="S930" s="18">
        <f t="shared" si="2472"/>
        <v>283</v>
      </c>
      <c r="T930" s="18">
        <f t="shared" si="2472"/>
        <v>0</v>
      </c>
      <c r="U930" s="11">
        <f t="shared" si="2472"/>
        <v>0</v>
      </c>
      <c r="V930" s="11">
        <f t="shared" si="2472"/>
        <v>0</v>
      </c>
      <c r="W930" s="11">
        <f t="shared" si="2472"/>
        <v>0</v>
      </c>
      <c r="X930" s="11">
        <f t="shared" si="2472"/>
        <v>0</v>
      </c>
      <c r="Y930" s="18">
        <f t="shared" si="2472"/>
        <v>283</v>
      </c>
      <c r="Z930" s="18">
        <f t="shared" si="2472"/>
        <v>0</v>
      </c>
      <c r="AA930" s="11">
        <f t="shared" si="2472"/>
        <v>0</v>
      </c>
      <c r="AB930" s="11">
        <f t="shared" si="2472"/>
        <v>0</v>
      </c>
      <c r="AC930" s="11">
        <f t="shared" si="2472"/>
        <v>0</v>
      </c>
      <c r="AD930" s="11">
        <f t="shared" si="2472"/>
        <v>0</v>
      </c>
      <c r="AE930" s="18">
        <f t="shared" si="2472"/>
        <v>283</v>
      </c>
      <c r="AF930" s="18">
        <f t="shared" si="2472"/>
        <v>0</v>
      </c>
      <c r="AG930" s="11">
        <f t="shared" si="2473"/>
        <v>0</v>
      </c>
      <c r="AH930" s="11">
        <f t="shared" si="2473"/>
        <v>0</v>
      </c>
      <c r="AI930" s="11">
        <f t="shared" si="2473"/>
        <v>0</v>
      </c>
      <c r="AJ930" s="11">
        <f t="shared" si="2473"/>
        <v>0</v>
      </c>
      <c r="AK930" s="84">
        <f t="shared" si="2473"/>
        <v>283</v>
      </c>
      <c r="AL930" s="84">
        <f t="shared" si="2473"/>
        <v>0</v>
      </c>
      <c r="AM930" s="11">
        <f t="shared" si="2473"/>
        <v>0</v>
      </c>
      <c r="AN930" s="11">
        <f t="shared" si="2473"/>
        <v>0</v>
      </c>
      <c r="AO930" s="11">
        <f t="shared" si="2473"/>
        <v>0</v>
      </c>
      <c r="AP930" s="11">
        <f t="shared" si="2473"/>
        <v>0</v>
      </c>
      <c r="AQ930" s="18">
        <f t="shared" si="2473"/>
        <v>283</v>
      </c>
      <c r="AR930" s="18">
        <f t="shared" si="2473"/>
        <v>0</v>
      </c>
      <c r="AS930" s="11">
        <f t="shared" si="2474"/>
        <v>0</v>
      </c>
      <c r="AT930" s="11">
        <f t="shared" si="2474"/>
        <v>0</v>
      </c>
      <c r="AU930" s="11">
        <f t="shared" si="2474"/>
        <v>0</v>
      </c>
      <c r="AV930" s="11">
        <f t="shared" si="2474"/>
        <v>0</v>
      </c>
      <c r="AW930" s="18">
        <f t="shared" si="2474"/>
        <v>283</v>
      </c>
      <c r="AX930" s="18">
        <f t="shared" si="2474"/>
        <v>0</v>
      </c>
      <c r="AY930" s="78">
        <f t="shared" si="2474"/>
        <v>0</v>
      </c>
      <c r="AZ930" s="78">
        <f t="shared" si="2474"/>
        <v>0</v>
      </c>
      <c r="BA930" s="78">
        <f t="shared" si="2474"/>
        <v>0</v>
      </c>
      <c r="BB930" s="78">
        <f t="shared" si="2474"/>
        <v>0</v>
      </c>
      <c r="BC930" s="84">
        <f t="shared" si="2474"/>
        <v>283</v>
      </c>
      <c r="BD930" s="84">
        <f t="shared" si="2474"/>
        <v>0</v>
      </c>
      <c r="BE930" s="11">
        <f t="shared" si="2475"/>
        <v>0</v>
      </c>
      <c r="BF930" s="11">
        <f t="shared" si="2475"/>
        <v>0</v>
      </c>
      <c r="BG930" s="11">
        <f t="shared" si="2475"/>
        <v>0</v>
      </c>
      <c r="BH930" s="11">
        <f t="shared" si="2475"/>
        <v>0</v>
      </c>
      <c r="BI930" s="143">
        <f t="shared" si="2475"/>
        <v>283</v>
      </c>
      <c r="BJ930" s="143">
        <f t="shared" si="2475"/>
        <v>0</v>
      </c>
      <c r="BK930" s="78">
        <f t="shared" si="2475"/>
        <v>0</v>
      </c>
      <c r="BL930" s="78">
        <f t="shared" si="2475"/>
        <v>0</v>
      </c>
      <c r="BM930" s="78">
        <f t="shared" si="2475"/>
        <v>0</v>
      </c>
      <c r="BN930" s="78">
        <f t="shared" si="2475"/>
        <v>0</v>
      </c>
      <c r="BO930" s="84">
        <f t="shared" si="2475"/>
        <v>283</v>
      </c>
      <c r="BP930" s="84">
        <f t="shared" si="2475"/>
        <v>0</v>
      </c>
      <c r="BQ930" s="11">
        <f t="shared" si="2476"/>
        <v>0</v>
      </c>
      <c r="BR930" s="11">
        <f t="shared" si="2476"/>
        <v>0</v>
      </c>
      <c r="BS930" s="11">
        <f t="shared" si="2476"/>
        <v>0</v>
      </c>
      <c r="BT930" s="11">
        <f t="shared" si="2476"/>
        <v>0</v>
      </c>
      <c r="BU930" s="18">
        <f t="shared" si="2476"/>
        <v>283</v>
      </c>
      <c r="BV930" s="18">
        <f t="shared" si="2476"/>
        <v>0</v>
      </c>
      <c r="BW930" s="11">
        <f t="shared" si="2476"/>
        <v>0</v>
      </c>
      <c r="BX930" s="11">
        <f t="shared" si="2476"/>
        <v>0</v>
      </c>
      <c r="BY930" s="11">
        <f t="shared" si="2476"/>
        <v>0</v>
      </c>
      <c r="BZ930" s="11">
        <f t="shared" si="2476"/>
        <v>0</v>
      </c>
      <c r="CA930" s="18">
        <f t="shared" si="2476"/>
        <v>283</v>
      </c>
      <c r="CB930" s="18">
        <f t="shared" si="2476"/>
        <v>0</v>
      </c>
    </row>
    <row r="931" spans="1:80" ht="38.25" hidden="1" customHeight="1">
      <c r="A931" s="57" t="s">
        <v>270</v>
      </c>
      <c r="B931" s="14">
        <v>915</v>
      </c>
      <c r="C931" s="14" t="s">
        <v>35</v>
      </c>
      <c r="D931" s="14" t="s">
        <v>17</v>
      </c>
      <c r="E931" s="14" t="s">
        <v>285</v>
      </c>
      <c r="F931" s="24">
        <v>200</v>
      </c>
      <c r="G931" s="18">
        <f t="shared" si="2471"/>
        <v>283</v>
      </c>
      <c r="H931" s="18">
        <f t="shared" si="2471"/>
        <v>0</v>
      </c>
      <c r="I931" s="11">
        <f t="shared" si="2471"/>
        <v>0</v>
      </c>
      <c r="J931" s="11">
        <f t="shared" si="2471"/>
        <v>0</v>
      </c>
      <c r="K931" s="11">
        <f t="shared" si="2471"/>
        <v>0</v>
      </c>
      <c r="L931" s="11">
        <f t="shared" si="2471"/>
        <v>0</v>
      </c>
      <c r="M931" s="18">
        <f t="shared" si="2471"/>
        <v>283</v>
      </c>
      <c r="N931" s="18">
        <f t="shared" si="2471"/>
        <v>0</v>
      </c>
      <c r="O931" s="11">
        <f t="shared" si="2471"/>
        <v>0</v>
      </c>
      <c r="P931" s="11">
        <f t="shared" si="2471"/>
        <v>0</v>
      </c>
      <c r="Q931" s="11">
        <f t="shared" si="2471"/>
        <v>0</v>
      </c>
      <c r="R931" s="11">
        <f t="shared" si="2471"/>
        <v>0</v>
      </c>
      <c r="S931" s="18">
        <f t="shared" si="2472"/>
        <v>283</v>
      </c>
      <c r="T931" s="18">
        <f t="shared" si="2472"/>
        <v>0</v>
      </c>
      <c r="U931" s="11">
        <f t="shared" si="2472"/>
        <v>0</v>
      </c>
      <c r="V931" s="11">
        <f t="shared" si="2472"/>
        <v>0</v>
      </c>
      <c r="W931" s="11">
        <f t="shared" si="2472"/>
        <v>0</v>
      </c>
      <c r="X931" s="11">
        <f t="shared" si="2472"/>
        <v>0</v>
      </c>
      <c r="Y931" s="18">
        <f t="shared" si="2472"/>
        <v>283</v>
      </c>
      <c r="Z931" s="18">
        <f t="shared" si="2472"/>
        <v>0</v>
      </c>
      <c r="AA931" s="11">
        <f t="shared" si="2472"/>
        <v>0</v>
      </c>
      <c r="AB931" s="11">
        <f t="shared" si="2472"/>
        <v>0</v>
      </c>
      <c r="AC931" s="11">
        <f t="shared" si="2472"/>
        <v>0</v>
      </c>
      <c r="AD931" s="11">
        <f t="shared" si="2472"/>
        <v>0</v>
      </c>
      <c r="AE931" s="18">
        <f t="shared" si="2472"/>
        <v>283</v>
      </c>
      <c r="AF931" s="18">
        <f t="shared" si="2472"/>
        <v>0</v>
      </c>
      <c r="AG931" s="11">
        <f t="shared" si="2473"/>
        <v>0</v>
      </c>
      <c r="AH931" s="11">
        <f t="shared" si="2473"/>
        <v>0</v>
      </c>
      <c r="AI931" s="11">
        <f t="shared" si="2473"/>
        <v>0</v>
      </c>
      <c r="AJ931" s="11">
        <f t="shared" si="2473"/>
        <v>0</v>
      </c>
      <c r="AK931" s="84">
        <f t="shared" si="2473"/>
        <v>283</v>
      </c>
      <c r="AL931" s="84">
        <f t="shared" si="2473"/>
        <v>0</v>
      </c>
      <c r="AM931" s="11">
        <f t="shared" si="2473"/>
        <v>0</v>
      </c>
      <c r="AN931" s="11">
        <f t="shared" si="2473"/>
        <v>0</v>
      </c>
      <c r="AO931" s="11">
        <f t="shared" si="2473"/>
        <v>0</v>
      </c>
      <c r="AP931" s="11">
        <f t="shared" si="2473"/>
        <v>0</v>
      </c>
      <c r="AQ931" s="18">
        <f t="shared" si="2473"/>
        <v>283</v>
      </c>
      <c r="AR931" s="18">
        <f t="shared" si="2473"/>
        <v>0</v>
      </c>
      <c r="AS931" s="11">
        <f t="shared" si="2474"/>
        <v>0</v>
      </c>
      <c r="AT931" s="11">
        <f t="shared" si="2474"/>
        <v>0</v>
      </c>
      <c r="AU931" s="11">
        <f t="shared" si="2474"/>
        <v>0</v>
      </c>
      <c r="AV931" s="11">
        <f t="shared" si="2474"/>
        <v>0</v>
      </c>
      <c r="AW931" s="18">
        <f t="shared" si="2474"/>
        <v>283</v>
      </c>
      <c r="AX931" s="18">
        <f t="shared" si="2474"/>
        <v>0</v>
      </c>
      <c r="AY931" s="78">
        <f t="shared" si="2474"/>
        <v>0</v>
      </c>
      <c r="AZ931" s="78">
        <f t="shared" si="2474"/>
        <v>0</v>
      </c>
      <c r="BA931" s="78">
        <f t="shared" si="2474"/>
        <v>0</v>
      </c>
      <c r="BB931" s="78">
        <f t="shared" si="2474"/>
        <v>0</v>
      </c>
      <c r="BC931" s="84">
        <f t="shared" si="2474"/>
        <v>283</v>
      </c>
      <c r="BD931" s="84">
        <f t="shared" si="2474"/>
        <v>0</v>
      </c>
      <c r="BE931" s="11">
        <f t="shared" si="2475"/>
        <v>0</v>
      </c>
      <c r="BF931" s="11">
        <f t="shared" si="2475"/>
        <v>0</v>
      </c>
      <c r="BG931" s="11">
        <f t="shared" si="2475"/>
        <v>0</v>
      </c>
      <c r="BH931" s="11">
        <f t="shared" si="2475"/>
        <v>0</v>
      </c>
      <c r="BI931" s="143">
        <f t="shared" si="2475"/>
        <v>283</v>
      </c>
      <c r="BJ931" s="143">
        <f t="shared" si="2475"/>
        <v>0</v>
      </c>
      <c r="BK931" s="78">
        <f t="shared" si="2475"/>
        <v>0</v>
      </c>
      <c r="BL931" s="78">
        <f t="shared" si="2475"/>
        <v>0</v>
      </c>
      <c r="BM931" s="78">
        <f t="shared" si="2475"/>
        <v>0</v>
      </c>
      <c r="BN931" s="78">
        <f t="shared" si="2475"/>
        <v>0</v>
      </c>
      <c r="BO931" s="84">
        <f t="shared" si="2475"/>
        <v>283</v>
      </c>
      <c r="BP931" s="84">
        <f t="shared" si="2475"/>
        <v>0</v>
      </c>
      <c r="BQ931" s="11">
        <f t="shared" si="2476"/>
        <v>0</v>
      </c>
      <c r="BR931" s="11">
        <f t="shared" si="2476"/>
        <v>0</v>
      </c>
      <c r="BS931" s="11">
        <f t="shared" si="2476"/>
        <v>0</v>
      </c>
      <c r="BT931" s="11">
        <f t="shared" si="2476"/>
        <v>0</v>
      </c>
      <c r="BU931" s="18">
        <f t="shared" si="2476"/>
        <v>283</v>
      </c>
      <c r="BV931" s="18">
        <f t="shared" si="2476"/>
        <v>0</v>
      </c>
      <c r="BW931" s="11">
        <f t="shared" si="2476"/>
        <v>0</v>
      </c>
      <c r="BX931" s="11">
        <f t="shared" si="2476"/>
        <v>0</v>
      </c>
      <c r="BY931" s="11">
        <f t="shared" si="2476"/>
        <v>0</v>
      </c>
      <c r="BZ931" s="11">
        <f t="shared" si="2476"/>
        <v>0</v>
      </c>
      <c r="CA931" s="18">
        <f t="shared" si="2476"/>
        <v>283</v>
      </c>
      <c r="CB931" s="18">
        <f t="shared" si="2476"/>
        <v>0</v>
      </c>
    </row>
    <row r="932" spans="1:80" ht="33.6" hidden="1">
      <c r="A932" s="57" t="s">
        <v>481</v>
      </c>
      <c r="B932" s="14">
        <v>915</v>
      </c>
      <c r="C932" s="14" t="s">
        <v>35</v>
      </c>
      <c r="D932" s="14" t="s">
        <v>17</v>
      </c>
      <c r="E932" s="14" t="s">
        <v>285</v>
      </c>
      <c r="F932" s="24">
        <v>240</v>
      </c>
      <c r="G932" s="11">
        <v>283</v>
      </c>
      <c r="H932" s="11"/>
      <c r="I932" s="11"/>
      <c r="J932" s="11"/>
      <c r="K932" s="11"/>
      <c r="L932" s="11"/>
      <c r="M932" s="11">
        <f>G932+I932+J932+K932+L932</f>
        <v>283</v>
      </c>
      <c r="N932" s="11">
        <f>H932+J932</f>
        <v>0</v>
      </c>
      <c r="O932" s="11"/>
      <c r="P932" s="11"/>
      <c r="Q932" s="11"/>
      <c r="R932" s="11"/>
      <c r="S932" s="11">
        <f>M932+O932+P932+Q932+R932</f>
        <v>283</v>
      </c>
      <c r="T932" s="11">
        <f>N932+P932</f>
        <v>0</v>
      </c>
      <c r="U932" s="11"/>
      <c r="V932" s="11"/>
      <c r="W932" s="11"/>
      <c r="X932" s="11"/>
      <c r="Y932" s="11">
        <f>S932+U932+V932+W932+X932</f>
        <v>283</v>
      </c>
      <c r="Z932" s="11">
        <f>T932+V932</f>
        <v>0</v>
      </c>
      <c r="AA932" s="11"/>
      <c r="AB932" s="11"/>
      <c r="AC932" s="11"/>
      <c r="AD932" s="11"/>
      <c r="AE932" s="11">
        <f>Y932+AA932+AB932+AC932+AD932</f>
        <v>283</v>
      </c>
      <c r="AF932" s="11">
        <f>Z932+AB932</f>
        <v>0</v>
      </c>
      <c r="AG932" s="11"/>
      <c r="AH932" s="11"/>
      <c r="AI932" s="11"/>
      <c r="AJ932" s="11"/>
      <c r="AK932" s="78">
        <f>AE932+AG932+AH932+AI932+AJ932</f>
        <v>283</v>
      </c>
      <c r="AL932" s="78">
        <f>AF932+AH932</f>
        <v>0</v>
      </c>
      <c r="AM932" s="11"/>
      <c r="AN932" s="11"/>
      <c r="AO932" s="11"/>
      <c r="AP932" s="11"/>
      <c r="AQ932" s="11">
        <f>AK932+AM932+AN932+AO932+AP932</f>
        <v>283</v>
      </c>
      <c r="AR932" s="11">
        <f>AL932+AN932</f>
        <v>0</v>
      </c>
      <c r="AS932" s="11"/>
      <c r="AT932" s="11"/>
      <c r="AU932" s="11"/>
      <c r="AV932" s="11"/>
      <c r="AW932" s="11">
        <f>AQ932+AS932+AT932+AU932+AV932</f>
        <v>283</v>
      </c>
      <c r="AX932" s="11">
        <f>AR932+AT932</f>
        <v>0</v>
      </c>
      <c r="AY932" s="78"/>
      <c r="AZ932" s="78"/>
      <c r="BA932" s="78"/>
      <c r="BB932" s="78"/>
      <c r="BC932" s="78">
        <f>AW932+AY932+AZ932+BA932+BB932</f>
        <v>283</v>
      </c>
      <c r="BD932" s="78">
        <f>AX932+AZ932</f>
        <v>0</v>
      </c>
      <c r="BE932" s="11"/>
      <c r="BF932" s="11"/>
      <c r="BG932" s="11"/>
      <c r="BH932" s="11"/>
      <c r="BI932" s="141">
        <f>BC932+BE932+BF932+BG932+BH932</f>
        <v>283</v>
      </c>
      <c r="BJ932" s="141">
        <f>BD932+BF932</f>
        <v>0</v>
      </c>
      <c r="BK932" s="78"/>
      <c r="BL932" s="78"/>
      <c r="BM932" s="78"/>
      <c r="BN932" s="78"/>
      <c r="BO932" s="78">
        <f>BI932+BK932+BL932+BM932+BN932</f>
        <v>283</v>
      </c>
      <c r="BP932" s="78">
        <f>BJ932+BL932</f>
        <v>0</v>
      </c>
      <c r="BQ932" s="11"/>
      <c r="BR932" s="11"/>
      <c r="BS932" s="11"/>
      <c r="BT932" s="11"/>
      <c r="BU932" s="11">
        <f>BO932+BQ932+BR932+BS932+BT932</f>
        <v>283</v>
      </c>
      <c r="BV932" s="11">
        <f>BP932+BR932</f>
        <v>0</v>
      </c>
      <c r="BW932" s="11"/>
      <c r="BX932" s="11"/>
      <c r="BY932" s="11"/>
      <c r="BZ932" s="11"/>
      <c r="CA932" s="11">
        <f>BU932+BW932+BX932+BY932+BZ932</f>
        <v>283</v>
      </c>
      <c r="CB932" s="11">
        <f>BV932+BX932</f>
        <v>0</v>
      </c>
    </row>
    <row r="933" spans="1:80" hidden="1">
      <c r="A933" s="57"/>
      <c r="B933" s="14"/>
      <c r="C933" s="14"/>
      <c r="D933" s="14"/>
      <c r="E933" s="14"/>
      <c r="F933" s="24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78"/>
      <c r="AL933" s="78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78"/>
      <c r="AZ933" s="78"/>
      <c r="BA933" s="78"/>
      <c r="BB933" s="78"/>
      <c r="BC933" s="78"/>
      <c r="BD933" s="78"/>
      <c r="BE933" s="11"/>
      <c r="BF933" s="11"/>
      <c r="BG933" s="11"/>
      <c r="BH933" s="11"/>
      <c r="BI933" s="141"/>
      <c r="BJ933" s="141"/>
      <c r="BK933" s="78"/>
      <c r="BL933" s="78"/>
      <c r="BM933" s="78"/>
      <c r="BN933" s="78"/>
      <c r="BO933" s="78"/>
      <c r="BP933" s="78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</row>
    <row r="934" spans="1:80" ht="44.25" hidden="1" customHeight="1">
      <c r="A934" s="70" t="s">
        <v>669</v>
      </c>
      <c r="B934" s="19" t="s">
        <v>252</v>
      </c>
      <c r="C934" s="8"/>
      <c r="D934" s="8"/>
      <c r="E934" s="8"/>
      <c r="F934" s="8"/>
      <c r="G934" s="10">
        <f t="shared" ref="G934:AL934" si="2477">G936+G980+G987+G1011</f>
        <v>462787</v>
      </c>
      <c r="H934" s="10">
        <f t="shared" si="2477"/>
        <v>34266</v>
      </c>
      <c r="I934" s="11">
        <f t="shared" si="2477"/>
        <v>0</v>
      </c>
      <c r="J934" s="11">
        <f t="shared" si="2477"/>
        <v>0</v>
      </c>
      <c r="K934" s="11">
        <f t="shared" si="2477"/>
        <v>0</v>
      </c>
      <c r="L934" s="11">
        <f t="shared" si="2477"/>
        <v>0</v>
      </c>
      <c r="M934" s="10">
        <f t="shared" si="2477"/>
        <v>462787</v>
      </c>
      <c r="N934" s="10">
        <f t="shared" si="2477"/>
        <v>34266</v>
      </c>
      <c r="O934" s="11">
        <f t="shared" si="2477"/>
        <v>0</v>
      </c>
      <c r="P934" s="11">
        <f t="shared" si="2477"/>
        <v>0</v>
      </c>
      <c r="Q934" s="11">
        <f t="shared" si="2477"/>
        <v>0</v>
      </c>
      <c r="R934" s="11">
        <f t="shared" si="2477"/>
        <v>0</v>
      </c>
      <c r="S934" s="10">
        <f t="shared" si="2477"/>
        <v>462787</v>
      </c>
      <c r="T934" s="10">
        <f t="shared" si="2477"/>
        <v>34266</v>
      </c>
      <c r="U934" s="10">
        <f t="shared" si="2477"/>
        <v>0</v>
      </c>
      <c r="V934" s="10">
        <f t="shared" si="2477"/>
        <v>0</v>
      </c>
      <c r="W934" s="10">
        <f t="shared" si="2477"/>
        <v>275</v>
      </c>
      <c r="X934" s="10">
        <f t="shared" si="2477"/>
        <v>0</v>
      </c>
      <c r="Y934" s="10">
        <f t="shared" si="2477"/>
        <v>463062</v>
      </c>
      <c r="Z934" s="10">
        <f t="shared" si="2477"/>
        <v>34266</v>
      </c>
      <c r="AA934" s="10">
        <f t="shared" si="2477"/>
        <v>0</v>
      </c>
      <c r="AB934" s="10">
        <f t="shared" si="2477"/>
        <v>0</v>
      </c>
      <c r="AC934" s="10">
        <f t="shared" si="2477"/>
        <v>120</v>
      </c>
      <c r="AD934" s="10">
        <f t="shared" si="2477"/>
        <v>0</v>
      </c>
      <c r="AE934" s="10">
        <f t="shared" si="2477"/>
        <v>463182</v>
      </c>
      <c r="AF934" s="10">
        <f t="shared" si="2477"/>
        <v>34266</v>
      </c>
      <c r="AG934" s="10">
        <f t="shared" si="2477"/>
        <v>0</v>
      </c>
      <c r="AH934" s="10">
        <f t="shared" si="2477"/>
        <v>67812</v>
      </c>
      <c r="AI934" s="10">
        <f t="shared" si="2477"/>
        <v>5802</v>
      </c>
      <c r="AJ934" s="10">
        <f t="shared" si="2477"/>
        <v>0</v>
      </c>
      <c r="AK934" s="80">
        <f t="shared" si="2477"/>
        <v>536796</v>
      </c>
      <c r="AL934" s="80">
        <f t="shared" si="2477"/>
        <v>102078</v>
      </c>
      <c r="AM934" s="10">
        <f t="shared" ref="AM934:BD934" si="2478">AM936+AM980+AM987+AM1011</f>
        <v>0</v>
      </c>
      <c r="AN934" s="10">
        <f t="shared" si="2478"/>
        <v>0</v>
      </c>
      <c r="AO934" s="10">
        <f t="shared" si="2478"/>
        <v>0</v>
      </c>
      <c r="AP934" s="10">
        <f t="shared" si="2478"/>
        <v>0</v>
      </c>
      <c r="AQ934" s="10">
        <f t="shared" si="2478"/>
        <v>536796</v>
      </c>
      <c r="AR934" s="10">
        <f t="shared" si="2478"/>
        <v>102078</v>
      </c>
      <c r="AS934" s="10">
        <f t="shared" si="2478"/>
        <v>0</v>
      </c>
      <c r="AT934" s="10">
        <f t="shared" si="2478"/>
        <v>2800</v>
      </c>
      <c r="AU934" s="10">
        <f t="shared" si="2478"/>
        <v>0</v>
      </c>
      <c r="AV934" s="10">
        <f t="shared" si="2478"/>
        <v>-3</v>
      </c>
      <c r="AW934" s="10">
        <f t="shared" si="2478"/>
        <v>539593</v>
      </c>
      <c r="AX934" s="10">
        <f t="shared" si="2478"/>
        <v>104878</v>
      </c>
      <c r="AY934" s="80">
        <f t="shared" si="2478"/>
        <v>0</v>
      </c>
      <c r="AZ934" s="80">
        <f t="shared" si="2478"/>
        <v>0</v>
      </c>
      <c r="BA934" s="80">
        <f t="shared" si="2478"/>
        <v>15030</v>
      </c>
      <c r="BB934" s="80">
        <f t="shared" si="2478"/>
        <v>0</v>
      </c>
      <c r="BC934" s="80">
        <f t="shared" si="2478"/>
        <v>554623</v>
      </c>
      <c r="BD934" s="80">
        <f t="shared" si="2478"/>
        <v>104878</v>
      </c>
      <c r="BE934" s="10">
        <f t="shared" ref="BE934:BJ934" si="2479">BE936+BE980+BE987+BE1011</f>
        <v>0</v>
      </c>
      <c r="BF934" s="10">
        <f t="shared" si="2479"/>
        <v>0</v>
      </c>
      <c r="BG934" s="10">
        <f t="shared" si="2479"/>
        <v>9537</v>
      </c>
      <c r="BH934" s="10">
        <f t="shared" si="2479"/>
        <v>0</v>
      </c>
      <c r="BI934" s="138">
        <f t="shared" si="2479"/>
        <v>564160</v>
      </c>
      <c r="BJ934" s="138">
        <f t="shared" si="2479"/>
        <v>104878</v>
      </c>
      <c r="BK934" s="80">
        <f t="shared" ref="BK934:BP934" si="2480">BK936+BK980+BK987+BK1011</f>
        <v>-1500</v>
      </c>
      <c r="BL934" s="80">
        <f t="shared" si="2480"/>
        <v>0</v>
      </c>
      <c r="BM934" s="80">
        <f t="shared" si="2480"/>
        <v>13640</v>
      </c>
      <c r="BN934" s="80">
        <f t="shared" si="2480"/>
        <v>0</v>
      </c>
      <c r="BO934" s="80">
        <f t="shared" si="2480"/>
        <v>576300</v>
      </c>
      <c r="BP934" s="80">
        <f t="shared" si="2480"/>
        <v>104878</v>
      </c>
      <c r="BQ934" s="10">
        <f t="shared" ref="BQ934:BV934" si="2481">BQ936+BQ980+BQ987+BQ1011</f>
        <v>0</v>
      </c>
      <c r="BR934" s="10">
        <f t="shared" si="2481"/>
        <v>0</v>
      </c>
      <c r="BS934" s="10">
        <f t="shared" si="2481"/>
        <v>0</v>
      </c>
      <c r="BT934" s="10">
        <f t="shared" si="2481"/>
        <v>0</v>
      </c>
      <c r="BU934" s="10">
        <f t="shared" si="2481"/>
        <v>576300</v>
      </c>
      <c r="BV934" s="10">
        <f t="shared" si="2481"/>
        <v>104878</v>
      </c>
      <c r="BW934" s="10">
        <f t="shared" ref="BW934:CB934" si="2482">BW936+BW980+BW987+BW1011</f>
        <v>0</v>
      </c>
      <c r="BX934" s="10">
        <f t="shared" si="2482"/>
        <v>0</v>
      </c>
      <c r="BY934" s="10">
        <f t="shared" si="2482"/>
        <v>0</v>
      </c>
      <c r="BZ934" s="10">
        <f t="shared" si="2482"/>
        <v>0</v>
      </c>
      <c r="CA934" s="10">
        <f t="shared" si="2482"/>
        <v>576300</v>
      </c>
      <c r="CB934" s="10">
        <f t="shared" si="2482"/>
        <v>104878</v>
      </c>
    </row>
    <row r="935" spans="1:80" ht="20.399999999999999" hidden="1">
      <c r="A935" s="70"/>
      <c r="B935" s="19"/>
      <c r="C935" s="8"/>
      <c r="D935" s="8"/>
      <c r="E935" s="8"/>
      <c r="F935" s="8"/>
      <c r="G935" s="10"/>
      <c r="H935" s="10"/>
      <c r="I935" s="11"/>
      <c r="J935" s="11"/>
      <c r="K935" s="11"/>
      <c r="L935" s="11"/>
      <c r="M935" s="10"/>
      <c r="N935" s="10"/>
      <c r="O935" s="11"/>
      <c r="P935" s="11"/>
      <c r="Q935" s="11"/>
      <c r="R935" s="11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80"/>
      <c r="AL935" s="8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80"/>
      <c r="AZ935" s="80"/>
      <c r="BA935" s="80"/>
      <c r="BB935" s="80"/>
      <c r="BC935" s="80"/>
      <c r="BD935" s="80"/>
      <c r="BE935" s="10"/>
      <c r="BF935" s="10"/>
      <c r="BG935" s="10"/>
      <c r="BH935" s="10"/>
      <c r="BI935" s="138"/>
      <c r="BJ935" s="138"/>
      <c r="BK935" s="80"/>
      <c r="BL935" s="80"/>
      <c r="BM935" s="80"/>
      <c r="BN935" s="80"/>
      <c r="BO935" s="80"/>
      <c r="BP935" s="8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</row>
    <row r="936" spans="1:80" ht="17.399999999999999" hidden="1">
      <c r="A936" s="67" t="s">
        <v>520</v>
      </c>
      <c r="B936" s="43" t="s">
        <v>252</v>
      </c>
      <c r="C936" s="43" t="s">
        <v>7</v>
      </c>
      <c r="D936" s="43" t="s">
        <v>87</v>
      </c>
      <c r="E936" s="43"/>
      <c r="F936" s="43"/>
      <c r="G936" s="37">
        <f t="shared" ref="G936:AX936" si="2483">G937+G966</f>
        <v>440131</v>
      </c>
      <c r="H936" s="37">
        <f t="shared" si="2483"/>
        <v>34266</v>
      </c>
      <c r="I936" s="11">
        <f t="shared" si="2483"/>
        <v>0</v>
      </c>
      <c r="J936" s="11">
        <f t="shared" si="2483"/>
        <v>0</v>
      </c>
      <c r="K936" s="11">
        <f t="shared" si="2483"/>
        <v>0</v>
      </c>
      <c r="L936" s="11">
        <f t="shared" si="2483"/>
        <v>0</v>
      </c>
      <c r="M936" s="37">
        <f t="shared" si="2483"/>
        <v>440131</v>
      </c>
      <c r="N936" s="37">
        <f t="shared" si="2483"/>
        <v>34266</v>
      </c>
      <c r="O936" s="11">
        <f t="shared" si="2483"/>
        <v>0</v>
      </c>
      <c r="P936" s="11">
        <f t="shared" si="2483"/>
        <v>0</v>
      </c>
      <c r="Q936" s="11">
        <f t="shared" si="2483"/>
        <v>0</v>
      </c>
      <c r="R936" s="11">
        <f t="shared" si="2483"/>
        <v>0</v>
      </c>
      <c r="S936" s="37">
        <f t="shared" si="2483"/>
        <v>440131</v>
      </c>
      <c r="T936" s="37">
        <f t="shared" si="2483"/>
        <v>34266</v>
      </c>
      <c r="U936" s="11">
        <f t="shared" si="2483"/>
        <v>0</v>
      </c>
      <c r="V936" s="11">
        <f t="shared" si="2483"/>
        <v>0</v>
      </c>
      <c r="W936" s="11">
        <f t="shared" si="2483"/>
        <v>275</v>
      </c>
      <c r="X936" s="11">
        <f t="shared" si="2483"/>
        <v>0</v>
      </c>
      <c r="Y936" s="37">
        <f t="shared" si="2483"/>
        <v>440406</v>
      </c>
      <c r="Z936" s="37">
        <f t="shared" si="2483"/>
        <v>34266</v>
      </c>
      <c r="AA936" s="30">
        <f t="shared" si="2483"/>
        <v>-30</v>
      </c>
      <c r="AB936" s="30">
        <f t="shared" si="2483"/>
        <v>0</v>
      </c>
      <c r="AC936" s="30">
        <f t="shared" si="2483"/>
        <v>120</v>
      </c>
      <c r="AD936" s="30">
        <f t="shared" si="2483"/>
        <v>0</v>
      </c>
      <c r="AE936" s="30">
        <f t="shared" si="2483"/>
        <v>440496</v>
      </c>
      <c r="AF936" s="30">
        <f t="shared" si="2483"/>
        <v>34266</v>
      </c>
      <c r="AG936" s="30">
        <f t="shared" si="2483"/>
        <v>0</v>
      </c>
      <c r="AH936" s="30">
        <f t="shared" si="2483"/>
        <v>67812</v>
      </c>
      <c r="AI936" s="30">
        <f t="shared" si="2483"/>
        <v>5802</v>
      </c>
      <c r="AJ936" s="30">
        <f t="shared" si="2483"/>
        <v>0</v>
      </c>
      <c r="AK936" s="88">
        <f t="shared" si="2483"/>
        <v>514110</v>
      </c>
      <c r="AL936" s="88">
        <f t="shared" si="2483"/>
        <v>102078</v>
      </c>
      <c r="AM936" s="30">
        <f t="shared" si="2483"/>
        <v>0</v>
      </c>
      <c r="AN936" s="30">
        <f t="shared" si="2483"/>
        <v>0</v>
      </c>
      <c r="AO936" s="30">
        <f t="shared" si="2483"/>
        <v>0</v>
      </c>
      <c r="AP936" s="30">
        <f t="shared" si="2483"/>
        <v>0</v>
      </c>
      <c r="AQ936" s="30">
        <f t="shared" si="2483"/>
        <v>514110</v>
      </c>
      <c r="AR936" s="30">
        <f t="shared" si="2483"/>
        <v>102078</v>
      </c>
      <c r="AS936" s="30">
        <f t="shared" si="2483"/>
        <v>0</v>
      </c>
      <c r="AT936" s="30">
        <f t="shared" si="2483"/>
        <v>2800</v>
      </c>
      <c r="AU936" s="30">
        <f t="shared" si="2483"/>
        <v>0</v>
      </c>
      <c r="AV936" s="30">
        <f t="shared" si="2483"/>
        <v>0</v>
      </c>
      <c r="AW936" s="30">
        <f t="shared" si="2483"/>
        <v>516910</v>
      </c>
      <c r="AX936" s="30">
        <f t="shared" si="2483"/>
        <v>104878</v>
      </c>
      <c r="AY936" s="88">
        <f>AY937+AY966+AY975</f>
        <v>0</v>
      </c>
      <c r="AZ936" s="88">
        <f t="shared" ref="AZ936:BD936" si="2484">AZ937+AZ966+AZ975</f>
        <v>0</v>
      </c>
      <c r="BA936" s="88">
        <f t="shared" si="2484"/>
        <v>15030</v>
      </c>
      <c r="BB936" s="88">
        <f t="shared" si="2484"/>
        <v>0</v>
      </c>
      <c r="BC936" s="88">
        <f t="shared" si="2484"/>
        <v>531940</v>
      </c>
      <c r="BD936" s="88">
        <f t="shared" si="2484"/>
        <v>104878</v>
      </c>
      <c r="BE936" s="30">
        <f>BE937+BE966+BE975+BE971</f>
        <v>0</v>
      </c>
      <c r="BF936" s="30">
        <f t="shared" ref="BF936:BJ936" si="2485">BF937+BF966+BF975+BF971</f>
        <v>0</v>
      </c>
      <c r="BG936" s="30">
        <f t="shared" si="2485"/>
        <v>9537</v>
      </c>
      <c r="BH936" s="30">
        <f t="shared" si="2485"/>
        <v>0</v>
      </c>
      <c r="BI936" s="147">
        <f t="shared" si="2485"/>
        <v>541477</v>
      </c>
      <c r="BJ936" s="147">
        <f t="shared" si="2485"/>
        <v>104878</v>
      </c>
      <c r="BK936" s="88">
        <f>BK937+BK966+BK975+BK971</f>
        <v>-1500</v>
      </c>
      <c r="BL936" s="88">
        <f t="shared" ref="BL936:BP936" si="2486">BL937+BL966+BL975+BL971</f>
        <v>0</v>
      </c>
      <c r="BM936" s="88">
        <f t="shared" si="2486"/>
        <v>13640</v>
      </c>
      <c r="BN936" s="88">
        <f t="shared" si="2486"/>
        <v>0</v>
      </c>
      <c r="BO936" s="88">
        <f t="shared" si="2486"/>
        <v>553617</v>
      </c>
      <c r="BP936" s="88">
        <f t="shared" si="2486"/>
        <v>104878</v>
      </c>
      <c r="BQ936" s="30">
        <f>BQ937+BQ966+BQ975+BQ971</f>
        <v>0</v>
      </c>
      <c r="BR936" s="30">
        <f t="shared" ref="BR936:BV936" si="2487">BR937+BR966+BR975+BR971</f>
        <v>0</v>
      </c>
      <c r="BS936" s="30">
        <f t="shared" si="2487"/>
        <v>0</v>
      </c>
      <c r="BT936" s="30">
        <f t="shared" si="2487"/>
        <v>0</v>
      </c>
      <c r="BU936" s="30">
        <f t="shared" si="2487"/>
        <v>553617</v>
      </c>
      <c r="BV936" s="30">
        <f t="shared" si="2487"/>
        <v>104878</v>
      </c>
      <c r="BW936" s="30">
        <f>BW937+BW966+BW975+BW971</f>
        <v>0</v>
      </c>
      <c r="BX936" s="30">
        <f t="shared" ref="BX936:CB936" si="2488">BX937+BX966+BX975+BX971</f>
        <v>0</v>
      </c>
      <c r="BY936" s="30">
        <f t="shared" si="2488"/>
        <v>0</v>
      </c>
      <c r="BZ936" s="30">
        <f t="shared" si="2488"/>
        <v>0</v>
      </c>
      <c r="CA936" s="30">
        <f t="shared" si="2488"/>
        <v>553617</v>
      </c>
      <c r="CB936" s="30">
        <f t="shared" si="2488"/>
        <v>104878</v>
      </c>
    </row>
    <row r="937" spans="1:80" ht="43.5" hidden="1" customHeight="1">
      <c r="A937" s="53" t="s">
        <v>499</v>
      </c>
      <c r="B937" s="44" t="s">
        <v>252</v>
      </c>
      <c r="C937" s="44" t="s">
        <v>7</v>
      </c>
      <c r="D937" s="44" t="s">
        <v>87</v>
      </c>
      <c r="E937" s="44" t="s">
        <v>253</v>
      </c>
      <c r="F937" s="44"/>
      <c r="G937" s="38">
        <f>G938+G942+G946</f>
        <v>439797</v>
      </c>
      <c r="H937" s="38">
        <f t="shared" ref="H937:N937" si="2489">H938+H942+H946</f>
        <v>34266</v>
      </c>
      <c r="I937" s="11">
        <f t="shared" si="2489"/>
        <v>0</v>
      </c>
      <c r="J937" s="11">
        <f t="shared" si="2489"/>
        <v>0</v>
      </c>
      <c r="K937" s="11">
        <f t="shared" si="2489"/>
        <v>0</v>
      </c>
      <c r="L937" s="11">
        <f t="shared" si="2489"/>
        <v>0</v>
      </c>
      <c r="M937" s="38">
        <f t="shared" si="2489"/>
        <v>439797</v>
      </c>
      <c r="N937" s="38">
        <f t="shared" si="2489"/>
        <v>34266</v>
      </c>
      <c r="O937" s="11">
        <f t="shared" ref="O937:T937" si="2490">O938+O942+O946</f>
        <v>0</v>
      </c>
      <c r="P937" s="11">
        <f t="shared" si="2490"/>
        <v>0</v>
      </c>
      <c r="Q937" s="11">
        <f t="shared" si="2490"/>
        <v>0</v>
      </c>
      <c r="R937" s="11">
        <f t="shared" si="2490"/>
        <v>0</v>
      </c>
      <c r="S937" s="38">
        <f t="shared" si="2490"/>
        <v>439797</v>
      </c>
      <c r="T937" s="38">
        <f t="shared" si="2490"/>
        <v>34266</v>
      </c>
      <c r="U937" s="11">
        <f t="shared" ref="U937:AF937" si="2491">U938+U942+U946+U960</f>
        <v>0</v>
      </c>
      <c r="V937" s="11">
        <f t="shared" si="2491"/>
        <v>0</v>
      </c>
      <c r="W937" s="11">
        <f t="shared" si="2491"/>
        <v>275</v>
      </c>
      <c r="X937" s="11">
        <f t="shared" si="2491"/>
        <v>0</v>
      </c>
      <c r="Y937" s="11">
        <f t="shared" si="2491"/>
        <v>440072</v>
      </c>
      <c r="Z937" s="11">
        <f t="shared" si="2491"/>
        <v>34266</v>
      </c>
      <c r="AA937" s="11">
        <f t="shared" si="2491"/>
        <v>0</v>
      </c>
      <c r="AB937" s="11">
        <f t="shared" si="2491"/>
        <v>0</v>
      </c>
      <c r="AC937" s="11">
        <f t="shared" si="2491"/>
        <v>120</v>
      </c>
      <c r="AD937" s="11">
        <f t="shared" si="2491"/>
        <v>0</v>
      </c>
      <c r="AE937" s="11">
        <f t="shared" si="2491"/>
        <v>440192</v>
      </c>
      <c r="AF937" s="11">
        <f t="shared" si="2491"/>
        <v>34266</v>
      </c>
      <c r="AG937" s="11">
        <f t="shared" ref="AG937:AL937" si="2492">AG938+AG942+AG946+AG960+AG950+AG959</f>
        <v>0</v>
      </c>
      <c r="AH937" s="11">
        <f t="shared" si="2492"/>
        <v>67812</v>
      </c>
      <c r="AI937" s="11">
        <f t="shared" si="2492"/>
        <v>5802</v>
      </c>
      <c r="AJ937" s="11">
        <f t="shared" si="2492"/>
        <v>0</v>
      </c>
      <c r="AK937" s="78">
        <f t="shared" si="2492"/>
        <v>513806</v>
      </c>
      <c r="AL937" s="78">
        <f t="shared" si="2492"/>
        <v>102078</v>
      </c>
      <c r="AM937" s="11">
        <f t="shared" ref="AM937:AR937" si="2493">AM938+AM942+AM946+AM960+AM950+AM959</f>
        <v>0</v>
      </c>
      <c r="AN937" s="11">
        <f t="shared" si="2493"/>
        <v>0</v>
      </c>
      <c r="AO937" s="11">
        <f t="shared" si="2493"/>
        <v>0</v>
      </c>
      <c r="AP937" s="11">
        <f t="shared" si="2493"/>
        <v>0</v>
      </c>
      <c r="AQ937" s="11">
        <f t="shared" si="2493"/>
        <v>513806</v>
      </c>
      <c r="AR937" s="11">
        <f t="shared" si="2493"/>
        <v>102078</v>
      </c>
      <c r="AS937" s="11">
        <f>AS938+AS942+AS946+AS960+AS950+AS959+AS963+AS954</f>
        <v>0</v>
      </c>
      <c r="AT937" s="11">
        <f t="shared" ref="AT937:AX937" si="2494">AT938+AT942+AT946+AT960+AT950+AT959+AT963+AT954</f>
        <v>2800</v>
      </c>
      <c r="AU937" s="11">
        <f t="shared" si="2494"/>
        <v>0</v>
      </c>
      <c r="AV937" s="11">
        <f t="shared" si="2494"/>
        <v>0</v>
      </c>
      <c r="AW937" s="11">
        <f t="shared" si="2494"/>
        <v>516606</v>
      </c>
      <c r="AX937" s="11">
        <f t="shared" si="2494"/>
        <v>104878</v>
      </c>
      <c r="AY937" s="78">
        <f>AY938+AY942+AY946+AY960+AY950+AY959+AY963+AY954</f>
        <v>0</v>
      </c>
      <c r="AZ937" s="78">
        <f t="shared" ref="AZ937:BD937" si="2495">AZ938+AZ942+AZ946+AZ960+AZ950+AZ959+AZ963+AZ954</f>
        <v>0</v>
      </c>
      <c r="BA937" s="78">
        <f t="shared" si="2495"/>
        <v>13816</v>
      </c>
      <c r="BB937" s="78">
        <f t="shared" si="2495"/>
        <v>0</v>
      </c>
      <c r="BC937" s="78">
        <f t="shared" si="2495"/>
        <v>530422</v>
      </c>
      <c r="BD937" s="78">
        <f t="shared" si="2495"/>
        <v>104878</v>
      </c>
      <c r="BE937" s="11">
        <f>BE938+BE942+BE946+BE960+BE950+BE959+BE963+BE954</f>
        <v>0</v>
      </c>
      <c r="BF937" s="11">
        <f t="shared" ref="BF937:BJ937" si="2496">BF938+BF942+BF946+BF960+BF950+BF959+BF963+BF954</f>
        <v>0</v>
      </c>
      <c r="BG937" s="11">
        <f t="shared" si="2496"/>
        <v>8037</v>
      </c>
      <c r="BH937" s="11">
        <f t="shared" si="2496"/>
        <v>0</v>
      </c>
      <c r="BI937" s="141">
        <f t="shared" si="2496"/>
        <v>538459</v>
      </c>
      <c r="BJ937" s="141">
        <f t="shared" si="2496"/>
        <v>104878</v>
      </c>
      <c r="BK937" s="78">
        <f>BK938+BK942+BK946+BK960+BK950+BK959+BK963+BK954</f>
        <v>0</v>
      </c>
      <c r="BL937" s="78">
        <f t="shared" ref="BL937:BP937" si="2497">BL938+BL942+BL946+BL960+BL950+BL959+BL963+BL954</f>
        <v>0</v>
      </c>
      <c r="BM937" s="78">
        <f t="shared" si="2497"/>
        <v>13640</v>
      </c>
      <c r="BN937" s="78">
        <f t="shared" si="2497"/>
        <v>0</v>
      </c>
      <c r="BO937" s="78">
        <f t="shared" si="2497"/>
        <v>552099</v>
      </c>
      <c r="BP937" s="78">
        <f t="shared" si="2497"/>
        <v>104878</v>
      </c>
      <c r="BQ937" s="11">
        <f>BQ938+BQ942+BQ946+BQ960+BQ950+BQ959+BQ963+BQ954</f>
        <v>0</v>
      </c>
      <c r="BR937" s="11">
        <f t="shared" ref="BR937:BV937" si="2498">BR938+BR942+BR946+BR960+BR950+BR959+BR963+BR954</f>
        <v>0</v>
      </c>
      <c r="BS937" s="11">
        <f t="shared" si="2498"/>
        <v>0</v>
      </c>
      <c r="BT937" s="11">
        <f t="shared" si="2498"/>
        <v>0</v>
      </c>
      <c r="BU937" s="11">
        <f t="shared" si="2498"/>
        <v>552099</v>
      </c>
      <c r="BV937" s="11">
        <f t="shared" si="2498"/>
        <v>104878</v>
      </c>
      <c r="BW937" s="11">
        <f>BW938+BW942+BW946+BW960+BW950+BW959+BW963+BW954</f>
        <v>0</v>
      </c>
      <c r="BX937" s="11">
        <f t="shared" ref="BX937:CB937" si="2499">BX938+BX942+BX946+BX960+BX950+BX959+BX963+BX954</f>
        <v>0</v>
      </c>
      <c r="BY937" s="11">
        <f t="shared" si="2499"/>
        <v>0</v>
      </c>
      <c r="BZ937" s="11">
        <f t="shared" si="2499"/>
        <v>0</v>
      </c>
      <c r="CA937" s="11">
        <f t="shared" si="2499"/>
        <v>552099</v>
      </c>
      <c r="CB937" s="11">
        <f t="shared" si="2499"/>
        <v>104878</v>
      </c>
    </row>
    <row r="938" spans="1:80" ht="33.6" hidden="1">
      <c r="A938" s="57" t="s">
        <v>10</v>
      </c>
      <c r="B938" s="44" t="s">
        <v>252</v>
      </c>
      <c r="C938" s="44" t="s">
        <v>7</v>
      </c>
      <c r="D938" s="44" t="s">
        <v>87</v>
      </c>
      <c r="E938" s="44" t="s">
        <v>254</v>
      </c>
      <c r="F938" s="44"/>
      <c r="G938" s="38">
        <f t="shared" ref="G938:R940" si="2500">G939</f>
        <v>405396</v>
      </c>
      <c r="H938" s="38">
        <f t="shared" si="2500"/>
        <v>0</v>
      </c>
      <c r="I938" s="11">
        <f t="shared" si="2500"/>
        <v>0</v>
      </c>
      <c r="J938" s="11">
        <f t="shared" si="2500"/>
        <v>0</v>
      </c>
      <c r="K938" s="11">
        <f t="shared" si="2500"/>
        <v>0</v>
      </c>
      <c r="L938" s="11">
        <f t="shared" si="2500"/>
        <v>0</v>
      </c>
      <c r="M938" s="38">
        <f t="shared" si="2500"/>
        <v>405396</v>
      </c>
      <c r="N938" s="38">
        <f t="shared" si="2500"/>
        <v>0</v>
      </c>
      <c r="O938" s="11">
        <f t="shared" si="2500"/>
        <v>0</v>
      </c>
      <c r="P938" s="11">
        <f t="shared" si="2500"/>
        <v>0</v>
      </c>
      <c r="Q938" s="11">
        <f t="shared" si="2500"/>
        <v>0</v>
      </c>
      <c r="R938" s="11">
        <f t="shared" si="2500"/>
        <v>0</v>
      </c>
      <c r="S938" s="38">
        <f t="shared" ref="S938:AH940" si="2501">S939</f>
        <v>405396</v>
      </c>
      <c r="T938" s="38">
        <f t="shared" si="2501"/>
        <v>0</v>
      </c>
      <c r="U938" s="11">
        <f t="shared" si="2501"/>
        <v>0</v>
      </c>
      <c r="V938" s="11">
        <f t="shared" si="2501"/>
        <v>0</v>
      </c>
      <c r="W938" s="11">
        <f t="shared" si="2501"/>
        <v>0</v>
      </c>
      <c r="X938" s="11">
        <f t="shared" si="2501"/>
        <v>0</v>
      </c>
      <c r="Y938" s="38">
        <f t="shared" si="2501"/>
        <v>405396</v>
      </c>
      <c r="Z938" s="38">
        <f t="shared" si="2501"/>
        <v>0</v>
      </c>
      <c r="AA938" s="11">
        <f t="shared" si="2501"/>
        <v>0</v>
      </c>
      <c r="AB938" s="11">
        <f t="shared" si="2501"/>
        <v>0</v>
      </c>
      <c r="AC938" s="11">
        <f t="shared" si="2501"/>
        <v>0</v>
      </c>
      <c r="AD938" s="11">
        <f t="shared" si="2501"/>
        <v>0</v>
      </c>
      <c r="AE938" s="38">
        <f t="shared" si="2501"/>
        <v>405396</v>
      </c>
      <c r="AF938" s="38">
        <f t="shared" si="2501"/>
        <v>0</v>
      </c>
      <c r="AG938" s="11">
        <f t="shared" si="2501"/>
        <v>0</v>
      </c>
      <c r="AH938" s="11">
        <f t="shared" si="2501"/>
        <v>0</v>
      </c>
      <c r="AI938" s="11">
        <f t="shared" ref="AG938:AV940" si="2502">AI939</f>
        <v>1903</v>
      </c>
      <c r="AJ938" s="11">
        <f t="shared" si="2502"/>
        <v>0</v>
      </c>
      <c r="AK938" s="91">
        <f t="shared" si="2502"/>
        <v>407299</v>
      </c>
      <c r="AL938" s="91">
        <f t="shared" si="2502"/>
        <v>0</v>
      </c>
      <c r="AM938" s="11">
        <f t="shared" si="2502"/>
        <v>0</v>
      </c>
      <c r="AN938" s="11">
        <f t="shared" si="2502"/>
        <v>0</v>
      </c>
      <c r="AO938" s="11">
        <f t="shared" si="2502"/>
        <v>0</v>
      </c>
      <c r="AP938" s="11">
        <f t="shared" si="2502"/>
        <v>0</v>
      </c>
      <c r="AQ938" s="38">
        <f t="shared" si="2502"/>
        <v>407299</v>
      </c>
      <c r="AR938" s="38">
        <f t="shared" si="2502"/>
        <v>0</v>
      </c>
      <c r="AS938" s="11">
        <f t="shared" si="2502"/>
        <v>0</v>
      </c>
      <c r="AT938" s="11">
        <f t="shared" si="2502"/>
        <v>0</v>
      </c>
      <c r="AU938" s="11">
        <f t="shared" si="2502"/>
        <v>0</v>
      </c>
      <c r="AV938" s="11">
        <f t="shared" si="2502"/>
        <v>0</v>
      </c>
      <c r="AW938" s="38">
        <f t="shared" ref="AS938:BH940" si="2503">AW939</f>
        <v>407299</v>
      </c>
      <c r="AX938" s="38">
        <f t="shared" si="2503"/>
        <v>0</v>
      </c>
      <c r="AY938" s="78">
        <f t="shared" si="2503"/>
        <v>0</v>
      </c>
      <c r="AZ938" s="78">
        <f t="shared" si="2503"/>
        <v>0</v>
      </c>
      <c r="BA938" s="78">
        <f t="shared" si="2503"/>
        <v>3816</v>
      </c>
      <c r="BB938" s="78">
        <f t="shared" si="2503"/>
        <v>0</v>
      </c>
      <c r="BC938" s="91">
        <f t="shared" si="2503"/>
        <v>411115</v>
      </c>
      <c r="BD938" s="91">
        <f t="shared" si="2503"/>
        <v>0</v>
      </c>
      <c r="BE938" s="11">
        <f t="shared" si="2503"/>
        <v>0</v>
      </c>
      <c r="BF938" s="11">
        <f t="shared" si="2503"/>
        <v>0</v>
      </c>
      <c r="BG938" s="11">
        <f t="shared" si="2503"/>
        <v>3898</v>
      </c>
      <c r="BH938" s="11">
        <f t="shared" si="2503"/>
        <v>0</v>
      </c>
      <c r="BI938" s="150">
        <f t="shared" ref="BE938:BT940" si="2504">BI939</f>
        <v>415013</v>
      </c>
      <c r="BJ938" s="150">
        <f t="shared" si="2504"/>
        <v>0</v>
      </c>
      <c r="BK938" s="78">
        <f t="shared" si="2504"/>
        <v>0</v>
      </c>
      <c r="BL938" s="78">
        <f t="shared" si="2504"/>
        <v>0</v>
      </c>
      <c r="BM938" s="78">
        <f t="shared" si="2504"/>
        <v>12914</v>
      </c>
      <c r="BN938" s="78">
        <f t="shared" si="2504"/>
        <v>0</v>
      </c>
      <c r="BO938" s="91">
        <f t="shared" si="2504"/>
        <v>427927</v>
      </c>
      <c r="BP938" s="91">
        <f t="shared" si="2504"/>
        <v>0</v>
      </c>
      <c r="BQ938" s="11">
        <f t="shared" si="2504"/>
        <v>0</v>
      </c>
      <c r="BR938" s="11">
        <f t="shared" si="2504"/>
        <v>0</v>
      </c>
      <c r="BS938" s="11">
        <f t="shared" si="2504"/>
        <v>0</v>
      </c>
      <c r="BT938" s="11">
        <f t="shared" si="2504"/>
        <v>0</v>
      </c>
      <c r="BU938" s="38">
        <f t="shared" ref="BQ938:CB940" si="2505">BU939</f>
        <v>427927</v>
      </c>
      <c r="BV938" s="38">
        <f t="shared" si="2505"/>
        <v>0</v>
      </c>
      <c r="BW938" s="11">
        <f t="shared" si="2505"/>
        <v>0</v>
      </c>
      <c r="BX938" s="11">
        <f t="shared" si="2505"/>
        <v>0</v>
      </c>
      <c r="BY938" s="11">
        <f t="shared" si="2505"/>
        <v>0</v>
      </c>
      <c r="BZ938" s="11">
        <f t="shared" si="2505"/>
        <v>0</v>
      </c>
      <c r="CA938" s="38">
        <f t="shared" si="2505"/>
        <v>427927</v>
      </c>
      <c r="CB938" s="38">
        <f t="shared" si="2505"/>
        <v>0</v>
      </c>
    </row>
    <row r="939" spans="1:80" hidden="1">
      <c r="A939" s="61" t="s">
        <v>11</v>
      </c>
      <c r="B939" s="44" t="s">
        <v>252</v>
      </c>
      <c r="C939" s="44" t="s">
        <v>7</v>
      </c>
      <c r="D939" s="44" t="s">
        <v>87</v>
      </c>
      <c r="E939" s="44" t="s">
        <v>255</v>
      </c>
      <c r="F939" s="44"/>
      <c r="G939" s="38">
        <f t="shared" si="2500"/>
        <v>405396</v>
      </c>
      <c r="H939" s="38">
        <f t="shared" si="2500"/>
        <v>0</v>
      </c>
      <c r="I939" s="11">
        <f t="shared" si="2500"/>
        <v>0</v>
      </c>
      <c r="J939" s="11">
        <f t="shared" si="2500"/>
        <v>0</v>
      </c>
      <c r="K939" s="11">
        <f t="shared" si="2500"/>
        <v>0</v>
      </c>
      <c r="L939" s="11">
        <f t="shared" si="2500"/>
        <v>0</v>
      </c>
      <c r="M939" s="38">
        <f t="shared" si="2500"/>
        <v>405396</v>
      </c>
      <c r="N939" s="38">
        <f t="shared" si="2500"/>
        <v>0</v>
      </c>
      <c r="O939" s="11">
        <f t="shared" si="2500"/>
        <v>0</v>
      </c>
      <c r="P939" s="11">
        <f t="shared" si="2500"/>
        <v>0</v>
      </c>
      <c r="Q939" s="11">
        <f t="shared" si="2500"/>
        <v>0</v>
      </c>
      <c r="R939" s="11">
        <f t="shared" si="2500"/>
        <v>0</v>
      </c>
      <c r="S939" s="38">
        <f t="shared" si="2501"/>
        <v>405396</v>
      </c>
      <c r="T939" s="38">
        <f t="shared" si="2501"/>
        <v>0</v>
      </c>
      <c r="U939" s="11">
        <f t="shared" si="2501"/>
        <v>0</v>
      </c>
      <c r="V939" s="11">
        <f t="shared" si="2501"/>
        <v>0</v>
      </c>
      <c r="W939" s="11">
        <f t="shared" si="2501"/>
        <v>0</v>
      </c>
      <c r="X939" s="11">
        <f t="shared" si="2501"/>
        <v>0</v>
      </c>
      <c r="Y939" s="38">
        <f t="shared" si="2501"/>
        <v>405396</v>
      </c>
      <c r="Z939" s="38">
        <f t="shared" si="2501"/>
        <v>0</v>
      </c>
      <c r="AA939" s="11">
        <f t="shared" si="2501"/>
        <v>0</v>
      </c>
      <c r="AB939" s="11">
        <f t="shared" si="2501"/>
        <v>0</v>
      </c>
      <c r="AC939" s="11">
        <f t="shared" si="2501"/>
        <v>0</v>
      </c>
      <c r="AD939" s="11">
        <f t="shared" si="2501"/>
        <v>0</v>
      </c>
      <c r="AE939" s="38">
        <f t="shared" si="2501"/>
        <v>405396</v>
      </c>
      <c r="AF939" s="38">
        <f t="shared" si="2501"/>
        <v>0</v>
      </c>
      <c r="AG939" s="11">
        <f t="shared" si="2502"/>
        <v>0</v>
      </c>
      <c r="AH939" s="11">
        <f t="shared" si="2502"/>
        <v>0</v>
      </c>
      <c r="AI939" s="11">
        <f t="shared" si="2502"/>
        <v>1903</v>
      </c>
      <c r="AJ939" s="11">
        <f t="shared" si="2502"/>
        <v>0</v>
      </c>
      <c r="AK939" s="91">
        <f t="shared" si="2502"/>
        <v>407299</v>
      </c>
      <c r="AL939" s="91">
        <f t="shared" si="2502"/>
        <v>0</v>
      </c>
      <c r="AM939" s="11">
        <f t="shared" si="2502"/>
        <v>0</v>
      </c>
      <c r="AN939" s="11">
        <f t="shared" si="2502"/>
        <v>0</v>
      </c>
      <c r="AO939" s="11">
        <f t="shared" si="2502"/>
        <v>0</v>
      </c>
      <c r="AP939" s="11">
        <f t="shared" si="2502"/>
        <v>0</v>
      </c>
      <c r="AQ939" s="38">
        <f t="shared" si="2502"/>
        <v>407299</v>
      </c>
      <c r="AR939" s="38">
        <f t="shared" si="2502"/>
        <v>0</v>
      </c>
      <c r="AS939" s="11">
        <f t="shared" si="2503"/>
        <v>0</v>
      </c>
      <c r="AT939" s="11">
        <f t="shared" si="2503"/>
        <v>0</v>
      </c>
      <c r="AU939" s="11">
        <f t="shared" si="2503"/>
        <v>0</v>
      </c>
      <c r="AV939" s="11">
        <f t="shared" si="2503"/>
        <v>0</v>
      </c>
      <c r="AW939" s="38">
        <f t="shared" si="2503"/>
        <v>407299</v>
      </c>
      <c r="AX939" s="38">
        <f t="shared" si="2503"/>
        <v>0</v>
      </c>
      <c r="AY939" s="78">
        <f t="shared" si="2503"/>
        <v>0</v>
      </c>
      <c r="AZ939" s="78">
        <f t="shared" si="2503"/>
        <v>0</v>
      </c>
      <c r="BA939" s="78">
        <f t="shared" si="2503"/>
        <v>3816</v>
      </c>
      <c r="BB939" s="78">
        <f t="shared" si="2503"/>
        <v>0</v>
      </c>
      <c r="BC939" s="91">
        <f t="shared" si="2503"/>
        <v>411115</v>
      </c>
      <c r="BD939" s="91">
        <f t="shared" si="2503"/>
        <v>0</v>
      </c>
      <c r="BE939" s="11">
        <f t="shared" si="2504"/>
        <v>0</v>
      </c>
      <c r="BF939" s="11">
        <f t="shared" si="2504"/>
        <v>0</v>
      </c>
      <c r="BG939" s="11">
        <f t="shared" si="2504"/>
        <v>3898</v>
      </c>
      <c r="BH939" s="11">
        <f t="shared" si="2504"/>
        <v>0</v>
      </c>
      <c r="BI939" s="150">
        <f t="shared" si="2504"/>
        <v>415013</v>
      </c>
      <c r="BJ939" s="150">
        <f t="shared" si="2504"/>
        <v>0</v>
      </c>
      <c r="BK939" s="78">
        <f t="shared" si="2504"/>
        <v>0</v>
      </c>
      <c r="BL939" s="78">
        <f t="shared" si="2504"/>
        <v>0</v>
      </c>
      <c r="BM939" s="78">
        <f t="shared" si="2504"/>
        <v>12914</v>
      </c>
      <c r="BN939" s="78">
        <f t="shared" si="2504"/>
        <v>0</v>
      </c>
      <c r="BO939" s="91">
        <f t="shared" si="2504"/>
        <v>427927</v>
      </c>
      <c r="BP939" s="91">
        <f t="shared" si="2504"/>
        <v>0</v>
      </c>
      <c r="BQ939" s="11">
        <f t="shared" si="2505"/>
        <v>0</v>
      </c>
      <c r="BR939" s="11">
        <f t="shared" si="2505"/>
        <v>0</v>
      </c>
      <c r="BS939" s="11">
        <f t="shared" si="2505"/>
        <v>0</v>
      </c>
      <c r="BT939" s="11">
        <f t="shared" si="2505"/>
        <v>0</v>
      </c>
      <c r="BU939" s="38">
        <f t="shared" si="2505"/>
        <v>427927</v>
      </c>
      <c r="BV939" s="38">
        <f t="shared" si="2505"/>
        <v>0</v>
      </c>
      <c r="BW939" s="11">
        <f t="shared" si="2505"/>
        <v>0</v>
      </c>
      <c r="BX939" s="11">
        <f t="shared" si="2505"/>
        <v>0</v>
      </c>
      <c r="BY939" s="11">
        <f t="shared" si="2505"/>
        <v>0</v>
      </c>
      <c r="BZ939" s="11">
        <f t="shared" si="2505"/>
        <v>0</v>
      </c>
      <c r="CA939" s="38">
        <f t="shared" si="2505"/>
        <v>427927</v>
      </c>
      <c r="CB939" s="38">
        <f t="shared" si="2505"/>
        <v>0</v>
      </c>
    </row>
    <row r="940" spans="1:80" ht="33.6" hidden="1">
      <c r="A940" s="61" t="s">
        <v>12</v>
      </c>
      <c r="B940" s="44" t="s">
        <v>252</v>
      </c>
      <c r="C940" s="44" t="s">
        <v>7</v>
      </c>
      <c r="D940" s="44" t="s">
        <v>87</v>
      </c>
      <c r="E940" s="44" t="s">
        <v>255</v>
      </c>
      <c r="F940" s="44" t="s">
        <v>13</v>
      </c>
      <c r="G940" s="45">
        <f t="shared" si="2500"/>
        <v>405396</v>
      </c>
      <c r="H940" s="45">
        <f t="shared" si="2500"/>
        <v>0</v>
      </c>
      <c r="I940" s="11">
        <f t="shared" si="2500"/>
        <v>0</v>
      </c>
      <c r="J940" s="11">
        <f t="shared" si="2500"/>
        <v>0</v>
      </c>
      <c r="K940" s="11">
        <f t="shared" si="2500"/>
        <v>0</v>
      </c>
      <c r="L940" s="11">
        <f t="shared" si="2500"/>
        <v>0</v>
      </c>
      <c r="M940" s="45">
        <f t="shared" si="2500"/>
        <v>405396</v>
      </c>
      <c r="N940" s="45">
        <f t="shared" si="2500"/>
        <v>0</v>
      </c>
      <c r="O940" s="11">
        <f t="shared" si="2500"/>
        <v>0</v>
      </c>
      <c r="P940" s="11">
        <f t="shared" si="2500"/>
        <v>0</v>
      </c>
      <c r="Q940" s="11">
        <f t="shared" si="2500"/>
        <v>0</v>
      </c>
      <c r="R940" s="11">
        <f t="shared" si="2500"/>
        <v>0</v>
      </c>
      <c r="S940" s="45">
        <f t="shared" si="2501"/>
        <v>405396</v>
      </c>
      <c r="T940" s="45">
        <f t="shared" si="2501"/>
        <v>0</v>
      </c>
      <c r="U940" s="11">
        <f t="shared" si="2501"/>
        <v>0</v>
      </c>
      <c r="V940" s="11">
        <f t="shared" si="2501"/>
        <v>0</v>
      </c>
      <c r="W940" s="11">
        <f t="shared" si="2501"/>
        <v>0</v>
      </c>
      <c r="X940" s="11">
        <f t="shared" si="2501"/>
        <v>0</v>
      </c>
      <c r="Y940" s="45">
        <f t="shared" si="2501"/>
        <v>405396</v>
      </c>
      <c r="Z940" s="45">
        <f t="shared" si="2501"/>
        <v>0</v>
      </c>
      <c r="AA940" s="11">
        <f t="shared" si="2501"/>
        <v>0</v>
      </c>
      <c r="AB940" s="11">
        <f t="shared" si="2501"/>
        <v>0</v>
      </c>
      <c r="AC940" s="11">
        <f t="shared" si="2501"/>
        <v>0</v>
      </c>
      <c r="AD940" s="11">
        <f t="shared" si="2501"/>
        <v>0</v>
      </c>
      <c r="AE940" s="45">
        <f t="shared" si="2501"/>
        <v>405396</v>
      </c>
      <c r="AF940" s="45">
        <f t="shared" si="2501"/>
        <v>0</v>
      </c>
      <c r="AG940" s="11">
        <f t="shared" si="2502"/>
        <v>0</v>
      </c>
      <c r="AH940" s="11">
        <f t="shared" si="2502"/>
        <v>0</v>
      </c>
      <c r="AI940" s="11">
        <f t="shared" si="2502"/>
        <v>1903</v>
      </c>
      <c r="AJ940" s="11">
        <f t="shared" si="2502"/>
        <v>0</v>
      </c>
      <c r="AK940" s="92">
        <f t="shared" si="2502"/>
        <v>407299</v>
      </c>
      <c r="AL940" s="92">
        <f t="shared" si="2502"/>
        <v>0</v>
      </c>
      <c r="AM940" s="11">
        <f t="shared" si="2502"/>
        <v>0</v>
      </c>
      <c r="AN940" s="11">
        <f t="shared" si="2502"/>
        <v>0</v>
      </c>
      <c r="AO940" s="11">
        <f t="shared" si="2502"/>
        <v>0</v>
      </c>
      <c r="AP940" s="11">
        <f t="shared" si="2502"/>
        <v>0</v>
      </c>
      <c r="AQ940" s="45">
        <f t="shared" si="2502"/>
        <v>407299</v>
      </c>
      <c r="AR940" s="45">
        <f t="shared" si="2502"/>
        <v>0</v>
      </c>
      <c r="AS940" s="11">
        <f t="shared" si="2503"/>
        <v>0</v>
      </c>
      <c r="AT940" s="11">
        <f t="shared" si="2503"/>
        <v>0</v>
      </c>
      <c r="AU940" s="11">
        <f t="shared" si="2503"/>
        <v>0</v>
      </c>
      <c r="AV940" s="11">
        <f t="shared" si="2503"/>
        <v>0</v>
      </c>
      <c r="AW940" s="45">
        <f t="shared" si="2503"/>
        <v>407299</v>
      </c>
      <c r="AX940" s="45">
        <f t="shared" si="2503"/>
        <v>0</v>
      </c>
      <c r="AY940" s="78">
        <f t="shared" si="2503"/>
        <v>0</v>
      </c>
      <c r="AZ940" s="78">
        <f t="shared" si="2503"/>
        <v>0</v>
      </c>
      <c r="BA940" s="78">
        <f t="shared" si="2503"/>
        <v>3816</v>
      </c>
      <c r="BB940" s="78">
        <f t="shared" si="2503"/>
        <v>0</v>
      </c>
      <c r="BC940" s="92">
        <f t="shared" si="2503"/>
        <v>411115</v>
      </c>
      <c r="BD940" s="92">
        <f t="shared" si="2503"/>
        <v>0</v>
      </c>
      <c r="BE940" s="11">
        <f t="shared" si="2504"/>
        <v>0</v>
      </c>
      <c r="BF940" s="11">
        <f t="shared" si="2504"/>
        <v>0</v>
      </c>
      <c r="BG940" s="11">
        <f t="shared" si="2504"/>
        <v>3898</v>
      </c>
      <c r="BH940" s="11">
        <f t="shared" si="2504"/>
        <v>0</v>
      </c>
      <c r="BI940" s="151">
        <f t="shared" si="2504"/>
        <v>415013</v>
      </c>
      <c r="BJ940" s="151">
        <f t="shared" si="2504"/>
        <v>0</v>
      </c>
      <c r="BK940" s="78">
        <f t="shared" si="2504"/>
        <v>0</v>
      </c>
      <c r="BL940" s="78">
        <f t="shared" si="2504"/>
        <v>0</v>
      </c>
      <c r="BM940" s="78">
        <f t="shared" si="2504"/>
        <v>12914</v>
      </c>
      <c r="BN940" s="78">
        <f t="shared" si="2504"/>
        <v>0</v>
      </c>
      <c r="BO940" s="92">
        <f t="shared" si="2504"/>
        <v>427927</v>
      </c>
      <c r="BP940" s="92">
        <f t="shared" si="2504"/>
        <v>0</v>
      </c>
      <c r="BQ940" s="11">
        <f t="shared" si="2505"/>
        <v>0</v>
      </c>
      <c r="BR940" s="11">
        <f t="shared" si="2505"/>
        <v>0</v>
      </c>
      <c r="BS940" s="11">
        <f t="shared" si="2505"/>
        <v>0</v>
      </c>
      <c r="BT940" s="11">
        <f t="shared" si="2505"/>
        <v>0</v>
      </c>
      <c r="BU940" s="45">
        <f t="shared" si="2505"/>
        <v>427927</v>
      </c>
      <c r="BV940" s="45">
        <f t="shared" si="2505"/>
        <v>0</v>
      </c>
      <c r="BW940" s="11">
        <f t="shared" si="2505"/>
        <v>0</v>
      </c>
      <c r="BX940" s="11">
        <f t="shared" si="2505"/>
        <v>0</v>
      </c>
      <c r="BY940" s="11">
        <f t="shared" si="2505"/>
        <v>0</v>
      </c>
      <c r="BZ940" s="11">
        <f t="shared" si="2505"/>
        <v>0</v>
      </c>
      <c r="CA940" s="45">
        <f t="shared" si="2505"/>
        <v>427927</v>
      </c>
      <c r="CB940" s="45">
        <f t="shared" si="2505"/>
        <v>0</v>
      </c>
    </row>
    <row r="941" spans="1:80" hidden="1">
      <c r="A941" s="61" t="s">
        <v>14</v>
      </c>
      <c r="B941" s="44" t="s">
        <v>252</v>
      </c>
      <c r="C941" s="44" t="s">
        <v>7</v>
      </c>
      <c r="D941" s="44" t="s">
        <v>87</v>
      </c>
      <c r="E941" s="44" t="s">
        <v>255</v>
      </c>
      <c r="F941" s="11">
        <v>610</v>
      </c>
      <c r="G941" s="11">
        <f>439662-34266</f>
        <v>405396</v>
      </c>
      <c r="H941" s="11"/>
      <c r="I941" s="11"/>
      <c r="J941" s="11"/>
      <c r="K941" s="11"/>
      <c r="L941" s="11"/>
      <c r="M941" s="11">
        <f>G941+I941+J941+K941+L941</f>
        <v>405396</v>
      </c>
      <c r="N941" s="11">
        <f>H941+J941</f>
        <v>0</v>
      </c>
      <c r="O941" s="11"/>
      <c r="P941" s="11"/>
      <c r="Q941" s="11"/>
      <c r="R941" s="11"/>
      <c r="S941" s="11">
        <f>M941+O941+P941+Q941+R941</f>
        <v>405396</v>
      </c>
      <c r="T941" s="11">
        <f>N941+P941</f>
        <v>0</v>
      </c>
      <c r="U941" s="11"/>
      <c r="V941" s="11"/>
      <c r="W941" s="11"/>
      <c r="X941" s="11"/>
      <c r="Y941" s="11">
        <f>S941+U941+V941+W941+X941</f>
        <v>405396</v>
      </c>
      <c r="Z941" s="11">
        <f>T941+V941</f>
        <v>0</v>
      </c>
      <c r="AA941" s="11"/>
      <c r="AB941" s="11"/>
      <c r="AC941" s="11"/>
      <c r="AD941" s="11"/>
      <c r="AE941" s="11">
        <f>Y941+AA941+AB941+AC941+AD941</f>
        <v>405396</v>
      </c>
      <c r="AF941" s="11">
        <f>Z941+AB941</f>
        <v>0</v>
      </c>
      <c r="AG941" s="11"/>
      <c r="AH941" s="11"/>
      <c r="AI941" s="11">
        <v>1903</v>
      </c>
      <c r="AJ941" s="11"/>
      <c r="AK941" s="78">
        <f>AE941+AG941+AH941+AI941+AJ941</f>
        <v>407299</v>
      </c>
      <c r="AL941" s="78">
        <f>AF941+AH941</f>
        <v>0</v>
      </c>
      <c r="AM941" s="11"/>
      <c r="AN941" s="11"/>
      <c r="AO941" s="11"/>
      <c r="AP941" s="11"/>
      <c r="AQ941" s="11">
        <f>AK941+AM941+AN941+AO941+AP941</f>
        <v>407299</v>
      </c>
      <c r="AR941" s="11">
        <f>AL941+AN941</f>
        <v>0</v>
      </c>
      <c r="AS941" s="11"/>
      <c r="AT941" s="11"/>
      <c r="AU941" s="11"/>
      <c r="AV941" s="11"/>
      <c r="AW941" s="11">
        <f>AQ941+AS941+AT941+AU941+AV941</f>
        <v>407299</v>
      </c>
      <c r="AX941" s="11">
        <f>AR941+AT941</f>
        <v>0</v>
      </c>
      <c r="AY941" s="78"/>
      <c r="AZ941" s="78"/>
      <c r="BA941" s="78">
        <v>3816</v>
      </c>
      <c r="BB941" s="78"/>
      <c r="BC941" s="78">
        <f>AW941+AY941+AZ941+BA941+BB941</f>
        <v>411115</v>
      </c>
      <c r="BD941" s="78">
        <f>AX941+AZ941</f>
        <v>0</v>
      </c>
      <c r="BE941" s="11"/>
      <c r="BF941" s="11"/>
      <c r="BG941" s="11">
        <v>3898</v>
      </c>
      <c r="BH941" s="11"/>
      <c r="BI941" s="141">
        <f>BC941+BE941+BF941+BG941+BH941</f>
        <v>415013</v>
      </c>
      <c r="BJ941" s="141">
        <f>BD941+BF941</f>
        <v>0</v>
      </c>
      <c r="BK941" s="78"/>
      <c r="BL941" s="78"/>
      <c r="BM941" s="78">
        <v>12914</v>
      </c>
      <c r="BN941" s="78"/>
      <c r="BO941" s="78">
        <f>BI941+BK941+BL941+BM941+BN941</f>
        <v>427927</v>
      </c>
      <c r="BP941" s="78">
        <f>BJ941+BL941</f>
        <v>0</v>
      </c>
      <c r="BQ941" s="11"/>
      <c r="BR941" s="11"/>
      <c r="BS941" s="11"/>
      <c r="BT941" s="11"/>
      <c r="BU941" s="11">
        <f>BO941+BQ941+BR941+BS941+BT941</f>
        <v>427927</v>
      </c>
      <c r="BV941" s="11">
        <f>BP941+BR941</f>
        <v>0</v>
      </c>
      <c r="BW941" s="11"/>
      <c r="BX941" s="11"/>
      <c r="BY941" s="11"/>
      <c r="BZ941" s="11"/>
      <c r="CA941" s="11">
        <f>BU941+BW941+BX941+BY941+BZ941</f>
        <v>427927</v>
      </c>
      <c r="CB941" s="11">
        <f>BV941+BX941</f>
        <v>0</v>
      </c>
    </row>
    <row r="942" spans="1:80" hidden="1">
      <c r="A942" s="61" t="s">
        <v>15</v>
      </c>
      <c r="B942" s="44" t="s">
        <v>252</v>
      </c>
      <c r="C942" s="44" t="s">
        <v>7</v>
      </c>
      <c r="D942" s="44" t="s">
        <v>87</v>
      </c>
      <c r="E942" s="44" t="s">
        <v>256</v>
      </c>
      <c r="F942" s="44"/>
      <c r="G942" s="38">
        <f t="shared" ref="G942:R944" si="2506">G943</f>
        <v>135</v>
      </c>
      <c r="H942" s="38">
        <f t="shared" si="2506"/>
        <v>0</v>
      </c>
      <c r="I942" s="11">
        <f t="shared" si="2506"/>
        <v>0</v>
      </c>
      <c r="J942" s="11">
        <f t="shared" si="2506"/>
        <v>0</v>
      </c>
      <c r="K942" s="11">
        <f t="shared" si="2506"/>
        <v>0</v>
      </c>
      <c r="L942" s="11">
        <f t="shared" si="2506"/>
        <v>0</v>
      </c>
      <c r="M942" s="38">
        <f t="shared" si="2506"/>
        <v>135</v>
      </c>
      <c r="N942" s="38">
        <f t="shared" si="2506"/>
        <v>0</v>
      </c>
      <c r="O942" s="11">
        <f t="shared" si="2506"/>
        <v>0</v>
      </c>
      <c r="P942" s="11">
        <f t="shared" si="2506"/>
        <v>0</v>
      </c>
      <c r="Q942" s="11">
        <f t="shared" si="2506"/>
        <v>0</v>
      </c>
      <c r="R942" s="11">
        <f t="shared" si="2506"/>
        <v>0</v>
      </c>
      <c r="S942" s="38">
        <f t="shared" ref="S942:AH944" si="2507">S943</f>
        <v>135</v>
      </c>
      <c r="T942" s="38">
        <f t="shared" si="2507"/>
        <v>0</v>
      </c>
      <c r="U942" s="11">
        <f t="shared" si="2507"/>
        <v>0</v>
      </c>
      <c r="V942" s="11">
        <f t="shared" si="2507"/>
        <v>0</v>
      </c>
      <c r="W942" s="11">
        <f t="shared" si="2507"/>
        <v>0</v>
      </c>
      <c r="X942" s="11">
        <f t="shared" si="2507"/>
        <v>0</v>
      </c>
      <c r="Y942" s="38">
        <f t="shared" si="2507"/>
        <v>135</v>
      </c>
      <c r="Z942" s="38">
        <f t="shared" si="2507"/>
        <v>0</v>
      </c>
      <c r="AA942" s="11">
        <f t="shared" si="2507"/>
        <v>0</v>
      </c>
      <c r="AB942" s="11">
        <f t="shared" si="2507"/>
        <v>0</v>
      </c>
      <c r="AC942" s="11">
        <f t="shared" si="2507"/>
        <v>120</v>
      </c>
      <c r="AD942" s="11">
        <f t="shared" si="2507"/>
        <v>0</v>
      </c>
      <c r="AE942" s="38">
        <f t="shared" si="2507"/>
        <v>255</v>
      </c>
      <c r="AF942" s="38">
        <f t="shared" si="2507"/>
        <v>0</v>
      </c>
      <c r="AG942" s="11">
        <f t="shared" si="2507"/>
        <v>0</v>
      </c>
      <c r="AH942" s="11">
        <f t="shared" si="2507"/>
        <v>0</v>
      </c>
      <c r="AI942" s="11">
        <f t="shared" ref="AG942:AV944" si="2508">AI943</f>
        <v>0</v>
      </c>
      <c r="AJ942" s="11">
        <f t="shared" si="2508"/>
        <v>0</v>
      </c>
      <c r="AK942" s="91">
        <f t="shared" si="2508"/>
        <v>255</v>
      </c>
      <c r="AL942" s="91">
        <f t="shared" si="2508"/>
        <v>0</v>
      </c>
      <c r="AM942" s="11">
        <f t="shared" si="2508"/>
        <v>0</v>
      </c>
      <c r="AN942" s="11">
        <f t="shared" si="2508"/>
        <v>0</v>
      </c>
      <c r="AO942" s="11">
        <f t="shared" si="2508"/>
        <v>0</v>
      </c>
      <c r="AP942" s="11">
        <f t="shared" si="2508"/>
        <v>0</v>
      </c>
      <c r="AQ942" s="38">
        <f t="shared" si="2508"/>
        <v>255</v>
      </c>
      <c r="AR942" s="38">
        <f t="shared" si="2508"/>
        <v>0</v>
      </c>
      <c r="AS942" s="11">
        <f t="shared" si="2508"/>
        <v>0</v>
      </c>
      <c r="AT942" s="11">
        <f t="shared" si="2508"/>
        <v>0</v>
      </c>
      <c r="AU942" s="11">
        <f t="shared" si="2508"/>
        <v>0</v>
      </c>
      <c r="AV942" s="11">
        <f t="shared" si="2508"/>
        <v>0</v>
      </c>
      <c r="AW942" s="38">
        <f t="shared" ref="AS942:BH944" si="2509">AW943</f>
        <v>255</v>
      </c>
      <c r="AX942" s="38">
        <f t="shared" si="2509"/>
        <v>0</v>
      </c>
      <c r="AY942" s="78">
        <f t="shared" si="2509"/>
        <v>0</v>
      </c>
      <c r="AZ942" s="78">
        <f t="shared" si="2509"/>
        <v>0</v>
      </c>
      <c r="BA942" s="78">
        <f t="shared" si="2509"/>
        <v>10000</v>
      </c>
      <c r="BB942" s="78">
        <f t="shared" si="2509"/>
        <v>0</v>
      </c>
      <c r="BC942" s="91">
        <f t="shared" si="2509"/>
        <v>10255</v>
      </c>
      <c r="BD942" s="91">
        <f t="shared" si="2509"/>
        <v>0</v>
      </c>
      <c r="BE942" s="11">
        <f t="shared" si="2509"/>
        <v>0</v>
      </c>
      <c r="BF942" s="11">
        <f t="shared" si="2509"/>
        <v>0</v>
      </c>
      <c r="BG942" s="11">
        <f t="shared" si="2509"/>
        <v>4139</v>
      </c>
      <c r="BH942" s="11">
        <f t="shared" si="2509"/>
        <v>0</v>
      </c>
      <c r="BI942" s="150">
        <f t="shared" ref="BE942:BT944" si="2510">BI943</f>
        <v>14394</v>
      </c>
      <c r="BJ942" s="150">
        <f t="shared" si="2510"/>
        <v>0</v>
      </c>
      <c r="BK942" s="78">
        <f t="shared" si="2510"/>
        <v>0</v>
      </c>
      <c r="BL942" s="78">
        <f t="shared" si="2510"/>
        <v>0</v>
      </c>
      <c r="BM942" s="78">
        <f t="shared" si="2510"/>
        <v>726</v>
      </c>
      <c r="BN942" s="78">
        <f t="shared" si="2510"/>
        <v>0</v>
      </c>
      <c r="BO942" s="91">
        <f t="shared" si="2510"/>
        <v>15120</v>
      </c>
      <c r="BP942" s="91">
        <f t="shared" si="2510"/>
        <v>0</v>
      </c>
      <c r="BQ942" s="11">
        <f t="shared" si="2510"/>
        <v>0</v>
      </c>
      <c r="BR942" s="11">
        <f t="shared" si="2510"/>
        <v>0</v>
      </c>
      <c r="BS942" s="11">
        <f t="shared" si="2510"/>
        <v>0</v>
      </c>
      <c r="BT942" s="11">
        <f t="shared" si="2510"/>
        <v>0</v>
      </c>
      <c r="BU942" s="38">
        <f t="shared" ref="BQ942:CB944" si="2511">BU943</f>
        <v>15120</v>
      </c>
      <c r="BV942" s="38">
        <f t="shared" si="2511"/>
        <v>0</v>
      </c>
      <c r="BW942" s="11">
        <f t="shared" si="2511"/>
        <v>0</v>
      </c>
      <c r="BX942" s="11">
        <f t="shared" si="2511"/>
        <v>0</v>
      </c>
      <c r="BY942" s="11">
        <f t="shared" si="2511"/>
        <v>0</v>
      </c>
      <c r="BZ942" s="11">
        <f t="shared" si="2511"/>
        <v>0</v>
      </c>
      <c r="CA942" s="38">
        <f t="shared" si="2511"/>
        <v>15120</v>
      </c>
      <c r="CB942" s="38">
        <f t="shared" si="2511"/>
        <v>0</v>
      </c>
    </row>
    <row r="943" spans="1:80" hidden="1">
      <c r="A943" s="61" t="s">
        <v>16</v>
      </c>
      <c r="B943" s="44" t="s">
        <v>252</v>
      </c>
      <c r="C943" s="44" t="s">
        <v>7</v>
      </c>
      <c r="D943" s="44" t="s">
        <v>87</v>
      </c>
      <c r="E943" s="44" t="s">
        <v>257</v>
      </c>
      <c r="F943" s="44"/>
      <c r="G943" s="38">
        <f t="shared" si="2506"/>
        <v>135</v>
      </c>
      <c r="H943" s="38">
        <f t="shared" si="2506"/>
        <v>0</v>
      </c>
      <c r="I943" s="11">
        <f t="shared" si="2506"/>
        <v>0</v>
      </c>
      <c r="J943" s="11">
        <f t="shared" si="2506"/>
        <v>0</v>
      </c>
      <c r="K943" s="11">
        <f t="shared" si="2506"/>
        <v>0</v>
      </c>
      <c r="L943" s="11">
        <f t="shared" si="2506"/>
        <v>0</v>
      </c>
      <c r="M943" s="38">
        <f t="shared" si="2506"/>
        <v>135</v>
      </c>
      <c r="N943" s="38">
        <f t="shared" si="2506"/>
        <v>0</v>
      </c>
      <c r="O943" s="11">
        <f t="shared" si="2506"/>
        <v>0</v>
      </c>
      <c r="P943" s="11">
        <f t="shared" si="2506"/>
        <v>0</v>
      </c>
      <c r="Q943" s="11">
        <f t="shared" si="2506"/>
        <v>0</v>
      </c>
      <c r="R943" s="11">
        <f t="shared" si="2506"/>
        <v>0</v>
      </c>
      <c r="S943" s="38">
        <f t="shared" si="2507"/>
        <v>135</v>
      </c>
      <c r="T943" s="38">
        <f t="shared" si="2507"/>
        <v>0</v>
      </c>
      <c r="U943" s="11">
        <f t="shared" si="2507"/>
        <v>0</v>
      </c>
      <c r="V943" s="11">
        <f t="shared" si="2507"/>
        <v>0</v>
      </c>
      <c r="W943" s="11">
        <f t="shared" si="2507"/>
        <v>0</v>
      </c>
      <c r="X943" s="11">
        <f t="shared" si="2507"/>
        <v>0</v>
      </c>
      <c r="Y943" s="38">
        <f t="shared" si="2507"/>
        <v>135</v>
      </c>
      <c r="Z943" s="38">
        <f t="shared" si="2507"/>
        <v>0</v>
      </c>
      <c r="AA943" s="11">
        <f t="shared" si="2507"/>
        <v>0</v>
      </c>
      <c r="AB943" s="11">
        <f t="shared" si="2507"/>
        <v>0</v>
      </c>
      <c r="AC943" s="11">
        <f t="shared" si="2507"/>
        <v>120</v>
      </c>
      <c r="AD943" s="11">
        <f t="shared" si="2507"/>
        <v>0</v>
      </c>
      <c r="AE943" s="38">
        <f t="shared" si="2507"/>
        <v>255</v>
      </c>
      <c r="AF943" s="38">
        <f t="shared" si="2507"/>
        <v>0</v>
      </c>
      <c r="AG943" s="11">
        <f t="shared" si="2508"/>
        <v>0</v>
      </c>
      <c r="AH943" s="11">
        <f t="shared" si="2508"/>
        <v>0</v>
      </c>
      <c r="AI943" s="11">
        <f t="shared" si="2508"/>
        <v>0</v>
      </c>
      <c r="AJ943" s="11">
        <f t="shared" si="2508"/>
        <v>0</v>
      </c>
      <c r="AK943" s="91">
        <f t="shared" si="2508"/>
        <v>255</v>
      </c>
      <c r="AL943" s="91">
        <f t="shared" si="2508"/>
        <v>0</v>
      </c>
      <c r="AM943" s="11">
        <f t="shared" si="2508"/>
        <v>0</v>
      </c>
      <c r="AN943" s="11">
        <f t="shared" si="2508"/>
        <v>0</v>
      </c>
      <c r="AO943" s="11">
        <f t="shared" si="2508"/>
        <v>0</v>
      </c>
      <c r="AP943" s="11">
        <f t="shared" si="2508"/>
        <v>0</v>
      </c>
      <c r="AQ943" s="38">
        <f t="shared" si="2508"/>
        <v>255</v>
      </c>
      <c r="AR943" s="38">
        <f t="shared" si="2508"/>
        <v>0</v>
      </c>
      <c r="AS943" s="11">
        <f t="shared" si="2509"/>
        <v>0</v>
      </c>
      <c r="AT943" s="11">
        <f t="shared" si="2509"/>
        <v>0</v>
      </c>
      <c r="AU943" s="11">
        <f t="shared" si="2509"/>
        <v>0</v>
      </c>
      <c r="AV943" s="11">
        <f t="shared" si="2509"/>
        <v>0</v>
      </c>
      <c r="AW943" s="38">
        <f t="shared" si="2509"/>
        <v>255</v>
      </c>
      <c r="AX943" s="38">
        <f t="shared" si="2509"/>
        <v>0</v>
      </c>
      <c r="AY943" s="78">
        <f t="shared" si="2509"/>
        <v>0</v>
      </c>
      <c r="AZ943" s="78">
        <f t="shared" si="2509"/>
        <v>0</v>
      </c>
      <c r="BA943" s="78">
        <f t="shared" si="2509"/>
        <v>10000</v>
      </c>
      <c r="BB943" s="78">
        <f t="shared" si="2509"/>
        <v>0</v>
      </c>
      <c r="BC943" s="91">
        <f t="shared" si="2509"/>
        <v>10255</v>
      </c>
      <c r="BD943" s="91">
        <f t="shared" si="2509"/>
        <v>0</v>
      </c>
      <c r="BE943" s="11">
        <f t="shared" si="2510"/>
        <v>0</v>
      </c>
      <c r="BF943" s="11">
        <f t="shared" si="2510"/>
        <v>0</v>
      </c>
      <c r="BG943" s="11">
        <f t="shared" si="2510"/>
        <v>4139</v>
      </c>
      <c r="BH943" s="11">
        <f t="shared" si="2510"/>
        <v>0</v>
      </c>
      <c r="BI943" s="150">
        <f t="shared" si="2510"/>
        <v>14394</v>
      </c>
      <c r="BJ943" s="150">
        <f t="shared" si="2510"/>
        <v>0</v>
      </c>
      <c r="BK943" s="78">
        <f t="shared" si="2510"/>
        <v>0</v>
      </c>
      <c r="BL943" s="78">
        <f t="shared" si="2510"/>
        <v>0</v>
      </c>
      <c r="BM943" s="78">
        <f t="shared" si="2510"/>
        <v>726</v>
      </c>
      <c r="BN943" s="78">
        <f t="shared" si="2510"/>
        <v>0</v>
      </c>
      <c r="BO943" s="91">
        <f t="shared" si="2510"/>
        <v>15120</v>
      </c>
      <c r="BP943" s="91">
        <f t="shared" si="2510"/>
        <v>0</v>
      </c>
      <c r="BQ943" s="11">
        <f t="shared" si="2511"/>
        <v>0</v>
      </c>
      <c r="BR943" s="11">
        <f t="shared" si="2511"/>
        <v>0</v>
      </c>
      <c r="BS943" s="11">
        <f t="shared" si="2511"/>
        <v>0</v>
      </c>
      <c r="BT943" s="11">
        <f t="shared" si="2511"/>
        <v>0</v>
      </c>
      <c r="BU943" s="38">
        <f t="shared" si="2511"/>
        <v>15120</v>
      </c>
      <c r="BV943" s="38">
        <f t="shared" si="2511"/>
        <v>0</v>
      </c>
      <c r="BW943" s="11">
        <f t="shared" si="2511"/>
        <v>0</v>
      </c>
      <c r="BX943" s="11">
        <f t="shared" si="2511"/>
        <v>0</v>
      </c>
      <c r="BY943" s="11">
        <f t="shared" si="2511"/>
        <v>0</v>
      </c>
      <c r="BZ943" s="11">
        <f t="shared" si="2511"/>
        <v>0</v>
      </c>
      <c r="CA943" s="38">
        <f t="shared" si="2511"/>
        <v>15120</v>
      </c>
      <c r="CB943" s="38">
        <f t="shared" si="2511"/>
        <v>0</v>
      </c>
    </row>
    <row r="944" spans="1:80" ht="33.6" hidden="1">
      <c r="A944" s="61" t="s">
        <v>12</v>
      </c>
      <c r="B944" s="44" t="s">
        <v>252</v>
      </c>
      <c r="C944" s="44" t="s">
        <v>7</v>
      </c>
      <c r="D944" s="44" t="s">
        <v>87</v>
      </c>
      <c r="E944" s="44" t="s">
        <v>257</v>
      </c>
      <c r="F944" s="44" t="s">
        <v>13</v>
      </c>
      <c r="G944" s="45">
        <f t="shared" si="2506"/>
        <v>135</v>
      </c>
      <c r="H944" s="45">
        <f t="shared" si="2506"/>
        <v>0</v>
      </c>
      <c r="I944" s="11">
        <f t="shared" si="2506"/>
        <v>0</v>
      </c>
      <c r="J944" s="11">
        <f t="shared" si="2506"/>
        <v>0</v>
      </c>
      <c r="K944" s="11">
        <f t="shared" si="2506"/>
        <v>0</v>
      </c>
      <c r="L944" s="11">
        <f t="shared" si="2506"/>
        <v>0</v>
      </c>
      <c r="M944" s="45">
        <f t="shared" si="2506"/>
        <v>135</v>
      </c>
      <c r="N944" s="45">
        <f t="shared" si="2506"/>
        <v>0</v>
      </c>
      <c r="O944" s="11">
        <f t="shared" si="2506"/>
        <v>0</v>
      </c>
      <c r="P944" s="11">
        <f t="shared" si="2506"/>
        <v>0</v>
      </c>
      <c r="Q944" s="11">
        <f t="shared" si="2506"/>
        <v>0</v>
      </c>
      <c r="R944" s="11">
        <f t="shared" si="2506"/>
        <v>0</v>
      </c>
      <c r="S944" s="45">
        <f t="shared" si="2507"/>
        <v>135</v>
      </c>
      <c r="T944" s="45">
        <f t="shared" si="2507"/>
        <v>0</v>
      </c>
      <c r="U944" s="11">
        <f t="shared" si="2507"/>
        <v>0</v>
      </c>
      <c r="V944" s="11">
        <f t="shared" si="2507"/>
        <v>0</v>
      </c>
      <c r="W944" s="11">
        <f t="shared" si="2507"/>
        <v>0</v>
      </c>
      <c r="X944" s="11">
        <f t="shared" si="2507"/>
        <v>0</v>
      </c>
      <c r="Y944" s="45">
        <f t="shared" si="2507"/>
        <v>135</v>
      </c>
      <c r="Z944" s="45">
        <f t="shared" si="2507"/>
        <v>0</v>
      </c>
      <c r="AA944" s="11">
        <f t="shared" si="2507"/>
        <v>0</v>
      </c>
      <c r="AB944" s="11">
        <f t="shared" si="2507"/>
        <v>0</v>
      </c>
      <c r="AC944" s="11">
        <f t="shared" si="2507"/>
        <v>120</v>
      </c>
      <c r="AD944" s="11">
        <f t="shared" si="2507"/>
        <v>0</v>
      </c>
      <c r="AE944" s="45">
        <f t="shared" si="2507"/>
        <v>255</v>
      </c>
      <c r="AF944" s="45">
        <f t="shared" si="2507"/>
        <v>0</v>
      </c>
      <c r="AG944" s="11">
        <f t="shared" si="2508"/>
        <v>0</v>
      </c>
      <c r="AH944" s="11">
        <f t="shared" si="2508"/>
        <v>0</v>
      </c>
      <c r="AI944" s="11">
        <f t="shared" si="2508"/>
        <v>0</v>
      </c>
      <c r="AJ944" s="11">
        <f t="shared" si="2508"/>
        <v>0</v>
      </c>
      <c r="AK944" s="92">
        <f t="shared" si="2508"/>
        <v>255</v>
      </c>
      <c r="AL944" s="92">
        <f t="shared" si="2508"/>
        <v>0</v>
      </c>
      <c r="AM944" s="11">
        <f t="shared" si="2508"/>
        <v>0</v>
      </c>
      <c r="AN944" s="11">
        <f t="shared" si="2508"/>
        <v>0</v>
      </c>
      <c r="AO944" s="11">
        <f t="shared" si="2508"/>
        <v>0</v>
      </c>
      <c r="AP944" s="11">
        <f t="shared" si="2508"/>
        <v>0</v>
      </c>
      <c r="AQ944" s="45">
        <f t="shared" si="2508"/>
        <v>255</v>
      </c>
      <c r="AR944" s="45">
        <f t="shared" si="2508"/>
        <v>0</v>
      </c>
      <c r="AS944" s="11">
        <f t="shared" si="2509"/>
        <v>0</v>
      </c>
      <c r="AT944" s="11">
        <f t="shared" si="2509"/>
        <v>0</v>
      </c>
      <c r="AU944" s="11">
        <f t="shared" si="2509"/>
        <v>0</v>
      </c>
      <c r="AV944" s="11">
        <f t="shared" si="2509"/>
        <v>0</v>
      </c>
      <c r="AW944" s="45">
        <f t="shared" si="2509"/>
        <v>255</v>
      </c>
      <c r="AX944" s="45">
        <f t="shared" si="2509"/>
        <v>0</v>
      </c>
      <c r="AY944" s="78">
        <f t="shared" si="2509"/>
        <v>0</v>
      </c>
      <c r="AZ944" s="78">
        <f t="shared" si="2509"/>
        <v>0</v>
      </c>
      <c r="BA944" s="78">
        <f t="shared" si="2509"/>
        <v>10000</v>
      </c>
      <c r="BB944" s="78">
        <f t="shared" si="2509"/>
        <v>0</v>
      </c>
      <c r="BC944" s="92">
        <f t="shared" si="2509"/>
        <v>10255</v>
      </c>
      <c r="BD944" s="92">
        <f t="shared" si="2509"/>
        <v>0</v>
      </c>
      <c r="BE944" s="11">
        <f t="shared" si="2510"/>
        <v>0</v>
      </c>
      <c r="BF944" s="11">
        <f t="shared" si="2510"/>
        <v>0</v>
      </c>
      <c r="BG944" s="11">
        <f t="shared" si="2510"/>
        <v>4139</v>
      </c>
      <c r="BH944" s="11">
        <f t="shared" si="2510"/>
        <v>0</v>
      </c>
      <c r="BI944" s="151">
        <f t="shared" si="2510"/>
        <v>14394</v>
      </c>
      <c r="BJ944" s="151">
        <f t="shared" si="2510"/>
        <v>0</v>
      </c>
      <c r="BK944" s="78">
        <f t="shared" si="2510"/>
        <v>0</v>
      </c>
      <c r="BL944" s="78">
        <f t="shared" si="2510"/>
        <v>0</v>
      </c>
      <c r="BM944" s="78">
        <f t="shared" si="2510"/>
        <v>726</v>
      </c>
      <c r="BN944" s="78">
        <f t="shared" si="2510"/>
        <v>0</v>
      </c>
      <c r="BO944" s="92">
        <f t="shared" si="2510"/>
        <v>15120</v>
      </c>
      <c r="BP944" s="92">
        <f t="shared" si="2510"/>
        <v>0</v>
      </c>
      <c r="BQ944" s="11">
        <f t="shared" si="2511"/>
        <v>0</v>
      </c>
      <c r="BR944" s="11">
        <f t="shared" si="2511"/>
        <v>0</v>
      </c>
      <c r="BS944" s="11">
        <f t="shared" si="2511"/>
        <v>0</v>
      </c>
      <c r="BT944" s="11">
        <f t="shared" si="2511"/>
        <v>0</v>
      </c>
      <c r="BU944" s="45">
        <f t="shared" si="2511"/>
        <v>15120</v>
      </c>
      <c r="BV944" s="45">
        <f t="shared" si="2511"/>
        <v>0</v>
      </c>
      <c r="BW944" s="11">
        <f t="shared" si="2511"/>
        <v>0</v>
      </c>
      <c r="BX944" s="11">
        <f t="shared" si="2511"/>
        <v>0</v>
      </c>
      <c r="BY944" s="11">
        <f t="shared" si="2511"/>
        <v>0</v>
      </c>
      <c r="BZ944" s="11">
        <f t="shared" si="2511"/>
        <v>0</v>
      </c>
      <c r="CA944" s="45">
        <f t="shared" si="2511"/>
        <v>15120</v>
      </c>
      <c r="CB944" s="45">
        <f t="shared" si="2511"/>
        <v>0</v>
      </c>
    </row>
    <row r="945" spans="1:80" hidden="1">
      <c r="A945" s="61" t="s">
        <v>14</v>
      </c>
      <c r="B945" s="44" t="s">
        <v>252</v>
      </c>
      <c r="C945" s="44" t="s">
        <v>7</v>
      </c>
      <c r="D945" s="44" t="s">
        <v>87</v>
      </c>
      <c r="E945" s="44" t="s">
        <v>257</v>
      </c>
      <c r="F945" s="11">
        <v>610</v>
      </c>
      <c r="G945" s="11">
        <v>135</v>
      </c>
      <c r="H945" s="11"/>
      <c r="I945" s="11"/>
      <c r="J945" s="11"/>
      <c r="K945" s="11"/>
      <c r="L945" s="11"/>
      <c r="M945" s="11">
        <f>G945+I945+J945+K945+L945</f>
        <v>135</v>
      </c>
      <c r="N945" s="11">
        <f>H945+J945</f>
        <v>0</v>
      </c>
      <c r="O945" s="11"/>
      <c r="P945" s="11"/>
      <c r="Q945" s="11"/>
      <c r="R945" s="11"/>
      <c r="S945" s="11">
        <f>M945+O945+P945+Q945+R945</f>
        <v>135</v>
      </c>
      <c r="T945" s="11">
        <f>N945+P945</f>
        <v>0</v>
      </c>
      <c r="U945" s="11"/>
      <c r="V945" s="11"/>
      <c r="W945" s="11"/>
      <c r="X945" s="11"/>
      <c r="Y945" s="11">
        <f>S945+U945+V945+W945+X945</f>
        <v>135</v>
      </c>
      <c r="Z945" s="11">
        <f>T945+V945</f>
        <v>0</v>
      </c>
      <c r="AA945" s="11"/>
      <c r="AB945" s="11"/>
      <c r="AC945" s="11">
        <v>120</v>
      </c>
      <c r="AD945" s="11"/>
      <c r="AE945" s="11">
        <f>Y945+AA945+AB945+AC945+AD945</f>
        <v>255</v>
      </c>
      <c r="AF945" s="11">
        <f>Z945+AB945</f>
        <v>0</v>
      </c>
      <c r="AG945" s="11"/>
      <c r="AH945" s="11"/>
      <c r="AI945" s="11"/>
      <c r="AJ945" s="11"/>
      <c r="AK945" s="78">
        <f>AE945+AG945+AH945+AI945+AJ945</f>
        <v>255</v>
      </c>
      <c r="AL945" s="78">
        <f>AF945+AH945</f>
        <v>0</v>
      </c>
      <c r="AM945" s="11"/>
      <c r="AN945" s="11"/>
      <c r="AO945" s="11"/>
      <c r="AP945" s="11"/>
      <c r="AQ945" s="11">
        <f>AK945+AM945+AN945+AO945+AP945</f>
        <v>255</v>
      </c>
      <c r="AR945" s="11">
        <f>AL945+AN945</f>
        <v>0</v>
      </c>
      <c r="AS945" s="11"/>
      <c r="AT945" s="11"/>
      <c r="AU945" s="11"/>
      <c r="AV945" s="11"/>
      <c r="AW945" s="11">
        <f>AQ945+AS945+AT945+AU945+AV945</f>
        <v>255</v>
      </c>
      <c r="AX945" s="11">
        <f>AR945+AT945</f>
        <v>0</v>
      </c>
      <c r="AY945" s="78"/>
      <c r="AZ945" s="78"/>
      <c r="BA945" s="78">
        <v>10000</v>
      </c>
      <c r="BB945" s="78"/>
      <c r="BC945" s="78">
        <f>AW945+AY945+AZ945+BA945+BB945</f>
        <v>10255</v>
      </c>
      <c r="BD945" s="78">
        <f>AX945+AZ945</f>
        <v>0</v>
      </c>
      <c r="BE945" s="11"/>
      <c r="BF945" s="11"/>
      <c r="BG945" s="11">
        <f>1884+2255</f>
        <v>4139</v>
      </c>
      <c r="BH945" s="11"/>
      <c r="BI945" s="141">
        <f>BC945+BE945+BF945+BG945+BH945</f>
        <v>14394</v>
      </c>
      <c r="BJ945" s="141">
        <f>BD945+BF945</f>
        <v>0</v>
      </c>
      <c r="BK945" s="78"/>
      <c r="BL945" s="78"/>
      <c r="BM945" s="78">
        <f>123+603</f>
        <v>726</v>
      </c>
      <c r="BN945" s="78"/>
      <c r="BO945" s="78">
        <f>BI945+BK945+BL945+BM945+BN945</f>
        <v>15120</v>
      </c>
      <c r="BP945" s="78">
        <f>BJ945+BL945</f>
        <v>0</v>
      </c>
      <c r="BQ945" s="11"/>
      <c r="BR945" s="11"/>
      <c r="BS945" s="11"/>
      <c r="BT945" s="11"/>
      <c r="BU945" s="11">
        <f>BO945+BQ945+BR945+BS945+BT945</f>
        <v>15120</v>
      </c>
      <c r="BV945" s="11">
        <f>BP945+BR945</f>
        <v>0</v>
      </c>
      <c r="BW945" s="11"/>
      <c r="BX945" s="11"/>
      <c r="BY945" s="11"/>
      <c r="BZ945" s="11"/>
      <c r="CA945" s="11">
        <f>BU945+BW945+BX945+BY945+BZ945</f>
        <v>15120</v>
      </c>
      <c r="CB945" s="11">
        <f>BV945+BX945</f>
        <v>0</v>
      </c>
    </row>
    <row r="946" spans="1:80" ht="33.6" hidden="1">
      <c r="A946" s="61" t="s">
        <v>456</v>
      </c>
      <c r="B946" s="44" t="s">
        <v>252</v>
      </c>
      <c r="C946" s="44" t="s">
        <v>7</v>
      </c>
      <c r="D946" s="44" t="s">
        <v>87</v>
      </c>
      <c r="E946" s="44" t="s">
        <v>466</v>
      </c>
      <c r="F946" s="14"/>
      <c r="G946" s="11">
        <f t="shared" ref="G946:R948" si="2512">G947</f>
        <v>34266</v>
      </c>
      <c r="H946" s="11">
        <f t="shared" si="2512"/>
        <v>34266</v>
      </c>
      <c r="I946" s="11">
        <f t="shared" si="2512"/>
        <v>0</v>
      </c>
      <c r="J946" s="11">
        <f t="shared" si="2512"/>
        <v>0</v>
      </c>
      <c r="K946" s="11">
        <f t="shared" si="2512"/>
        <v>0</v>
      </c>
      <c r="L946" s="11">
        <f t="shared" si="2512"/>
        <v>0</v>
      </c>
      <c r="M946" s="11">
        <f t="shared" si="2512"/>
        <v>34266</v>
      </c>
      <c r="N946" s="11">
        <f t="shared" si="2512"/>
        <v>34266</v>
      </c>
      <c r="O946" s="11">
        <f t="shared" si="2512"/>
        <v>0</v>
      </c>
      <c r="P946" s="11">
        <f t="shared" si="2512"/>
        <v>0</v>
      </c>
      <c r="Q946" s="11">
        <f t="shared" si="2512"/>
        <v>0</v>
      </c>
      <c r="R946" s="11">
        <f t="shared" si="2512"/>
        <v>0</v>
      </c>
      <c r="S946" s="11">
        <f t="shared" ref="S946:AH948" si="2513">S947</f>
        <v>34266</v>
      </c>
      <c r="T946" s="11">
        <f t="shared" si="2513"/>
        <v>34266</v>
      </c>
      <c r="U946" s="11">
        <f t="shared" si="2513"/>
        <v>0</v>
      </c>
      <c r="V946" s="11">
        <f t="shared" si="2513"/>
        <v>0</v>
      </c>
      <c r="W946" s="11">
        <f t="shared" si="2513"/>
        <v>0</v>
      </c>
      <c r="X946" s="11">
        <f t="shared" si="2513"/>
        <v>0</v>
      </c>
      <c r="Y946" s="11">
        <f t="shared" si="2513"/>
        <v>34266</v>
      </c>
      <c r="Z946" s="11">
        <f t="shared" si="2513"/>
        <v>34266</v>
      </c>
      <c r="AA946" s="11">
        <f t="shared" si="2513"/>
        <v>0</v>
      </c>
      <c r="AB946" s="11">
        <f t="shared" si="2513"/>
        <v>0</v>
      </c>
      <c r="AC946" s="11">
        <f t="shared" si="2513"/>
        <v>0</v>
      </c>
      <c r="AD946" s="11">
        <f t="shared" si="2513"/>
        <v>0</v>
      </c>
      <c r="AE946" s="11">
        <f t="shared" si="2513"/>
        <v>34266</v>
      </c>
      <c r="AF946" s="11">
        <f t="shared" si="2513"/>
        <v>34266</v>
      </c>
      <c r="AG946" s="11">
        <f t="shared" si="2513"/>
        <v>0</v>
      </c>
      <c r="AH946" s="11">
        <f t="shared" si="2513"/>
        <v>0</v>
      </c>
      <c r="AI946" s="11">
        <f t="shared" ref="AG946:AV948" si="2514">AI947</f>
        <v>0</v>
      </c>
      <c r="AJ946" s="11">
        <f t="shared" si="2514"/>
        <v>0</v>
      </c>
      <c r="AK946" s="78">
        <f t="shared" si="2514"/>
        <v>34266</v>
      </c>
      <c r="AL946" s="78">
        <f t="shared" si="2514"/>
        <v>34266</v>
      </c>
      <c r="AM946" s="11">
        <f t="shared" si="2514"/>
        <v>0</v>
      </c>
      <c r="AN946" s="11">
        <f t="shared" si="2514"/>
        <v>0</v>
      </c>
      <c r="AO946" s="11">
        <f t="shared" si="2514"/>
        <v>0</v>
      </c>
      <c r="AP946" s="11">
        <f t="shared" si="2514"/>
        <v>0</v>
      </c>
      <c r="AQ946" s="11">
        <f t="shared" si="2514"/>
        <v>34266</v>
      </c>
      <c r="AR946" s="11">
        <f t="shared" si="2514"/>
        <v>34266</v>
      </c>
      <c r="AS946" s="11">
        <f t="shared" si="2514"/>
        <v>0</v>
      </c>
      <c r="AT946" s="11">
        <f t="shared" si="2514"/>
        <v>0</v>
      </c>
      <c r="AU946" s="11">
        <f t="shared" si="2514"/>
        <v>0</v>
      </c>
      <c r="AV946" s="11">
        <f t="shared" si="2514"/>
        <v>0</v>
      </c>
      <c r="AW946" s="11">
        <f t="shared" ref="AS946:BH948" si="2515">AW947</f>
        <v>34266</v>
      </c>
      <c r="AX946" s="11">
        <f t="shared" si="2515"/>
        <v>34266</v>
      </c>
      <c r="AY946" s="78">
        <f t="shared" si="2515"/>
        <v>0</v>
      </c>
      <c r="AZ946" s="78">
        <f t="shared" si="2515"/>
        <v>0</v>
      </c>
      <c r="BA946" s="78">
        <f t="shared" si="2515"/>
        <v>0</v>
      </c>
      <c r="BB946" s="78">
        <f t="shared" si="2515"/>
        <v>0</v>
      </c>
      <c r="BC946" s="78">
        <f t="shared" si="2515"/>
        <v>34266</v>
      </c>
      <c r="BD946" s="78">
        <f t="shared" si="2515"/>
        <v>34266</v>
      </c>
      <c r="BE946" s="11">
        <f t="shared" si="2515"/>
        <v>0</v>
      </c>
      <c r="BF946" s="11">
        <f t="shared" si="2515"/>
        <v>0</v>
      </c>
      <c r="BG946" s="11">
        <f t="shared" si="2515"/>
        <v>0</v>
      </c>
      <c r="BH946" s="11">
        <f t="shared" si="2515"/>
        <v>0</v>
      </c>
      <c r="BI946" s="141">
        <f t="shared" ref="BE946:BT948" si="2516">BI947</f>
        <v>34266</v>
      </c>
      <c r="BJ946" s="141">
        <f t="shared" si="2516"/>
        <v>34266</v>
      </c>
      <c r="BK946" s="78">
        <f t="shared" si="2516"/>
        <v>0</v>
      </c>
      <c r="BL946" s="78">
        <f t="shared" si="2516"/>
        <v>0</v>
      </c>
      <c r="BM946" s="78">
        <f t="shared" si="2516"/>
        <v>0</v>
      </c>
      <c r="BN946" s="78">
        <f t="shared" si="2516"/>
        <v>0</v>
      </c>
      <c r="BO946" s="78">
        <f t="shared" si="2516"/>
        <v>34266</v>
      </c>
      <c r="BP946" s="78">
        <f t="shared" si="2516"/>
        <v>34266</v>
      </c>
      <c r="BQ946" s="11">
        <f t="shared" si="2516"/>
        <v>0</v>
      </c>
      <c r="BR946" s="11">
        <f t="shared" si="2516"/>
        <v>0</v>
      </c>
      <c r="BS946" s="11">
        <f t="shared" si="2516"/>
        <v>0</v>
      </c>
      <c r="BT946" s="11">
        <f t="shared" si="2516"/>
        <v>0</v>
      </c>
      <c r="BU946" s="11">
        <f t="shared" ref="BQ946:CB948" si="2517">BU947</f>
        <v>34266</v>
      </c>
      <c r="BV946" s="11">
        <f t="shared" si="2517"/>
        <v>34266</v>
      </c>
      <c r="BW946" s="11">
        <f t="shared" si="2517"/>
        <v>0</v>
      </c>
      <c r="BX946" s="11">
        <f t="shared" si="2517"/>
        <v>0</v>
      </c>
      <c r="BY946" s="11">
        <f t="shared" si="2517"/>
        <v>0</v>
      </c>
      <c r="BZ946" s="11">
        <f t="shared" si="2517"/>
        <v>0</v>
      </c>
      <c r="CA946" s="11">
        <f t="shared" si="2517"/>
        <v>34266</v>
      </c>
      <c r="CB946" s="11">
        <f t="shared" si="2517"/>
        <v>34266</v>
      </c>
    </row>
    <row r="947" spans="1:80" ht="33.6" hidden="1">
      <c r="A947" s="61" t="s">
        <v>457</v>
      </c>
      <c r="B947" s="44" t="s">
        <v>252</v>
      </c>
      <c r="C947" s="44" t="s">
        <v>7</v>
      </c>
      <c r="D947" s="44" t="s">
        <v>87</v>
      </c>
      <c r="E947" s="44" t="s">
        <v>488</v>
      </c>
      <c r="F947" s="14"/>
      <c r="G947" s="11">
        <f t="shared" si="2512"/>
        <v>34266</v>
      </c>
      <c r="H947" s="11">
        <f t="shared" si="2512"/>
        <v>34266</v>
      </c>
      <c r="I947" s="11">
        <f t="shared" si="2512"/>
        <v>0</v>
      </c>
      <c r="J947" s="11">
        <f t="shared" si="2512"/>
        <v>0</v>
      </c>
      <c r="K947" s="11">
        <f t="shared" si="2512"/>
        <v>0</v>
      </c>
      <c r="L947" s="11">
        <f t="shared" si="2512"/>
        <v>0</v>
      </c>
      <c r="M947" s="11">
        <f t="shared" si="2512"/>
        <v>34266</v>
      </c>
      <c r="N947" s="11">
        <f t="shared" si="2512"/>
        <v>34266</v>
      </c>
      <c r="O947" s="11">
        <f t="shared" si="2512"/>
        <v>0</v>
      </c>
      <c r="P947" s="11">
        <f t="shared" si="2512"/>
        <v>0</v>
      </c>
      <c r="Q947" s="11">
        <f t="shared" si="2512"/>
        <v>0</v>
      </c>
      <c r="R947" s="11">
        <f t="shared" si="2512"/>
        <v>0</v>
      </c>
      <c r="S947" s="11">
        <f t="shared" si="2513"/>
        <v>34266</v>
      </c>
      <c r="T947" s="11">
        <f t="shared" si="2513"/>
        <v>34266</v>
      </c>
      <c r="U947" s="11">
        <f t="shared" si="2513"/>
        <v>0</v>
      </c>
      <c r="V947" s="11">
        <f t="shared" si="2513"/>
        <v>0</v>
      </c>
      <c r="W947" s="11">
        <f t="shared" si="2513"/>
        <v>0</v>
      </c>
      <c r="X947" s="11">
        <f t="shared" si="2513"/>
        <v>0</v>
      </c>
      <c r="Y947" s="11">
        <f t="shared" si="2513"/>
        <v>34266</v>
      </c>
      <c r="Z947" s="11">
        <f t="shared" si="2513"/>
        <v>34266</v>
      </c>
      <c r="AA947" s="11">
        <f t="shared" si="2513"/>
        <v>0</v>
      </c>
      <c r="AB947" s="11">
        <f t="shared" si="2513"/>
        <v>0</v>
      </c>
      <c r="AC947" s="11">
        <f t="shared" si="2513"/>
        <v>0</v>
      </c>
      <c r="AD947" s="11">
        <f t="shared" si="2513"/>
        <v>0</v>
      </c>
      <c r="AE947" s="11">
        <f t="shared" si="2513"/>
        <v>34266</v>
      </c>
      <c r="AF947" s="11">
        <f t="shared" si="2513"/>
        <v>34266</v>
      </c>
      <c r="AG947" s="11">
        <f t="shared" si="2514"/>
        <v>0</v>
      </c>
      <c r="AH947" s="11">
        <f t="shared" si="2514"/>
        <v>0</v>
      </c>
      <c r="AI947" s="11">
        <f t="shared" si="2514"/>
        <v>0</v>
      </c>
      <c r="AJ947" s="11">
        <f t="shared" si="2514"/>
        <v>0</v>
      </c>
      <c r="AK947" s="78">
        <f t="shared" si="2514"/>
        <v>34266</v>
      </c>
      <c r="AL947" s="78">
        <f t="shared" si="2514"/>
        <v>34266</v>
      </c>
      <c r="AM947" s="11">
        <f t="shared" si="2514"/>
        <v>0</v>
      </c>
      <c r="AN947" s="11">
        <f t="shared" si="2514"/>
        <v>0</v>
      </c>
      <c r="AO947" s="11">
        <f t="shared" si="2514"/>
        <v>0</v>
      </c>
      <c r="AP947" s="11">
        <f t="shared" si="2514"/>
        <v>0</v>
      </c>
      <c r="AQ947" s="11">
        <f t="shared" si="2514"/>
        <v>34266</v>
      </c>
      <c r="AR947" s="11">
        <f t="shared" si="2514"/>
        <v>34266</v>
      </c>
      <c r="AS947" s="11">
        <f t="shared" si="2515"/>
        <v>0</v>
      </c>
      <c r="AT947" s="11">
        <f t="shared" si="2515"/>
        <v>0</v>
      </c>
      <c r="AU947" s="11">
        <f t="shared" si="2515"/>
        <v>0</v>
      </c>
      <c r="AV947" s="11">
        <f t="shared" si="2515"/>
        <v>0</v>
      </c>
      <c r="AW947" s="11">
        <f t="shared" si="2515"/>
        <v>34266</v>
      </c>
      <c r="AX947" s="11">
        <f t="shared" si="2515"/>
        <v>34266</v>
      </c>
      <c r="AY947" s="78">
        <f t="shared" si="2515"/>
        <v>0</v>
      </c>
      <c r="AZ947" s="78">
        <f t="shared" si="2515"/>
        <v>0</v>
      </c>
      <c r="BA947" s="78">
        <f t="shared" si="2515"/>
        <v>0</v>
      </c>
      <c r="BB947" s="78">
        <f t="shared" si="2515"/>
        <v>0</v>
      </c>
      <c r="BC947" s="78">
        <f t="shared" si="2515"/>
        <v>34266</v>
      </c>
      <c r="BD947" s="78">
        <f t="shared" si="2515"/>
        <v>34266</v>
      </c>
      <c r="BE947" s="11">
        <f t="shared" si="2516"/>
        <v>0</v>
      </c>
      <c r="BF947" s="11">
        <f t="shared" si="2516"/>
        <v>0</v>
      </c>
      <c r="BG947" s="11">
        <f t="shared" si="2516"/>
        <v>0</v>
      </c>
      <c r="BH947" s="11">
        <f t="shared" si="2516"/>
        <v>0</v>
      </c>
      <c r="BI947" s="141">
        <f t="shared" si="2516"/>
        <v>34266</v>
      </c>
      <c r="BJ947" s="141">
        <f t="shared" si="2516"/>
        <v>34266</v>
      </c>
      <c r="BK947" s="78">
        <f t="shared" si="2516"/>
        <v>0</v>
      </c>
      <c r="BL947" s="78">
        <f t="shared" si="2516"/>
        <v>0</v>
      </c>
      <c r="BM947" s="78">
        <f t="shared" si="2516"/>
        <v>0</v>
      </c>
      <c r="BN947" s="78">
        <f t="shared" si="2516"/>
        <v>0</v>
      </c>
      <c r="BO947" s="78">
        <f t="shared" si="2516"/>
        <v>34266</v>
      </c>
      <c r="BP947" s="78">
        <f t="shared" si="2516"/>
        <v>34266</v>
      </c>
      <c r="BQ947" s="11">
        <f t="shared" si="2517"/>
        <v>0</v>
      </c>
      <c r="BR947" s="11">
        <f t="shared" si="2517"/>
        <v>0</v>
      </c>
      <c r="BS947" s="11">
        <f t="shared" si="2517"/>
        <v>0</v>
      </c>
      <c r="BT947" s="11">
        <f t="shared" si="2517"/>
        <v>0</v>
      </c>
      <c r="BU947" s="11">
        <f t="shared" si="2517"/>
        <v>34266</v>
      </c>
      <c r="BV947" s="11">
        <f t="shared" si="2517"/>
        <v>34266</v>
      </c>
      <c r="BW947" s="11">
        <f t="shared" si="2517"/>
        <v>0</v>
      </c>
      <c r="BX947" s="11">
        <f t="shared" si="2517"/>
        <v>0</v>
      </c>
      <c r="BY947" s="11">
        <f t="shared" si="2517"/>
        <v>0</v>
      </c>
      <c r="BZ947" s="11">
        <f t="shared" si="2517"/>
        <v>0</v>
      </c>
      <c r="CA947" s="11">
        <f t="shared" si="2517"/>
        <v>34266</v>
      </c>
      <c r="CB947" s="11">
        <f t="shared" si="2517"/>
        <v>34266</v>
      </c>
    </row>
    <row r="948" spans="1:80" ht="33.6" hidden="1">
      <c r="A948" s="61" t="s">
        <v>12</v>
      </c>
      <c r="B948" s="44" t="s">
        <v>252</v>
      </c>
      <c r="C948" s="44" t="s">
        <v>7</v>
      </c>
      <c r="D948" s="44" t="s">
        <v>87</v>
      </c>
      <c r="E948" s="44" t="s">
        <v>488</v>
      </c>
      <c r="F948" s="44" t="s">
        <v>13</v>
      </c>
      <c r="G948" s="11">
        <f t="shared" si="2512"/>
        <v>34266</v>
      </c>
      <c r="H948" s="11">
        <f t="shared" si="2512"/>
        <v>34266</v>
      </c>
      <c r="I948" s="11">
        <f t="shared" si="2512"/>
        <v>0</v>
      </c>
      <c r="J948" s="11">
        <f t="shared" si="2512"/>
        <v>0</v>
      </c>
      <c r="K948" s="11">
        <f t="shared" si="2512"/>
        <v>0</v>
      </c>
      <c r="L948" s="11">
        <f t="shared" si="2512"/>
        <v>0</v>
      </c>
      <c r="M948" s="11">
        <f t="shared" si="2512"/>
        <v>34266</v>
      </c>
      <c r="N948" s="11">
        <f t="shared" si="2512"/>
        <v>34266</v>
      </c>
      <c r="O948" s="11">
        <f t="shared" si="2512"/>
        <v>0</v>
      </c>
      <c r="P948" s="11">
        <f t="shared" si="2512"/>
        <v>0</v>
      </c>
      <c r="Q948" s="11">
        <f t="shared" si="2512"/>
        <v>0</v>
      </c>
      <c r="R948" s="11">
        <f t="shared" si="2512"/>
        <v>0</v>
      </c>
      <c r="S948" s="11">
        <f t="shared" si="2513"/>
        <v>34266</v>
      </c>
      <c r="T948" s="11">
        <f t="shared" si="2513"/>
        <v>34266</v>
      </c>
      <c r="U948" s="11">
        <f t="shared" si="2513"/>
        <v>0</v>
      </c>
      <c r="V948" s="11">
        <f t="shared" si="2513"/>
        <v>0</v>
      </c>
      <c r="W948" s="11">
        <f t="shared" si="2513"/>
        <v>0</v>
      </c>
      <c r="X948" s="11">
        <f t="shared" si="2513"/>
        <v>0</v>
      </c>
      <c r="Y948" s="11">
        <f t="shared" si="2513"/>
        <v>34266</v>
      </c>
      <c r="Z948" s="11">
        <f t="shared" si="2513"/>
        <v>34266</v>
      </c>
      <c r="AA948" s="11">
        <f t="shared" si="2513"/>
        <v>0</v>
      </c>
      <c r="AB948" s="11">
        <f t="shared" si="2513"/>
        <v>0</v>
      </c>
      <c r="AC948" s="11">
        <f t="shared" si="2513"/>
        <v>0</v>
      </c>
      <c r="AD948" s="11">
        <f t="shared" si="2513"/>
        <v>0</v>
      </c>
      <c r="AE948" s="11">
        <f t="shared" si="2513"/>
        <v>34266</v>
      </c>
      <c r="AF948" s="11">
        <f t="shared" si="2513"/>
        <v>34266</v>
      </c>
      <c r="AG948" s="11">
        <f t="shared" si="2514"/>
        <v>0</v>
      </c>
      <c r="AH948" s="11">
        <f t="shared" si="2514"/>
        <v>0</v>
      </c>
      <c r="AI948" s="11">
        <f t="shared" si="2514"/>
        <v>0</v>
      </c>
      <c r="AJ948" s="11">
        <f t="shared" si="2514"/>
        <v>0</v>
      </c>
      <c r="AK948" s="78">
        <f t="shared" si="2514"/>
        <v>34266</v>
      </c>
      <c r="AL948" s="78">
        <f t="shared" si="2514"/>
        <v>34266</v>
      </c>
      <c r="AM948" s="11">
        <f t="shared" si="2514"/>
        <v>0</v>
      </c>
      <c r="AN948" s="11">
        <f t="shared" si="2514"/>
        <v>0</v>
      </c>
      <c r="AO948" s="11">
        <f t="shared" si="2514"/>
        <v>0</v>
      </c>
      <c r="AP948" s="11">
        <f t="shared" si="2514"/>
        <v>0</v>
      </c>
      <c r="AQ948" s="11">
        <f t="shared" si="2514"/>
        <v>34266</v>
      </c>
      <c r="AR948" s="11">
        <f t="shared" si="2514"/>
        <v>34266</v>
      </c>
      <c r="AS948" s="11">
        <f t="shared" si="2515"/>
        <v>0</v>
      </c>
      <c r="AT948" s="11">
        <f t="shared" si="2515"/>
        <v>0</v>
      </c>
      <c r="AU948" s="11">
        <f t="shared" si="2515"/>
        <v>0</v>
      </c>
      <c r="AV948" s="11">
        <f t="shared" si="2515"/>
        <v>0</v>
      </c>
      <c r="AW948" s="11">
        <f t="shared" si="2515"/>
        <v>34266</v>
      </c>
      <c r="AX948" s="11">
        <f t="shared" si="2515"/>
        <v>34266</v>
      </c>
      <c r="AY948" s="78">
        <f t="shared" si="2515"/>
        <v>0</v>
      </c>
      <c r="AZ948" s="78">
        <f t="shared" si="2515"/>
        <v>0</v>
      </c>
      <c r="BA948" s="78">
        <f t="shared" si="2515"/>
        <v>0</v>
      </c>
      <c r="BB948" s="78">
        <f t="shared" si="2515"/>
        <v>0</v>
      </c>
      <c r="BC948" s="78">
        <f t="shared" si="2515"/>
        <v>34266</v>
      </c>
      <c r="BD948" s="78">
        <f t="shared" si="2515"/>
        <v>34266</v>
      </c>
      <c r="BE948" s="11">
        <f t="shared" si="2516"/>
        <v>0</v>
      </c>
      <c r="BF948" s="11">
        <f t="shared" si="2516"/>
        <v>0</v>
      </c>
      <c r="BG948" s="11">
        <f t="shared" si="2516"/>
        <v>0</v>
      </c>
      <c r="BH948" s="11">
        <f t="shared" si="2516"/>
        <v>0</v>
      </c>
      <c r="BI948" s="141">
        <f t="shared" si="2516"/>
        <v>34266</v>
      </c>
      <c r="BJ948" s="141">
        <f t="shared" si="2516"/>
        <v>34266</v>
      </c>
      <c r="BK948" s="78">
        <f t="shared" si="2516"/>
        <v>0</v>
      </c>
      <c r="BL948" s="78">
        <f t="shared" si="2516"/>
        <v>0</v>
      </c>
      <c r="BM948" s="78">
        <f t="shared" si="2516"/>
        <v>0</v>
      </c>
      <c r="BN948" s="78">
        <f t="shared" si="2516"/>
        <v>0</v>
      </c>
      <c r="BO948" s="78">
        <f t="shared" si="2516"/>
        <v>34266</v>
      </c>
      <c r="BP948" s="78">
        <f t="shared" si="2516"/>
        <v>34266</v>
      </c>
      <c r="BQ948" s="11">
        <f t="shared" si="2517"/>
        <v>0</v>
      </c>
      <c r="BR948" s="11">
        <f t="shared" si="2517"/>
        <v>0</v>
      </c>
      <c r="BS948" s="11">
        <f t="shared" si="2517"/>
        <v>0</v>
      </c>
      <c r="BT948" s="11">
        <f t="shared" si="2517"/>
        <v>0</v>
      </c>
      <c r="BU948" s="11">
        <f t="shared" si="2517"/>
        <v>34266</v>
      </c>
      <c r="BV948" s="11">
        <f t="shared" si="2517"/>
        <v>34266</v>
      </c>
      <c r="BW948" s="11">
        <f t="shared" si="2517"/>
        <v>0</v>
      </c>
      <c r="BX948" s="11">
        <f t="shared" si="2517"/>
        <v>0</v>
      </c>
      <c r="BY948" s="11">
        <f t="shared" si="2517"/>
        <v>0</v>
      </c>
      <c r="BZ948" s="11">
        <f t="shared" si="2517"/>
        <v>0</v>
      </c>
      <c r="CA948" s="11">
        <f t="shared" si="2517"/>
        <v>34266</v>
      </c>
      <c r="CB948" s="11">
        <f t="shared" si="2517"/>
        <v>34266</v>
      </c>
    </row>
    <row r="949" spans="1:80" hidden="1">
      <c r="A949" s="60" t="s">
        <v>14</v>
      </c>
      <c r="B949" s="44" t="s">
        <v>252</v>
      </c>
      <c r="C949" s="44" t="s">
        <v>7</v>
      </c>
      <c r="D949" s="44" t="s">
        <v>87</v>
      </c>
      <c r="E949" s="44" t="s">
        <v>488</v>
      </c>
      <c r="F949" s="14" t="s">
        <v>37</v>
      </c>
      <c r="G949" s="11">
        <v>34266</v>
      </c>
      <c r="H949" s="11">
        <v>34266</v>
      </c>
      <c r="I949" s="11"/>
      <c r="J949" s="11"/>
      <c r="K949" s="11"/>
      <c r="L949" s="11"/>
      <c r="M949" s="11">
        <f>G949+I949+J949+K949+L949</f>
        <v>34266</v>
      </c>
      <c r="N949" s="11">
        <f>H949+J949</f>
        <v>34266</v>
      </c>
      <c r="O949" s="11"/>
      <c r="P949" s="11"/>
      <c r="Q949" s="11"/>
      <c r="R949" s="11"/>
      <c r="S949" s="11">
        <f>M949+O949+P949+Q949+R949</f>
        <v>34266</v>
      </c>
      <c r="T949" s="11">
        <f>N949+P949</f>
        <v>34266</v>
      </c>
      <c r="U949" s="11"/>
      <c r="V949" s="11"/>
      <c r="W949" s="11"/>
      <c r="X949" s="11"/>
      <c r="Y949" s="11">
        <f>S949+U949+V949+W949+X949</f>
        <v>34266</v>
      </c>
      <c r="Z949" s="11">
        <f>T949+V949</f>
        <v>34266</v>
      </c>
      <c r="AA949" s="11"/>
      <c r="AB949" s="11"/>
      <c r="AC949" s="11"/>
      <c r="AD949" s="11"/>
      <c r="AE949" s="11">
        <f>Y949+AA949+AB949+AC949+AD949</f>
        <v>34266</v>
      </c>
      <c r="AF949" s="11">
        <f>Z949+AB949</f>
        <v>34266</v>
      </c>
      <c r="AG949" s="11"/>
      <c r="AH949" s="11"/>
      <c r="AI949" s="11"/>
      <c r="AJ949" s="11"/>
      <c r="AK949" s="78">
        <f>AE949+AG949+AH949+AI949+AJ949</f>
        <v>34266</v>
      </c>
      <c r="AL949" s="78">
        <f>AF949+AH949</f>
        <v>34266</v>
      </c>
      <c r="AM949" s="11"/>
      <c r="AN949" s="11"/>
      <c r="AO949" s="11"/>
      <c r="AP949" s="11"/>
      <c r="AQ949" s="11">
        <f>AK949+AM949+AN949+AO949+AP949</f>
        <v>34266</v>
      </c>
      <c r="AR949" s="11">
        <f>AL949+AN949</f>
        <v>34266</v>
      </c>
      <c r="AS949" s="11"/>
      <c r="AT949" s="11"/>
      <c r="AU949" s="11"/>
      <c r="AV949" s="11"/>
      <c r="AW949" s="11">
        <f>AQ949+AS949+AT949+AU949+AV949</f>
        <v>34266</v>
      </c>
      <c r="AX949" s="11">
        <f>AR949+AT949</f>
        <v>34266</v>
      </c>
      <c r="AY949" s="78"/>
      <c r="AZ949" s="78"/>
      <c r="BA949" s="78"/>
      <c r="BB949" s="78"/>
      <c r="BC949" s="78">
        <f>AW949+AY949+AZ949+BA949+BB949</f>
        <v>34266</v>
      </c>
      <c r="BD949" s="78">
        <f>AX949+AZ949</f>
        <v>34266</v>
      </c>
      <c r="BE949" s="11"/>
      <c r="BF949" s="11"/>
      <c r="BG949" s="11"/>
      <c r="BH949" s="11"/>
      <c r="BI949" s="141">
        <f>BC949+BE949+BF949+BG949+BH949</f>
        <v>34266</v>
      </c>
      <c r="BJ949" s="141">
        <f>BD949+BF949</f>
        <v>34266</v>
      </c>
      <c r="BK949" s="78"/>
      <c r="BL949" s="78"/>
      <c r="BM949" s="78"/>
      <c r="BN949" s="78"/>
      <c r="BO949" s="78">
        <f>BI949+BK949+BL949+BM949+BN949</f>
        <v>34266</v>
      </c>
      <c r="BP949" s="78">
        <f>BJ949+BL949</f>
        <v>34266</v>
      </c>
      <c r="BQ949" s="11"/>
      <c r="BR949" s="11"/>
      <c r="BS949" s="11"/>
      <c r="BT949" s="11"/>
      <c r="BU949" s="11">
        <f>BO949+BQ949+BR949+BS949+BT949</f>
        <v>34266</v>
      </c>
      <c r="BV949" s="11">
        <f>BP949+BR949</f>
        <v>34266</v>
      </c>
      <c r="BW949" s="11"/>
      <c r="BX949" s="11"/>
      <c r="BY949" s="11"/>
      <c r="BZ949" s="11"/>
      <c r="CA949" s="11">
        <f>BU949+BW949+BX949+BY949+BZ949</f>
        <v>34266</v>
      </c>
      <c r="CB949" s="11">
        <f>BV949+BX949</f>
        <v>34266</v>
      </c>
    </row>
    <row r="950" spans="1:80" hidden="1">
      <c r="A950" s="65" t="s">
        <v>573</v>
      </c>
      <c r="B950" s="44" t="s">
        <v>252</v>
      </c>
      <c r="C950" s="44" t="s">
        <v>7</v>
      </c>
      <c r="D950" s="44" t="s">
        <v>87</v>
      </c>
      <c r="E950" s="34" t="s">
        <v>688</v>
      </c>
      <c r="F950" s="14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>
        <f t="shared" ref="AG950:AV952" si="2518">AG951</f>
        <v>0</v>
      </c>
      <c r="AH950" s="11">
        <f t="shared" si="2518"/>
        <v>67812</v>
      </c>
      <c r="AI950" s="11">
        <f t="shared" si="2518"/>
        <v>0</v>
      </c>
      <c r="AJ950" s="11">
        <f t="shared" si="2518"/>
        <v>0</v>
      </c>
      <c r="AK950" s="78">
        <f t="shared" si="2518"/>
        <v>67812</v>
      </c>
      <c r="AL950" s="78">
        <f t="shared" si="2518"/>
        <v>67812</v>
      </c>
      <c r="AM950" s="11">
        <f t="shared" si="2518"/>
        <v>0</v>
      </c>
      <c r="AN950" s="11">
        <f t="shared" si="2518"/>
        <v>0</v>
      </c>
      <c r="AO950" s="11">
        <f t="shared" si="2518"/>
        <v>0</v>
      </c>
      <c r="AP950" s="11">
        <f t="shared" si="2518"/>
        <v>0</v>
      </c>
      <c r="AQ950" s="11">
        <f t="shared" si="2518"/>
        <v>67812</v>
      </c>
      <c r="AR950" s="11">
        <f t="shared" si="2518"/>
        <v>67812</v>
      </c>
      <c r="AS950" s="11">
        <f t="shared" si="2518"/>
        <v>0</v>
      </c>
      <c r="AT950" s="11">
        <f t="shared" si="2518"/>
        <v>0</v>
      </c>
      <c r="AU950" s="11">
        <f t="shared" si="2518"/>
        <v>0</v>
      </c>
      <c r="AV950" s="11">
        <f t="shared" si="2518"/>
        <v>0</v>
      </c>
      <c r="AW950" s="11">
        <f t="shared" ref="AS950:BH952" si="2519">AW951</f>
        <v>67812</v>
      </c>
      <c r="AX950" s="11">
        <f t="shared" si="2519"/>
        <v>67812</v>
      </c>
      <c r="AY950" s="78">
        <f t="shared" si="2519"/>
        <v>0</v>
      </c>
      <c r="AZ950" s="78">
        <f t="shared" si="2519"/>
        <v>0</v>
      </c>
      <c r="BA950" s="78">
        <f t="shared" si="2519"/>
        <v>0</v>
      </c>
      <c r="BB950" s="78">
        <f t="shared" si="2519"/>
        <v>0</v>
      </c>
      <c r="BC950" s="78">
        <f t="shared" si="2519"/>
        <v>67812</v>
      </c>
      <c r="BD950" s="78">
        <f t="shared" si="2519"/>
        <v>67812</v>
      </c>
      <c r="BE950" s="11">
        <f t="shared" si="2519"/>
        <v>0</v>
      </c>
      <c r="BF950" s="11">
        <f t="shared" si="2519"/>
        <v>0</v>
      </c>
      <c r="BG950" s="11">
        <f t="shared" si="2519"/>
        <v>0</v>
      </c>
      <c r="BH950" s="11">
        <f t="shared" si="2519"/>
        <v>0</v>
      </c>
      <c r="BI950" s="141">
        <f t="shared" ref="BE950:BT952" si="2520">BI951</f>
        <v>67812</v>
      </c>
      <c r="BJ950" s="141">
        <f t="shared" si="2520"/>
        <v>67812</v>
      </c>
      <c r="BK950" s="78">
        <f t="shared" si="2520"/>
        <v>0</v>
      </c>
      <c r="BL950" s="78">
        <f t="shared" si="2520"/>
        <v>0</v>
      </c>
      <c r="BM950" s="78">
        <f t="shared" si="2520"/>
        <v>0</v>
      </c>
      <c r="BN950" s="78">
        <f t="shared" si="2520"/>
        <v>0</v>
      </c>
      <c r="BO950" s="78">
        <f t="shared" si="2520"/>
        <v>67812</v>
      </c>
      <c r="BP950" s="78">
        <f t="shared" si="2520"/>
        <v>67812</v>
      </c>
      <c r="BQ950" s="11">
        <f t="shared" si="2520"/>
        <v>0</v>
      </c>
      <c r="BR950" s="11">
        <f t="shared" si="2520"/>
        <v>0</v>
      </c>
      <c r="BS950" s="11">
        <f t="shared" si="2520"/>
        <v>0</v>
      </c>
      <c r="BT950" s="11">
        <f t="shared" si="2520"/>
        <v>0</v>
      </c>
      <c r="BU950" s="11">
        <f t="shared" ref="BQ950:CB952" si="2521">BU951</f>
        <v>67812</v>
      </c>
      <c r="BV950" s="11">
        <f t="shared" si="2521"/>
        <v>67812</v>
      </c>
      <c r="BW950" s="11">
        <f t="shared" si="2521"/>
        <v>0</v>
      </c>
      <c r="BX950" s="11">
        <f t="shared" si="2521"/>
        <v>0</v>
      </c>
      <c r="BY950" s="11">
        <f t="shared" si="2521"/>
        <v>0</v>
      </c>
      <c r="BZ950" s="11">
        <f t="shared" si="2521"/>
        <v>0</v>
      </c>
      <c r="CA950" s="11">
        <f t="shared" si="2521"/>
        <v>67812</v>
      </c>
      <c r="CB950" s="11">
        <f t="shared" si="2521"/>
        <v>67812</v>
      </c>
    </row>
    <row r="951" spans="1:80" ht="77.25" hidden="1" customHeight="1">
      <c r="A951" s="60" t="s">
        <v>690</v>
      </c>
      <c r="B951" s="44" t="s">
        <v>252</v>
      </c>
      <c r="C951" s="44" t="s">
        <v>7</v>
      </c>
      <c r="D951" s="44" t="s">
        <v>87</v>
      </c>
      <c r="E951" s="71" t="s">
        <v>689</v>
      </c>
      <c r="F951" s="14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>
        <f t="shared" si="2518"/>
        <v>0</v>
      </c>
      <c r="AH951" s="11">
        <f t="shared" si="2518"/>
        <v>67812</v>
      </c>
      <c r="AI951" s="11">
        <f t="shared" si="2518"/>
        <v>0</v>
      </c>
      <c r="AJ951" s="11">
        <f t="shared" si="2518"/>
        <v>0</v>
      </c>
      <c r="AK951" s="78">
        <f t="shared" si="2518"/>
        <v>67812</v>
      </c>
      <c r="AL951" s="78">
        <f t="shared" si="2518"/>
        <v>67812</v>
      </c>
      <c r="AM951" s="11">
        <f t="shared" si="2518"/>
        <v>0</v>
      </c>
      <c r="AN951" s="11">
        <f t="shared" si="2518"/>
        <v>0</v>
      </c>
      <c r="AO951" s="11">
        <f t="shared" si="2518"/>
        <v>0</v>
      </c>
      <c r="AP951" s="11">
        <f t="shared" si="2518"/>
        <v>0</v>
      </c>
      <c r="AQ951" s="11">
        <f t="shared" si="2518"/>
        <v>67812</v>
      </c>
      <c r="AR951" s="11">
        <f t="shared" si="2518"/>
        <v>67812</v>
      </c>
      <c r="AS951" s="11">
        <f t="shared" si="2519"/>
        <v>0</v>
      </c>
      <c r="AT951" s="11">
        <f t="shared" si="2519"/>
        <v>0</v>
      </c>
      <c r="AU951" s="11">
        <f t="shared" si="2519"/>
        <v>0</v>
      </c>
      <c r="AV951" s="11">
        <f t="shared" si="2519"/>
        <v>0</v>
      </c>
      <c r="AW951" s="11">
        <f t="shared" si="2519"/>
        <v>67812</v>
      </c>
      <c r="AX951" s="11">
        <f t="shared" si="2519"/>
        <v>67812</v>
      </c>
      <c r="AY951" s="78">
        <f t="shared" si="2519"/>
        <v>0</v>
      </c>
      <c r="AZ951" s="78">
        <f t="shared" si="2519"/>
        <v>0</v>
      </c>
      <c r="BA951" s="78">
        <f t="shared" si="2519"/>
        <v>0</v>
      </c>
      <c r="BB951" s="78">
        <f t="shared" si="2519"/>
        <v>0</v>
      </c>
      <c r="BC951" s="78">
        <f t="shared" si="2519"/>
        <v>67812</v>
      </c>
      <c r="BD951" s="78">
        <f t="shared" si="2519"/>
        <v>67812</v>
      </c>
      <c r="BE951" s="11">
        <f t="shared" si="2520"/>
        <v>0</v>
      </c>
      <c r="BF951" s="11">
        <f t="shared" si="2520"/>
        <v>0</v>
      </c>
      <c r="BG951" s="11">
        <f t="shared" si="2520"/>
        <v>0</v>
      </c>
      <c r="BH951" s="11">
        <f t="shared" si="2520"/>
        <v>0</v>
      </c>
      <c r="BI951" s="141">
        <f t="shared" si="2520"/>
        <v>67812</v>
      </c>
      <c r="BJ951" s="141">
        <f t="shared" si="2520"/>
        <v>67812</v>
      </c>
      <c r="BK951" s="78">
        <f t="shared" si="2520"/>
        <v>0</v>
      </c>
      <c r="BL951" s="78">
        <f t="shared" si="2520"/>
        <v>0</v>
      </c>
      <c r="BM951" s="78">
        <f t="shared" si="2520"/>
        <v>0</v>
      </c>
      <c r="BN951" s="78">
        <f t="shared" si="2520"/>
        <v>0</v>
      </c>
      <c r="BO951" s="78">
        <f t="shared" si="2520"/>
        <v>67812</v>
      </c>
      <c r="BP951" s="78">
        <f t="shared" si="2520"/>
        <v>67812</v>
      </c>
      <c r="BQ951" s="11">
        <f t="shared" si="2521"/>
        <v>0</v>
      </c>
      <c r="BR951" s="11">
        <f t="shared" si="2521"/>
        <v>0</v>
      </c>
      <c r="BS951" s="11">
        <f t="shared" si="2521"/>
        <v>0</v>
      </c>
      <c r="BT951" s="11">
        <f t="shared" si="2521"/>
        <v>0</v>
      </c>
      <c r="BU951" s="11">
        <f t="shared" si="2521"/>
        <v>67812</v>
      </c>
      <c r="BV951" s="11">
        <f t="shared" si="2521"/>
        <v>67812</v>
      </c>
      <c r="BW951" s="11">
        <f t="shared" si="2521"/>
        <v>0</v>
      </c>
      <c r="BX951" s="11">
        <f t="shared" si="2521"/>
        <v>0</v>
      </c>
      <c r="BY951" s="11">
        <f t="shared" si="2521"/>
        <v>0</v>
      </c>
      <c r="BZ951" s="11">
        <f t="shared" si="2521"/>
        <v>0</v>
      </c>
      <c r="CA951" s="11">
        <f t="shared" si="2521"/>
        <v>67812</v>
      </c>
      <c r="CB951" s="11">
        <f t="shared" si="2521"/>
        <v>67812</v>
      </c>
    </row>
    <row r="952" spans="1:80" ht="50.25" hidden="1" customHeight="1">
      <c r="A952" s="72" t="s">
        <v>205</v>
      </c>
      <c r="B952" s="44" t="s">
        <v>252</v>
      </c>
      <c r="C952" s="44" t="s">
        <v>7</v>
      </c>
      <c r="D952" s="44" t="s">
        <v>87</v>
      </c>
      <c r="E952" s="71" t="s">
        <v>689</v>
      </c>
      <c r="F952" s="14" t="s">
        <v>206</v>
      </c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>
        <f t="shared" si="2518"/>
        <v>0</v>
      </c>
      <c r="AH952" s="11">
        <f t="shared" si="2518"/>
        <v>67812</v>
      </c>
      <c r="AI952" s="11">
        <f t="shared" si="2518"/>
        <v>0</v>
      </c>
      <c r="AJ952" s="11">
        <f t="shared" si="2518"/>
        <v>0</v>
      </c>
      <c r="AK952" s="78">
        <f t="shared" si="2518"/>
        <v>67812</v>
      </c>
      <c r="AL952" s="78">
        <f t="shared" si="2518"/>
        <v>67812</v>
      </c>
      <c r="AM952" s="11">
        <f t="shared" si="2518"/>
        <v>0</v>
      </c>
      <c r="AN952" s="11">
        <f t="shared" si="2518"/>
        <v>0</v>
      </c>
      <c r="AO952" s="11">
        <f t="shared" si="2518"/>
        <v>0</v>
      </c>
      <c r="AP952" s="11">
        <f t="shared" si="2518"/>
        <v>0</v>
      </c>
      <c r="AQ952" s="11">
        <f t="shared" si="2518"/>
        <v>67812</v>
      </c>
      <c r="AR952" s="11">
        <f t="shared" si="2518"/>
        <v>67812</v>
      </c>
      <c r="AS952" s="11">
        <f t="shared" si="2519"/>
        <v>0</v>
      </c>
      <c r="AT952" s="11">
        <f t="shared" si="2519"/>
        <v>0</v>
      </c>
      <c r="AU952" s="11">
        <f t="shared" si="2519"/>
        <v>0</v>
      </c>
      <c r="AV952" s="11">
        <f t="shared" si="2519"/>
        <v>0</v>
      </c>
      <c r="AW952" s="11">
        <f t="shared" si="2519"/>
        <v>67812</v>
      </c>
      <c r="AX952" s="11">
        <f t="shared" si="2519"/>
        <v>67812</v>
      </c>
      <c r="AY952" s="78">
        <f t="shared" si="2519"/>
        <v>0</v>
      </c>
      <c r="AZ952" s="78">
        <f t="shared" si="2519"/>
        <v>0</v>
      </c>
      <c r="BA952" s="78">
        <f t="shared" si="2519"/>
        <v>0</v>
      </c>
      <c r="BB952" s="78">
        <f t="shared" si="2519"/>
        <v>0</v>
      </c>
      <c r="BC952" s="78">
        <f t="shared" si="2519"/>
        <v>67812</v>
      </c>
      <c r="BD952" s="78">
        <f t="shared" si="2519"/>
        <v>67812</v>
      </c>
      <c r="BE952" s="11">
        <f t="shared" si="2520"/>
        <v>0</v>
      </c>
      <c r="BF952" s="11">
        <f t="shared" si="2520"/>
        <v>0</v>
      </c>
      <c r="BG952" s="11">
        <f t="shared" si="2520"/>
        <v>0</v>
      </c>
      <c r="BH952" s="11">
        <f t="shared" si="2520"/>
        <v>0</v>
      </c>
      <c r="BI952" s="141">
        <f t="shared" si="2520"/>
        <v>67812</v>
      </c>
      <c r="BJ952" s="141">
        <f t="shared" si="2520"/>
        <v>67812</v>
      </c>
      <c r="BK952" s="78">
        <f t="shared" si="2520"/>
        <v>0</v>
      </c>
      <c r="BL952" s="78">
        <f t="shared" si="2520"/>
        <v>0</v>
      </c>
      <c r="BM952" s="78">
        <f t="shared" si="2520"/>
        <v>0</v>
      </c>
      <c r="BN952" s="78">
        <f t="shared" si="2520"/>
        <v>0</v>
      </c>
      <c r="BO952" s="78">
        <f t="shared" si="2520"/>
        <v>67812</v>
      </c>
      <c r="BP952" s="78">
        <f t="shared" si="2520"/>
        <v>67812</v>
      </c>
      <c r="BQ952" s="11">
        <f t="shared" si="2521"/>
        <v>0</v>
      </c>
      <c r="BR952" s="11">
        <f t="shared" si="2521"/>
        <v>0</v>
      </c>
      <c r="BS952" s="11">
        <f t="shared" si="2521"/>
        <v>0</v>
      </c>
      <c r="BT952" s="11">
        <f t="shared" si="2521"/>
        <v>0</v>
      </c>
      <c r="BU952" s="11">
        <f t="shared" si="2521"/>
        <v>67812</v>
      </c>
      <c r="BV952" s="11">
        <f t="shared" si="2521"/>
        <v>67812</v>
      </c>
      <c r="BW952" s="11">
        <f t="shared" si="2521"/>
        <v>0</v>
      </c>
      <c r="BX952" s="11">
        <f t="shared" si="2521"/>
        <v>0</v>
      </c>
      <c r="BY952" s="11">
        <f t="shared" si="2521"/>
        <v>0</v>
      </c>
      <c r="BZ952" s="11">
        <f t="shared" si="2521"/>
        <v>0</v>
      </c>
      <c r="CA952" s="11">
        <f t="shared" si="2521"/>
        <v>67812</v>
      </c>
      <c r="CB952" s="11">
        <f t="shared" si="2521"/>
        <v>67812</v>
      </c>
    </row>
    <row r="953" spans="1:80" ht="119.25" hidden="1" customHeight="1">
      <c r="A953" s="72" t="s">
        <v>649</v>
      </c>
      <c r="B953" s="44" t="s">
        <v>252</v>
      </c>
      <c r="C953" s="44" t="s">
        <v>7</v>
      </c>
      <c r="D953" s="44" t="s">
        <v>87</v>
      </c>
      <c r="E953" s="71" t="s">
        <v>689</v>
      </c>
      <c r="F953" s="14" t="s">
        <v>648</v>
      </c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>
        <v>67812</v>
      </c>
      <c r="AI953" s="11"/>
      <c r="AJ953" s="11"/>
      <c r="AK953" s="78">
        <f>AE953+AG953+AH953+AI953+AJ953</f>
        <v>67812</v>
      </c>
      <c r="AL953" s="78">
        <f>AF953+AH953</f>
        <v>67812</v>
      </c>
      <c r="AM953" s="11"/>
      <c r="AN953" s="11"/>
      <c r="AO953" s="11"/>
      <c r="AP953" s="11"/>
      <c r="AQ953" s="11">
        <f>AK953+AM953+AN953+AO953+AP953</f>
        <v>67812</v>
      </c>
      <c r="AR953" s="11">
        <f>AL953+AN953</f>
        <v>67812</v>
      </c>
      <c r="AS953" s="11"/>
      <c r="AT953" s="11"/>
      <c r="AU953" s="11"/>
      <c r="AV953" s="11"/>
      <c r="AW953" s="11">
        <f>AQ953+AS953+AT953+AU953+AV953</f>
        <v>67812</v>
      </c>
      <c r="AX953" s="11">
        <f>AR953+AT953</f>
        <v>67812</v>
      </c>
      <c r="AY953" s="78"/>
      <c r="AZ953" s="78"/>
      <c r="BA953" s="78"/>
      <c r="BB953" s="78"/>
      <c r="BC953" s="78">
        <f>AW953+AY953+AZ953+BA953+BB953</f>
        <v>67812</v>
      </c>
      <c r="BD953" s="78">
        <f>AX953+AZ953</f>
        <v>67812</v>
      </c>
      <c r="BE953" s="11"/>
      <c r="BF953" s="11"/>
      <c r="BG953" s="11"/>
      <c r="BH953" s="11"/>
      <c r="BI953" s="141">
        <f>BC953+BE953+BF953+BG953+BH953</f>
        <v>67812</v>
      </c>
      <c r="BJ953" s="141">
        <f>BD953+BF953</f>
        <v>67812</v>
      </c>
      <c r="BK953" s="78"/>
      <c r="BL953" s="78"/>
      <c r="BM953" s="78"/>
      <c r="BN953" s="78"/>
      <c r="BO953" s="78">
        <f>BI953+BK953+BL953+BM953+BN953</f>
        <v>67812</v>
      </c>
      <c r="BP953" s="78">
        <f>BJ953+BL953</f>
        <v>67812</v>
      </c>
      <c r="BQ953" s="11"/>
      <c r="BR953" s="11"/>
      <c r="BS953" s="11"/>
      <c r="BT953" s="11"/>
      <c r="BU953" s="11">
        <f>BO953+BQ953+BR953+BS953+BT953</f>
        <v>67812</v>
      </c>
      <c r="BV953" s="11">
        <f>BP953+BR953</f>
        <v>67812</v>
      </c>
      <c r="BW953" s="11"/>
      <c r="BX953" s="11"/>
      <c r="BY953" s="11"/>
      <c r="BZ953" s="11"/>
      <c r="CA953" s="11">
        <f>BU953+BW953+BX953+BY953+BZ953</f>
        <v>67812</v>
      </c>
      <c r="CB953" s="11">
        <f>BV953+BX953</f>
        <v>67812</v>
      </c>
    </row>
    <row r="954" spans="1:80" ht="54.75" hidden="1" customHeight="1">
      <c r="A954" s="60" t="s">
        <v>621</v>
      </c>
      <c r="B954" s="44" t="s">
        <v>252</v>
      </c>
      <c r="C954" s="44" t="s">
        <v>7</v>
      </c>
      <c r="D954" s="44" t="s">
        <v>87</v>
      </c>
      <c r="E954" s="71" t="s">
        <v>729</v>
      </c>
      <c r="F954" s="14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>
        <f>AS955</f>
        <v>0</v>
      </c>
      <c r="AT954" s="11">
        <f t="shared" ref="AT954:BI955" si="2522">AT955</f>
        <v>2800</v>
      </c>
      <c r="AU954" s="11">
        <f t="shared" si="2522"/>
        <v>0</v>
      </c>
      <c r="AV954" s="11">
        <f t="shared" si="2522"/>
        <v>0</v>
      </c>
      <c r="AW954" s="11">
        <f t="shared" si="2522"/>
        <v>2800</v>
      </c>
      <c r="AX954" s="11">
        <f t="shared" si="2522"/>
        <v>2800</v>
      </c>
      <c r="AY954" s="78">
        <f>AY955</f>
        <v>0</v>
      </c>
      <c r="AZ954" s="78">
        <f t="shared" si="2522"/>
        <v>0</v>
      </c>
      <c r="BA954" s="78">
        <f t="shared" si="2522"/>
        <v>0</v>
      </c>
      <c r="BB954" s="78">
        <f t="shared" si="2522"/>
        <v>0</v>
      </c>
      <c r="BC954" s="78">
        <f t="shared" si="2522"/>
        <v>2800</v>
      </c>
      <c r="BD954" s="78">
        <f t="shared" si="2522"/>
        <v>2800</v>
      </c>
      <c r="BE954" s="11">
        <f>BE955</f>
        <v>0</v>
      </c>
      <c r="BF954" s="11">
        <f t="shared" si="2522"/>
        <v>0</v>
      </c>
      <c r="BG954" s="11">
        <f t="shared" si="2522"/>
        <v>0</v>
      </c>
      <c r="BH954" s="11">
        <f t="shared" si="2522"/>
        <v>0</v>
      </c>
      <c r="BI954" s="141">
        <f t="shared" si="2522"/>
        <v>2800</v>
      </c>
      <c r="BJ954" s="141">
        <f t="shared" ref="BF954:BJ955" si="2523">BJ955</f>
        <v>2800</v>
      </c>
      <c r="BK954" s="78">
        <f>BK955</f>
        <v>0</v>
      </c>
      <c r="BL954" s="78">
        <f t="shared" ref="BL954:CA955" si="2524">BL955</f>
        <v>0</v>
      </c>
      <c r="BM954" s="78">
        <f t="shared" si="2524"/>
        <v>0</v>
      </c>
      <c r="BN954" s="78">
        <f t="shared" si="2524"/>
        <v>0</v>
      </c>
      <c r="BO954" s="78">
        <f t="shared" si="2524"/>
        <v>2800</v>
      </c>
      <c r="BP954" s="78">
        <f t="shared" si="2524"/>
        <v>2800</v>
      </c>
      <c r="BQ954" s="11">
        <f>BQ955</f>
        <v>0</v>
      </c>
      <c r="BR954" s="11">
        <f t="shared" si="2524"/>
        <v>0</v>
      </c>
      <c r="BS954" s="11">
        <f t="shared" si="2524"/>
        <v>0</v>
      </c>
      <c r="BT954" s="11">
        <f t="shared" si="2524"/>
        <v>0</v>
      </c>
      <c r="BU954" s="11">
        <f t="shared" si="2524"/>
        <v>2800</v>
      </c>
      <c r="BV954" s="11">
        <f t="shared" si="2524"/>
        <v>2800</v>
      </c>
      <c r="BW954" s="11">
        <f>BW955</f>
        <v>0</v>
      </c>
      <c r="BX954" s="11">
        <f t="shared" si="2524"/>
        <v>0</v>
      </c>
      <c r="BY954" s="11">
        <f t="shared" si="2524"/>
        <v>0</v>
      </c>
      <c r="BZ954" s="11">
        <f t="shared" si="2524"/>
        <v>0</v>
      </c>
      <c r="CA954" s="11">
        <f t="shared" si="2524"/>
        <v>2800</v>
      </c>
      <c r="CB954" s="11">
        <f t="shared" ref="BX954:CB955" si="2525">CB955</f>
        <v>2800</v>
      </c>
    </row>
    <row r="955" spans="1:80" ht="39" hidden="1" customHeight="1">
      <c r="A955" s="61" t="s">
        <v>12</v>
      </c>
      <c r="B955" s="44" t="s">
        <v>252</v>
      </c>
      <c r="C955" s="44" t="s">
        <v>7</v>
      </c>
      <c r="D955" s="44" t="s">
        <v>87</v>
      </c>
      <c r="E955" s="71" t="s">
        <v>729</v>
      </c>
      <c r="F955" s="14" t="s">
        <v>13</v>
      </c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>
        <f>AS956</f>
        <v>0</v>
      </c>
      <c r="AT955" s="11">
        <f t="shared" si="2522"/>
        <v>2800</v>
      </c>
      <c r="AU955" s="11">
        <f t="shared" si="2522"/>
        <v>0</v>
      </c>
      <c r="AV955" s="11">
        <f t="shared" si="2522"/>
        <v>0</v>
      </c>
      <c r="AW955" s="11">
        <f t="shared" si="2522"/>
        <v>2800</v>
      </c>
      <c r="AX955" s="11">
        <f t="shared" si="2522"/>
        <v>2800</v>
      </c>
      <c r="AY955" s="78">
        <f>AY956</f>
        <v>0</v>
      </c>
      <c r="AZ955" s="78">
        <f t="shared" si="2522"/>
        <v>0</v>
      </c>
      <c r="BA955" s="78">
        <f t="shared" si="2522"/>
        <v>0</v>
      </c>
      <c r="BB955" s="78">
        <f t="shared" si="2522"/>
        <v>0</v>
      </c>
      <c r="BC955" s="78">
        <f t="shared" si="2522"/>
        <v>2800</v>
      </c>
      <c r="BD955" s="78">
        <f t="shared" si="2522"/>
        <v>2800</v>
      </c>
      <c r="BE955" s="11">
        <f>BE956</f>
        <v>0</v>
      </c>
      <c r="BF955" s="11">
        <f t="shared" si="2523"/>
        <v>0</v>
      </c>
      <c r="BG955" s="11">
        <f t="shared" si="2523"/>
        <v>0</v>
      </c>
      <c r="BH955" s="11">
        <f t="shared" si="2523"/>
        <v>0</v>
      </c>
      <c r="BI955" s="141">
        <f t="shared" si="2523"/>
        <v>2800</v>
      </c>
      <c r="BJ955" s="141">
        <f t="shared" si="2523"/>
        <v>2800</v>
      </c>
      <c r="BK955" s="78">
        <f>BK956</f>
        <v>0</v>
      </c>
      <c r="BL955" s="78">
        <f t="shared" si="2524"/>
        <v>0</v>
      </c>
      <c r="BM955" s="78">
        <f t="shared" si="2524"/>
        <v>0</v>
      </c>
      <c r="BN955" s="78">
        <f t="shared" si="2524"/>
        <v>0</v>
      </c>
      <c r="BO955" s="78">
        <f t="shared" si="2524"/>
        <v>2800</v>
      </c>
      <c r="BP955" s="78">
        <f t="shared" si="2524"/>
        <v>2800</v>
      </c>
      <c r="BQ955" s="11">
        <f>BQ956</f>
        <v>0</v>
      </c>
      <c r="BR955" s="11">
        <f t="shared" si="2524"/>
        <v>0</v>
      </c>
      <c r="BS955" s="11">
        <f t="shared" si="2524"/>
        <v>0</v>
      </c>
      <c r="BT955" s="11">
        <f t="shared" si="2524"/>
        <v>0</v>
      </c>
      <c r="BU955" s="11">
        <f t="shared" si="2524"/>
        <v>2800</v>
      </c>
      <c r="BV955" s="11">
        <f t="shared" si="2524"/>
        <v>2800</v>
      </c>
      <c r="BW955" s="11">
        <f>BW956</f>
        <v>0</v>
      </c>
      <c r="BX955" s="11">
        <f t="shared" si="2525"/>
        <v>0</v>
      </c>
      <c r="BY955" s="11">
        <f t="shared" si="2525"/>
        <v>0</v>
      </c>
      <c r="BZ955" s="11">
        <f t="shared" si="2525"/>
        <v>0</v>
      </c>
      <c r="CA955" s="11">
        <f t="shared" si="2525"/>
        <v>2800</v>
      </c>
      <c r="CB955" s="11">
        <f t="shared" si="2525"/>
        <v>2800</v>
      </c>
    </row>
    <row r="956" spans="1:80" ht="24.75" hidden="1" customHeight="1">
      <c r="A956" s="60" t="s">
        <v>14</v>
      </c>
      <c r="B956" s="44" t="s">
        <v>252</v>
      </c>
      <c r="C956" s="44" t="s">
        <v>7</v>
      </c>
      <c r="D956" s="44" t="s">
        <v>87</v>
      </c>
      <c r="E956" s="71" t="s">
        <v>729</v>
      </c>
      <c r="F956" s="14" t="s">
        <v>37</v>
      </c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>
        <v>2800</v>
      </c>
      <c r="AU956" s="11"/>
      <c r="AV956" s="11"/>
      <c r="AW956" s="11">
        <f>AQ956+AS956+AT956+AU956+AV956</f>
        <v>2800</v>
      </c>
      <c r="AX956" s="11">
        <f>AR956+AT956</f>
        <v>2800</v>
      </c>
      <c r="AY956" s="78"/>
      <c r="AZ956" s="78"/>
      <c r="BA956" s="78"/>
      <c r="BB956" s="78"/>
      <c r="BC956" s="78">
        <f>AW956+AY956+AZ956+BA956+BB956</f>
        <v>2800</v>
      </c>
      <c r="BD956" s="78">
        <f>AX956+AZ956</f>
        <v>2800</v>
      </c>
      <c r="BE956" s="11"/>
      <c r="BF956" s="11"/>
      <c r="BG956" s="11"/>
      <c r="BH956" s="11"/>
      <c r="BI956" s="141">
        <f>BC956+BE956+BF956+BG956+BH956</f>
        <v>2800</v>
      </c>
      <c r="BJ956" s="141">
        <f>BD956+BF956</f>
        <v>2800</v>
      </c>
      <c r="BK956" s="78"/>
      <c r="BL956" s="78"/>
      <c r="BM956" s="78"/>
      <c r="BN956" s="78"/>
      <c r="BO956" s="78">
        <f>BI956+BK956+BL956+BM956+BN956</f>
        <v>2800</v>
      </c>
      <c r="BP956" s="78">
        <f>BJ956+BL956</f>
        <v>2800</v>
      </c>
      <c r="BQ956" s="11"/>
      <c r="BR956" s="11"/>
      <c r="BS956" s="11"/>
      <c r="BT956" s="11"/>
      <c r="BU956" s="11">
        <f>BO956+BQ956+BR956+BS956+BT956</f>
        <v>2800</v>
      </c>
      <c r="BV956" s="11">
        <f>BP956+BR956</f>
        <v>2800</v>
      </c>
      <c r="BW956" s="11"/>
      <c r="BX956" s="11"/>
      <c r="BY956" s="11"/>
      <c r="BZ956" s="11"/>
      <c r="CA956" s="11">
        <f>BU956+BW956+BX956+BY956+BZ956</f>
        <v>2800</v>
      </c>
      <c r="CB956" s="11">
        <f>BV956+BX956</f>
        <v>2800</v>
      </c>
    </row>
    <row r="957" spans="1:80" ht="72" hidden="1" customHeight="1">
      <c r="A957" s="60" t="s">
        <v>690</v>
      </c>
      <c r="B957" s="44" t="s">
        <v>252</v>
      </c>
      <c r="C957" s="44" t="s">
        <v>7</v>
      </c>
      <c r="D957" s="44" t="s">
        <v>87</v>
      </c>
      <c r="E957" s="71" t="s">
        <v>691</v>
      </c>
      <c r="F957" s="14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>
        <f>AG958</f>
        <v>0</v>
      </c>
      <c r="AH957" s="11">
        <f t="shared" ref="AH957:AW958" si="2526">AH958</f>
        <v>0</v>
      </c>
      <c r="AI957" s="11">
        <f t="shared" si="2526"/>
        <v>3899</v>
      </c>
      <c r="AJ957" s="11">
        <f t="shared" si="2526"/>
        <v>0</v>
      </c>
      <c r="AK957" s="78">
        <f t="shared" si="2526"/>
        <v>3899</v>
      </c>
      <c r="AL957" s="78">
        <f t="shared" si="2526"/>
        <v>0</v>
      </c>
      <c r="AM957" s="11">
        <f>AM958</f>
        <v>0</v>
      </c>
      <c r="AN957" s="11">
        <f t="shared" si="2526"/>
        <v>0</v>
      </c>
      <c r="AO957" s="11">
        <f t="shared" si="2526"/>
        <v>0</v>
      </c>
      <c r="AP957" s="11">
        <f t="shared" si="2526"/>
        <v>0</v>
      </c>
      <c r="AQ957" s="11">
        <f t="shared" si="2526"/>
        <v>3899</v>
      </c>
      <c r="AR957" s="11">
        <f t="shared" si="2526"/>
        <v>0</v>
      </c>
      <c r="AS957" s="11">
        <f>AS958</f>
        <v>0</v>
      </c>
      <c r="AT957" s="11">
        <f t="shared" si="2526"/>
        <v>0</v>
      </c>
      <c r="AU957" s="11">
        <f t="shared" si="2526"/>
        <v>0</v>
      </c>
      <c r="AV957" s="11">
        <f t="shared" si="2526"/>
        <v>0</v>
      </c>
      <c r="AW957" s="11">
        <f t="shared" si="2526"/>
        <v>3899</v>
      </c>
      <c r="AX957" s="11">
        <f t="shared" ref="AT957:AX958" si="2527">AX958</f>
        <v>0</v>
      </c>
      <c r="AY957" s="78">
        <f>AY958</f>
        <v>0</v>
      </c>
      <c r="AZ957" s="78">
        <f t="shared" ref="AZ957:BO958" si="2528">AZ958</f>
        <v>0</v>
      </c>
      <c r="BA957" s="78">
        <f t="shared" si="2528"/>
        <v>0</v>
      </c>
      <c r="BB957" s="78">
        <f t="shared" si="2528"/>
        <v>0</v>
      </c>
      <c r="BC957" s="78">
        <f t="shared" si="2528"/>
        <v>3899</v>
      </c>
      <c r="BD957" s="78">
        <f t="shared" si="2528"/>
        <v>0</v>
      </c>
      <c r="BE957" s="11">
        <f>BE958</f>
        <v>0</v>
      </c>
      <c r="BF957" s="11">
        <f t="shared" si="2528"/>
        <v>0</v>
      </c>
      <c r="BG957" s="11">
        <f t="shared" si="2528"/>
        <v>0</v>
      </c>
      <c r="BH957" s="11">
        <f t="shared" si="2528"/>
        <v>0</v>
      </c>
      <c r="BI957" s="141">
        <f t="shared" si="2528"/>
        <v>3899</v>
      </c>
      <c r="BJ957" s="141">
        <f t="shared" si="2528"/>
        <v>0</v>
      </c>
      <c r="BK957" s="78">
        <f>BK958</f>
        <v>0</v>
      </c>
      <c r="BL957" s="78">
        <f t="shared" si="2528"/>
        <v>0</v>
      </c>
      <c r="BM957" s="78">
        <f t="shared" si="2528"/>
        <v>0</v>
      </c>
      <c r="BN957" s="78">
        <f t="shared" si="2528"/>
        <v>0</v>
      </c>
      <c r="BO957" s="78">
        <f t="shared" si="2528"/>
        <v>3899</v>
      </c>
      <c r="BP957" s="78">
        <f t="shared" ref="BL957:BP958" si="2529">BP958</f>
        <v>0</v>
      </c>
      <c r="BQ957" s="11">
        <f>BQ958</f>
        <v>0</v>
      </c>
      <c r="BR957" s="11">
        <f t="shared" ref="BR957:CB958" si="2530">BR958</f>
        <v>0</v>
      </c>
      <c r="BS957" s="11">
        <f t="shared" si="2530"/>
        <v>0</v>
      </c>
      <c r="BT957" s="11">
        <f t="shared" si="2530"/>
        <v>0</v>
      </c>
      <c r="BU957" s="11">
        <f t="shared" si="2530"/>
        <v>3899</v>
      </c>
      <c r="BV957" s="11">
        <f t="shared" si="2530"/>
        <v>0</v>
      </c>
      <c r="BW957" s="11">
        <f>BW958</f>
        <v>0</v>
      </c>
      <c r="BX957" s="11">
        <f t="shared" si="2530"/>
        <v>0</v>
      </c>
      <c r="BY957" s="11">
        <f t="shared" si="2530"/>
        <v>0</v>
      </c>
      <c r="BZ957" s="11">
        <f t="shared" si="2530"/>
        <v>0</v>
      </c>
      <c r="CA957" s="11">
        <f t="shared" si="2530"/>
        <v>3899</v>
      </c>
      <c r="CB957" s="11">
        <f t="shared" si="2530"/>
        <v>0</v>
      </c>
    </row>
    <row r="958" spans="1:80" ht="52.5" hidden="1" customHeight="1">
      <c r="A958" s="72" t="s">
        <v>205</v>
      </c>
      <c r="B958" s="44" t="s">
        <v>252</v>
      </c>
      <c r="C958" s="44" t="s">
        <v>7</v>
      </c>
      <c r="D958" s="44" t="s">
        <v>87</v>
      </c>
      <c r="E958" s="71" t="s">
        <v>691</v>
      </c>
      <c r="F958" s="14" t="s">
        <v>206</v>
      </c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>
        <f>AG959</f>
        <v>0</v>
      </c>
      <c r="AH958" s="11">
        <f t="shared" si="2526"/>
        <v>0</v>
      </c>
      <c r="AI958" s="11">
        <f t="shared" si="2526"/>
        <v>3899</v>
      </c>
      <c r="AJ958" s="11">
        <f t="shared" si="2526"/>
        <v>0</v>
      </c>
      <c r="AK958" s="78">
        <f t="shared" si="2526"/>
        <v>3899</v>
      </c>
      <c r="AL958" s="78">
        <f t="shared" si="2526"/>
        <v>0</v>
      </c>
      <c r="AM958" s="11">
        <f>AM959</f>
        <v>0</v>
      </c>
      <c r="AN958" s="11">
        <f t="shared" si="2526"/>
        <v>0</v>
      </c>
      <c r="AO958" s="11">
        <f t="shared" si="2526"/>
        <v>0</v>
      </c>
      <c r="AP958" s="11">
        <f t="shared" si="2526"/>
        <v>0</v>
      </c>
      <c r="AQ958" s="11">
        <f t="shared" si="2526"/>
        <v>3899</v>
      </c>
      <c r="AR958" s="11">
        <f t="shared" si="2526"/>
        <v>0</v>
      </c>
      <c r="AS958" s="11">
        <f>AS959</f>
        <v>0</v>
      </c>
      <c r="AT958" s="11">
        <f t="shared" si="2527"/>
        <v>0</v>
      </c>
      <c r="AU958" s="11">
        <f t="shared" si="2527"/>
        <v>0</v>
      </c>
      <c r="AV958" s="11">
        <f t="shared" si="2527"/>
        <v>0</v>
      </c>
      <c r="AW958" s="11">
        <f t="shared" si="2527"/>
        <v>3899</v>
      </c>
      <c r="AX958" s="11">
        <f t="shared" si="2527"/>
        <v>0</v>
      </c>
      <c r="AY958" s="78">
        <f>AY959</f>
        <v>0</v>
      </c>
      <c r="AZ958" s="78">
        <f t="shared" si="2528"/>
        <v>0</v>
      </c>
      <c r="BA958" s="78">
        <f t="shared" si="2528"/>
        <v>0</v>
      </c>
      <c r="BB958" s="78">
        <f t="shared" si="2528"/>
        <v>0</v>
      </c>
      <c r="BC958" s="78">
        <f t="shared" si="2528"/>
        <v>3899</v>
      </c>
      <c r="BD958" s="78">
        <f t="shared" si="2528"/>
        <v>0</v>
      </c>
      <c r="BE958" s="11">
        <f>BE959</f>
        <v>0</v>
      </c>
      <c r="BF958" s="11">
        <f t="shared" si="2528"/>
        <v>0</v>
      </c>
      <c r="BG958" s="11">
        <f t="shared" si="2528"/>
        <v>0</v>
      </c>
      <c r="BH958" s="11">
        <f t="shared" si="2528"/>
        <v>0</v>
      </c>
      <c r="BI958" s="141">
        <f t="shared" si="2528"/>
        <v>3899</v>
      </c>
      <c r="BJ958" s="141">
        <f t="shared" si="2528"/>
        <v>0</v>
      </c>
      <c r="BK958" s="78">
        <f>BK959</f>
        <v>0</v>
      </c>
      <c r="BL958" s="78">
        <f t="shared" si="2529"/>
        <v>0</v>
      </c>
      <c r="BM958" s="78">
        <f t="shared" si="2529"/>
        <v>0</v>
      </c>
      <c r="BN958" s="78">
        <f t="shared" si="2529"/>
        <v>0</v>
      </c>
      <c r="BO958" s="78">
        <f t="shared" si="2529"/>
        <v>3899</v>
      </c>
      <c r="BP958" s="78">
        <f t="shared" si="2529"/>
        <v>0</v>
      </c>
      <c r="BQ958" s="11">
        <f>BQ959</f>
        <v>0</v>
      </c>
      <c r="BR958" s="11">
        <f t="shared" si="2530"/>
        <v>0</v>
      </c>
      <c r="BS958" s="11">
        <f t="shared" si="2530"/>
        <v>0</v>
      </c>
      <c r="BT958" s="11">
        <f t="shared" si="2530"/>
        <v>0</v>
      </c>
      <c r="BU958" s="11">
        <f t="shared" si="2530"/>
        <v>3899</v>
      </c>
      <c r="BV958" s="11">
        <f t="shared" si="2530"/>
        <v>0</v>
      </c>
      <c r="BW958" s="11">
        <f>BW959</f>
        <v>0</v>
      </c>
      <c r="BX958" s="11">
        <f t="shared" si="2530"/>
        <v>0</v>
      </c>
      <c r="BY958" s="11">
        <f t="shared" si="2530"/>
        <v>0</v>
      </c>
      <c r="BZ958" s="11">
        <f t="shared" si="2530"/>
        <v>0</v>
      </c>
      <c r="CA958" s="11">
        <f t="shared" si="2530"/>
        <v>3899</v>
      </c>
      <c r="CB958" s="11">
        <f t="shared" si="2530"/>
        <v>0</v>
      </c>
    </row>
    <row r="959" spans="1:80" ht="117.6" hidden="1">
      <c r="A959" s="72" t="s">
        <v>649</v>
      </c>
      <c r="B959" s="44" t="s">
        <v>252</v>
      </c>
      <c r="C959" s="44" t="s">
        <v>7</v>
      </c>
      <c r="D959" s="44" t="s">
        <v>87</v>
      </c>
      <c r="E959" s="71" t="s">
        <v>691</v>
      </c>
      <c r="F959" s="14" t="s">
        <v>648</v>
      </c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>
        <v>3899</v>
      </c>
      <c r="AJ959" s="11"/>
      <c r="AK959" s="78">
        <f>AE959+AG959+AH959+AI959+AJ959</f>
        <v>3899</v>
      </c>
      <c r="AL959" s="78">
        <f>AF959+AH959</f>
        <v>0</v>
      </c>
      <c r="AM959" s="11"/>
      <c r="AN959" s="11"/>
      <c r="AO959" s="11"/>
      <c r="AP959" s="11"/>
      <c r="AQ959" s="11">
        <f>AK959+AM959+AN959+AO959+AP959</f>
        <v>3899</v>
      </c>
      <c r="AR959" s="11">
        <f>AL959+AN959</f>
        <v>0</v>
      </c>
      <c r="AS959" s="11"/>
      <c r="AT959" s="11"/>
      <c r="AU959" s="11"/>
      <c r="AV959" s="11"/>
      <c r="AW959" s="11">
        <f>AQ959+AS959+AT959+AU959+AV959</f>
        <v>3899</v>
      </c>
      <c r="AX959" s="11">
        <f>AR959+AT959</f>
        <v>0</v>
      </c>
      <c r="AY959" s="78"/>
      <c r="AZ959" s="78"/>
      <c r="BA959" s="78"/>
      <c r="BB959" s="78"/>
      <c r="BC959" s="78">
        <f>AW959+AY959+AZ959+BA959+BB959</f>
        <v>3899</v>
      </c>
      <c r="BD959" s="78">
        <f>AX959+AZ959</f>
        <v>0</v>
      </c>
      <c r="BE959" s="11"/>
      <c r="BF959" s="11"/>
      <c r="BG959" s="11"/>
      <c r="BH959" s="11"/>
      <c r="BI959" s="141">
        <f>BC959+BE959+BF959+BG959+BH959</f>
        <v>3899</v>
      </c>
      <c r="BJ959" s="141">
        <f>BD959+BF959</f>
        <v>0</v>
      </c>
      <c r="BK959" s="78"/>
      <c r="BL959" s="78"/>
      <c r="BM959" s="78"/>
      <c r="BN959" s="78"/>
      <c r="BO959" s="78">
        <f>BI959+BK959+BL959+BM959+BN959</f>
        <v>3899</v>
      </c>
      <c r="BP959" s="78">
        <f>BJ959+BL959</f>
        <v>0</v>
      </c>
      <c r="BQ959" s="11"/>
      <c r="BR959" s="11"/>
      <c r="BS959" s="11"/>
      <c r="BT959" s="11"/>
      <c r="BU959" s="11">
        <f>BO959+BQ959+BR959+BS959+BT959</f>
        <v>3899</v>
      </c>
      <c r="BV959" s="11">
        <f>BP959+BR959</f>
        <v>0</v>
      </c>
      <c r="BW959" s="11"/>
      <c r="BX959" s="11"/>
      <c r="BY959" s="11"/>
      <c r="BZ959" s="11"/>
      <c r="CA959" s="11">
        <f>BU959+BW959+BX959+BY959+BZ959</f>
        <v>3899</v>
      </c>
      <c r="CB959" s="11">
        <f>BV959+BX959</f>
        <v>0</v>
      </c>
    </row>
    <row r="960" spans="1:80" s="103" customFormat="1" ht="50.4" hidden="1">
      <c r="A960" s="99" t="s">
        <v>621</v>
      </c>
      <c r="B960" s="100" t="s">
        <v>252</v>
      </c>
      <c r="C960" s="100" t="s">
        <v>7</v>
      </c>
      <c r="D960" s="100" t="s">
        <v>87</v>
      </c>
      <c r="E960" s="100" t="s">
        <v>622</v>
      </c>
      <c r="F960" s="101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>
        <f>U961</f>
        <v>0</v>
      </c>
      <c r="V960" s="102">
        <f t="shared" ref="V960:AK961" si="2531">V961</f>
        <v>0</v>
      </c>
      <c r="W960" s="102">
        <f t="shared" si="2531"/>
        <v>275</v>
      </c>
      <c r="X960" s="102">
        <f t="shared" si="2531"/>
        <v>0</v>
      </c>
      <c r="Y960" s="102">
        <f t="shared" si="2531"/>
        <v>275</v>
      </c>
      <c r="Z960" s="102">
        <f t="shared" si="2531"/>
        <v>0</v>
      </c>
      <c r="AA960" s="102">
        <f>AA961</f>
        <v>0</v>
      </c>
      <c r="AB960" s="102">
        <f t="shared" si="2531"/>
        <v>0</v>
      </c>
      <c r="AC960" s="102">
        <f t="shared" si="2531"/>
        <v>0</v>
      </c>
      <c r="AD960" s="102">
        <f t="shared" si="2531"/>
        <v>0</v>
      </c>
      <c r="AE960" s="102">
        <f t="shared" si="2531"/>
        <v>275</v>
      </c>
      <c r="AF960" s="102">
        <f t="shared" si="2531"/>
        <v>0</v>
      </c>
      <c r="AG960" s="102">
        <f>AG961</f>
        <v>0</v>
      </c>
      <c r="AH960" s="102">
        <f t="shared" si="2531"/>
        <v>0</v>
      </c>
      <c r="AI960" s="102">
        <f t="shared" si="2531"/>
        <v>0</v>
      </c>
      <c r="AJ960" s="102">
        <f t="shared" si="2531"/>
        <v>0</v>
      </c>
      <c r="AK960" s="102">
        <f t="shared" si="2531"/>
        <v>275</v>
      </c>
      <c r="AL960" s="102">
        <f t="shared" ref="AH960:AL961" si="2532">AL961</f>
        <v>0</v>
      </c>
      <c r="AM960" s="102">
        <f>AM961</f>
        <v>0</v>
      </c>
      <c r="AN960" s="102">
        <f t="shared" ref="AN960:BC961" si="2533">AN961</f>
        <v>0</v>
      </c>
      <c r="AO960" s="102">
        <f t="shared" si="2533"/>
        <v>0</v>
      </c>
      <c r="AP960" s="102">
        <f t="shared" si="2533"/>
        <v>0</v>
      </c>
      <c r="AQ960" s="102">
        <f t="shared" si="2533"/>
        <v>275</v>
      </c>
      <c r="AR960" s="102">
        <f t="shared" si="2533"/>
        <v>0</v>
      </c>
      <c r="AS960" s="11">
        <f>AS961</f>
        <v>-275</v>
      </c>
      <c r="AT960" s="11">
        <f t="shared" si="2533"/>
        <v>0</v>
      </c>
      <c r="AU960" s="11">
        <f t="shared" si="2533"/>
        <v>0</v>
      </c>
      <c r="AV960" s="11">
        <f t="shared" si="2533"/>
        <v>0</v>
      </c>
      <c r="AW960" s="11">
        <f t="shared" si="2533"/>
        <v>0</v>
      </c>
      <c r="AX960" s="11">
        <f t="shared" si="2533"/>
        <v>0</v>
      </c>
      <c r="AY960" s="78">
        <f>AY961</f>
        <v>0</v>
      </c>
      <c r="AZ960" s="78">
        <f t="shared" si="2533"/>
        <v>0</v>
      </c>
      <c r="BA960" s="78">
        <f t="shared" si="2533"/>
        <v>0</v>
      </c>
      <c r="BB960" s="78">
        <f t="shared" si="2533"/>
        <v>0</v>
      </c>
      <c r="BC960" s="78">
        <f t="shared" si="2533"/>
        <v>0</v>
      </c>
      <c r="BD960" s="78">
        <f t="shared" ref="AZ960:BD961" si="2534">BD961</f>
        <v>0</v>
      </c>
      <c r="BE960" s="102">
        <f>BE961</f>
        <v>0</v>
      </c>
      <c r="BF960" s="102">
        <f t="shared" ref="BF960:BU961" si="2535">BF961</f>
        <v>0</v>
      </c>
      <c r="BG960" s="102">
        <f t="shared" si="2535"/>
        <v>0</v>
      </c>
      <c r="BH960" s="102">
        <f t="shared" si="2535"/>
        <v>0</v>
      </c>
      <c r="BI960" s="141">
        <f t="shared" si="2535"/>
        <v>0</v>
      </c>
      <c r="BJ960" s="141">
        <f t="shared" si="2535"/>
        <v>0</v>
      </c>
      <c r="BK960" s="78">
        <f>BK961</f>
        <v>0</v>
      </c>
      <c r="BL960" s="78">
        <f t="shared" si="2535"/>
        <v>0</v>
      </c>
      <c r="BM960" s="78">
        <f t="shared" si="2535"/>
        <v>0</v>
      </c>
      <c r="BN960" s="78">
        <f t="shared" si="2535"/>
        <v>0</v>
      </c>
      <c r="BO960" s="78">
        <f t="shared" si="2535"/>
        <v>0</v>
      </c>
      <c r="BP960" s="78">
        <f t="shared" si="2535"/>
        <v>0</v>
      </c>
      <c r="BQ960" s="102">
        <f>BQ961</f>
        <v>0</v>
      </c>
      <c r="BR960" s="102">
        <f t="shared" si="2535"/>
        <v>0</v>
      </c>
      <c r="BS960" s="102">
        <f t="shared" si="2535"/>
        <v>0</v>
      </c>
      <c r="BT960" s="102">
        <f t="shared" si="2535"/>
        <v>0</v>
      </c>
      <c r="BU960" s="102">
        <f t="shared" si="2535"/>
        <v>0</v>
      </c>
      <c r="BV960" s="102">
        <f t="shared" ref="BR960:BV961" si="2536">BV961</f>
        <v>0</v>
      </c>
      <c r="BW960" s="102">
        <f>BW961</f>
        <v>0</v>
      </c>
      <c r="BX960" s="102">
        <f t="shared" ref="BX960:CB961" si="2537">BX961</f>
        <v>0</v>
      </c>
      <c r="BY960" s="102">
        <f t="shared" si="2537"/>
        <v>0</v>
      </c>
      <c r="BZ960" s="102">
        <f t="shared" si="2537"/>
        <v>0</v>
      </c>
      <c r="CA960" s="102">
        <f t="shared" si="2537"/>
        <v>0</v>
      </c>
      <c r="CB960" s="102">
        <f t="shared" si="2537"/>
        <v>0</v>
      </c>
    </row>
    <row r="961" spans="1:80" s="103" customFormat="1" ht="33.6" hidden="1">
      <c r="A961" s="104" t="s">
        <v>12</v>
      </c>
      <c r="B961" s="100" t="s">
        <v>252</v>
      </c>
      <c r="C961" s="100" t="s">
        <v>7</v>
      </c>
      <c r="D961" s="100" t="s">
        <v>87</v>
      </c>
      <c r="E961" s="100" t="s">
        <v>622</v>
      </c>
      <c r="F961" s="101" t="s">
        <v>13</v>
      </c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>
        <f>U962</f>
        <v>0</v>
      </c>
      <c r="V961" s="102">
        <f t="shared" si="2531"/>
        <v>0</v>
      </c>
      <c r="W961" s="102">
        <f t="shared" si="2531"/>
        <v>275</v>
      </c>
      <c r="X961" s="102">
        <f t="shared" si="2531"/>
        <v>0</v>
      </c>
      <c r="Y961" s="102">
        <f t="shared" si="2531"/>
        <v>275</v>
      </c>
      <c r="Z961" s="102">
        <f t="shared" si="2531"/>
        <v>0</v>
      </c>
      <c r="AA961" s="102">
        <f>AA962</f>
        <v>0</v>
      </c>
      <c r="AB961" s="102">
        <f t="shared" si="2531"/>
        <v>0</v>
      </c>
      <c r="AC961" s="102">
        <f t="shared" si="2531"/>
        <v>0</v>
      </c>
      <c r="AD961" s="102">
        <f t="shared" si="2531"/>
        <v>0</v>
      </c>
      <c r="AE961" s="102">
        <f t="shared" si="2531"/>
        <v>275</v>
      </c>
      <c r="AF961" s="102">
        <f t="shared" si="2531"/>
        <v>0</v>
      </c>
      <c r="AG961" s="102">
        <f>AG962</f>
        <v>0</v>
      </c>
      <c r="AH961" s="102">
        <f t="shared" si="2532"/>
        <v>0</v>
      </c>
      <c r="AI961" s="102">
        <f t="shared" si="2532"/>
        <v>0</v>
      </c>
      <c r="AJ961" s="102">
        <f t="shared" si="2532"/>
        <v>0</v>
      </c>
      <c r="AK961" s="102">
        <f t="shared" si="2532"/>
        <v>275</v>
      </c>
      <c r="AL961" s="102">
        <f t="shared" si="2532"/>
        <v>0</v>
      </c>
      <c r="AM961" s="102">
        <f>AM962</f>
        <v>0</v>
      </c>
      <c r="AN961" s="102">
        <f t="shared" si="2533"/>
        <v>0</v>
      </c>
      <c r="AO961" s="102">
        <f t="shared" si="2533"/>
        <v>0</v>
      </c>
      <c r="AP961" s="102">
        <f t="shared" si="2533"/>
        <v>0</v>
      </c>
      <c r="AQ961" s="102">
        <f t="shared" si="2533"/>
        <v>275</v>
      </c>
      <c r="AR961" s="102">
        <f t="shared" si="2533"/>
        <v>0</v>
      </c>
      <c r="AS961" s="11">
        <f>AS962</f>
        <v>-275</v>
      </c>
      <c r="AT961" s="11">
        <f t="shared" si="2533"/>
        <v>0</v>
      </c>
      <c r="AU961" s="11">
        <f t="shared" si="2533"/>
        <v>0</v>
      </c>
      <c r="AV961" s="11">
        <f t="shared" si="2533"/>
        <v>0</v>
      </c>
      <c r="AW961" s="11">
        <f t="shared" si="2533"/>
        <v>0</v>
      </c>
      <c r="AX961" s="11">
        <f t="shared" si="2533"/>
        <v>0</v>
      </c>
      <c r="AY961" s="78">
        <f>AY962</f>
        <v>0</v>
      </c>
      <c r="AZ961" s="78">
        <f t="shared" si="2534"/>
        <v>0</v>
      </c>
      <c r="BA961" s="78">
        <f t="shared" si="2534"/>
        <v>0</v>
      </c>
      <c r="BB961" s="78">
        <f t="shared" si="2534"/>
        <v>0</v>
      </c>
      <c r="BC961" s="78">
        <f t="shared" si="2534"/>
        <v>0</v>
      </c>
      <c r="BD961" s="78">
        <f t="shared" si="2534"/>
        <v>0</v>
      </c>
      <c r="BE961" s="102">
        <f>BE962</f>
        <v>0</v>
      </c>
      <c r="BF961" s="102">
        <f t="shared" si="2535"/>
        <v>0</v>
      </c>
      <c r="BG961" s="102">
        <f t="shared" si="2535"/>
        <v>0</v>
      </c>
      <c r="BH961" s="102">
        <f t="shared" si="2535"/>
        <v>0</v>
      </c>
      <c r="BI961" s="141">
        <f t="shared" si="2535"/>
        <v>0</v>
      </c>
      <c r="BJ961" s="141">
        <f t="shared" si="2535"/>
        <v>0</v>
      </c>
      <c r="BK961" s="78">
        <f>BK962</f>
        <v>0</v>
      </c>
      <c r="BL961" s="78">
        <f t="shared" si="2535"/>
        <v>0</v>
      </c>
      <c r="BM961" s="78">
        <f t="shared" si="2535"/>
        <v>0</v>
      </c>
      <c r="BN961" s="78">
        <f t="shared" si="2535"/>
        <v>0</v>
      </c>
      <c r="BO961" s="78">
        <f t="shared" si="2535"/>
        <v>0</v>
      </c>
      <c r="BP961" s="78">
        <f t="shared" si="2535"/>
        <v>0</v>
      </c>
      <c r="BQ961" s="102">
        <f>BQ962</f>
        <v>0</v>
      </c>
      <c r="BR961" s="102">
        <f t="shared" si="2536"/>
        <v>0</v>
      </c>
      <c r="BS961" s="102">
        <f t="shared" si="2536"/>
        <v>0</v>
      </c>
      <c r="BT961" s="102">
        <f t="shared" si="2536"/>
        <v>0</v>
      </c>
      <c r="BU961" s="102">
        <f t="shared" si="2536"/>
        <v>0</v>
      </c>
      <c r="BV961" s="102">
        <f t="shared" si="2536"/>
        <v>0</v>
      </c>
      <c r="BW961" s="102">
        <f>BW962</f>
        <v>0</v>
      </c>
      <c r="BX961" s="102">
        <f t="shared" si="2537"/>
        <v>0</v>
      </c>
      <c r="BY961" s="102">
        <f t="shared" si="2537"/>
        <v>0</v>
      </c>
      <c r="BZ961" s="102">
        <f t="shared" si="2537"/>
        <v>0</v>
      </c>
      <c r="CA961" s="102">
        <f t="shared" si="2537"/>
        <v>0</v>
      </c>
      <c r="CB961" s="102">
        <f t="shared" si="2537"/>
        <v>0</v>
      </c>
    </row>
    <row r="962" spans="1:80" s="103" customFormat="1" hidden="1">
      <c r="A962" s="99" t="s">
        <v>14</v>
      </c>
      <c r="B962" s="100" t="s">
        <v>252</v>
      </c>
      <c r="C962" s="100" t="s">
        <v>7</v>
      </c>
      <c r="D962" s="100" t="s">
        <v>87</v>
      </c>
      <c r="E962" s="100" t="s">
        <v>622</v>
      </c>
      <c r="F962" s="101" t="s">
        <v>37</v>
      </c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>
        <v>275</v>
      </c>
      <c r="X962" s="102"/>
      <c r="Y962" s="102">
        <f>S962+U962+V962+W962+X962</f>
        <v>275</v>
      </c>
      <c r="Z962" s="102">
        <f>T962+V962</f>
        <v>0</v>
      </c>
      <c r="AA962" s="102"/>
      <c r="AB962" s="102"/>
      <c r="AC962" s="102"/>
      <c r="AD962" s="102"/>
      <c r="AE962" s="102">
        <f>Y962+AA962+AB962+AC962+AD962</f>
        <v>275</v>
      </c>
      <c r="AF962" s="102">
        <f>Z962+AB962</f>
        <v>0</v>
      </c>
      <c r="AG962" s="102"/>
      <c r="AH962" s="102"/>
      <c r="AI962" s="102"/>
      <c r="AJ962" s="102"/>
      <c r="AK962" s="102">
        <f>AE962+AG962+AH962+AI962+AJ962</f>
        <v>275</v>
      </c>
      <c r="AL962" s="102">
        <f>AF962+AH962</f>
        <v>0</v>
      </c>
      <c r="AM962" s="102"/>
      <c r="AN962" s="102"/>
      <c r="AO962" s="102"/>
      <c r="AP962" s="102"/>
      <c r="AQ962" s="102">
        <f>AK962+AM962+AN962+AO962+AP962</f>
        <v>275</v>
      </c>
      <c r="AR962" s="102">
        <f>AL962+AN962</f>
        <v>0</v>
      </c>
      <c r="AS962" s="11">
        <v>-275</v>
      </c>
      <c r="AT962" s="11"/>
      <c r="AU962" s="11"/>
      <c r="AV962" s="11"/>
      <c r="AW962" s="11">
        <f>AQ962+AS962+AT962+AU962+AV962</f>
        <v>0</v>
      </c>
      <c r="AX962" s="11">
        <f>AR962+AT962</f>
        <v>0</v>
      </c>
      <c r="AY962" s="78"/>
      <c r="AZ962" s="78"/>
      <c r="BA962" s="78"/>
      <c r="BB962" s="78"/>
      <c r="BC962" s="78">
        <f>AW962+AY962+AZ962+BA962+BB962</f>
        <v>0</v>
      </c>
      <c r="BD962" s="78">
        <f>AX962+AZ962</f>
        <v>0</v>
      </c>
      <c r="BE962" s="102"/>
      <c r="BF962" s="102"/>
      <c r="BG962" s="102"/>
      <c r="BH962" s="102"/>
      <c r="BI962" s="141">
        <f>BC962+BE962+BF962+BG962+BH962</f>
        <v>0</v>
      </c>
      <c r="BJ962" s="141">
        <f>BD962+BF962</f>
        <v>0</v>
      </c>
      <c r="BK962" s="78"/>
      <c r="BL962" s="78"/>
      <c r="BM962" s="78"/>
      <c r="BN962" s="78"/>
      <c r="BO962" s="78">
        <f>BI962+BK962+BL962+BM962+BN962</f>
        <v>0</v>
      </c>
      <c r="BP962" s="78">
        <f>BJ962+BL962</f>
        <v>0</v>
      </c>
      <c r="BQ962" s="102"/>
      <c r="BR962" s="102"/>
      <c r="BS962" s="102"/>
      <c r="BT962" s="102"/>
      <c r="BU962" s="102">
        <f>BO962+BQ962+BR962+BS962+BT962</f>
        <v>0</v>
      </c>
      <c r="BV962" s="102">
        <f>BP962+BR962</f>
        <v>0</v>
      </c>
      <c r="BW962" s="102"/>
      <c r="BX962" s="102"/>
      <c r="BY962" s="102"/>
      <c r="BZ962" s="102"/>
      <c r="CA962" s="102">
        <f>BU962+BW962+BX962+BY962+BZ962</f>
        <v>0</v>
      </c>
      <c r="CB962" s="102">
        <f>BV962+BX962</f>
        <v>0</v>
      </c>
    </row>
    <row r="963" spans="1:80" ht="50.4" hidden="1">
      <c r="A963" s="60" t="s">
        <v>621</v>
      </c>
      <c r="B963" s="44" t="s">
        <v>252</v>
      </c>
      <c r="C963" s="44" t="s">
        <v>7</v>
      </c>
      <c r="D963" s="44" t="s">
        <v>87</v>
      </c>
      <c r="E963" s="44" t="s">
        <v>728</v>
      </c>
      <c r="F963" s="14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>
        <f>AS964</f>
        <v>275</v>
      </c>
      <c r="AT963" s="11">
        <f t="shared" ref="AT963:BI964" si="2538">AT964</f>
        <v>0</v>
      </c>
      <c r="AU963" s="11">
        <f t="shared" si="2538"/>
        <v>0</v>
      </c>
      <c r="AV963" s="11">
        <f t="shared" si="2538"/>
        <v>0</v>
      </c>
      <c r="AW963" s="11">
        <f t="shared" si="2538"/>
        <v>275</v>
      </c>
      <c r="AX963" s="11">
        <f t="shared" si="2538"/>
        <v>0</v>
      </c>
      <c r="AY963" s="78">
        <f>AY964</f>
        <v>0</v>
      </c>
      <c r="AZ963" s="78">
        <f t="shared" si="2538"/>
        <v>0</v>
      </c>
      <c r="BA963" s="78">
        <f t="shared" si="2538"/>
        <v>0</v>
      </c>
      <c r="BB963" s="78">
        <f t="shared" si="2538"/>
        <v>0</v>
      </c>
      <c r="BC963" s="78">
        <f t="shared" si="2538"/>
        <v>275</v>
      </c>
      <c r="BD963" s="78">
        <f t="shared" si="2538"/>
        <v>0</v>
      </c>
      <c r="BE963" s="11">
        <f>BE964</f>
        <v>0</v>
      </c>
      <c r="BF963" s="11">
        <f t="shared" si="2538"/>
        <v>0</v>
      </c>
      <c r="BG963" s="11">
        <f t="shared" si="2538"/>
        <v>0</v>
      </c>
      <c r="BH963" s="11">
        <f t="shared" si="2538"/>
        <v>0</v>
      </c>
      <c r="BI963" s="141">
        <f t="shared" si="2538"/>
        <v>275</v>
      </c>
      <c r="BJ963" s="141">
        <f t="shared" ref="BF963:BJ964" si="2539">BJ964</f>
        <v>0</v>
      </c>
      <c r="BK963" s="78">
        <f>BK964</f>
        <v>0</v>
      </c>
      <c r="BL963" s="78">
        <f t="shared" ref="BL963:CA964" si="2540">BL964</f>
        <v>0</v>
      </c>
      <c r="BM963" s="78">
        <f t="shared" si="2540"/>
        <v>0</v>
      </c>
      <c r="BN963" s="78">
        <f t="shared" si="2540"/>
        <v>0</v>
      </c>
      <c r="BO963" s="78">
        <f t="shared" si="2540"/>
        <v>275</v>
      </c>
      <c r="BP963" s="78">
        <f t="shared" si="2540"/>
        <v>0</v>
      </c>
      <c r="BQ963" s="11">
        <f>BQ964</f>
        <v>0</v>
      </c>
      <c r="BR963" s="11">
        <f t="shared" si="2540"/>
        <v>0</v>
      </c>
      <c r="BS963" s="11">
        <f t="shared" si="2540"/>
        <v>0</v>
      </c>
      <c r="BT963" s="11">
        <f t="shared" si="2540"/>
        <v>0</v>
      </c>
      <c r="BU963" s="11">
        <f t="shared" si="2540"/>
        <v>275</v>
      </c>
      <c r="BV963" s="11">
        <f t="shared" si="2540"/>
        <v>0</v>
      </c>
      <c r="BW963" s="11">
        <f>BW964</f>
        <v>0</v>
      </c>
      <c r="BX963" s="11">
        <f t="shared" si="2540"/>
        <v>0</v>
      </c>
      <c r="BY963" s="11">
        <f t="shared" si="2540"/>
        <v>0</v>
      </c>
      <c r="BZ963" s="11">
        <f t="shared" si="2540"/>
        <v>0</v>
      </c>
      <c r="CA963" s="11">
        <f t="shared" si="2540"/>
        <v>275</v>
      </c>
      <c r="CB963" s="11">
        <f t="shared" ref="BX963:CB964" si="2541">CB964</f>
        <v>0</v>
      </c>
    </row>
    <row r="964" spans="1:80" ht="33.6" hidden="1">
      <c r="A964" s="61" t="s">
        <v>12</v>
      </c>
      <c r="B964" s="44" t="s">
        <v>252</v>
      </c>
      <c r="C964" s="44" t="s">
        <v>7</v>
      </c>
      <c r="D964" s="44" t="s">
        <v>87</v>
      </c>
      <c r="E964" s="44" t="s">
        <v>728</v>
      </c>
      <c r="F964" s="14" t="s">
        <v>13</v>
      </c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>
        <f>AS965</f>
        <v>275</v>
      </c>
      <c r="AT964" s="11">
        <f t="shared" si="2538"/>
        <v>0</v>
      </c>
      <c r="AU964" s="11">
        <f t="shared" si="2538"/>
        <v>0</v>
      </c>
      <c r="AV964" s="11">
        <f t="shared" si="2538"/>
        <v>0</v>
      </c>
      <c r="AW964" s="11">
        <f t="shared" si="2538"/>
        <v>275</v>
      </c>
      <c r="AX964" s="11">
        <f t="shared" si="2538"/>
        <v>0</v>
      </c>
      <c r="AY964" s="78">
        <f>AY965</f>
        <v>0</v>
      </c>
      <c r="AZ964" s="78">
        <f t="shared" si="2538"/>
        <v>0</v>
      </c>
      <c r="BA964" s="78">
        <f t="shared" si="2538"/>
        <v>0</v>
      </c>
      <c r="BB964" s="78">
        <f t="shared" si="2538"/>
        <v>0</v>
      </c>
      <c r="BC964" s="78">
        <f t="shared" si="2538"/>
        <v>275</v>
      </c>
      <c r="BD964" s="78">
        <f t="shared" si="2538"/>
        <v>0</v>
      </c>
      <c r="BE964" s="11">
        <f>BE965</f>
        <v>0</v>
      </c>
      <c r="BF964" s="11">
        <f t="shared" si="2539"/>
        <v>0</v>
      </c>
      <c r="BG964" s="11">
        <f t="shared" si="2539"/>
        <v>0</v>
      </c>
      <c r="BH964" s="11">
        <f t="shared" si="2539"/>
        <v>0</v>
      </c>
      <c r="BI964" s="141">
        <f t="shared" si="2539"/>
        <v>275</v>
      </c>
      <c r="BJ964" s="141">
        <f t="shared" si="2539"/>
        <v>0</v>
      </c>
      <c r="BK964" s="78">
        <f>BK965</f>
        <v>0</v>
      </c>
      <c r="BL964" s="78">
        <f t="shared" si="2540"/>
        <v>0</v>
      </c>
      <c r="BM964" s="78">
        <f t="shared" si="2540"/>
        <v>0</v>
      </c>
      <c r="BN964" s="78">
        <f t="shared" si="2540"/>
        <v>0</v>
      </c>
      <c r="BO964" s="78">
        <f t="shared" si="2540"/>
        <v>275</v>
      </c>
      <c r="BP964" s="78">
        <f t="shared" si="2540"/>
        <v>0</v>
      </c>
      <c r="BQ964" s="11">
        <f>BQ965</f>
        <v>0</v>
      </c>
      <c r="BR964" s="11">
        <f t="shared" si="2540"/>
        <v>0</v>
      </c>
      <c r="BS964" s="11">
        <f t="shared" si="2540"/>
        <v>0</v>
      </c>
      <c r="BT964" s="11">
        <f t="shared" si="2540"/>
        <v>0</v>
      </c>
      <c r="BU964" s="11">
        <f t="shared" si="2540"/>
        <v>275</v>
      </c>
      <c r="BV964" s="11">
        <f t="shared" si="2540"/>
        <v>0</v>
      </c>
      <c r="BW964" s="11">
        <f>BW965</f>
        <v>0</v>
      </c>
      <c r="BX964" s="11">
        <f t="shared" si="2541"/>
        <v>0</v>
      </c>
      <c r="BY964" s="11">
        <f t="shared" si="2541"/>
        <v>0</v>
      </c>
      <c r="BZ964" s="11">
        <f t="shared" si="2541"/>
        <v>0</v>
      </c>
      <c r="CA964" s="11">
        <f t="shared" si="2541"/>
        <v>275</v>
      </c>
      <c r="CB964" s="11">
        <f t="shared" si="2541"/>
        <v>0</v>
      </c>
    </row>
    <row r="965" spans="1:80" hidden="1">
      <c r="A965" s="60" t="s">
        <v>14</v>
      </c>
      <c r="B965" s="44" t="s">
        <v>252</v>
      </c>
      <c r="C965" s="44" t="s">
        <v>7</v>
      </c>
      <c r="D965" s="44" t="s">
        <v>87</v>
      </c>
      <c r="E965" s="44" t="s">
        <v>728</v>
      </c>
      <c r="F965" s="14" t="s">
        <v>37</v>
      </c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>
        <v>275</v>
      </c>
      <c r="AT965" s="11"/>
      <c r="AU965" s="11"/>
      <c r="AV965" s="11"/>
      <c r="AW965" s="11">
        <f>AQ965+AS965+AT965+AU965+AV965</f>
        <v>275</v>
      </c>
      <c r="AX965" s="11">
        <f>AR965+AT965</f>
        <v>0</v>
      </c>
      <c r="AY965" s="78"/>
      <c r="AZ965" s="78"/>
      <c r="BA965" s="78"/>
      <c r="BB965" s="78"/>
      <c r="BC965" s="78">
        <f>AW965+AY965+AZ965+BA965+BB965</f>
        <v>275</v>
      </c>
      <c r="BD965" s="78">
        <f>AX965+AZ965</f>
        <v>0</v>
      </c>
      <c r="BE965" s="11"/>
      <c r="BF965" s="11"/>
      <c r="BG965" s="11"/>
      <c r="BH965" s="11"/>
      <c r="BI965" s="141">
        <f>BC965+BE965+BF965+BG965+BH965</f>
        <v>275</v>
      </c>
      <c r="BJ965" s="141">
        <f>BD965+BF965</f>
        <v>0</v>
      </c>
      <c r="BK965" s="78"/>
      <c r="BL965" s="78"/>
      <c r="BM965" s="78"/>
      <c r="BN965" s="78"/>
      <c r="BO965" s="78">
        <f>BI965+BK965+BL965+BM965+BN965</f>
        <v>275</v>
      </c>
      <c r="BP965" s="78">
        <f>BJ965+BL965</f>
        <v>0</v>
      </c>
      <c r="BQ965" s="11"/>
      <c r="BR965" s="11"/>
      <c r="BS965" s="11"/>
      <c r="BT965" s="11"/>
      <c r="BU965" s="11">
        <f>BO965+BQ965+BR965+BS965+BT965</f>
        <v>275</v>
      </c>
      <c r="BV965" s="11">
        <f>BP965+BR965</f>
        <v>0</v>
      </c>
      <c r="BW965" s="11"/>
      <c r="BX965" s="11"/>
      <c r="BY965" s="11"/>
      <c r="BZ965" s="11"/>
      <c r="CA965" s="11">
        <f>BU965+BW965+BX965+BY965+BZ965</f>
        <v>275</v>
      </c>
      <c r="CB965" s="11">
        <f>BV965+BX965</f>
        <v>0</v>
      </c>
    </row>
    <row r="966" spans="1:80" ht="84" hidden="1">
      <c r="A966" s="57" t="s">
        <v>135</v>
      </c>
      <c r="B966" s="44" t="s">
        <v>252</v>
      </c>
      <c r="C966" s="44" t="s">
        <v>7</v>
      </c>
      <c r="D966" s="44" t="s">
        <v>87</v>
      </c>
      <c r="E966" s="44" t="s">
        <v>136</v>
      </c>
      <c r="F966" s="44"/>
      <c r="G966" s="11">
        <f t="shared" ref="G966:R969" si="2542">G967</f>
        <v>334</v>
      </c>
      <c r="H966" s="11">
        <f t="shared" si="2542"/>
        <v>0</v>
      </c>
      <c r="I966" s="11">
        <f t="shared" si="2542"/>
        <v>0</v>
      </c>
      <c r="J966" s="11">
        <f t="shared" si="2542"/>
        <v>0</v>
      </c>
      <c r="K966" s="11">
        <f t="shared" si="2542"/>
        <v>0</v>
      </c>
      <c r="L966" s="11">
        <f t="shared" si="2542"/>
        <v>0</v>
      </c>
      <c r="M966" s="11">
        <f t="shared" si="2542"/>
        <v>334</v>
      </c>
      <c r="N966" s="11">
        <f t="shared" si="2542"/>
        <v>0</v>
      </c>
      <c r="O966" s="11">
        <f t="shared" si="2542"/>
        <v>0</v>
      </c>
      <c r="P966" s="11">
        <f t="shared" si="2542"/>
        <v>0</v>
      </c>
      <c r="Q966" s="11">
        <f t="shared" si="2542"/>
        <v>0</v>
      </c>
      <c r="R966" s="11">
        <f t="shared" si="2542"/>
        <v>0</v>
      </c>
      <c r="S966" s="11">
        <f t="shared" ref="S966:AH969" si="2543">S967</f>
        <v>334</v>
      </c>
      <c r="T966" s="11">
        <f t="shared" si="2543"/>
        <v>0</v>
      </c>
      <c r="U966" s="11">
        <f t="shared" si="2543"/>
        <v>0</v>
      </c>
      <c r="V966" s="11">
        <f t="shared" si="2543"/>
        <v>0</v>
      </c>
      <c r="W966" s="11">
        <f t="shared" si="2543"/>
        <v>0</v>
      </c>
      <c r="X966" s="11">
        <f t="shared" si="2543"/>
        <v>0</v>
      </c>
      <c r="Y966" s="11">
        <f t="shared" si="2543"/>
        <v>334</v>
      </c>
      <c r="Z966" s="11">
        <f t="shared" si="2543"/>
        <v>0</v>
      </c>
      <c r="AA966" s="11">
        <f t="shared" si="2543"/>
        <v>-30</v>
      </c>
      <c r="AB966" s="11">
        <f t="shared" si="2543"/>
        <v>0</v>
      </c>
      <c r="AC966" s="11">
        <f t="shared" si="2543"/>
        <v>0</v>
      </c>
      <c r="AD966" s="11">
        <f t="shared" si="2543"/>
        <v>0</v>
      </c>
      <c r="AE966" s="11">
        <f t="shared" si="2543"/>
        <v>304</v>
      </c>
      <c r="AF966" s="11">
        <f t="shared" si="2543"/>
        <v>0</v>
      </c>
      <c r="AG966" s="11">
        <f t="shared" si="2543"/>
        <v>0</v>
      </c>
      <c r="AH966" s="11">
        <f t="shared" si="2543"/>
        <v>0</v>
      </c>
      <c r="AI966" s="11">
        <f t="shared" ref="AG966:AV969" si="2544">AI967</f>
        <v>0</v>
      </c>
      <c r="AJ966" s="11">
        <f t="shared" si="2544"/>
        <v>0</v>
      </c>
      <c r="AK966" s="78">
        <f t="shared" si="2544"/>
        <v>304</v>
      </c>
      <c r="AL966" s="78">
        <f t="shared" si="2544"/>
        <v>0</v>
      </c>
      <c r="AM966" s="11">
        <f t="shared" si="2544"/>
        <v>0</v>
      </c>
      <c r="AN966" s="11">
        <f t="shared" si="2544"/>
        <v>0</v>
      </c>
      <c r="AO966" s="11">
        <f t="shared" si="2544"/>
        <v>0</v>
      </c>
      <c r="AP966" s="11">
        <f t="shared" si="2544"/>
        <v>0</v>
      </c>
      <c r="AQ966" s="11">
        <f t="shared" si="2544"/>
        <v>304</v>
      </c>
      <c r="AR966" s="11">
        <f t="shared" si="2544"/>
        <v>0</v>
      </c>
      <c r="AS966" s="11">
        <f t="shared" si="2544"/>
        <v>0</v>
      </c>
      <c r="AT966" s="11">
        <f t="shared" si="2544"/>
        <v>0</v>
      </c>
      <c r="AU966" s="11">
        <f t="shared" si="2544"/>
        <v>0</v>
      </c>
      <c r="AV966" s="11">
        <f t="shared" si="2544"/>
        <v>0</v>
      </c>
      <c r="AW966" s="11">
        <f t="shared" ref="AS966:BH969" si="2545">AW967</f>
        <v>304</v>
      </c>
      <c r="AX966" s="11">
        <f t="shared" si="2545"/>
        <v>0</v>
      </c>
      <c r="AY966" s="78">
        <f t="shared" si="2545"/>
        <v>0</v>
      </c>
      <c r="AZ966" s="78">
        <f t="shared" si="2545"/>
        <v>0</v>
      </c>
      <c r="BA966" s="78">
        <f t="shared" si="2545"/>
        <v>0</v>
      </c>
      <c r="BB966" s="78">
        <f t="shared" si="2545"/>
        <v>0</v>
      </c>
      <c r="BC966" s="78">
        <f t="shared" si="2545"/>
        <v>304</v>
      </c>
      <c r="BD966" s="78">
        <f t="shared" si="2545"/>
        <v>0</v>
      </c>
      <c r="BE966" s="11">
        <f t="shared" si="2545"/>
        <v>0</v>
      </c>
      <c r="BF966" s="11">
        <f t="shared" si="2545"/>
        <v>0</v>
      </c>
      <c r="BG966" s="11">
        <f t="shared" si="2545"/>
        <v>0</v>
      </c>
      <c r="BH966" s="11">
        <f t="shared" si="2545"/>
        <v>0</v>
      </c>
      <c r="BI966" s="141">
        <f t="shared" ref="BE966:BT969" si="2546">BI967</f>
        <v>304</v>
      </c>
      <c r="BJ966" s="141">
        <f t="shared" si="2546"/>
        <v>0</v>
      </c>
      <c r="BK966" s="78">
        <f t="shared" si="2546"/>
        <v>0</v>
      </c>
      <c r="BL966" s="78">
        <f t="shared" si="2546"/>
        <v>0</v>
      </c>
      <c r="BM966" s="78">
        <f t="shared" si="2546"/>
        <v>0</v>
      </c>
      <c r="BN966" s="78">
        <f t="shared" si="2546"/>
        <v>0</v>
      </c>
      <c r="BO966" s="78">
        <f t="shared" si="2546"/>
        <v>304</v>
      </c>
      <c r="BP966" s="78">
        <f t="shared" si="2546"/>
        <v>0</v>
      </c>
      <c r="BQ966" s="11">
        <f t="shared" si="2546"/>
        <v>0</v>
      </c>
      <c r="BR966" s="11">
        <f t="shared" si="2546"/>
        <v>0</v>
      </c>
      <c r="BS966" s="11">
        <f t="shared" si="2546"/>
        <v>0</v>
      </c>
      <c r="BT966" s="11">
        <f t="shared" si="2546"/>
        <v>0</v>
      </c>
      <c r="BU966" s="11">
        <f t="shared" ref="BQ966:CB969" si="2547">BU967</f>
        <v>304</v>
      </c>
      <c r="BV966" s="11">
        <f t="shared" si="2547"/>
        <v>0</v>
      </c>
      <c r="BW966" s="11">
        <f t="shared" si="2547"/>
        <v>0</v>
      </c>
      <c r="BX966" s="11">
        <f t="shared" si="2547"/>
        <v>0</v>
      </c>
      <c r="BY966" s="11">
        <f t="shared" si="2547"/>
        <v>0</v>
      </c>
      <c r="BZ966" s="11">
        <f t="shared" si="2547"/>
        <v>0</v>
      </c>
      <c r="CA966" s="11">
        <f t="shared" si="2547"/>
        <v>304</v>
      </c>
      <c r="CB966" s="11">
        <f t="shared" si="2547"/>
        <v>0</v>
      </c>
    </row>
    <row r="967" spans="1:80" hidden="1">
      <c r="A967" s="61" t="s">
        <v>15</v>
      </c>
      <c r="B967" s="44" t="s">
        <v>252</v>
      </c>
      <c r="C967" s="44" t="s">
        <v>7</v>
      </c>
      <c r="D967" s="44" t="s">
        <v>87</v>
      </c>
      <c r="E967" s="44" t="s">
        <v>169</v>
      </c>
      <c r="F967" s="44"/>
      <c r="G967" s="11">
        <f t="shared" si="2542"/>
        <v>334</v>
      </c>
      <c r="H967" s="11">
        <f t="shared" si="2542"/>
        <v>0</v>
      </c>
      <c r="I967" s="11">
        <f t="shared" si="2542"/>
        <v>0</v>
      </c>
      <c r="J967" s="11">
        <f t="shared" si="2542"/>
        <v>0</v>
      </c>
      <c r="K967" s="11">
        <f t="shared" si="2542"/>
        <v>0</v>
      </c>
      <c r="L967" s="11">
        <f t="shared" si="2542"/>
        <v>0</v>
      </c>
      <c r="M967" s="11">
        <f t="shared" si="2542"/>
        <v>334</v>
      </c>
      <c r="N967" s="11">
        <f t="shared" si="2542"/>
        <v>0</v>
      </c>
      <c r="O967" s="11">
        <f t="shared" si="2542"/>
        <v>0</v>
      </c>
      <c r="P967" s="11">
        <f t="shared" si="2542"/>
        <v>0</v>
      </c>
      <c r="Q967" s="11">
        <f t="shared" si="2542"/>
        <v>0</v>
      </c>
      <c r="R967" s="11">
        <f t="shared" si="2542"/>
        <v>0</v>
      </c>
      <c r="S967" s="11">
        <f t="shared" si="2543"/>
        <v>334</v>
      </c>
      <c r="T967" s="11">
        <f t="shared" si="2543"/>
        <v>0</v>
      </c>
      <c r="U967" s="11">
        <f t="shared" si="2543"/>
        <v>0</v>
      </c>
      <c r="V967" s="11">
        <f t="shared" si="2543"/>
        <v>0</v>
      </c>
      <c r="W967" s="11">
        <f t="shared" si="2543"/>
        <v>0</v>
      </c>
      <c r="X967" s="11">
        <f t="shared" si="2543"/>
        <v>0</v>
      </c>
      <c r="Y967" s="11">
        <f t="shared" si="2543"/>
        <v>334</v>
      </c>
      <c r="Z967" s="11">
        <f t="shared" si="2543"/>
        <v>0</v>
      </c>
      <c r="AA967" s="11">
        <f t="shared" si="2543"/>
        <v>-30</v>
      </c>
      <c r="AB967" s="11">
        <f t="shared" si="2543"/>
        <v>0</v>
      </c>
      <c r="AC967" s="11">
        <f t="shared" si="2543"/>
        <v>0</v>
      </c>
      <c r="AD967" s="11">
        <f t="shared" si="2543"/>
        <v>0</v>
      </c>
      <c r="AE967" s="11">
        <f t="shared" si="2543"/>
        <v>304</v>
      </c>
      <c r="AF967" s="11">
        <f t="shared" si="2543"/>
        <v>0</v>
      </c>
      <c r="AG967" s="11">
        <f t="shared" si="2544"/>
        <v>0</v>
      </c>
      <c r="AH967" s="11">
        <f t="shared" si="2544"/>
        <v>0</v>
      </c>
      <c r="AI967" s="11">
        <f t="shared" si="2544"/>
        <v>0</v>
      </c>
      <c r="AJ967" s="11">
        <f t="shared" si="2544"/>
        <v>0</v>
      </c>
      <c r="AK967" s="78">
        <f t="shared" si="2544"/>
        <v>304</v>
      </c>
      <c r="AL967" s="78">
        <f t="shared" si="2544"/>
        <v>0</v>
      </c>
      <c r="AM967" s="11">
        <f t="shared" si="2544"/>
        <v>0</v>
      </c>
      <c r="AN967" s="11">
        <f t="shared" si="2544"/>
        <v>0</v>
      </c>
      <c r="AO967" s="11">
        <f t="shared" si="2544"/>
        <v>0</v>
      </c>
      <c r="AP967" s="11">
        <f t="shared" si="2544"/>
        <v>0</v>
      </c>
      <c r="AQ967" s="11">
        <f t="shared" si="2544"/>
        <v>304</v>
      </c>
      <c r="AR967" s="11">
        <f t="shared" si="2544"/>
        <v>0</v>
      </c>
      <c r="AS967" s="11">
        <f t="shared" si="2545"/>
        <v>0</v>
      </c>
      <c r="AT967" s="11">
        <f t="shared" si="2545"/>
        <v>0</v>
      </c>
      <c r="AU967" s="11">
        <f t="shared" si="2545"/>
        <v>0</v>
      </c>
      <c r="AV967" s="11">
        <f t="shared" si="2545"/>
        <v>0</v>
      </c>
      <c r="AW967" s="11">
        <f t="shared" si="2545"/>
        <v>304</v>
      </c>
      <c r="AX967" s="11">
        <f t="shared" si="2545"/>
        <v>0</v>
      </c>
      <c r="AY967" s="78">
        <f t="shared" si="2545"/>
        <v>0</v>
      </c>
      <c r="AZ967" s="78">
        <f t="shared" si="2545"/>
        <v>0</v>
      </c>
      <c r="BA967" s="78">
        <f t="shared" si="2545"/>
        <v>0</v>
      </c>
      <c r="BB967" s="78">
        <f t="shared" si="2545"/>
        <v>0</v>
      </c>
      <c r="BC967" s="78">
        <f t="shared" si="2545"/>
        <v>304</v>
      </c>
      <c r="BD967" s="78">
        <f t="shared" si="2545"/>
        <v>0</v>
      </c>
      <c r="BE967" s="11">
        <f t="shared" si="2546"/>
        <v>0</v>
      </c>
      <c r="BF967" s="11">
        <f t="shared" si="2546"/>
        <v>0</v>
      </c>
      <c r="BG967" s="11">
        <f t="shared" si="2546"/>
        <v>0</v>
      </c>
      <c r="BH967" s="11">
        <f t="shared" si="2546"/>
        <v>0</v>
      </c>
      <c r="BI967" s="141">
        <f t="shared" si="2546"/>
        <v>304</v>
      </c>
      <c r="BJ967" s="141">
        <f t="shared" si="2546"/>
        <v>0</v>
      </c>
      <c r="BK967" s="78">
        <f t="shared" si="2546"/>
        <v>0</v>
      </c>
      <c r="BL967" s="78">
        <f t="shared" si="2546"/>
        <v>0</v>
      </c>
      <c r="BM967" s="78">
        <f t="shared" si="2546"/>
        <v>0</v>
      </c>
      <c r="BN967" s="78">
        <f t="shared" si="2546"/>
        <v>0</v>
      </c>
      <c r="BO967" s="78">
        <f t="shared" si="2546"/>
        <v>304</v>
      </c>
      <c r="BP967" s="78">
        <f t="shared" si="2546"/>
        <v>0</v>
      </c>
      <c r="BQ967" s="11">
        <f t="shared" si="2547"/>
        <v>0</v>
      </c>
      <c r="BR967" s="11">
        <f t="shared" si="2547"/>
        <v>0</v>
      </c>
      <c r="BS967" s="11">
        <f t="shared" si="2547"/>
        <v>0</v>
      </c>
      <c r="BT967" s="11">
        <f t="shared" si="2547"/>
        <v>0</v>
      </c>
      <c r="BU967" s="11">
        <f t="shared" si="2547"/>
        <v>304</v>
      </c>
      <c r="BV967" s="11">
        <f t="shared" si="2547"/>
        <v>0</v>
      </c>
      <c r="BW967" s="11">
        <f t="shared" si="2547"/>
        <v>0</v>
      </c>
      <c r="BX967" s="11">
        <f t="shared" si="2547"/>
        <v>0</v>
      </c>
      <c r="BY967" s="11">
        <f t="shared" si="2547"/>
        <v>0</v>
      </c>
      <c r="BZ967" s="11">
        <f t="shared" si="2547"/>
        <v>0</v>
      </c>
      <c r="CA967" s="11">
        <f t="shared" si="2547"/>
        <v>304</v>
      </c>
      <c r="CB967" s="11">
        <f t="shared" si="2547"/>
        <v>0</v>
      </c>
    </row>
    <row r="968" spans="1:80" hidden="1">
      <c r="A968" s="61" t="s">
        <v>16</v>
      </c>
      <c r="B968" s="44" t="s">
        <v>252</v>
      </c>
      <c r="C968" s="44" t="s">
        <v>7</v>
      </c>
      <c r="D968" s="44" t="s">
        <v>87</v>
      </c>
      <c r="E968" s="44" t="s">
        <v>505</v>
      </c>
      <c r="F968" s="44"/>
      <c r="G968" s="11">
        <f t="shared" si="2542"/>
        <v>334</v>
      </c>
      <c r="H968" s="11">
        <f t="shared" si="2542"/>
        <v>0</v>
      </c>
      <c r="I968" s="11">
        <f t="shared" si="2542"/>
        <v>0</v>
      </c>
      <c r="J968" s="11">
        <f t="shared" si="2542"/>
        <v>0</v>
      </c>
      <c r="K968" s="11">
        <f t="shared" si="2542"/>
        <v>0</v>
      </c>
      <c r="L968" s="11">
        <f t="shared" si="2542"/>
        <v>0</v>
      </c>
      <c r="M968" s="11">
        <f t="shared" si="2542"/>
        <v>334</v>
      </c>
      <c r="N968" s="11">
        <f t="shared" si="2542"/>
        <v>0</v>
      </c>
      <c r="O968" s="11">
        <f t="shared" si="2542"/>
        <v>0</v>
      </c>
      <c r="P968" s="11">
        <f t="shared" si="2542"/>
        <v>0</v>
      </c>
      <c r="Q968" s="11">
        <f t="shared" si="2542"/>
        <v>0</v>
      </c>
      <c r="R968" s="11">
        <f t="shared" si="2542"/>
        <v>0</v>
      </c>
      <c r="S968" s="11">
        <f t="shared" si="2543"/>
        <v>334</v>
      </c>
      <c r="T968" s="11">
        <f t="shared" si="2543"/>
        <v>0</v>
      </c>
      <c r="U968" s="11">
        <f t="shared" si="2543"/>
        <v>0</v>
      </c>
      <c r="V968" s="11">
        <f t="shared" si="2543"/>
        <v>0</v>
      </c>
      <c r="W968" s="11">
        <f t="shared" si="2543"/>
        <v>0</v>
      </c>
      <c r="X968" s="11">
        <f t="shared" si="2543"/>
        <v>0</v>
      </c>
      <c r="Y968" s="11">
        <f t="shared" si="2543"/>
        <v>334</v>
      </c>
      <c r="Z968" s="11">
        <f t="shared" si="2543"/>
        <v>0</v>
      </c>
      <c r="AA968" s="11">
        <f t="shared" si="2543"/>
        <v>-30</v>
      </c>
      <c r="AB968" s="11">
        <f t="shared" si="2543"/>
        <v>0</v>
      </c>
      <c r="AC968" s="11">
        <f t="shared" si="2543"/>
        <v>0</v>
      </c>
      <c r="AD968" s="11">
        <f t="shared" si="2543"/>
        <v>0</v>
      </c>
      <c r="AE968" s="11">
        <f t="shared" si="2543"/>
        <v>304</v>
      </c>
      <c r="AF968" s="11">
        <f t="shared" si="2543"/>
        <v>0</v>
      </c>
      <c r="AG968" s="11">
        <f t="shared" si="2544"/>
        <v>0</v>
      </c>
      <c r="AH968" s="11">
        <f t="shared" si="2544"/>
        <v>0</v>
      </c>
      <c r="AI968" s="11">
        <f t="shared" si="2544"/>
        <v>0</v>
      </c>
      <c r="AJ968" s="11">
        <f t="shared" si="2544"/>
        <v>0</v>
      </c>
      <c r="AK968" s="78">
        <f t="shared" si="2544"/>
        <v>304</v>
      </c>
      <c r="AL968" s="78">
        <f t="shared" si="2544"/>
        <v>0</v>
      </c>
      <c r="AM968" s="11">
        <f t="shared" si="2544"/>
        <v>0</v>
      </c>
      <c r="AN968" s="11">
        <f t="shared" si="2544"/>
        <v>0</v>
      </c>
      <c r="AO968" s="11">
        <f t="shared" si="2544"/>
        <v>0</v>
      </c>
      <c r="AP968" s="11">
        <f t="shared" si="2544"/>
        <v>0</v>
      </c>
      <c r="AQ968" s="11">
        <f t="shared" si="2544"/>
        <v>304</v>
      </c>
      <c r="AR968" s="11">
        <f t="shared" si="2544"/>
        <v>0</v>
      </c>
      <c r="AS968" s="11">
        <f t="shared" si="2545"/>
        <v>0</v>
      </c>
      <c r="AT968" s="11">
        <f t="shared" si="2545"/>
        <v>0</v>
      </c>
      <c r="AU968" s="11">
        <f t="shared" si="2545"/>
        <v>0</v>
      </c>
      <c r="AV968" s="11">
        <f t="shared" si="2545"/>
        <v>0</v>
      </c>
      <c r="AW968" s="11">
        <f t="shared" si="2545"/>
        <v>304</v>
      </c>
      <c r="AX968" s="11">
        <f t="shared" si="2545"/>
        <v>0</v>
      </c>
      <c r="AY968" s="78">
        <f t="shared" si="2545"/>
        <v>0</v>
      </c>
      <c r="AZ968" s="78">
        <f t="shared" si="2545"/>
        <v>0</v>
      </c>
      <c r="BA968" s="78">
        <f t="shared" si="2545"/>
        <v>0</v>
      </c>
      <c r="BB968" s="78">
        <f t="shared" si="2545"/>
        <v>0</v>
      </c>
      <c r="BC968" s="78">
        <f t="shared" si="2545"/>
        <v>304</v>
      </c>
      <c r="BD968" s="78">
        <f t="shared" si="2545"/>
        <v>0</v>
      </c>
      <c r="BE968" s="11">
        <f t="shared" si="2546"/>
        <v>0</v>
      </c>
      <c r="BF968" s="11">
        <f t="shared" si="2546"/>
        <v>0</v>
      </c>
      <c r="BG968" s="11">
        <f t="shared" si="2546"/>
        <v>0</v>
      </c>
      <c r="BH968" s="11">
        <f t="shared" si="2546"/>
        <v>0</v>
      </c>
      <c r="BI968" s="141">
        <f t="shared" si="2546"/>
        <v>304</v>
      </c>
      <c r="BJ968" s="141">
        <f t="shared" si="2546"/>
        <v>0</v>
      </c>
      <c r="BK968" s="78">
        <f t="shared" si="2546"/>
        <v>0</v>
      </c>
      <c r="BL968" s="78">
        <f t="shared" si="2546"/>
        <v>0</v>
      </c>
      <c r="BM968" s="78">
        <f t="shared" si="2546"/>
        <v>0</v>
      </c>
      <c r="BN968" s="78">
        <f t="shared" si="2546"/>
        <v>0</v>
      </c>
      <c r="BO968" s="78">
        <f t="shared" si="2546"/>
        <v>304</v>
      </c>
      <c r="BP968" s="78">
        <f t="shared" si="2546"/>
        <v>0</v>
      </c>
      <c r="BQ968" s="11">
        <f t="shared" si="2547"/>
        <v>0</v>
      </c>
      <c r="BR968" s="11">
        <f t="shared" si="2547"/>
        <v>0</v>
      </c>
      <c r="BS968" s="11">
        <f t="shared" si="2547"/>
        <v>0</v>
      </c>
      <c r="BT968" s="11">
        <f t="shared" si="2547"/>
        <v>0</v>
      </c>
      <c r="BU968" s="11">
        <f t="shared" si="2547"/>
        <v>304</v>
      </c>
      <c r="BV968" s="11">
        <f t="shared" si="2547"/>
        <v>0</v>
      </c>
      <c r="BW968" s="11">
        <f t="shared" si="2547"/>
        <v>0</v>
      </c>
      <c r="BX968" s="11">
        <f t="shared" si="2547"/>
        <v>0</v>
      </c>
      <c r="BY968" s="11">
        <f t="shared" si="2547"/>
        <v>0</v>
      </c>
      <c r="BZ968" s="11">
        <f t="shared" si="2547"/>
        <v>0</v>
      </c>
      <c r="CA968" s="11">
        <f t="shared" si="2547"/>
        <v>304</v>
      </c>
      <c r="CB968" s="11">
        <f t="shared" si="2547"/>
        <v>0</v>
      </c>
    </row>
    <row r="969" spans="1:80" ht="33.6" hidden="1">
      <c r="A969" s="61" t="s">
        <v>12</v>
      </c>
      <c r="B969" s="44" t="s">
        <v>252</v>
      </c>
      <c r="C969" s="44" t="s">
        <v>7</v>
      </c>
      <c r="D969" s="44" t="s">
        <v>87</v>
      </c>
      <c r="E969" s="44" t="s">
        <v>506</v>
      </c>
      <c r="F969" s="44" t="s">
        <v>13</v>
      </c>
      <c r="G969" s="11">
        <f t="shared" si="2542"/>
        <v>334</v>
      </c>
      <c r="H969" s="11">
        <f t="shared" si="2542"/>
        <v>0</v>
      </c>
      <c r="I969" s="11">
        <f t="shared" si="2542"/>
        <v>0</v>
      </c>
      <c r="J969" s="11">
        <f t="shared" si="2542"/>
        <v>0</v>
      </c>
      <c r="K969" s="11">
        <f t="shared" si="2542"/>
        <v>0</v>
      </c>
      <c r="L969" s="11">
        <f t="shared" si="2542"/>
        <v>0</v>
      </c>
      <c r="M969" s="11">
        <f t="shared" si="2542"/>
        <v>334</v>
      </c>
      <c r="N969" s="11">
        <f t="shared" si="2542"/>
        <v>0</v>
      </c>
      <c r="O969" s="11">
        <f t="shared" si="2542"/>
        <v>0</v>
      </c>
      <c r="P969" s="11">
        <f t="shared" si="2542"/>
        <v>0</v>
      </c>
      <c r="Q969" s="11">
        <f t="shared" si="2542"/>
        <v>0</v>
      </c>
      <c r="R969" s="11">
        <f t="shared" si="2542"/>
        <v>0</v>
      </c>
      <c r="S969" s="11">
        <f t="shared" si="2543"/>
        <v>334</v>
      </c>
      <c r="T969" s="11">
        <f t="shared" si="2543"/>
        <v>0</v>
      </c>
      <c r="U969" s="11">
        <f t="shared" si="2543"/>
        <v>0</v>
      </c>
      <c r="V969" s="11">
        <f t="shared" si="2543"/>
        <v>0</v>
      </c>
      <c r="W969" s="11">
        <f t="shared" si="2543"/>
        <v>0</v>
      </c>
      <c r="X969" s="11">
        <f t="shared" si="2543"/>
        <v>0</v>
      </c>
      <c r="Y969" s="11">
        <f t="shared" si="2543"/>
        <v>334</v>
      </c>
      <c r="Z969" s="11">
        <f t="shared" si="2543"/>
        <v>0</v>
      </c>
      <c r="AA969" s="11">
        <f t="shared" si="2543"/>
        <v>-30</v>
      </c>
      <c r="AB969" s="11">
        <f t="shared" si="2543"/>
        <v>0</v>
      </c>
      <c r="AC969" s="11">
        <f t="shared" si="2543"/>
        <v>0</v>
      </c>
      <c r="AD969" s="11">
        <f t="shared" si="2543"/>
        <v>0</v>
      </c>
      <c r="AE969" s="11">
        <f t="shared" si="2543"/>
        <v>304</v>
      </c>
      <c r="AF969" s="11">
        <f t="shared" si="2543"/>
        <v>0</v>
      </c>
      <c r="AG969" s="11">
        <f t="shared" si="2544"/>
        <v>0</v>
      </c>
      <c r="AH969" s="11">
        <f t="shared" si="2544"/>
        <v>0</v>
      </c>
      <c r="AI969" s="11">
        <f t="shared" si="2544"/>
        <v>0</v>
      </c>
      <c r="AJ969" s="11">
        <f t="shared" si="2544"/>
        <v>0</v>
      </c>
      <c r="AK969" s="78">
        <f t="shared" si="2544"/>
        <v>304</v>
      </c>
      <c r="AL969" s="78">
        <f t="shared" si="2544"/>
        <v>0</v>
      </c>
      <c r="AM969" s="11">
        <f t="shared" si="2544"/>
        <v>0</v>
      </c>
      <c r="AN969" s="11">
        <f t="shared" si="2544"/>
        <v>0</v>
      </c>
      <c r="AO969" s="11">
        <f t="shared" si="2544"/>
        <v>0</v>
      </c>
      <c r="AP969" s="11">
        <f t="shared" si="2544"/>
        <v>0</v>
      </c>
      <c r="AQ969" s="11">
        <f t="shared" si="2544"/>
        <v>304</v>
      </c>
      <c r="AR969" s="11">
        <f t="shared" si="2544"/>
        <v>0</v>
      </c>
      <c r="AS969" s="11">
        <f t="shared" si="2545"/>
        <v>0</v>
      </c>
      <c r="AT969" s="11">
        <f t="shared" si="2545"/>
        <v>0</v>
      </c>
      <c r="AU969" s="11">
        <f t="shared" si="2545"/>
        <v>0</v>
      </c>
      <c r="AV969" s="11">
        <f t="shared" si="2545"/>
        <v>0</v>
      </c>
      <c r="AW969" s="11">
        <f t="shared" si="2545"/>
        <v>304</v>
      </c>
      <c r="AX969" s="11">
        <f t="shared" si="2545"/>
        <v>0</v>
      </c>
      <c r="AY969" s="78">
        <f t="shared" si="2545"/>
        <v>0</v>
      </c>
      <c r="AZ969" s="78">
        <f t="shared" si="2545"/>
        <v>0</v>
      </c>
      <c r="BA969" s="78">
        <f t="shared" si="2545"/>
        <v>0</v>
      </c>
      <c r="BB969" s="78">
        <f t="shared" si="2545"/>
        <v>0</v>
      </c>
      <c r="BC969" s="78">
        <f t="shared" si="2545"/>
        <v>304</v>
      </c>
      <c r="BD969" s="78">
        <f t="shared" si="2545"/>
        <v>0</v>
      </c>
      <c r="BE969" s="11">
        <f t="shared" si="2546"/>
        <v>0</v>
      </c>
      <c r="BF969" s="11">
        <f t="shared" si="2546"/>
        <v>0</v>
      </c>
      <c r="BG969" s="11">
        <f t="shared" si="2546"/>
        <v>0</v>
      </c>
      <c r="BH969" s="11">
        <f t="shared" si="2546"/>
        <v>0</v>
      </c>
      <c r="BI969" s="141">
        <f t="shared" si="2546"/>
        <v>304</v>
      </c>
      <c r="BJ969" s="141">
        <f t="shared" si="2546"/>
        <v>0</v>
      </c>
      <c r="BK969" s="78">
        <f t="shared" si="2546"/>
        <v>0</v>
      </c>
      <c r="BL969" s="78">
        <f t="shared" si="2546"/>
        <v>0</v>
      </c>
      <c r="BM969" s="78">
        <f t="shared" si="2546"/>
        <v>0</v>
      </c>
      <c r="BN969" s="78">
        <f t="shared" si="2546"/>
        <v>0</v>
      </c>
      <c r="BO969" s="78">
        <f t="shared" si="2546"/>
        <v>304</v>
      </c>
      <c r="BP969" s="78">
        <f t="shared" si="2546"/>
        <v>0</v>
      </c>
      <c r="BQ969" s="11">
        <f t="shared" si="2547"/>
        <v>0</v>
      </c>
      <c r="BR969" s="11">
        <f t="shared" si="2547"/>
        <v>0</v>
      </c>
      <c r="BS969" s="11">
        <f t="shared" si="2547"/>
        <v>0</v>
      </c>
      <c r="BT969" s="11">
        <f t="shared" si="2547"/>
        <v>0</v>
      </c>
      <c r="BU969" s="11">
        <f t="shared" si="2547"/>
        <v>304</v>
      </c>
      <c r="BV969" s="11">
        <f t="shared" si="2547"/>
        <v>0</v>
      </c>
      <c r="BW969" s="11">
        <f t="shared" si="2547"/>
        <v>0</v>
      </c>
      <c r="BX969" s="11">
        <f t="shared" si="2547"/>
        <v>0</v>
      </c>
      <c r="BY969" s="11">
        <f t="shared" si="2547"/>
        <v>0</v>
      </c>
      <c r="BZ969" s="11">
        <f t="shared" si="2547"/>
        <v>0</v>
      </c>
      <c r="CA969" s="11">
        <f t="shared" si="2547"/>
        <v>304</v>
      </c>
      <c r="CB969" s="11">
        <f t="shared" si="2547"/>
        <v>0</v>
      </c>
    </row>
    <row r="970" spans="1:80" hidden="1">
      <c r="A970" s="61" t="s">
        <v>14</v>
      </c>
      <c r="B970" s="44" t="s">
        <v>252</v>
      </c>
      <c r="C970" s="44" t="s">
        <v>7</v>
      </c>
      <c r="D970" s="44" t="s">
        <v>87</v>
      </c>
      <c r="E970" s="44" t="s">
        <v>506</v>
      </c>
      <c r="F970" s="14" t="s">
        <v>37</v>
      </c>
      <c r="G970" s="11">
        <v>334</v>
      </c>
      <c r="H970" s="11"/>
      <c r="I970" s="11"/>
      <c r="J970" s="11"/>
      <c r="K970" s="11"/>
      <c r="L970" s="11"/>
      <c r="M970" s="11">
        <f>G970+I970+J970+K970+L970</f>
        <v>334</v>
      </c>
      <c r="N970" s="11">
        <f>H970+J970</f>
        <v>0</v>
      </c>
      <c r="O970" s="11"/>
      <c r="P970" s="11"/>
      <c r="Q970" s="11"/>
      <c r="R970" s="11"/>
      <c r="S970" s="11">
        <f>M970+O970+P970+Q970+R970</f>
        <v>334</v>
      </c>
      <c r="T970" s="11">
        <f>N970+P970</f>
        <v>0</v>
      </c>
      <c r="U970" s="11"/>
      <c r="V970" s="11"/>
      <c r="W970" s="11"/>
      <c r="X970" s="11"/>
      <c r="Y970" s="11">
        <f>S970+U970+V970+W970+X970</f>
        <v>334</v>
      </c>
      <c r="Z970" s="11">
        <f>T970+V970</f>
        <v>0</v>
      </c>
      <c r="AA970" s="11">
        <v>-30</v>
      </c>
      <c r="AB970" s="11"/>
      <c r="AC970" s="11"/>
      <c r="AD970" s="11"/>
      <c r="AE970" s="11">
        <f>Y970+AA970+AB970+AC970+AD970</f>
        <v>304</v>
      </c>
      <c r="AF970" s="11">
        <f>Z970+AB970</f>
        <v>0</v>
      </c>
      <c r="AG970" s="11"/>
      <c r="AH970" s="11"/>
      <c r="AI970" s="11"/>
      <c r="AJ970" s="11"/>
      <c r="AK970" s="78">
        <f>AE970+AG970+AH970+AI970+AJ970</f>
        <v>304</v>
      </c>
      <c r="AL970" s="78">
        <f>AF970+AH970</f>
        <v>0</v>
      </c>
      <c r="AM970" s="11"/>
      <c r="AN970" s="11"/>
      <c r="AO970" s="11"/>
      <c r="AP970" s="11"/>
      <c r="AQ970" s="11">
        <f>AK970+AM970+AN970+AO970+AP970</f>
        <v>304</v>
      </c>
      <c r="AR970" s="11">
        <f>AL970+AN970</f>
        <v>0</v>
      </c>
      <c r="AS970" s="11"/>
      <c r="AT970" s="11"/>
      <c r="AU970" s="11"/>
      <c r="AV970" s="11"/>
      <c r="AW970" s="11">
        <f>AQ970+AS970+AT970+AU970+AV970</f>
        <v>304</v>
      </c>
      <c r="AX970" s="11">
        <f>AR970+AT970</f>
        <v>0</v>
      </c>
      <c r="AY970" s="78"/>
      <c r="AZ970" s="78"/>
      <c r="BA970" s="78"/>
      <c r="BB970" s="78"/>
      <c r="BC970" s="78">
        <f>AW970+AY970+AZ970+BA970+BB970</f>
        <v>304</v>
      </c>
      <c r="BD970" s="78">
        <f>AX970+AZ970</f>
        <v>0</v>
      </c>
      <c r="BE970" s="11"/>
      <c r="BF970" s="11"/>
      <c r="BG970" s="11"/>
      <c r="BH970" s="11"/>
      <c r="BI970" s="141">
        <f>BC970+BE970+BF970+BG970+BH970</f>
        <v>304</v>
      </c>
      <c r="BJ970" s="141">
        <f>BD970+BF970</f>
        <v>0</v>
      </c>
      <c r="BK970" s="78"/>
      <c r="BL970" s="78"/>
      <c r="BM970" s="78"/>
      <c r="BN970" s="78"/>
      <c r="BO970" s="78">
        <f>BI970+BK970+BL970+BM970+BN970</f>
        <v>304</v>
      </c>
      <c r="BP970" s="78">
        <f>BJ970+BL970</f>
        <v>0</v>
      </c>
      <c r="BQ970" s="11"/>
      <c r="BR970" s="11"/>
      <c r="BS970" s="11"/>
      <c r="BT970" s="11"/>
      <c r="BU970" s="11">
        <f>BO970+BQ970+BR970+BS970+BT970</f>
        <v>304</v>
      </c>
      <c r="BV970" s="11">
        <f>BP970+BR970</f>
        <v>0</v>
      </c>
      <c r="BW970" s="11"/>
      <c r="BX970" s="11"/>
      <c r="BY970" s="11"/>
      <c r="BZ970" s="11"/>
      <c r="CA970" s="11">
        <f>BU970+BW970+BX970+BY970+BZ970</f>
        <v>304</v>
      </c>
      <c r="CB970" s="11">
        <f>BV970+BX970</f>
        <v>0</v>
      </c>
    </row>
    <row r="971" spans="1:80" ht="33.6" hidden="1">
      <c r="A971" s="57" t="s">
        <v>370</v>
      </c>
      <c r="B971" s="44" t="s">
        <v>252</v>
      </c>
      <c r="C971" s="44" t="s">
        <v>7</v>
      </c>
      <c r="D971" s="44" t="s">
        <v>87</v>
      </c>
      <c r="E971" s="44" t="s">
        <v>452</v>
      </c>
      <c r="F971" s="14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>
        <f>BE972</f>
        <v>0</v>
      </c>
      <c r="BF971" s="11">
        <f t="shared" ref="BF971:BU973" si="2548">BF972</f>
        <v>0</v>
      </c>
      <c r="BG971" s="11">
        <f t="shared" si="2548"/>
        <v>1500</v>
      </c>
      <c r="BH971" s="11">
        <f t="shared" si="2548"/>
        <v>0</v>
      </c>
      <c r="BI971" s="141">
        <f t="shared" si="2548"/>
        <v>1500</v>
      </c>
      <c r="BJ971" s="141">
        <f t="shared" si="2548"/>
        <v>0</v>
      </c>
      <c r="BK971" s="78">
        <f>BK972</f>
        <v>-1500</v>
      </c>
      <c r="BL971" s="78">
        <f t="shared" si="2548"/>
        <v>0</v>
      </c>
      <c r="BM971" s="78">
        <f t="shared" si="2548"/>
        <v>0</v>
      </c>
      <c r="BN971" s="78">
        <f t="shared" si="2548"/>
        <v>0</v>
      </c>
      <c r="BO971" s="78">
        <f t="shared" si="2548"/>
        <v>0</v>
      </c>
      <c r="BP971" s="78">
        <f t="shared" si="2548"/>
        <v>0</v>
      </c>
      <c r="BQ971" s="11">
        <f>BQ972</f>
        <v>0</v>
      </c>
      <c r="BR971" s="11">
        <f t="shared" si="2548"/>
        <v>0</v>
      </c>
      <c r="BS971" s="11">
        <f t="shared" si="2548"/>
        <v>0</v>
      </c>
      <c r="BT971" s="11">
        <f t="shared" si="2548"/>
        <v>0</v>
      </c>
      <c r="BU971" s="11">
        <f t="shared" si="2548"/>
        <v>0</v>
      </c>
      <c r="BV971" s="11">
        <f t="shared" ref="BR971:BV973" si="2549">BV972</f>
        <v>0</v>
      </c>
      <c r="BW971" s="11">
        <f>BW972</f>
        <v>0</v>
      </c>
      <c r="BX971" s="11">
        <f t="shared" ref="BX971:CB973" si="2550">BX972</f>
        <v>0</v>
      </c>
      <c r="BY971" s="11">
        <f t="shared" si="2550"/>
        <v>0</v>
      </c>
      <c r="BZ971" s="11">
        <f t="shared" si="2550"/>
        <v>0</v>
      </c>
      <c r="CA971" s="11">
        <f t="shared" si="2550"/>
        <v>0</v>
      </c>
      <c r="CB971" s="11">
        <f t="shared" si="2550"/>
        <v>0</v>
      </c>
    </row>
    <row r="972" spans="1:80" ht="67.2" hidden="1">
      <c r="A972" s="57" t="s">
        <v>716</v>
      </c>
      <c r="B972" s="44" t="s">
        <v>252</v>
      </c>
      <c r="C972" s="44" t="s">
        <v>7</v>
      </c>
      <c r="D972" s="44" t="s">
        <v>87</v>
      </c>
      <c r="E972" s="14" t="s">
        <v>717</v>
      </c>
      <c r="F972" s="14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>
        <f>BE973</f>
        <v>0</v>
      </c>
      <c r="BF972" s="11">
        <f t="shared" si="2548"/>
        <v>0</v>
      </c>
      <c r="BG972" s="11">
        <f t="shared" si="2548"/>
        <v>1500</v>
      </c>
      <c r="BH972" s="11">
        <f t="shared" si="2548"/>
        <v>0</v>
      </c>
      <c r="BI972" s="141">
        <f t="shared" si="2548"/>
        <v>1500</v>
      </c>
      <c r="BJ972" s="141">
        <f t="shared" si="2548"/>
        <v>0</v>
      </c>
      <c r="BK972" s="78">
        <f>BK973</f>
        <v>-1500</v>
      </c>
      <c r="BL972" s="78">
        <f t="shared" si="2548"/>
        <v>0</v>
      </c>
      <c r="BM972" s="78">
        <f t="shared" si="2548"/>
        <v>0</v>
      </c>
      <c r="BN972" s="78">
        <f t="shared" si="2548"/>
        <v>0</v>
      </c>
      <c r="BO972" s="78">
        <f t="shared" si="2548"/>
        <v>0</v>
      </c>
      <c r="BP972" s="78">
        <f t="shared" si="2548"/>
        <v>0</v>
      </c>
      <c r="BQ972" s="11">
        <f>BQ973</f>
        <v>0</v>
      </c>
      <c r="BR972" s="11">
        <f t="shared" si="2549"/>
        <v>0</v>
      </c>
      <c r="BS972" s="11">
        <f t="shared" si="2549"/>
        <v>0</v>
      </c>
      <c r="BT972" s="11">
        <f t="shared" si="2549"/>
        <v>0</v>
      </c>
      <c r="BU972" s="11">
        <f t="shared" si="2549"/>
        <v>0</v>
      </c>
      <c r="BV972" s="11">
        <f t="shared" si="2549"/>
        <v>0</v>
      </c>
      <c r="BW972" s="11">
        <f>BW973</f>
        <v>0</v>
      </c>
      <c r="BX972" s="11">
        <f t="shared" si="2550"/>
        <v>0</v>
      </c>
      <c r="BY972" s="11">
        <f t="shared" si="2550"/>
        <v>0</v>
      </c>
      <c r="BZ972" s="11">
        <f t="shared" si="2550"/>
        <v>0</v>
      </c>
      <c r="CA972" s="11">
        <f t="shared" si="2550"/>
        <v>0</v>
      </c>
      <c r="CB972" s="11">
        <f t="shared" si="2550"/>
        <v>0</v>
      </c>
    </row>
    <row r="973" spans="1:80" ht="33.6" hidden="1">
      <c r="A973" s="61" t="s">
        <v>12</v>
      </c>
      <c r="B973" s="44" t="s">
        <v>252</v>
      </c>
      <c r="C973" s="44" t="s">
        <v>7</v>
      </c>
      <c r="D973" s="44" t="s">
        <v>87</v>
      </c>
      <c r="E973" s="14" t="s">
        <v>717</v>
      </c>
      <c r="F973" s="14" t="s">
        <v>13</v>
      </c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>
        <f>BE974</f>
        <v>0</v>
      </c>
      <c r="BF973" s="11">
        <f t="shared" si="2548"/>
        <v>0</v>
      </c>
      <c r="BG973" s="11">
        <f t="shared" si="2548"/>
        <v>1500</v>
      </c>
      <c r="BH973" s="11">
        <f t="shared" si="2548"/>
        <v>0</v>
      </c>
      <c r="BI973" s="141">
        <f t="shared" si="2548"/>
        <v>1500</v>
      </c>
      <c r="BJ973" s="141">
        <f t="shared" si="2548"/>
        <v>0</v>
      </c>
      <c r="BK973" s="78">
        <f>BK974</f>
        <v>-1500</v>
      </c>
      <c r="BL973" s="78">
        <f t="shared" si="2548"/>
        <v>0</v>
      </c>
      <c r="BM973" s="78">
        <f t="shared" si="2548"/>
        <v>0</v>
      </c>
      <c r="BN973" s="78">
        <f t="shared" si="2548"/>
        <v>0</v>
      </c>
      <c r="BO973" s="78">
        <f t="shared" si="2548"/>
        <v>0</v>
      </c>
      <c r="BP973" s="78">
        <f t="shared" si="2548"/>
        <v>0</v>
      </c>
      <c r="BQ973" s="11">
        <f>BQ974</f>
        <v>0</v>
      </c>
      <c r="BR973" s="11">
        <f t="shared" si="2549"/>
        <v>0</v>
      </c>
      <c r="BS973" s="11">
        <f t="shared" si="2549"/>
        <v>0</v>
      </c>
      <c r="BT973" s="11">
        <f t="shared" si="2549"/>
        <v>0</v>
      </c>
      <c r="BU973" s="11">
        <f t="shared" si="2549"/>
        <v>0</v>
      </c>
      <c r="BV973" s="11">
        <f t="shared" si="2549"/>
        <v>0</v>
      </c>
      <c r="BW973" s="11">
        <f>BW974</f>
        <v>0</v>
      </c>
      <c r="BX973" s="11">
        <f t="shared" si="2550"/>
        <v>0</v>
      </c>
      <c r="BY973" s="11">
        <f t="shared" si="2550"/>
        <v>0</v>
      </c>
      <c r="BZ973" s="11">
        <f t="shared" si="2550"/>
        <v>0</v>
      </c>
      <c r="CA973" s="11">
        <f t="shared" si="2550"/>
        <v>0</v>
      </c>
      <c r="CB973" s="11">
        <f t="shared" si="2550"/>
        <v>0</v>
      </c>
    </row>
    <row r="974" spans="1:80" hidden="1">
      <c r="A974" s="61" t="s">
        <v>14</v>
      </c>
      <c r="B974" s="44" t="s">
        <v>252</v>
      </c>
      <c r="C974" s="44" t="s">
        <v>7</v>
      </c>
      <c r="D974" s="44" t="s">
        <v>87</v>
      </c>
      <c r="E974" s="14" t="s">
        <v>717</v>
      </c>
      <c r="F974" s="14" t="s">
        <v>37</v>
      </c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>
        <v>1500</v>
      </c>
      <c r="BH974" s="11"/>
      <c r="BI974" s="141">
        <f>BC974+BE974+BF974+BG974+BH974</f>
        <v>1500</v>
      </c>
      <c r="BJ974" s="141">
        <f>BD974+BF974</f>
        <v>0</v>
      </c>
      <c r="BK974" s="78">
        <v>-1500</v>
      </c>
      <c r="BL974" s="78"/>
      <c r="BM974" s="78"/>
      <c r="BN974" s="78"/>
      <c r="BO974" s="78">
        <f>BI974+BK974+BL974+BM974+BN974</f>
        <v>0</v>
      </c>
      <c r="BP974" s="78">
        <f>BJ974+BL974</f>
        <v>0</v>
      </c>
      <c r="BQ974" s="11"/>
      <c r="BR974" s="11"/>
      <c r="BS974" s="11"/>
      <c r="BT974" s="11"/>
      <c r="BU974" s="11">
        <f>BO974+BQ974+BR974+BS974+BT974</f>
        <v>0</v>
      </c>
      <c r="BV974" s="11">
        <f>BP974+BR974</f>
        <v>0</v>
      </c>
      <c r="BW974" s="11"/>
      <c r="BX974" s="11"/>
      <c r="BY974" s="11"/>
      <c r="BZ974" s="11"/>
      <c r="CA974" s="11">
        <f>BU974+BW974+BX974+BY974+BZ974</f>
        <v>0</v>
      </c>
      <c r="CB974" s="11">
        <f>BV974+BX974</f>
        <v>0</v>
      </c>
    </row>
    <row r="975" spans="1:80" hidden="1">
      <c r="A975" s="57" t="s">
        <v>66</v>
      </c>
      <c r="B975" s="44" t="s">
        <v>252</v>
      </c>
      <c r="C975" s="44" t="s">
        <v>7</v>
      </c>
      <c r="D975" s="44" t="s">
        <v>87</v>
      </c>
      <c r="E975" s="44" t="s">
        <v>67</v>
      </c>
      <c r="F975" s="14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78">
        <f>AY976</f>
        <v>0</v>
      </c>
      <c r="AZ975" s="78">
        <f t="shared" ref="AZ975:BO977" si="2551">AZ976</f>
        <v>0</v>
      </c>
      <c r="BA975" s="78">
        <f t="shared" si="2551"/>
        <v>1214</v>
      </c>
      <c r="BB975" s="78">
        <f t="shared" si="2551"/>
        <v>0</v>
      </c>
      <c r="BC975" s="78">
        <f t="shared" si="2551"/>
        <v>1214</v>
      </c>
      <c r="BD975" s="78">
        <f t="shared" si="2551"/>
        <v>0</v>
      </c>
      <c r="BE975" s="11">
        <f>BE976</f>
        <v>0</v>
      </c>
      <c r="BF975" s="11">
        <f t="shared" si="2551"/>
        <v>0</v>
      </c>
      <c r="BG975" s="11">
        <f t="shared" si="2551"/>
        <v>0</v>
      </c>
      <c r="BH975" s="11">
        <f t="shared" si="2551"/>
        <v>0</v>
      </c>
      <c r="BI975" s="141">
        <f t="shared" si="2551"/>
        <v>1214</v>
      </c>
      <c r="BJ975" s="141">
        <f t="shared" si="2551"/>
        <v>0</v>
      </c>
      <c r="BK975" s="78">
        <f>BK976</f>
        <v>0</v>
      </c>
      <c r="BL975" s="78">
        <f t="shared" si="2551"/>
        <v>0</v>
      </c>
      <c r="BM975" s="78">
        <f t="shared" si="2551"/>
        <v>0</v>
      </c>
      <c r="BN975" s="78">
        <f t="shared" si="2551"/>
        <v>0</v>
      </c>
      <c r="BO975" s="78">
        <f t="shared" si="2551"/>
        <v>1214</v>
      </c>
      <c r="BP975" s="78">
        <f t="shared" ref="BL975:BP977" si="2552">BP976</f>
        <v>0</v>
      </c>
      <c r="BQ975" s="11">
        <f>BQ976</f>
        <v>0</v>
      </c>
      <c r="BR975" s="11">
        <f t="shared" ref="BR975:CB977" si="2553">BR976</f>
        <v>0</v>
      </c>
      <c r="BS975" s="11">
        <f t="shared" si="2553"/>
        <v>0</v>
      </c>
      <c r="BT975" s="11">
        <f t="shared" si="2553"/>
        <v>0</v>
      </c>
      <c r="BU975" s="11">
        <f t="shared" si="2553"/>
        <v>1214</v>
      </c>
      <c r="BV975" s="11">
        <f t="shared" si="2553"/>
        <v>0</v>
      </c>
      <c r="BW975" s="11">
        <f>BW976</f>
        <v>0</v>
      </c>
      <c r="BX975" s="11">
        <f t="shared" si="2553"/>
        <v>0</v>
      </c>
      <c r="BY975" s="11">
        <f t="shared" si="2553"/>
        <v>0</v>
      </c>
      <c r="BZ975" s="11">
        <f t="shared" si="2553"/>
        <v>0</v>
      </c>
      <c r="CA975" s="11">
        <f t="shared" si="2553"/>
        <v>1214</v>
      </c>
      <c r="CB975" s="11">
        <f t="shared" si="2553"/>
        <v>0</v>
      </c>
    </row>
    <row r="976" spans="1:80" hidden="1">
      <c r="A976" s="61" t="s">
        <v>16</v>
      </c>
      <c r="B976" s="44" t="s">
        <v>252</v>
      </c>
      <c r="C976" s="44" t="s">
        <v>7</v>
      </c>
      <c r="D976" s="44" t="s">
        <v>87</v>
      </c>
      <c r="E976" s="44" t="s">
        <v>734</v>
      </c>
      <c r="F976" s="14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78">
        <f>AY977</f>
        <v>0</v>
      </c>
      <c r="AZ976" s="78">
        <f t="shared" si="2551"/>
        <v>0</v>
      </c>
      <c r="BA976" s="78">
        <f t="shared" si="2551"/>
        <v>1214</v>
      </c>
      <c r="BB976" s="78">
        <f t="shared" si="2551"/>
        <v>0</v>
      </c>
      <c r="BC976" s="78">
        <f t="shared" si="2551"/>
        <v>1214</v>
      </c>
      <c r="BD976" s="78">
        <f t="shared" si="2551"/>
        <v>0</v>
      </c>
      <c r="BE976" s="11">
        <f>BE977</f>
        <v>0</v>
      </c>
      <c r="BF976" s="11">
        <f t="shared" si="2551"/>
        <v>0</v>
      </c>
      <c r="BG976" s="11">
        <f t="shared" si="2551"/>
        <v>0</v>
      </c>
      <c r="BH976" s="11">
        <f t="shared" si="2551"/>
        <v>0</v>
      </c>
      <c r="BI976" s="141">
        <f t="shared" si="2551"/>
        <v>1214</v>
      </c>
      <c r="BJ976" s="141">
        <f t="shared" si="2551"/>
        <v>0</v>
      </c>
      <c r="BK976" s="78">
        <f>BK977</f>
        <v>0</v>
      </c>
      <c r="BL976" s="78">
        <f t="shared" si="2552"/>
        <v>0</v>
      </c>
      <c r="BM976" s="78">
        <f t="shared" si="2552"/>
        <v>0</v>
      </c>
      <c r="BN976" s="78">
        <f t="shared" si="2552"/>
        <v>0</v>
      </c>
      <c r="BO976" s="78">
        <f t="shared" si="2552"/>
        <v>1214</v>
      </c>
      <c r="BP976" s="78">
        <f t="shared" si="2552"/>
        <v>0</v>
      </c>
      <c r="BQ976" s="11">
        <f>BQ977</f>
        <v>0</v>
      </c>
      <c r="BR976" s="11">
        <f t="shared" si="2553"/>
        <v>0</v>
      </c>
      <c r="BS976" s="11">
        <f t="shared" si="2553"/>
        <v>0</v>
      </c>
      <c r="BT976" s="11">
        <f t="shared" si="2553"/>
        <v>0</v>
      </c>
      <c r="BU976" s="11">
        <f t="shared" si="2553"/>
        <v>1214</v>
      </c>
      <c r="BV976" s="11">
        <f t="shared" si="2553"/>
        <v>0</v>
      </c>
      <c r="BW976" s="11">
        <f>BW977</f>
        <v>0</v>
      </c>
      <c r="BX976" s="11">
        <f t="shared" si="2553"/>
        <v>0</v>
      </c>
      <c r="BY976" s="11">
        <f t="shared" si="2553"/>
        <v>0</v>
      </c>
      <c r="BZ976" s="11">
        <f t="shared" si="2553"/>
        <v>0</v>
      </c>
      <c r="CA976" s="11">
        <f t="shared" si="2553"/>
        <v>1214</v>
      </c>
      <c r="CB976" s="11">
        <f t="shared" si="2553"/>
        <v>0</v>
      </c>
    </row>
    <row r="977" spans="1:80" ht="33.6" hidden="1">
      <c r="A977" s="61" t="s">
        <v>12</v>
      </c>
      <c r="B977" s="44" t="s">
        <v>252</v>
      </c>
      <c r="C977" s="44" t="s">
        <v>7</v>
      </c>
      <c r="D977" s="44" t="s">
        <v>87</v>
      </c>
      <c r="E977" s="44" t="s">
        <v>734</v>
      </c>
      <c r="F977" s="14" t="s">
        <v>13</v>
      </c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78">
        <f>AY978</f>
        <v>0</v>
      </c>
      <c r="AZ977" s="78">
        <f t="shared" si="2551"/>
        <v>0</v>
      </c>
      <c r="BA977" s="78">
        <f t="shared" si="2551"/>
        <v>1214</v>
      </c>
      <c r="BB977" s="78">
        <f t="shared" si="2551"/>
        <v>0</v>
      </c>
      <c r="BC977" s="78">
        <f t="shared" si="2551"/>
        <v>1214</v>
      </c>
      <c r="BD977" s="78">
        <f t="shared" si="2551"/>
        <v>0</v>
      </c>
      <c r="BE977" s="11">
        <f>BE978</f>
        <v>0</v>
      </c>
      <c r="BF977" s="11">
        <f t="shared" si="2551"/>
        <v>0</v>
      </c>
      <c r="BG977" s="11">
        <f t="shared" si="2551"/>
        <v>0</v>
      </c>
      <c r="BH977" s="11">
        <f t="shared" si="2551"/>
        <v>0</v>
      </c>
      <c r="BI977" s="141">
        <f t="shared" si="2551"/>
        <v>1214</v>
      </c>
      <c r="BJ977" s="141">
        <f t="shared" si="2551"/>
        <v>0</v>
      </c>
      <c r="BK977" s="78">
        <f>BK978</f>
        <v>0</v>
      </c>
      <c r="BL977" s="78">
        <f t="shared" si="2552"/>
        <v>0</v>
      </c>
      <c r="BM977" s="78">
        <f t="shared" si="2552"/>
        <v>0</v>
      </c>
      <c r="BN977" s="78">
        <f t="shared" si="2552"/>
        <v>0</v>
      </c>
      <c r="BO977" s="78">
        <f t="shared" si="2552"/>
        <v>1214</v>
      </c>
      <c r="BP977" s="78">
        <f t="shared" si="2552"/>
        <v>0</v>
      </c>
      <c r="BQ977" s="11">
        <f>BQ978</f>
        <v>0</v>
      </c>
      <c r="BR977" s="11">
        <f t="shared" si="2553"/>
        <v>0</v>
      </c>
      <c r="BS977" s="11">
        <f t="shared" si="2553"/>
        <v>0</v>
      </c>
      <c r="BT977" s="11">
        <f t="shared" si="2553"/>
        <v>0</v>
      </c>
      <c r="BU977" s="11">
        <f t="shared" si="2553"/>
        <v>1214</v>
      </c>
      <c r="BV977" s="11">
        <f t="shared" si="2553"/>
        <v>0</v>
      </c>
      <c r="BW977" s="11">
        <f>BW978</f>
        <v>0</v>
      </c>
      <c r="BX977" s="11">
        <f t="shared" si="2553"/>
        <v>0</v>
      </c>
      <c r="BY977" s="11">
        <f t="shared" si="2553"/>
        <v>0</v>
      </c>
      <c r="BZ977" s="11">
        <f t="shared" si="2553"/>
        <v>0</v>
      </c>
      <c r="CA977" s="11">
        <f t="shared" si="2553"/>
        <v>1214</v>
      </c>
      <c r="CB977" s="11">
        <f t="shared" si="2553"/>
        <v>0</v>
      </c>
    </row>
    <row r="978" spans="1:80" hidden="1">
      <c r="A978" s="61" t="s">
        <v>14</v>
      </c>
      <c r="B978" s="44" t="s">
        <v>252</v>
      </c>
      <c r="C978" s="44" t="s">
        <v>7</v>
      </c>
      <c r="D978" s="44" t="s">
        <v>87</v>
      </c>
      <c r="E978" s="44" t="s">
        <v>734</v>
      </c>
      <c r="F978" s="14" t="s">
        <v>37</v>
      </c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78"/>
      <c r="AZ978" s="78"/>
      <c r="BA978" s="78">
        <f>884+330</f>
        <v>1214</v>
      </c>
      <c r="BB978" s="78"/>
      <c r="BC978" s="78">
        <f>AW978+AY978+AZ978+BA978+BB978</f>
        <v>1214</v>
      </c>
      <c r="BD978" s="78">
        <f>AX978+AZ978</f>
        <v>0</v>
      </c>
      <c r="BE978" s="11"/>
      <c r="BF978" s="11"/>
      <c r="BG978" s="11"/>
      <c r="BH978" s="11"/>
      <c r="BI978" s="141">
        <f>BC978+BE978+BF978+BG978+BH978</f>
        <v>1214</v>
      </c>
      <c r="BJ978" s="141">
        <f>BD978+BF978</f>
        <v>0</v>
      </c>
      <c r="BK978" s="78"/>
      <c r="BL978" s="78"/>
      <c r="BM978" s="78"/>
      <c r="BN978" s="78"/>
      <c r="BO978" s="78">
        <f>BI978+BK978+BL978+BM978+BN978</f>
        <v>1214</v>
      </c>
      <c r="BP978" s="78">
        <f>BJ978+BL978</f>
        <v>0</v>
      </c>
      <c r="BQ978" s="11"/>
      <c r="BR978" s="11"/>
      <c r="BS978" s="11"/>
      <c r="BT978" s="11"/>
      <c r="BU978" s="11">
        <f>BO978+BQ978+BR978+BS978+BT978</f>
        <v>1214</v>
      </c>
      <c r="BV978" s="11">
        <f>BP978+BR978</f>
        <v>0</v>
      </c>
      <c r="BW978" s="11"/>
      <c r="BX978" s="11"/>
      <c r="BY978" s="11"/>
      <c r="BZ978" s="11"/>
      <c r="CA978" s="11">
        <f>BU978+BW978+BX978+BY978+BZ978</f>
        <v>1214</v>
      </c>
      <c r="CB978" s="11">
        <f>BV978+BX978</f>
        <v>0</v>
      </c>
    </row>
    <row r="979" spans="1:80" hidden="1">
      <c r="A979" s="61"/>
      <c r="B979" s="44"/>
      <c r="C979" s="44"/>
      <c r="D979" s="44"/>
      <c r="E979" s="44"/>
      <c r="F979" s="14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78"/>
      <c r="AL979" s="78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78"/>
      <c r="AZ979" s="78"/>
      <c r="BA979" s="78"/>
      <c r="BB979" s="78"/>
      <c r="BC979" s="78"/>
      <c r="BD979" s="78"/>
      <c r="BE979" s="11"/>
      <c r="BF979" s="11"/>
      <c r="BG979" s="11"/>
      <c r="BH979" s="11"/>
      <c r="BI979" s="141"/>
      <c r="BJ979" s="141"/>
      <c r="BK979" s="78"/>
      <c r="BL979" s="78"/>
      <c r="BM979" s="78"/>
      <c r="BN979" s="78"/>
      <c r="BO979" s="78"/>
      <c r="BP979" s="78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</row>
    <row r="980" spans="1:80" ht="24" hidden="1" customHeight="1">
      <c r="A980" s="67" t="s">
        <v>34</v>
      </c>
      <c r="B980" s="43" t="s">
        <v>252</v>
      </c>
      <c r="C980" s="43" t="s">
        <v>35</v>
      </c>
      <c r="D980" s="43" t="s">
        <v>17</v>
      </c>
      <c r="E980" s="43"/>
      <c r="F980" s="43"/>
      <c r="G980" s="37">
        <f t="shared" ref="G980:R984" si="2554">G981</f>
        <v>407</v>
      </c>
      <c r="H980" s="37">
        <f t="shared" si="2554"/>
        <v>0</v>
      </c>
      <c r="I980" s="11">
        <f t="shared" si="2554"/>
        <v>0</v>
      </c>
      <c r="J980" s="11">
        <f t="shared" si="2554"/>
        <v>0</v>
      </c>
      <c r="K980" s="11">
        <f t="shared" si="2554"/>
        <v>0</v>
      </c>
      <c r="L980" s="11">
        <f t="shared" si="2554"/>
        <v>0</v>
      </c>
      <c r="M980" s="37">
        <f t="shared" si="2554"/>
        <v>407</v>
      </c>
      <c r="N980" s="37">
        <f t="shared" si="2554"/>
        <v>0</v>
      </c>
      <c r="O980" s="11">
        <f t="shared" si="2554"/>
        <v>0</v>
      </c>
      <c r="P980" s="11">
        <f t="shared" si="2554"/>
        <v>0</v>
      </c>
      <c r="Q980" s="11">
        <f t="shared" si="2554"/>
        <v>0</v>
      </c>
      <c r="R980" s="11">
        <f t="shared" si="2554"/>
        <v>0</v>
      </c>
      <c r="S980" s="37">
        <f t="shared" ref="S980:AH984" si="2555">S981</f>
        <v>407</v>
      </c>
      <c r="T980" s="37">
        <f t="shared" si="2555"/>
        <v>0</v>
      </c>
      <c r="U980" s="11">
        <f t="shared" si="2555"/>
        <v>0</v>
      </c>
      <c r="V980" s="11">
        <f t="shared" si="2555"/>
        <v>0</v>
      </c>
      <c r="W980" s="11">
        <f t="shared" si="2555"/>
        <v>0</v>
      </c>
      <c r="X980" s="11">
        <f t="shared" si="2555"/>
        <v>0</v>
      </c>
      <c r="Y980" s="37">
        <f t="shared" si="2555"/>
        <v>407</v>
      </c>
      <c r="Z980" s="37">
        <f t="shared" si="2555"/>
        <v>0</v>
      </c>
      <c r="AA980" s="11">
        <f t="shared" si="2555"/>
        <v>0</v>
      </c>
      <c r="AB980" s="11">
        <f t="shared" si="2555"/>
        <v>0</v>
      </c>
      <c r="AC980" s="11">
        <f t="shared" si="2555"/>
        <v>0</v>
      </c>
      <c r="AD980" s="11">
        <f t="shared" si="2555"/>
        <v>0</v>
      </c>
      <c r="AE980" s="37">
        <f t="shared" si="2555"/>
        <v>407</v>
      </c>
      <c r="AF980" s="37">
        <f t="shared" si="2555"/>
        <v>0</v>
      </c>
      <c r="AG980" s="11">
        <f t="shared" si="2555"/>
        <v>0</v>
      </c>
      <c r="AH980" s="11">
        <f t="shared" si="2555"/>
        <v>0</v>
      </c>
      <c r="AI980" s="11">
        <f t="shared" ref="AG980:AV984" si="2556">AI981</f>
        <v>0</v>
      </c>
      <c r="AJ980" s="11">
        <f t="shared" si="2556"/>
        <v>0</v>
      </c>
      <c r="AK980" s="90">
        <f t="shared" si="2556"/>
        <v>407</v>
      </c>
      <c r="AL980" s="90">
        <f t="shared" si="2556"/>
        <v>0</v>
      </c>
      <c r="AM980" s="11">
        <f t="shared" si="2556"/>
        <v>0</v>
      </c>
      <c r="AN980" s="11">
        <f t="shared" si="2556"/>
        <v>0</v>
      </c>
      <c r="AO980" s="11">
        <f t="shared" si="2556"/>
        <v>0</v>
      </c>
      <c r="AP980" s="11">
        <f t="shared" si="2556"/>
        <v>0</v>
      </c>
      <c r="AQ980" s="37">
        <f t="shared" si="2556"/>
        <v>407</v>
      </c>
      <c r="AR980" s="37">
        <f t="shared" si="2556"/>
        <v>0</v>
      </c>
      <c r="AS980" s="11">
        <f t="shared" si="2556"/>
        <v>0</v>
      </c>
      <c r="AT980" s="11">
        <f t="shared" si="2556"/>
        <v>0</v>
      </c>
      <c r="AU980" s="11">
        <f t="shared" si="2556"/>
        <v>0</v>
      </c>
      <c r="AV980" s="11">
        <f t="shared" si="2556"/>
        <v>0</v>
      </c>
      <c r="AW980" s="37">
        <f t="shared" ref="AS980:BH984" si="2557">AW981</f>
        <v>407</v>
      </c>
      <c r="AX980" s="37">
        <f t="shared" si="2557"/>
        <v>0</v>
      </c>
      <c r="AY980" s="78">
        <f t="shared" si="2557"/>
        <v>0</v>
      </c>
      <c r="AZ980" s="78">
        <f t="shared" si="2557"/>
        <v>0</v>
      </c>
      <c r="BA980" s="78">
        <f t="shared" si="2557"/>
        <v>0</v>
      </c>
      <c r="BB980" s="78">
        <f t="shared" si="2557"/>
        <v>0</v>
      </c>
      <c r="BC980" s="90">
        <f t="shared" si="2557"/>
        <v>407</v>
      </c>
      <c r="BD980" s="90">
        <f t="shared" si="2557"/>
        <v>0</v>
      </c>
      <c r="BE980" s="11">
        <f t="shared" si="2557"/>
        <v>0</v>
      </c>
      <c r="BF980" s="11">
        <f t="shared" si="2557"/>
        <v>0</v>
      </c>
      <c r="BG980" s="11">
        <f t="shared" si="2557"/>
        <v>0</v>
      </c>
      <c r="BH980" s="11">
        <f t="shared" si="2557"/>
        <v>0</v>
      </c>
      <c r="BI980" s="149">
        <f t="shared" ref="BE980:BT984" si="2558">BI981</f>
        <v>407</v>
      </c>
      <c r="BJ980" s="149">
        <f t="shared" si="2558"/>
        <v>0</v>
      </c>
      <c r="BK980" s="78">
        <f t="shared" si="2558"/>
        <v>0</v>
      </c>
      <c r="BL980" s="78">
        <f t="shared" si="2558"/>
        <v>0</v>
      </c>
      <c r="BM980" s="78">
        <f t="shared" si="2558"/>
        <v>0</v>
      </c>
      <c r="BN980" s="78">
        <f t="shared" si="2558"/>
        <v>0</v>
      </c>
      <c r="BO980" s="90">
        <f t="shared" si="2558"/>
        <v>407</v>
      </c>
      <c r="BP980" s="90">
        <f t="shared" si="2558"/>
        <v>0</v>
      </c>
      <c r="BQ980" s="11">
        <f t="shared" si="2558"/>
        <v>0</v>
      </c>
      <c r="BR980" s="11">
        <f t="shared" si="2558"/>
        <v>0</v>
      </c>
      <c r="BS980" s="11">
        <f t="shared" si="2558"/>
        <v>0</v>
      </c>
      <c r="BT980" s="11">
        <f t="shared" si="2558"/>
        <v>0</v>
      </c>
      <c r="BU980" s="37">
        <f t="shared" ref="BQ980:CB984" si="2559">BU981</f>
        <v>407</v>
      </c>
      <c r="BV980" s="37">
        <f t="shared" si="2559"/>
        <v>0</v>
      </c>
      <c r="BW980" s="11">
        <f t="shared" si="2559"/>
        <v>0</v>
      </c>
      <c r="BX980" s="11">
        <f t="shared" si="2559"/>
        <v>0</v>
      </c>
      <c r="BY980" s="11">
        <f t="shared" si="2559"/>
        <v>0</v>
      </c>
      <c r="BZ980" s="11">
        <f t="shared" si="2559"/>
        <v>0</v>
      </c>
      <c r="CA980" s="37">
        <f t="shared" si="2559"/>
        <v>407</v>
      </c>
      <c r="CB980" s="37">
        <f t="shared" si="2559"/>
        <v>0</v>
      </c>
    </row>
    <row r="981" spans="1:80" ht="84" hidden="1">
      <c r="A981" s="61" t="s">
        <v>36</v>
      </c>
      <c r="B981" s="44">
        <v>917</v>
      </c>
      <c r="C981" s="44">
        <v>10</v>
      </c>
      <c r="D981" s="44" t="s">
        <v>17</v>
      </c>
      <c r="E981" s="44" t="s">
        <v>57</v>
      </c>
      <c r="F981" s="44"/>
      <c r="G981" s="38">
        <f t="shared" si="2554"/>
        <v>407</v>
      </c>
      <c r="H981" s="38">
        <f t="shared" si="2554"/>
        <v>0</v>
      </c>
      <c r="I981" s="11">
        <f t="shared" si="2554"/>
        <v>0</v>
      </c>
      <c r="J981" s="11">
        <f t="shared" si="2554"/>
        <v>0</v>
      </c>
      <c r="K981" s="11">
        <f t="shared" si="2554"/>
        <v>0</v>
      </c>
      <c r="L981" s="11">
        <f t="shared" si="2554"/>
        <v>0</v>
      </c>
      <c r="M981" s="38">
        <f t="shared" si="2554"/>
        <v>407</v>
      </c>
      <c r="N981" s="38">
        <f t="shared" si="2554"/>
        <v>0</v>
      </c>
      <c r="O981" s="11">
        <f t="shared" si="2554"/>
        <v>0</v>
      </c>
      <c r="P981" s="11">
        <f t="shared" si="2554"/>
        <v>0</v>
      </c>
      <c r="Q981" s="11">
        <f t="shared" si="2554"/>
        <v>0</v>
      </c>
      <c r="R981" s="11">
        <f t="shared" si="2554"/>
        <v>0</v>
      </c>
      <c r="S981" s="38">
        <f t="shared" si="2555"/>
        <v>407</v>
      </c>
      <c r="T981" s="38">
        <f t="shared" si="2555"/>
        <v>0</v>
      </c>
      <c r="U981" s="11">
        <f t="shared" si="2555"/>
        <v>0</v>
      </c>
      <c r="V981" s="11">
        <f t="shared" si="2555"/>
        <v>0</v>
      </c>
      <c r="W981" s="11">
        <f t="shared" si="2555"/>
        <v>0</v>
      </c>
      <c r="X981" s="11">
        <f t="shared" si="2555"/>
        <v>0</v>
      </c>
      <c r="Y981" s="38">
        <f t="shared" si="2555"/>
        <v>407</v>
      </c>
      <c r="Z981" s="38">
        <f t="shared" si="2555"/>
        <v>0</v>
      </c>
      <c r="AA981" s="11">
        <f t="shared" si="2555"/>
        <v>0</v>
      </c>
      <c r="AB981" s="11">
        <f t="shared" si="2555"/>
        <v>0</v>
      </c>
      <c r="AC981" s="11">
        <f t="shared" si="2555"/>
        <v>0</v>
      </c>
      <c r="AD981" s="11">
        <f t="shared" si="2555"/>
        <v>0</v>
      </c>
      <c r="AE981" s="38">
        <f t="shared" si="2555"/>
        <v>407</v>
      </c>
      <c r="AF981" s="38">
        <f t="shared" si="2555"/>
        <v>0</v>
      </c>
      <c r="AG981" s="11">
        <f t="shared" si="2556"/>
        <v>0</v>
      </c>
      <c r="AH981" s="11">
        <f t="shared" si="2556"/>
        <v>0</v>
      </c>
      <c r="AI981" s="11">
        <f t="shared" si="2556"/>
        <v>0</v>
      </c>
      <c r="AJ981" s="11">
        <f t="shared" si="2556"/>
        <v>0</v>
      </c>
      <c r="AK981" s="91">
        <f t="shared" si="2556"/>
        <v>407</v>
      </c>
      <c r="AL981" s="91">
        <f t="shared" si="2556"/>
        <v>0</v>
      </c>
      <c r="AM981" s="11">
        <f t="shared" si="2556"/>
        <v>0</v>
      </c>
      <c r="AN981" s="11">
        <f t="shared" si="2556"/>
        <v>0</v>
      </c>
      <c r="AO981" s="11">
        <f t="shared" si="2556"/>
        <v>0</v>
      </c>
      <c r="AP981" s="11">
        <f t="shared" si="2556"/>
        <v>0</v>
      </c>
      <c r="AQ981" s="38">
        <f t="shared" si="2556"/>
        <v>407</v>
      </c>
      <c r="AR981" s="38">
        <f t="shared" si="2556"/>
        <v>0</v>
      </c>
      <c r="AS981" s="11">
        <f t="shared" si="2557"/>
        <v>0</v>
      </c>
      <c r="AT981" s="11">
        <f t="shared" si="2557"/>
        <v>0</v>
      </c>
      <c r="AU981" s="11">
        <f t="shared" si="2557"/>
        <v>0</v>
      </c>
      <c r="AV981" s="11">
        <f t="shared" si="2557"/>
        <v>0</v>
      </c>
      <c r="AW981" s="38">
        <f t="shared" si="2557"/>
        <v>407</v>
      </c>
      <c r="AX981" s="38">
        <f t="shared" si="2557"/>
        <v>0</v>
      </c>
      <c r="AY981" s="78">
        <f t="shared" si="2557"/>
        <v>0</v>
      </c>
      <c r="AZ981" s="78">
        <f t="shared" si="2557"/>
        <v>0</v>
      </c>
      <c r="BA981" s="78">
        <f t="shared" si="2557"/>
        <v>0</v>
      </c>
      <c r="BB981" s="78">
        <f t="shared" si="2557"/>
        <v>0</v>
      </c>
      <c r="BC981" s="91">
        <f t="shared" si="2557"/>
        <v>407</v>
      </c>
      <c r="BD981" s="91">
        <f t="shared" si="2557"/>
        <v>0</v>
      </c>
      <c r="BE981" s="11">
        <f t="shared" si="2558"/>
        <v>0</v>
      </c>
      <c r="BF981" s="11">
        <f t="shared" si="2558"/>
        <v>0</v>
      </c>
      <c r="BG981" s="11">
        <f t="shared" si="2558"/>
        <v>0</v>
      </c>
      <c r="BH981" s="11">
        <f t="shared" si="2558"/>
        <v>0</v>
      </c>
      <c r="BI981" s="150">
        <f t="shared" si="2558"/>
        <v>407</v>
      </c>
      <c r="BJ981" s="150">
        <f t="shared" si="2558"/>
        <v>0</v>
      </c>
      <c r="BK981" s="78">
        <f t="shared" si="2558"/>
        <v>0</v>
      </c>
      <c r="BL981" s="78">
        <f t="shared" si="2558"/>
        <v>0</v>
      </c>
      <c r="BM981" s="78">
        <f t="shared" si="2558"/>
        <v>0</v>
      </c>
      <c r="BN981" s="78">
        <f t="shared" si="2558"/>
        <v>0</v>
      </c>
      <c r="BO981" s="91">
        <f t="shared" si="2558"/>
        <v>407</v>
      </c>
      <c r="BP981" s="91">
        <f t="shared" si="2558"/>
        <v>0</v>
      </c>
      <c r="BQ981" s="11">
        <f t="shared" si="2559"/>
        <v>0</v>
      </c>
      <c r="BR981" s="11">
        <f t="shared" si="2559"/>
        <v>0</v>
      </c>
      <c r="BS981" s="11">
        <f t="shared" si="2559"/>
        <v>0</v>
      </c>
      <c r="BT981" s="11">
        <f t="shared" si="2559"/>
        <v>0</v>
      </c>
      <c r="BU981" s="38">
        <f t="shared" si="2559"/>
        <v>407</v>
      </c>
      <c r="BV981" s="38">
        <f t="shared" si="2559"/>
        <v>0</v>
      </c>
      <c r="BW981" s="11">
        <f t="shared" si="2559"/>
        <v>0</v>
      </c>
      <c r="BX981" s="11">
        <f t="shared" si="2559"/>
        <v>0</v>
      </c>
      <c r="BY981" s="11">
        <f t="shared" si="2559"/>
        <v>0</v>
      </c>
      <c r="BZ981" s="11">
        <f t="shared" si="2559"/>
        <v>0</v>
      </c>
      <c r="CA981" s="38">
        <f t="shared" si="2559"/>
        <v>407</v>
      </c>
      <c r="CB981" s="38">
        <f t="shared" si="2559"/>
        <v>0</v>
      </c>
    </row>
    <row r="982" spans="1:80" hidden="1">
      <c r="A982" s="61" t="s">
        <v>15</v>
      </c>
      <c r="B982" s="44" t="s">
        <v>252</v>
      </c>
      <c r="C982" s="44" t="s">
        <v>35</v>
      </c>
      <c r="D982" s="44" t="s">
        <v>17</v>
      </c>
      <c r="E982" s="44" t="s">
        <v>58</v>
      </c>
      <c r="F982" s="44"/>
      <c r="G982" s="38">
        <f t="shared" si="2554"/>
        <v>407</v>
      </c>
      <c r="H982" s="38">
        <f t="shared" si="2554"/>
        <v>0</v>
      </c>
      <c r="I982" s="11">
        <f t="shared" si="2554"/>
        <v>0</v>
      </c>
      <c r="J982" s="11">
        <f t="shared" si="2554"/>
        <v>0</v>
      </c>
      <c r="K982" s="11">
        <f t="shared" si="2554"/>
        <v>0</v>
      </c>
      <c r="L982" s="11">
        <f t="shared" si="2554"/>
        <v>0</v>
      </c>
      <c r="M982" s="38">
        <f t="shared" si="2554"/>
        <v>407</v>
      </c>
      <c r="N982" s="38">
        <f t="shared" si="2554"/>
        <v>0</v>
      </c>
      <c r="O982" s="11">
        <f t="shared" si="2554"/>
        <v>0</v>
      </c>
      <c r="P982" s="11">
        <f t="shared" si="2554"/>
        <v>0</v>
      </c>
      <c r="Q982" s="11">
        <f t="shared" si="2554"/>
        <v>0</v>
      </c>
      <c r="R982" s="11">
        <f t="shared" si="2554"/>
        <v>0</v>
      </c>
      <c r="S982" s="38">
        <f t="shared" si="2555"/>
        <v>407</v>
      </c>
      <c r="T982" s="38">
        <f t="shared" si="2555"/>
        <v>0</v>
      </c>
      <c r="U982" s="11">
        <f t="shared" si="2555"/>
        <v>0</v>
      </c>
      <c r="V982" s="11">
        <f t="shared" si="2555"/>
        <v>0</v>
      </c>
      <c r="W982" s="11">
        <f t="shared" si="2555"/>
        <v>0</v>
      </c>
      <c r="X982" s="11">
        <f t="shared" si="2555"/>
        <v>0</v>
      </c>
      <c r="Y982" s="38">
        <f t="shared" si="2555"/>
        <v>407</v>
      </c>
      <c r="Z982" s="38">
        <f t="shared" si="2555"/>
        <v>0</v>
      </c>
      <c r="AA982" s="11">
        <f t="shared" si="2555"/>
        <v>0</v>
      </c>
      <c r="AB982" s="11">
        <f t="shared" si="2555"/>
        <v>0</v>
      </c>
      <c r="AC982" s="11">
        <f t="shared" si="2555"/>
        <v>0</v>
      </c>
      <c r="AD982" s="11">
        <f t="shared" si="2555"/>
        <v>0</v>
      </c>
      <c r="AE982" s="38">
        <f t="shared" si="2555"/>
        <v>407</v>
      </c>
      <c r="AF982" s="38">
        <f t="shared" si="2555"/>
        <v>0</v>
      </c>
      <c r="AG982" s="11">
        <f t="shared" si="2556"/>
        <v>0</v>
      </c>
      <c r="AH982" s="11">
        <f t="shared" si="2556"/>
        <v>0</v>
      </c>
      <c r="AI982" s="11">
        <f t="shared" si="2556"/>
        <v>0</v>
      </c>
      <c r="AJ982" s="11">
        <f t="shared" si="2556"/>
        <v>0</v>
      </c>
      <c r="AK982" s="91">
        <f t="shared" si="2556"/>
        <v>407</v>
      </c>
      <c r="AL982" s="91">
        <f t="shared" si="2556"/>
        <v>0</v>
      </c>
      <c r="AM982" s="11">
        <f t="shared" si="2556"/>
        <v>0</v>
      </c>
      <c r="AN982" s="11">
        <f t="shared" si="2556"/>
        <v>0</v>
      </c>
      <c r="AO982" s="11">
        <f t="shared" si="2556"/>
        <v>0</v>
      </c>
      <c r="AP982" s="11">
        <f t="shared" si="2556"/>
        <v>0</v>
      </c>
      <c r="AQ982" s="38">
        <f t="shared" si="2556"/>
        <v>407</v>
      </c>
      <c r="AR982" s="38">
        <f t="shared" si="2556"/>
        <v>0</v>
      </c>
      <c r="AS982" s="11">
        <f t="shared" si="2557"/>
        <v>0</v>
      </c>
      <c r="AT982" s="11">
        <f t="shared" si="2557"/>
        <v>0</v>
      </c>
      <c r="AU982" s="11">
        <f t="shared" si="2557"/>
        <v>0</v>
      </c>
      <c r="AV982" s="11">
        <f t="shared" si="2557"/>
        <v>0</v>
      </c>
      <c r="AW982" s="38">
        <f t="shared" si="2557"/>
        <v>407</v>
      </c>
      <c r="AX982" s="38">
        <f t="shared" si="2557"/>
        <v>0</v>
      </c>
      <c r="AY982" s="78">
        <f t="shared" si="2557"/>
        <v>0</v>
      </c>
      <c r="AZ982" s="78">
        <f t="shared" si="2557"/>
        <v>0</v>
      </c>
      <c r="BA982" s="78">
        <f t="shared" si="2557"/>
        <v>0</v>
      </c>
      <c r="BB982" s="78">
        <f t="shared" si="2557"/>
        <v>0</v>
      </c>
      <c r="BC982" s="91">
        <f t="shared" si="2557"/>
        <v>407</v>
      </c>
      <c r="BD982" s="91">
        <f t="shared" si="2557"/>
        <v>0</v>
      </c>
      <c r="BE982" s="11">
        <f t="shared" si="2558"/>
        <v>0</v>
      </c>
      <c r="BF982" s="11">
        <f t="shared" si="2558"/>
        <v>0</v>
      </c>
      <c r="BG982" s="11">
        <f t="shared" si="2558"/>
        <v>0</v>
      </c>
      <c r="BH982" s="11">
        <f t="shared" si="2558"/>
        <v>0</v>
      </c>
      <c r="BI982" s="150">
        <f t="shared" si="2558"/>
        <v>407</v>
      </c>
      <c r="BJ982" s="150">
        <f t="shared" si="2558"/>
        <v>0</v>
      </c>
      <c r="BK982" s="78">
        <f t="shared" si="2558"/>
        <v>0</v>
      </c>
      <c r="BL982" s="78">
        <f t="shared" si="2558"/>
        <v>0</v>
      </c>
      <c r="BM982" s="78">
        <f t="shared" si="2558"/>
        <v>0</v>
      </c>
      <c r="BN982" s="78">
        <f t="shared" si="2558"/>
        <v>0</v>
      </c>
      <c r="BO982" s="91">
        <f t="shared" si="2558"/>
        <v>407</v>
      </c>
      <c r="BP982" s="91">
        <f t="shared" si="2558"/>
        <v>0</v>
      </c>
      <c r="BQ982" s="11">
        <f t="shared" si="2559"/>
        <v>0</v>
      </c>
      <c r="BR982" s="11">
        <f t="shared" si="2559"/>
        <v>0</v>
      </c>
      <c r="BS982" s="11">
        <f t="shared" si="2559"/>
        <v>0</v>
      </c>
      <c r="BT982" s="11">
        <f t="shared" si="2559"/>
        <v>0</v>
      </c>
      <c r="BU982" s="38">
        <f t="shared" si="2559"/>
        <v>407</v>
      </c>
      <c r="BV982" s="38">
        <f t="shared" si="2559"/>
        <v>0</v>
      </c>
      <c r="BW982" s="11">
        <f t="shared" si="2559"/>
        <v>0</v>
      </c>
      <c r="BX982" s="11">
        <f t="shared" si="2559"/>
        <v>0</v>
      </c>
      <c r="BY982" s="11">
        <f t="shared" si="2559"/>
        <v>0</v>
      </c>
      <c r="BZ982" s="11">
        <f t="shared" si="2559"/>
        <v>0</v>
      </c>
      <c r="CA982" s="38">
        <f t="shared" si="2559"/>
        <v>407</v>
      </c>
      <c r="CB982" s="38">
        <f t="shared" si="2559"/>
        <v>0</v>
      </c>
    </row>
    <row r="983" spans="1:80" hidden="1">
      <c r="A983" s="61" t="s">
        <v>16</v>
      </c>
      <c r="B983" s="44" t="s">
        <v>252</v>
      </c>
      <c r="C983" s="44" t="s">
        <v>35</v>
      </c>
      <c r="D983" s="44" t="s">
        <v>17</v>
      </c>
      <c r="E983" s="44" t="s">
        <v>60</v>
      </c>
      <c r="F983" s="44"/>
      <c r="G983" s="38">
        <f t="shared" si="2554"/>
        <v>407</v>
      </c>
      <c r="H983" s="38">
        <f t="shared" si="2554"/>
        <v>0</v>
      </c>
      <c r="I983" s="11">
        <f t="shared" si="2554"/>
        <v>0</v>
      </c>
      <c r="J983" s="11">
        <f t="shared" si="2554"/>
        <v>0</v>
      </c>
      <c r="K983" s="11">
        <f t="shared" si="2554"/>
        <v>0</v>
      </c>
      <c r="L983" s="11">
        <f t="shared" si="2554"/>
        <v>0</v>
      </c>
      <c r="M983" s="38">
        <f t="shared" si="2554"/>
        <v>407</v>
      </c>
      <c r="N983" s="38">
        <f t="shared" si="2554"/>
        <v>0</v>
      </c>
      <c r="O983" s="11">
        <f t="shared" si="2554"/>
        <v>0</v>
      </c>
      <c r="P983" s="11">
        <f t="shared" si="2554"/>
        <v>0</v>
      </c>
      <c r="Q983" s="11">
        <f t="shared" si="2554"/>
        <v>0</v>
      </c>
      <c r="R983" s="11">
        <f t="shared" si="2554"/>
        <v>0</v>
      </c>
      <c r="S983" s="38">
        <f t="shared" si="2555"/>
        <v>407</v>
      </c>
      <c r="T983" s="38">
        <f t="shared" si="2555"/>
        <v>0</v>
      </c>
      <c r="U983" s="11">
        <f t="shared" si="2555"/>
        <v>0</v>
      </c>
      <c r="V983" s="11">
        <f t="shared" si="2555"/>
        <v>0</v>
      </c>
      <c r="W983" s="11">
        <f t="shared" si="2555"/>
        <v>0</v>
      </c>
      <c r="X983" s="11">
        <f t="shared" si="2555"/>
        <v>0</v>
      </c>
      <c r="Y983" s="38">
        <f t="shared" si="2555"/>
        <v>407</v>
      </c>
      <c r="Z983" s="38">
        <f t="shared" si="2555"/>
        <v>0</v>
      </c>
      <c r="AA983" s="11">
        <f t="shared" si="2555"/>
        <v>0</v>
      </c>
      <c r="AB983" s="11">
        <f t="shared" si="2555"/>
        <v>0</v>
      </c>
      <c r="AC983" s="11">
        <f t="shared" si="2555"/>
        <v>0</v>
      </c>
      <c r="AD983" s="11">
        <f t="shared" si="2555"/>
        <v>0</v>
      </c>
      <c r="AE983" s="38">
        <f t="shared" si="2555"/>
        <v>407</v>
      </c>
      <c r="AF983" s="38">
        <f t="shared" si="2555"/>
        <v>0</v>
      </c>
      <c r="AG983" s="11">
        <f t="shared" si="2556"/>
        <v>0</v>
      </c>
      <c r="AH983" s="11">
        <f t="shared" si="2556"/>
        <v>0</v>
      </c>
      <c r="AI983" s="11">
        <f t="shared" si="2556"/>
        <v>0</v>
      </c>
      <c r="AJ983" s="11">
        <f t="shared" si="2556"/>
        <v>0</v>
      </c>
      <c r="AK983" s="91">
        <f t="shared" si="2556"/>
        <v>407</v>
      </c>
      <c r="AL983" s="91">
        <f t="shared" si="2556"/>
        <v>0</v>
      </c>
      <c r="AM983" s="11">
        <f t="shared" si="2556"/>
        <v>0</v>
      </c>
      <c r="AN983" s="11">
        <f t="shared" si="2556"/>
        <v>0</v>
      </c>
      <c r="AO983" s="11">
        <f t="shared" si="2556"/>
        <v>0</v>
      </c>
      <c r="AP983" s="11">
        <f t="shared" si="2556"/>
        <v>0</v>
      </c>
      <c r="AQ983" s="38">
        <f t="shared" si="2556"/>
        <v>407</v>
      </c>
      <c r="AR983" s="38">
        <f t="shared" si="2556"/>
        <v>0</v>
      </c>
      <c r="AS983" s="11">
        <f t="shared" si="2557"/>
        <v>0</v>
      </c>
      <c r="AT983" s="11">
        <f t="shared" si="2557"/>
        <v>0</v>
      </c>
      <c r="AU983" s="11">
        <f t="shared" si="2557"/>
        <v>0</v>
      </c>
      <c r="AV983" s="11">
        <f t="shared" si="2557"/>
        <v>0</v>
      </c>
      <c r="AW983" s="38">
        <f t="shared" si="2557"/>
        <v>407</v>
      </c>
      <c r="AX983" s="38">
        <f t="shared" si="2557"/>
        <v>0</v>
      </c>
      <c r="AY983" s="78">
        <f t="shared" si="2557"/>
        <v>0</v>
      </c>
      <c r="AZ983" s="78">
        <f t="shared" si="2557"/>
        <v>0</v>
      </c>
      <c r="BA983" s="78">
        <f t="shared" si="2557"/>
        <v>0</v>
      </c>
      <c r="BB983" s="78">
        <f t="shared" si="2557"/>
        <v>0</v>
      </c>
      <c r="BC983" s="91">
        <f t="shared" si="2557"/>
        <v>407</v>
      </c>
      <c r="BD983" s="91">
        <f t="shared" si="2557"/>
        <v>0</v>
      </c>
      <c r="BE983" s="11">
        <f t="shared" si="2558"/>
        <v>0</v>
      </c>
      <c r="BF983" s="11">
        <f t="shared" si="2558"/>
        <v>0</v>
      </c>
      <c r="BG983" s="11">
        <f t="shared" si="2558"/>
        <v>0</v>
      </c>
      <c r="BH983" s="11">
        <f t="shared" si="2558"/>
        <v>0</v>
      </c>
      <c r="BI983" s="150">
        <f t="shared" si="2558"/>
        <v>407</v>
      </c>
      <c r="BJ983" s="150">
        <f t="shared" si="2558"/>
        <v>0</v>
      </c>
      <c r="BK983" s="78">
        <f t="shared" si="2558"/>
        <v>0</v>
      </c>
      <c r="BL983" s="78">
        <f t="shared" si="2558"/>
        <v>0</v>
      </c>
      <c r="BM983" s="78">
        <f t="shared" si="2558"/>
        <v>0</v>
      </c>
      <c r="BN983" s="78">
        <f t="shared" si="2558"/>
        <v>0</v>
      </c>
      <c r="BO983" s="91">
        <f t="shared" si="2558"/>
        <v>407</v>
      </c>
      <c r="BP983" s="91">
        <f t="shared" si="2558"/>
        <v>0</v>
      </c>
      <c r="BQ983" s="11">
        <f t="shared" si="2559"/>
        <v>0</v>
      </c>
      <c r="BR983" s="11">
        <f t="shared" si="2559"/>
        <v>0</v>
      </c>
      <c r="BS983" s="11">
        <f t="shared" si="2559"/>
        <v>0</v>
      </c>
      <c r="BT983" s="11">
        <f t="shared" si="2559"/>
        <v>0</v>
      </c>
      <c r="BU983" s="38">
        <f t="shared" si="2559"/>
        <v>407</v>
      </c>
      <c r="BV983" s="38">
        <f t="shared" si="2559"/>
        <v>0</v>
      </c>
      <c r="BW983" s="11">
        <f t="shared" si="2559"/>
        <v>0</v>
      </c>
      <c r="BX983" s="11">
        <f t="shared" si="2559"/>
        <v>0</v>
      </c>
      <c r="BY983" s="11">
        <f t="shared" si="2559"/>
        <v>0</v>
      </c>
      <c r="BZ983" s="11">
        <f t="shared" si="2559"/>
        <v>0</v>
      </c>
      <c r="CA983" s="38">
        <f t="shared" si="2559"/>
        <v>407</v>
      </c>
      <c r="CB983" s="38">
        <f t="shared" si="2559"/>
        <v>0</v>
      </c>
    </row>
    <row r="984" spans="1:80" ht="35.25" hidden="1" customHeight="1">
      <c r="A984" s="61" t="s">
        <v>12</v>
      </c>
      <c r="B984" s="44" t="s">
        <v>252</v>
      </c>
      <c r="C984" s="44" t="s">
        <v>35</v>
      </c>
      <c r="D984" s="44" t="s">
        <v>17</v>
      </c>
      <c r="E984" s="44" t="s">
        <v>60</v>
      </c>
      <c r="F984" s="44" t="s">
        <v>13</v>
      </c>
      <c r="G984" s="45">
        <f t="shared" si="2554"/>
        <v>407</v>
      </c>
      <c r="H984" s="45">
        <f t="shared" si="2554"/>
        <v>0</v>
      </c>
      <c r="I984" s="11">
        <f t="shared" si="2554"/>
        <v>0</v>
      </c>
      <c r="J984" s="11">
        <f t="shared" si="2554"/>
        <v>0</v>
      </c>
      <c r="K984" s="11">
        <f t="shared" si="2554"/>
        <v>0</v>
      </c>
      <c r="L984" s="11">
        <f t="shared" si="2554"/>
        <v>0</v>
      </c>
      <c r="M984" s="45">
        <f t="shared" si="2554"/>
        <v>407</v>
      </c>
      <c r="N984" s="45">
        <f t="shared" si="2554"/>
        <v>0</v>
      </c>
      <c r="O984" s="11">
        <f t="shared" si="2554"/>
        <v>0</v>
      </c>
      <c r="P984" s="11">
        <f t="shared" si="2554"/>
        <v>0</v>
      </c>
      <c r="Q984" s="11">
        <f t="shared" si="2554"/>
        <v>0</v>
      </c>
      <c r="R984" s="11">
        <f t="shared" si="2554"/>
        <v>0</v>
      </c>
      <c r="S984" s="45">
        <f t="shared" si="2555"/>
        <v>407</v>
      </c>
      <c r="T984" s="45">
        <f t="shared" si="2555"/>
        <v>0</v>
      </c>
      <c r="U984" s="11">
        <f t="shared" si="2555"/>
        <v>0</v>
      </c>
      <c r="V984" s="11">
        <f t="shared" si="2555"/>
        <v>0</v>
      </c>
      <c r="W984" s="11">
        <f t="shared" si="2555"/>
        <v>0</v>
      </c>
      <c r="X984" s="11">
        <f t="shared" si="2555"/>
        <v>0</v>
      </c>
      <c r="Y984" s="45">
        <f t="shared" si="2555"/>
        <v>407</v>
      </c>
      <c r="Z984" s="45">
        <f t="shared" si="2555"/>
        <v>0</v>
      </c>
      <c r="AA984" s="11">
        <f t="shared" si="2555"/>
        <v>0</v>
      </c>
      <c r="AB984" s="11">
        <f t="shared" si="2555"/>
        <v>0</v>
      </c>
      <c r="AC984" s="11">
        <f t="shared" si="2555"/>
        <v>0</v>
      </c>
      <c r="AD984" s="11">
        <f t="shared" si="2555"/>
        <v>0</v>
      </c>
      <c r="AE984" s="45">
        <f t="shared" si="2555"/>
        <v>407</v>
      </c>
      <c r="AF984" s="45">
        <f t="shared" si="2555"/>
        <v>0</v>
      </c>
      <c r="AG984" s="11">
        <f t="shared" si="2556"/>
        <v>0</v>
      </c>
      <c r="AH984" s="11">
        <f t="shared" si="2556"/>
        <v>0</v>
      </c>
      <c r="AI984" s="11">
        <f t="shared" si="2556"/>
        <v>0</v>
      </c>
      <c r="AJ984" s="11">
        <f t="shared" si="2556"/>
        <v>0</v>
      </c>
      <c r="AK984" s="92">
        <f t="shared" si="2556"/>
        <v>407</v>
      </c>
      <c r="AL984" s="92">
        <f t="shared" si="2556"/>
        <v>0</v>
      </c>
      <c r="AM984" s="11">
        <f t="shared" si="2556"/>
        <v>0</v>
      </c>
      <c r="AN984" s="11">
        <f t="shared" si="2556"/>
        <v>0</v>
      </c>
      <c r="AO984" s="11">
        <f t="shared" si="2556"/>
        <v>0</v>
      </c>
      <c r="AP984" s="11">
        <f t="shared" si="2556"/>
        <v>0</v>
      </c>
      <c r="AQ984" s="45">
        <f t="shared" si="2556"/>
        <v>407</v>
      </c>
      <c r="AR984" s="45">
        <f t="shared" si="2556"/>
        <v>0</v>
      </c>
      <c r="AS984" s="11">
        <f t="shared" si="2557"/>
        <v>0</v>
      </c>
      <c r="AT984" s="11">
        <f t="shared" si="2557"/>
        <v>0</v>
      </c>
      <c r="AU984" s="11">
        <f t="shared" si="2557"/>
        <v>0</v>
      </c>
      <c r="AV984" s="11">
        <f t="shared" si="2557"/>
        <v>0</v>
      </c>
      <c r="AW984" s="45">
        <f t="shared" si="2557"/>
        <v>407</v>
      </c>
      <c r="AX984" s="45">
        <f t="shared" si="2557"/>
        <v>0</v>
      </c>
      <c r="AY984" s="78">
        <f t="shared" si="2557"/>
        <v>0</v>
      </c>
      <c r="AZ984" s="78">
        <f t="shared" si="2557"/>
        <v>0</v>
      </c>
      <c r="BA984" s="78">
        <f t="shared" si="2557"/>
        <v>0</v>
      </c>
      <c r="BB984" s="78">
        <f t="shared" si="2557"/>
        <v>0</v>
      </c>
      <c r="BC984" s="92">
        <f t="shared" si="2557"/>
        <v>407</v>
      </c>
      <c r="BD984" s="92">
        <f t="shared" si="2557"/>
        <v>0</v>
      </c>
      <c r="BE984" s="11">
        <f t="shared" si="2558"/>
        <v>0</v>
      </c>
      <c r="BF984" s="11">
        <f t="shared" si="2558"/>
        <v>0</v>
      </c>
      <c r="BG984" s="11">
        <f t="shared" si="2558"/>
        <v>0</v>
      </c>
      <c r="BH984" s="11">
        <f t="shared" si="2558"/>
        <v>0</v>
      </c>
      <c r="BI984" s="151">
        <f t="shared" si="2558"/>
        <v>407</v>
      </c>
      <c r="BJ984" s="151">
        <f t="shared" si="2558"/>
        <v>0</v>
      </c>
      <c r="BK984" s="78">
        <f t="shared" si="2558"/>
        <v>0</v>
      </c>
      <c r="BL984" s="78">
        <f t="shared" si="2558"/>
        <v>0</v>
      </c>
      <c r="BM984" s="78">
        <f t="shared" si="2558"/>
        <v>0</v>
      </c>
      <c r="BN984" s="78">
        <f t="shared" si="2558"/>
        <v>0</v>
      </c>
      <c r="BO984" s="92">
        <f t="shared" si="2558"/>
        <v>407</v>
      </c>
      <c r="BP984" s="92">
        <f t="shared" si="2558"/>
        <v>0</v>
      </c>
      <c r="BQ984" s="11">
        <f t="shared" si="2559"/>
        <v>0</v>
      </c>
      <c r="BR984" s="11">
        <f t="shared" si="2559"/>
        <v>0</v>
      </c>
      <c r="BS984" s="11">
        <f t="shared" si="2559"/>
        <v>0</v>
      </c>
      <c r="BT984" s="11">
        <f t="shared" si="2559"/>
        <v>0</v>
      </c>
      <c r="BU984" s="45">
        <f t="shared" si="2559"/>
        <v>407</v>
      </c>
      <c r="BV984" s="45">
        <f t="shared" si="2559"/>
        <v>0</v>
      </c>
      <c r="BW984" s="11">
        <f t="shared" si="2559"/>
        <v>0</v>
      </c>
      <c r="BX984" s="11">
        <f t="shared" si="2559"/>
        <v>0</v>
      </c>
      <c r="BY984" s="11">
        <f t="shared" si="2559"/>
        <v>0</v>
      </c>
      <c r="BZ984" s="11">
        <f t="shared" si="2559"/>
        <v>0</v>
      </c>
      <c r="CA984" s="45">
        <f t="shared" si="2559"/>
        <v>407</v>
      </c>
      <c r="CB984" s="45">
        <f t="shared" si="2559"/>
        <v>0</v>
      </c>
    </row>
    <row r="985" spans="1:80" hidden="1">
      <c r="A985" s="61" t="s">
        <v>14</v>
      </c>
      <c r="B985" s="44" t="s">
        <v>252</v>
      </c>
      <c r="C985" s="44" t="s">
        <v>35</v>
      </c>
      <c r="D985" s="44" t="s">
        <v>17</v>
      </c>
      <c r="E985" s="44" t="s">
        <v>60</v>
      </c>
      <c r="F985" s="11">
        <v>610</v>
      </c>
      <c r="G985" s="11">
        <v>407</v>
      </c>
      <c r="H985" s="11"/>
      <c r="I985" s="11"/>
      <c r="J985" s="11"/>
      <c r="K985" s="11"/>
      <c r="L985" s="11"/>
      <c r="M985" s="11">
        <f>G985+I985+J985+K985+L985</f>
        <v>407</v>
      </c>
      <c r="N985" s="11">
        <f>H985+J985</f>
        <v>0</v>
      </c>
      <c r="O985" s="11"/>
      <c r="P985" s="11"/>
      <c r="Q985" s="11"/>
      <c r="R985" s="11"/>
      <c r="S985" s="11">
        <f>M985+O985+P985+Q985+R985</f>
        <v>407</v>
      </c>
      <c r="T985" s="11">
        <f>N985+P985</f>
        <v>0</v>
      </c>
      <c r="U985" s="11"/>
      <c r="V985" s="11"/>
      <c r="W985" s="11"/>
      <c r="X985" s="11"/>
      <c r="Y985" s="11">
        <f>S985+U985+V985+W985+X985</f>
        <v>407</v>
      </c>
      <c r="Z985" s="11">
        <f>T985+V985</f>
        <v>0</v>
      </c>
      <c r="AA985" s="11"/>
      <c r="AB985" s="11"/>
      <c r="AC985" s="11"/>
      <c r="AD985" s="11"/>
      <c r="AE985" s="11">
        <f>Y985+AA985+AB985+AC985+AD985</f>
        <v>407</v>
      </c>
      <c r="AF985" s="11">
        <f>Z985+AB985</f>
        <v>0</v>
      </c>
      <c r="AG985" s="11"/>
      <c r="AH985" s="11"/>
      <c r="AI985" s="11"/>
      <c r="AJ985" s="11"/>
      <c r="AK985" s="78">
        <f>AE985+AG985+AH985+AI985+AJ985</f>
        <v>407</v>
      </c>
      <c r="AL985" s="78">
        <f>AF985+AH985</f>
        <v>0</v>
      </c>
      <c r="AM985" s="11"/>
      <c r="AN985" s="11"/>
      <c r="AO985" s="11"/>
      <c r="AP985" s="11"/>
      <c r="AQ985" s="11">
        <f>AK985+AM985+AN985+AO985+AP985</f>
        <v>407</v>
      </c>
      <c r="AR985" s="11">
        <f>AL985+AN985</f>
        <v>0</v>
      </c>
      <c r="AS985" s="11"/>
      <c r="AT985" s="11"/>
      <c r="AU985" s="11"/>
      <c r="AV985" s="11"/>
      <c r="AW985" s="11">
        <f>AQ985+AS985+AT985+AU985+AV985</f>
        <v>407</v>
      </c>
      <c r="AX985" s="11">
        <f>AR985+AT985</f>
        <v>0</v>
      </c>
      <c r="AY985" s="78"/>
      <c r="AZ985" s="78"/>
      <c r="BA985" s="78"/>
      <c r="BB985" s="78"/>
      <c r="BC985" s="78">
        <f>AW985+AY985+AZ985+BA985+BB985</f>
        <v>407</v>
      </c>
      <c r="BD985" s="78">
        <f>AX985+AZ985</f>
        <v>0</v>
      </c>
      <c r="BE985" s="11"/>
      <c r="BF985" s="11"/>
      <c r="BG985" s="11"/>
      <c r="BH985" s="11"/>
      <c r="BI985" s="141">
        <f>BC985+BE985+BF985+BG985+BH985</f>
        <v>407</v>
      </c>
      <c r="BJ985" s="141">
        <f>BD985+BF985</f>
        <v>0</v>
      </c>
      <c r="BK985" s="78"/>
      <c r="BL985" s="78"/>
      <c r="BM985" s="78"/>
      <c r="BN985" s="78"/>
      <c r="BO985" s="78">
        <f>BI985+BK985+BL985+BM985+BN985</f>
        <v>407</v>
      </c>
      <c r="BP985" s="78">
        <f>BJ985+BL985</f>
        <v>0</v>
      </c>
      <c r="BQ985" s="11"/>
      <c r="BR985" s="11"/>
      <c r="BS985" s="11"/>
      <c r="BT985" s="11"/>
      <c r="BU985" s="11">
        <f>BO985+BQ985+BR985+BS985+BT985</f>
        <v>407</v>
      </c>
      <c r="BV985" s="11">
        <f>BP985+BR985</f>
        <v>0</v>
      </c>
      <c r="BW985" s="11"/>
      <c r="BX985" s="11"/>
      <c r="BY985" s="11"/>
      <c r="BZ985" s="11"/>
      <c r="CA985" s="11">
        <f>BU985+BW985+BX985+BY985+BZ985</f>
        <v>407</v>
      </c>
      <c r="CB985" s="11">
        <f>BV985+BX985</f>
        <v>0</v>
      </c>
    </row>
    <row r="986" spans="1:80" hidden="1">
      <c r="A986" s="61"/>
      <c r="B986" s="44"/>
      <c r="C986" s="44"/>
      <c r="D986" s="44"/>
      <c r="E986" s="44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78"/>
      <c r="AL986" s="78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78"/>
      <c r="AZ986" s="78"/>
      <c r="BA986" s="78"/>
      <c r="BB986" s="78"/>
      <c r="BC986" s="78"/>
      <c r="BD986" s="78"/>
      <c r="BE986" s="11"/>
      <c r="BF986" s="11"/>
      <c r="BG986" s="11"/>
      <c r="BH986" s="11"/>
      <c r="BI986" s="141"/>
      <c r="BJ986" s="141"/>
      <c r="BK986" s="78"/>
      <c r="BL986" s="78"/>
      <c r="BM986" s="78"/>
      <c r="BN986" s="78"/>
      <c r="BO986" s="78"/>
      <c r="BP986" s="78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</row>
    <row r="987" spans="1:80" ht="17.399999999999999" hidden="1">
      <c r="A987" s="67" t="s">
        <v>258</v>
      </c>
      <c r="B987" s="43" t="s">
        <v>252</v>
      </c>
      <c r="C987" s="43" t="s">
        <v>174</v>
      </c>
      <c r="D987" s="43" t="s">
        <v>22</v>
      </c>
      <c r="E987" s="43"/>
      <c r="F987" s="43"/>
      <c r="G987" s="37">
        <f>G988+G1005</f>
        <v>16349</v>
      </c>
      <c r="H987" s="37">
        <f t="shared" ref="H987:N987" si="2560">H988+H1005</f>
        <v>0</v>
      </c>
      <c r="I987" s="11">
        <f t="shared" si="2560"/>
        <v>0</v>
      </c>
      <c r="J987" s="11">
        <f t="shared" si="2560"/>
        <v>0</v>
      </c>
      <c r="K987" s="11">
        <f t="shared" si="2560"/>
        <v>0</v>
      </c>
      <c r="L987" s="11">
        <f t="shared" si="2560"/>
        <v>0</v>
      </c>
      <c r="M987" s="37">
        <f t="shared" si="2560"/>
        <v>16349</v>
      </c>
      <c r="N987" s="37">
        <f t="shared" si="2560"/>
        <v>0</v>
      </c>
      <c r="O987" s="11">
        <f t="shared" ref="O987:T987" si="2561">O988+O1005</f>
        <v>0</v>
      </c>
      <c r="P987" s="11">
        <f t="shared" si="2561"/>
        <v>0</v>
      </c>
      <c r="Q987" s="11">
        <f t="shared" si="2561"/>
        <v>0</v>
      </c>
      <c r="R987" s="11">
        <f t="shared" si="2561"/>
        <v>0</v>
      </c>
      <c r="S987" s="37">
        <f t="shared" si="2561"/>
        <v>16349</v>
      </c>
      <c r="T987" s="37">
        <f t="shared" si="2561"/>
        <v>0</v>
      </c>
      <c r="U987" s="11">
        <f t="shared" ref="U987:Z987" si="2562">U988+U1005</f>
        <v>0</v>
      </c>
      <c r="V987" s="11">
        <f t="shared" si="2562"/>
        <v>0</v>
      </c>
      <c r="W987" s="11">
        <f t="shared" si="2562"/>
        <v>0</v>
      </c>
      <c r="X987" s="11">
        <f t="shared" si="2562"/>
        <v>0</v>
      </c>
      <c r="Y987" s="37">
        <f t="shared" si="2562"/>
        <v>16349</v>
      </c>
      <c r="Z987" s="37">
        <f t="shared" si="2562"/>
        <v>0</v>
      </c>
      <c r="AA987" s="30">
        <f t="shared" ref="AA987:AF987" si="2563">AA988+AA1005+AA1000</f>
        <v>30</v>
      </c>
      <c r="AB987" s="30">
        <f t="shared" si="2563"/>
        <v>0</v>
      </c>
      <c r="AC987" s="30">
        <f t="shared" si="2563"/>
        <v>0</v>
      </c>
      <c r="AD987" s="30">
        <f t="shared" si="2563"/>
        <v>0</v>
      </c>
      <c r="AE987" s="30">
        <f t="shared" si="2563"/>
        <v>16379</v>
      </c>
      <c r="AF987" s="30">
        <f t="shared" si="2563"/>
        <v>0</v>
      </c>
      <c r="AG987" s="30">
        <f t="shared" ref="AG987:AL987" si="2564">AG988+AG1005+AG1000</f>
        <v>0</v>
      </c>
      <c r="AH987" s="30">
        <f t="shared" si="2564"/>
        <v>0</v>
      </c>
      <c r="AI987" s="30">
        <f t="shared" si="2564"/>
        <v>0</v>
      </c>
      <c r="AJ987" s="30">
        <f t="shared" si="2564"/>
        <v>0</v>
      </c>
      <c r="AK987" s="88">
        <f t="shared" si="2564"/>
        <v>16379</v>
      </c>
      <c r="AL987" s="88">
        <f t="shared" si="2564"/>
        <v>0</v>
      </c>
      <c r="AM987" s="30">
        <f t="shared" ref="AM987:AR987" si="2565">AM988+AM1005+AM1000</f>
        <v>0</v>
      </c>
      <c r="AN987" s="30">
        <f t="shared" si="2565"/>
        <v>0</v>
      </c>
      <c r="AO987" s="30">
        <f t="shared" si="2565"/>
        <v>0</v>
      </c>
      <c r="AP987" s="30">
        <f t="shared" si="2565"/>
        <v>0</v>
      </c>
      <c r="AQ987" s="30">
        <f t="shared" si="2565"/>
        <v>16379</v>
      </c>
      <c r="AR987" s="30">
        <f t="shared" si="2565"/>
        <v>0</v>
      </c>
      <c r="AS987" s="30">
        <f t="shared" ref="AS987:AX987" si="2566">AS988+AS1005+AS1000</f>
        <v>0</v>
      </c>
      <c r="AT987" s="30">
        <f t="shared" si="2566"/>
        <v>0</v>
      </c>
      <c r="AU987" s="30">
        <f t="shared" si="2566"/>
        <v>0</v>
      </c>
      <c r="AV987" s="30">
        <f t="shared" si="2566"/>
        <v>0</v>
      </c>
      <c r="AW987" s="30">
        <f t="shared" si="2566"/>
        <v>16379</v>
      </c>
      <c r="AX987" s="30">
        <f t="shared" si="2566"/>
        <v>0</v>
      </c>
      <c r="AY987" s="88">
        <f t="shared" ref="AY987:BD987" si="2567">AY988+AY1005+AY1000</f>
        <v>-55</v>
      </c>
      <c r="AZ987" s="88">
        <f t="shared" si="2567"/>
        <v>0</v>
      </c>
      <c r="BA987" s="88">
        <f t="shared" si="2567"/>
        <v>0</v>
      </c>
      <c r="BB987" s="88">
        <f t="shared" si="2567"/>
        <v>0</v>
      </c>
      <c r="BC987" s="88">
        <f t="shared" si="2567"/>
        <v>16324</v>
      </c>
      <c r="BD987" s="88">
        <f t="shared" si="2567"/>
        <v>0</v>
      </c>
      <c r="BE987" s="30">
        <f t="shared" ref="BE987:BJ987" si="2568">BE988+BE1005+BE1000</f>
        <v>0</v>
      </c>
      <c r="BF987" s="30">
        <f t="shared" si="2568"/>
        <v>0</v>
      </c>
      <c r="BG987" s="30">
        <f t="shared" si="2568"/>
        <v>0</v>
      </c>
      <c r="BH987" s="30">
        <f t="shared" si="2568"/>
        <v>0</v>
      </c>
      <c r="BI987" s="147">
        <f t="shared" si="2568"/>
        <v>16324</v>
      </c>
      <c r="BJ987" s="147">
        <f t="shared" si="2568"/>
        <v>0</v>
      </c>
      <c r="BK987" s="88">
        <f t="shared" ref="BK987:BP987" si="2569">BK988+BK1005+BK1000</f>
        <v>0</v>
      </c>
      <c r="BL987" s="88">
        <f t="shared" si="2569"/>
        <v>0</v>
      </c>
      <c r="BM987" s="88">
        <f t="shared" si="2569"/>
        <v>0</v>
      </c>
      <c r="BN987" s="88">
        <f t="shared" si="2569"/>
        <v>0</v>
      </c>
      <c r="BO987" s="88">
        <f t="shared" si="2569"/>
        <v>16324</v>
      </c>
      <c r="BP987" s="88">
        <f t="shared" si="2569"/>
        <v>0</v>
      </c>
      <c r="BQ987" s="30">
        <f t="shared" ref="BQ987:BV987" si="2570">BQ988+BQ1005+BQ1000</f>
        <v>0</v>
      </c>
      <c r="BR987" s="30">
        <f t="shared" si="2570"/>
        <v>0</v>
      </c>
      <c r="BS987" s="30">
        <f t="shared" si="2570"/>
        <v>0</v>
      </c>
      <c r="BT987" s="30">
        <f t="shared" si="2570"/>
        <v>0</v>
      </c>
      <c r="BU987" s="30">
        <f t="shared" si="2570"/>
        <v>16324</v>
      </c>
      <c r="BV987" s="30">
        <f t="shared" si="2570"/>
        <v>0</v>
      </c>
      <c r="BW987" s="30">
        <f t="shared" ref="BW987:CB987" si="2571">BW988+BW1005+BW1000</f>
        <v>0</v>
      </c>
      <c r="BX987" s="30">
        <f t="shared" si="2571"/>
        <v>0</v>
      </c>
      <c r="BY987" s="30">
        <f t="shared" si="2571"/>
        <v>0</v>
      </c>
      <c r="BZ987" s="30">
        <f t="shared" si="2571"/>
        <v>0</v>
      </c>
      <c r="CA987" s="30">
        <f t="shared" si="2571"/>
        <v>16324</v>
      </c>
      <c r="CB987" s="30">
        <f t="shared" si="2571"/>
        <v>0</v>
      </c>
    </row>
    <row r="988" spans="1:80" ht="47.25" hidden="1" customHeight="1">
      <c r="A988" s="53" t="s">
        <v>499</v>
      </c>
      <c r="B988" s="44" t="s">
        <v>252</v>
      </c>
      <c r="C988" s="44" t="s">
        <v>174</v>
      </c>
      <c r="D988" s="44" t="s">
        <v>22</v>
      </c>
      <c r="E988" s="44" t="s">
        <v>253</v>
      </c>
      <c r="F988" s="44"/>
      <c r="G988" s="38">
        <f>G989+G993</f>
        <v>16024</v>
      </c>
      <c r="H988" s="38">
        <f t="shared" ref="H988:N988" si="2572">H989+H993</f>
        <v>0</v>
      </c>
      <c r="I988" s="11">
        <f t="shared" si="2572"/>
        <v>0</v>
      </c>
      <c r="J988" s="11">
        <f t="shared" si="2572"/>
        <v>0</v>
      </c>
      <c r="K988" s="11">
        <f t="shared" si="2572"/>
        <v>0</v>
      </c>
      <c r="L988" s="11">
        <f t="shared" si="2572"/>
        <v>0</v>
      </c>
      <c r="M988" s="38">
        <f t="shared" si="2572"/>
        <v>16024</v>
      </c>
      <c r="N988" s="38">
        <f t="shared" si="2572"/>
        <v>0</v>
      </c>
      <c r="O988" s="11">
        <f t="shared" ref="O988:T988" si="2573">O989+O993</f>
        <v>0</v>
      </c>
      <c r="P988" s="11">
        <f t="shared" si="2573"/>
        <v>0</v>
      </c>
      <c r="Q988" s="11">
        <f t="shared" si="2573"/>
        <v>0</v>
      </c>
      <c r="R988" s="11">
        <f t="shared" si="2573"/>
        <v>0</v>
      </c>
      <c r="S988" s="38">
        <f t="shared" si="2573"/>
        <v>16024</v>
      </c>
      <c r="T988" s="38">
        <f t="shared" si="2573"/>
        <v>0</v>
      </c>
      <c r="U988" s="11">
        <f t="shared" ref="U988:Z988" si="2574">U989+U993</f>
        <v>0</v>
      </c>
      <c r="V988" s="11">
        <f t="shared" si="2574"/>
        <v>0</v>
      </c>
      <c r="W988" s="11">
        <f t="shared" si="2574"/>
        <v>0</v>
      </c>
      <c r="X988" s="11">
        <f t="shared" si="2574"/>
        <v>0</v>
      </c>
      <c r="Y988" s="38">
        <f t="shared" si="2574"/>
        <v>16024</v>
      </c>
      <c r="Z988" s="38">
        <f t="shared" si="2574"/>
        <v>0</v>
      </c>
      <c r="AA988" s="11">
        <f t="shared" ref="AA988:AF988" si="2575">AA989+AA993</f>
        <v>0</v>
      </c>
      <c r="AB988" s="11">
        <f t="shared" si="2575"/>
        <v>0</v>
      </c>
      <c r="AC988" s="11">
        <f t="shared" si="2575"/>
        <v>0</v>
      </c>
      <c r="AD988" s="11">
        <f t="shared" si="2575"/>
        <v>0</v>
      </c>
      <c r="AE988" s="38">
        <f t="shared" si="2575"/>
        <v>16024</v>
      </c>
      <c r="AF988" s="38">
        <f t="shared" si="2575"/>
        <v>0</v>
      </c>
      <c r="AG988" s="11">
        <f t="shared" ref="AG988:AL988" si="2576">AG989+AG993</f>
        <v>0</v>
      </c>
      <c r="AH988" s="11">
        <f t="shared" si="2576"/>
        <v>0</v>
      </c>
      <c r="AI988" s="11">
        <f t="shared" si="2576"/>
        <v>0</v>
      </c>
      <c r="AJ988" s="11">
        <f t="shared" si="2576"/>
        <v>0</v>
      </c>
      <c r="AK988" s="91">
        <f t="shared" si="2576"/>
        <v>16024</v>
      </c>
      <c r="AL988" s="91">
        <f t="shared" si="2576"/>
        <v>0</v>
      </c>
      <c r="AM988" s="11">
        <f t="shared" ref="AM988:AR988" si="2577">AM989+AM993</f>
        <v>0</v>
      </c>
      <c r="AN988" s="11">
        <f t="shared" si="2577"/>
        <v>0</v>
      </c>
      <c r="AO988" s="11">
        <f t="shared" si="2577"/>
        <v>0</v>
      </c>
      <c r="AP988" s="11">
        <f t="shared" si="2577"/>
        <v>0</v>
      </c>
      <c r="AQ988" s="38">
        <f t="shared" si="2577"/>
        <v>16024</v>
      </c>
      <c r="AR988" s="38">
        <f t="shared" si="2577"/>
        <v>0</v>
      </c>
      <c r="AS988" s="11">
        <f t="shared" ref="AS988:AX988" si="2578">AS989+AS993</f>
        <v>0</v>
      </c>
      <c r="AT988" s="11">
        <f t="shared" si="2578"/>
        <v>0</v>
      </c>
      <c r="AU988" s="11">
        <f t="shared" si="2578"/>
        <v>0</v>
      </c>
      <c r="AV988" s="11">
        <f t="shared" si="2578"/>
        <v>0</v>
      </c>
      <c r="AW988" s="38">
        <f t="shared" si="2578"/>
        <v>16024</v>
      </c>
      <c r="AX988" s="38">
        <f t="shared" si="2578"/>
        <v>0</v>
      </c>
      <c r="AY988" s="78">
        <f t="shared" ref="AY988:BD988" si="2579">AY989+AY993</f>
        <v>-55</v>
      </c>
      <c r="AZ988" s="78">
        <f t="shared" si="2579"/>
        <v>0</v>
      </c>
      <c r="BA988" s="78">
        <f t="shared" si="2579"/>
        <v>0</v>
      </c>
      <c r="BB988" s="78">
        <f t="shared" si="2579"/>
        <v>0</v>
      </c>
      <c r="BC988" s="91">
        <f t="shared" si="2579"/>
        <v>15969</v>
      </c>
      <c r="BD988" s="91">
        <f t="shared" si="2579"/>
        <v>0</v>
      </c>
      <c r="BE988" s="11">
        <f t="shared" ref="BE988:BJ988" si="2580">BE989+BE993</f>
        <v>0</v>
      </c>
      <c r="BF988" s="11">
        <f t="shared" si="2580"/>
        <v>0</v>
      </c>
      <c r="BG988" s="11">
        <f t="shared" si="2580"/>
        <v>0</v>
      </c>
      <c r="BH988" s="11">
        <f t="shared" si="2580"/>
        <v>0</v>
      </c>
      <c r="BI988" s="150">
        <f t="shared" si="2580"/>
        <v>15969</v>
      </c>
      <c r="BJ988" s="150">
        <f t="shared" si="2580"/>
        <v>0</v>
      </c>
      <c r="BK988" s="78">
        <f t="shared" ref="BK988:BP988" si="2581">BK989+BK993</f>
        <v>0</v>
      </c>
      <c r="BL988" s="78">
        <f t="shared" si="2581"/>
        <v>0</v>
      </c>
      <c r="BM988" s="78">
        <f t="shared" si="2581"/>
        <v>0</v>
      </c>
      <c r="BN988" s="78">
        <f t="shared" si="2581"/>
        <v>0</v>
      </c>
      <c r="BO988" s="91">
        <f t="shared" si="2581"/>
        <v>15969</v>
      </c>
      <c r="BP988" s="91">
        <f t="shared" si="2581"/>
        <v>0</v>
      </c>
      <c r="BQ988" s="11">
        <f t="shared" ref="BQ988:BV988" si="2582">BQ989+BQ993</f>
        <v>0</v>
      </c>
      <c r="BR988" s="11">
        <f t="shared" si="2582"/>
        <v>0</v>
      </c>
      <c r="BS988" s="11">
        <f t="shared" si="2582"/>
        <v>0</v>
      </c>
      <c r="BT988" s="11">
        <f t="shared" si="2582"/>
        <v>0</v>
      </c>
      <c r="BU988" s="38">
        <f t="shared" si="2582"/>
        <v>15969</v>
      </c>
      <c r="BV988" s="38">
        <f t="shared" si="2582"/>
        <v>0</v>
      </c>
      <c r="BW988" s="11">
        <f t="shared" ref="BW988:CB988" si="2583">BW989+BW993</f>
        <v>0</v>
      </c>
      <c r="BX988" s="11">
        <f t="shared" si="2583"/>
        <v>0</v>
      </c>
      <c r="BY988" s="11">
        <f t="shared" si="2583"/>
        <v>0</v>
      </c>
      <c r="BZ988" s="11">
        <f t="shared" si="2583"/>
        <v>0</v>
      </c>
      <c r="CA988" s="38">
        <f t="shared" si="2583"/>
        <v>15969</v>
      </c>
      <c r="CB988" s="38">
        <f t="shared" si="2583"/>
        <v>0</v>
      </c>
    </row>
    <row r="989" spans="1:80" ht="33.6" hidden="1">
      <c r="A989" s="57" t="s">
        <v>10</v>
      </c>
      <c r="B989" s="44" t="s">
        <v>252</v>
      </c>
      <c r="C989" s="44" t="s">
        <v>174</v>
      </c>
      <c r="D989" s="44" t="s">
        <v>22</v>
      </c>
      <c r="E989" s="44" t="s">
        <v>254</v>
      </c>
      <c r="F989" s="44"/>
      <c r="G989" s="38">
        <f t="shared" ref="G989:R991" si="2584">G990</f>
        <v>15948</v>
      </c>
      <c r="H989" s="38">
        <f t="shared" si="2584"/>
        <v>0</v>
      </c>
      <c r="I989" s="11">
        <f t="shared" si="2584"/>
        <v>0</v>
      </c>
      <c r="J989" s="11">
        <f t="shared" si="2584"/>
        <v>0</v>
      </c>
      <c r="K989" s="11">
        <f t="shared" si="2584"/>
        <v>0</v>
      </c>
      <c r="L989" s="11">
        <f t="shared" si="2584"/>
        <v>0</v>
      </c>
      <c r="M989" s="38">
        <f t="shared" si="2584"/>
        <v>15948</v>
      </c>
      <c r="N989" s="38">
        <f t="shared" si="2584"/>
        <v>0</v>
      </c>
      <c r="O989" s="11">
        <f t="shared" si="2584"/>
        <v>0</v>
      </c>
      <c r="P989" s="11">
        <f t="shared" si="2584"/>
        <v>0</v>
      </c>
      <c r="Q989" s="11">
        <f t="shared" si="2584"/>
        <v>0</v>
      </c>
      <c r="R989" s="11">
        <f t="shared" si="2584"/>
        <v>0</v>
      </c>
      <c r="S989" s="38">
        <f t="shared" ref="S989:AH991" si="2585">S990</f>
        <v>15948</v>
      </c>
      <c r="T989" s="38">
        <f t="shared" si="2585"/>
        <v>0</v>
      </c>
      <c r="U989" s="11">
        <f t="shared" si="2585"/>
        <v>0</v>
      </c>
      <c r="V989" s="11">
        <f t="shared" si="2585"/>
        <v>0</v>
      </c>
      <c r="W989" s="11">
        <f t="shared" si="2585"/>
        <v>0</v>
      </c>
      <c r="X989" s="11">
        <f t="shared" si="2585"/>
        <v>0</v>
      </c>
      <c r="Y989" s="38">
        <f t="shared" si="2585"/>
        <v>15948</v>
      </c>
      <c r="Z989" s="38">
        <f t="shared" si="2585"/>
        <v>0</v>
      </c>
      <c r="AA989" s="11">
        <f t="shared" si="2585"/>
        <v>0</v>
      </c>
      <c r="AB989" s="11">
        <f t="shared" si="2585"/>
        <v>0</v>
      </c>
      <c r="AC989" s="11">
        <f t="shared" si="2585"/>
        <v>0</v>
      </c>
      <c r="AD989" s="11">
        <f t="shared" si="2585"/>
        <v>0</v>
      </c>
      <c r="AE989" s="38">
        <f t="shared" si="2585"/>
        <v>15948</v>
      </c>
      <c r="AF989" s="38">
        <f t="shared" si="2585"/>
        <v>0</v>
      </c>
      <c r="AG989" s="11">
        <f t="shared" si="2585"/>
        <v>0</v>
      </c>
      <c r="AH989" s="11">
        <f t="shared" si="2585"/>
        <v>0</v>
      </c>
      <c r="AI989" s="11">
        <f t="shared" ref="AG989:AV991" si="2586">AI990</f>
        <v>0</v>
      </c>
      <c r="AJ989" s="11">
        <f t="shared" si="2586"/>
        <v>0</v>
      </c>
      <c r="AK989" s="91">
        <f t="shared" si="2586"/>
        <v>15948</v>
      </c>
      <c r="AL989" s="91">
        <f t="shared" si="2586"/>
        <v>0</v>
      </c>
      <c r="AM989" s="11">
        <f t="shared" si="2586"/>
        <v>0</v>
      </c>
      <c r="AN989" s="11">
        <f t="shared" si="2586"/>
        <v>0</v>
      </c>
      <c r="AO989" s="11">
        <f t="shared" si="2586"/>
        <v>0</v>
      </c>
      <c r="AP989" s="11">
        <f t="shared" si="2586"/>
        <v>0</v>
      </c>
      <c r="AQ989" s="38">
        <f t="shared" si="2586"/>
        <v>15948</v>
      </c>
      <c r="AR989" s="38">
        <f t="shared" si="2586"/>
        <v>0</v>
      </c>
      <c r="AS989" s="11">
        <f t="shared" si="2586"/>
        <v>0</v>
      </c>
      <c r="AT989" s="11">
        <f t="shared" si="2586"/>
        <v>0</v>
      </c>
      <c r="AU989" s="11">
        <f t="shared" si="2586"/>
        <v>0</v>
      </c>
      <c r="AV989" s="11">
        <f t="shared" si="2586"/>
        <v>0</v>
      </c>
      <c r="AW989" s="38">
        <f t="shared" ref="AS989:BH991" si="2587">AW990</f>
        <v>15948</v>
      </c>
      <c r="AX989" s="38">
        <f t="shared" si="2587"/>
        <v>0</v>
      </c>
      <c r="AY989" s="78">
        <f t="shared" si="2587"/>
        <v>0</v>
      </c>
      <c r="AZ989" s="78">
        <f t="shared" si="2587"/>
        <v>0</v>
      </c>
      <c r="BA989" s="78">
        <f t="shared" si="2587"/>
        <v>0</v>
      </c>
      <c r="BB989" s="78">
        <f t="shared" si="2587"/>
        <v>0</v>
      </c>
      <c r="BC989" s="91">
        <f t="shared" si="2587"/>
        <v>15948</v>
      </c>
      <c r="BD989" s="91">
        <f t="shared" si="2587"/>
        <v>0</v>
      </c>
      <c r="BE989" s="11">
        <f t="shared" si="2587"/>
        <v>0</v>
      </c>
      <c r="BF989" s="11">
        <f t="shared" si="2587"/>
        <v>0</v>
      </c>
      <c r="BG989" s="11">
        <f t="shared" si="2587"/>
        <v>0</v>
      </c>
      <c r="BH989" s="11">
        <f t="shared" si="2587"/>
        <v>0</v>
      </c>
      <c r="BI989" s="150">
        <f t="shared" ref="BE989:BT991" si="2588">BI990</f>
        <v>15948</v>
      </c>
      <c r="BJ989" s="150">
        <f t="shared" si="2588"/>
        <v>0</v>
      </c>
      <c r="BK989" s="78">
        <f t="shared" si="2588"/>
        <v>0</v>
      </c>
      <c r="BL989" s="78">
        <f t="shared" si="2588"/>
        <v>0</v>
      </c>
      <c r="BM989" s="78">
        <f t="shared" si="2588"/>
        <v>0</v>
      </c>
      <c r="BN989" s="78">
        <f t="shared" si="2588"/>
        <v>0</v>
      </c>
      <c r="BO989" s="91">
        <f t="shared" si="2588"/>
        <v>15948</v>
      </c>
      <c r="BP989" s="91">
        <f t="shared" si="2588"/>
        <v>0</v>
      </c>
      <c r="BQ989" s="11">
        <f t="shared" si="2588"/>
        <v>0</v>
      </c>
      <c r="BR989" s="11">
        <f t="shared" si="2588"/>
        <v>0</v>
      </c>
      <c r="BS989" s="11">
        <f t="shared" si="2588"/>
        <v>0</v>
      </c>
      <c r="BT989" s="11">
        <f t="shared" si="2588"/>
        <v>0</v>
      </c>
      <c r="BU989" s="38">
        <f t="shared" ref="BQ989:CB991" si="2589">BU990</f>
        <v>15948</v>
      </c>
      <c r="BV989" s="38">
        <f t="shared" si="2589"/>
        <v>0</v>
      </c>
      <c r="BW989" s="11">
        <f t="shared" si="2589"/>
        <v>0</v>
      </c>
      <c r="BX989" s="11">
        <f t="shared" si="2589"/>
        <v>0</v>
      </c>
      <c r="BY989" s="11">
        <f t="shared" si="2589"/>
        <v>0</v>
      </c>
      <c r="BZ989" s="11">
        <f t="shared" si="2589"/>
        <v>0</v>
      </c>
      <c r="CA989" s="38">
        <f t="shared" si="2589"/>
        <v>15948</v>
      </c>
      <c r="CB989" s="38">
        <f t="shared" si="2589"/>
        <v>0</v>
      </c>
    </row>
    <row r="990" spans="1:80" ht="33.6" hidden="1">
      <c r="A990" s="61" t="s">
        <v>259</v>
      </c>
      <c r="B990" s="44" t="s">
        <v>252</v>
      </c>
      <c r="C990" s="44" t="s">
        <v>174</v>
      </c>
      <c r="D990" s="44" t="s">
        <v>22</v>
      </c>
      <c r="E990" s="44" t="s">
        <v>260</v>
      </c>
      <c r="F990" s="44"/>
      <c r="G990" s="38">
        <f t="shared" si="2584"/>
        <v>15948</v>
      </c>
      <c r="H990" s="38">
        <f t="shared" si="2584"/>
        <v>0</v>
      </c>
      <c r="I990" s="11">
        <f t="shared" si="2584"/>
        <v>0</v>
      </c>
      <c r="J990" s="11">
        <f t="shared" si="2584"/>
        <v>0</v>
      </c>
      <c r="K990" s="11">
        <f t="shared" si="2584"/>
        <v>0</v>
      </c>
      <c r="L990" s="11">
        <f t="shared" si="2584"/>
        <v>0</v>
      </c>
      <c r="M990" s="38">
        <f t="shared" si="2584"/>
        <v>15948</v>
      </c>
      <c r="N990" s="38">
        <f t="shared" si="2584"/>
        <v>0</v>
      </c>
      <c r="O990" s="11">
        <f t="shared" si="2584"/>
        <v>0</v>
      </c>
      <c r="P990" s="11">
        <f t="shared" si="2584"/>
        <v>0</v>
      </c>
      <c r="Q990" s="11">
        <f t="shared" si="2584"/>
        <v>0</v>
      </c>
      <c r="R990" s="11">
        <f t="shared" si="2584"/>
        <v>0</v>
      </c>
      <c r="S990" s="38">
        <f t="shared" si="2585"/>
        <v>15948</v>
      </c>
      <c r="T990" s="38">
        <f t="shared" si="2585"/>
        <v>0</v>
      </c>
      <c r="U990" s="11">
        <f t="shared" si="2585"/>
        <v>0</v>
      </c>
      <c r="V990" s="11">
        <f t="shared" si="2585"/>
        <v>0</v>
      </c>
      <c r="W990" s="11">
        <f t="shared" si="2585"/>
        <v>0</v>
      </c>
      <c r="X990" s="11">
        <f t="shared" si="2585"/>
        <v>0</v>
      </c>
      <c r="Y990" s="38">
        <f t="shared" si="2585"/>
        <v>15948</v>
      </c>
      <c r="Z990" s="38">
        <f t="shared" si="2585"/>
        <v>0</v>
      </c>
      <c r="AA990" s="11">
        <f t="shared" si="2585"/>
        <v>0</v>
      </c>
      <c r="AB990" s="11">
        <f t="shared" si="2585"/>
        <v>0</v>
      </c>
      <c r="AC990" s="11">
        <f t="shared" si="2585"/>
        <v>0</v>
      </c>
      <c r="AD990" s="11">
        <f t="shared" si="2585"/>
        <v>0</v>
      </c>
      <c r="AE990" s="38">
        <f t="shared" si="2585"/>
        <v>15948</v>
      </c>
      <c r="AF990" s="38">
        <f t="shared" si="2585"/>
        <v>0</v>
      </c>
      <c r="AG990" s="11">
        <f t="shared" si="2586"/>
        <v>0</v>
      </c>
      <c r="AH990" s="11">
        <f t="shared" si="2586"/>
        <v>0</v>
      </c>
      <c r="AI990" s="11">
        <f t="shared" si="2586"/>
        <v>0</v>
      </c>
      <c r="AJ990" s="11">
        <f t="shared" si="2586"/>
        <v>0</v>
      </c>
      <c r="AK990" s="91">
        <f t="shared" si="2586"/>
        <v>15948</v>
      </c>
      <c r="AL990" s="91">
        <f t="shared" si="2586"/>
        <v>0</v>
      </c>
      <c r="AM990" s="11">
        <f t="shared" si="2586"/>
        <v>0</v>
      </c>
      <c r="AN990" s="11">
        <f t="shared" si="2586"/>
        <v>0</v>
      </c>
      <c r="AO990" s="11">
        <f t="shared" si="2586"/>
        <v>0</v>
      </c>
      <c r="AP990" s="11">
        <f t="shared" si="2586"/>
        <v>0</v>
      </c>
      <c r="AQ990" s="38">
        <f t="shared" si="2586"/>
        <v>15948</v>
      </c>
      <c r="AR990" s="38">
        <f t="shared" si="2586"/>
        <v>0</v>
      </c>
      <c r="AS990" s="11">
        <f t="shared" si="2587"/>
        <v>0</v>
      </c>
      <c r="AT990" s="11">
        <f t="shared" si="2587"/>
        <v>0</v>
      </c>
      <c r="AU990" s="11">
        <f t="shared" si="2587"/>
        <v>0</v>
      </c>
      <c r="AV990" s="11">
        <f t="shared" si="2587"/>
        <v>0</v>
      </c>
      <c r="AW990" s="38">
        <f t="shared" si="2587"/>
        <v>15948</v>
      </c>
      <c r="AX990" s="38">
        <f t="shared" si="2587"/>
        <v>0</v>
      </c>
      <c r="AY990" s="78">
        <f t="shared" si="2587"/>
        <v>0</v>
      </c>
      <c r="AZ990" s="78">
        <f t="shared" si="2587"/>
        <v>0</v>
      </c>
      <c r="BA990" s="78">
        <f t="shared" si="2587"/>
        <v>0</v>
      </c>
      <c r="BB990" s="78">
        <f t="shared" si="2587"/>
        <v>0</v>
      </c>
      <c r="BC990" s="91">
        <f t="shared" si="2587"/>
        <v>15948</v>
      </c>
      <c r="BD990" s="91">
        <f t="shared" si="2587"/>
        <v>0</v>
      </c>
      <c r="BE990" s="11">
        <f t="shared" si="2588"/>
        <v>0</v>
      </c>
      <c r="BF990" s="11">
        <f t="shared" si="2588"/>
        <v>0</v>
      </c>
      <c r="BG990" s="11">
        <f t="shared" si="2588"/>
        <v>0</v>
      </c>
      <c r="BH990" s="11">
        <f t="shared" si="2588"/>
        <v>0</v>
      </c>
      <c r="BI990" s="150">
        <f t="shared" si="2588"/>
        <v>15948</v>
      </c>
      <c r="BJ990" s="150">
        <f t="shared" si="2588"/>
        <v>0</v>
      </c>
      <c r="BK990" s="78">
        <f t="shared" si="2588"/>
        <v>0</v>
      </c>
      <c r="BL990" s="78">
        <f t="shared" si="2588"/>
        <v>0</v>
      </c>
      <c r="BM990" s="78">
        <f t="shared" si="2588"/>
        <v>0</v>
      </c>
      <c r="BN990" s="78">
        <f t="shared" si="2588"/>
        <v>0</v>
      </c>
      <c r="BO990" s="91">
        <f t="shared" si="2588"/>
        <v>15948</v>
      </c>
      <c r="BP990" s="91">
        <f t="shared" si="2588"/>
        <v>0</v>
      </c>
      <c r="BQ990" s="11">
        <f t="shared" si="2589"/>
        <v>0</v>
      </c>
      <c r="BR990" s="11">
        <f t="shared" si="2589"/>
        <v>0</v>
      </c>
      <c r="BS990" s="11">
        <f t="shared" si="2589"/>
        <v>0</v>
      </c>
      <c r="BT990" s="11">
        <f t="shared" si="2589"/>
        <v>0</v>
      </c>
      <c r="BU990" s="38">
        <f t="shared" si="2589"/>
        <v>15948</v>
      </c>
      <c r="BV990" s="38">
        <f t="shared" si="2589"/>
        <v>0</v>
      </c>
      <c r="BW990" s="11">
        <f t="shared" si="2589"/>
        <v>0</v>
      </c>
      <c r="BX990" s="11">
        <f t="shared" si="2589"/>
        <v>0</v>
      </c>
      <c r="BY990" s="11">
        <f t="shared" si="2589"/>
        <v>0</v>
      </c>
      <c r="BZ990" s="11">
        <f t="shared" si="2589"/>
        <v>0</v>
      </c>
      <c r="CA990" s="38">
        <f t="shared" si="2589"/>
        <v>15948</v>
      </c>
      <c r="CB990" s="38">
        <f t="shared" si="2589"/>
        <v>0</v>
      </c>
    </row>
    <row r="991" spans="1:80" ht="33.6" hidden="1">
      <c r="A991" s="61" t="s">
        <v>12</v>
      </c>
      <c r="B991" s="44" t="s">
        <v>252</v>
      </c>
      <c r="C991" s="44" t="s">
        <v>174</v>
      </c>
      <c r="D991" s="44" t="s">
        <v>22</v>
      </c>
      <c r="E991" s="44" t="s">
        <v>260</v>
      </c>
      <c r="F991" s="44" t="s">
        <v>13</v>
      </c>
      <c r="G991" s="45">
        <f t="shared" si="2584"/>
        <v>15948</v>
      </c>
      <c r="H991" s="45">
        <f t="shared" si="2584"/>
        <v>0</v>
      </c>
      <c r="I991" s="11">
        <f t="shared" si="2584"/>
        <v>0</v>
      </c>
      <c r="J991" s="11">
        <f t="shared" si="2584"/>
        <v>0</v>
      </c>
      <c r="K991" s="11">
        <f t="shared" si="2584"/>
        <v>0</v>
      </c>
      <c r="L991" s="11">
        <f t="shared" si="2584"/>
        <v>0</v>
      </c>
      <c r="M991" s="45">
        <f t="shared" si="2584"/>
        <v>15948</v>
      </c>
      <c r="N991" s="45">
        <f t="shared" si="2584"/>
        <v>0</v>
      </c>
      <c r="O991" s="11">
        <f t="shared" si="2584"/>
        <v>0</v>
      </c>
      <c r="P991" s="11">
        <f t="shared" si="2584"/>
        <v>0</v>
      </c>
      <c r="Q991" s="11">
        <f t="shared" si="2584"/>
        <v>0</v>
      </c>
      <c r="R991" s="11">
        <f t="shared" si="2584"/>
        <v>0</v>
      </c>
      <c r="S991" s="45">
        <f t="shared" si="2585"/>
        <v>15948</v>
      </c>
      <c r="T991" s="45">
        <f t="shared" si="2585"/>
        <v>0</v>
      </c>
      <c r="U991" s="11">
        <f t="shared" si="2585"/>
        <v>0</v>
      </c>
      <c r="V991" s="11">
        <f t="shared" si="2585"/>
        <v>0</v>
      </c>
      <c r="W991" s="11">
        <f t="shared" si="2585"/>
        <v>0</v>
      </c>
      <c r="X991" s="11">
        <f t="shared" si="2585"/>
        <v>0</v>
      </c>
      <c r="Y991" s="45">
        <f t="shared" si="2585"/>
        <v>15948</v>
      </c>
      <c r="Z991" s="45">
        <f t="shared" si="2585"/>
        <v>0</v>
      </c>
      <c r="AA991" s="11">
        <f t="shared" si="2585"/>
        <v>0</v>
      </c>
      <c r="AB991" s="11">
        <f t="shared" si="2585"/>
        <v>0</v>
      </c>
      <c r="AC991" s="11">
        <f t="shared" si="2585"/>
        <v>0</v>
      </c>
      <c r="AD991" s="11">
        <f t="shared" si="2585"/>
        <v>0</v>
      </c>
      <c r="AE991" s="45">
        <f t="shared" si="2585"/>
        <v>15948</v>
      </c>
      <c r="AF991" s="45">
        <f t="shared" si="2585"/>
        <v>0</v>
      </c>
      <c r="AG991" s="11">
        <f t="shared" si="2586"/>
        <v>0</v>
      </c>
      <c r="AH991" s="11">
        <f t="shared" si="2586"/>
        <v>0</v>
      </c>
      <c r="AI991" s="11">
        <f t="shared" si="2586"/>
        <v>0</v>
      </c>
      <c r="AJ991" s="11">
        <f t="shared" si="2586"/>
        <v>0</v>
      </c>
      <c r="AK991" s="92">
        <f t="shared" si="2586"/>
        <v>15948</v>
      </c>
      <c r="AL991" s="92">
        <f t="shared" si="2586"/>
        <v>0</v>
      </c>
      <c r="AM991" s="11">
        <f t="shared" si="2586"/>
        <v>0</v>
      </c>
      <c r="AN991" s="11">
        <f t="shared" si="2586"/>
        <v>0</v>
      </c>
      <c r="AO991" s="11">
        <f t="shared" si="2586"/>
        <v>0</v>
      </c>
      <c r="AP991" s="11">
        <f t="shared" si="2586"/>
        <v>0</v>
      </c>
      <c r="AQ991" s="45">
        <f t="shared" si="2586"/>
        <v>15948</v>
      </c>
      <c r="AR991" s="45">
        <f t="shared" si="2586"/>
        <v>0</v>
      </c>
      <c r="AS991" s="11">
        <f t="shared" si="2587"/>
        <v>0</v>
      </c>
      <c r="AT991" s="11">
        <f t="shared" si="2587"/>
        <v>0</v>
      </c>
      <c r="AU991" s="11">
        <f t="shared" si="2587"/>
        <v>0</v>
      </c>
      <c r="AV991" s="11">
        <f t="shared" si="2587"/>
        <v>0</v>
      </c>
      <c r="AW991" s="45">
        <f t="shared" si="2587"/>
        <v>15948</v>
      </c>
      <c r="AX991" s="45">
        <f t="shared" si="2587"/>
        <v>0</v>
      </c>
      <c r="AY991" s="78">
        <f t="shared" si="2587"/>
        <v>0</v>
      </c>
      <c r="AZ991" s="78">
        <f t="shared" si="2587"/>
        <v>0</v>
      </c>
      <c r="BA991" s="78">
        <f t="shared" si="2587"/>
        <v>0</v>
      </c>
      <c r="BB991" s="78">
        <f t="shared" si="2587"/>
        <v>0</v>
      </c>
      <c r="BC991" s="92">
        <f t="shared" si="2587"/>
        <v>15948</v>
      </c>
      <c r="BD991" s="92">
        <f t="shared" si="2587"/>
        <v>0</v>
      </c>
      <c r="BE991" s="11">
        <f t="shared" si="2588"/>
        <v>0</v>
      </c>
      <c r="BF991" s="11">
        <f t="shared" si="2588"/>
        <v>0</v>
      </c>
      <c r="BG991" s="11">
        <f t="shared" si="2588"/>
        <v>0</v>
      </c>
      <c r="BH991" s="11">
        <f t="shared" si="2588"/>
        <v>0</v>
      </c>
      <c r="BI991" s="151">
        <f t="shared" si="2588"/>
        <v>15948</v>
      </c>
      <c r="BJ991" s="151">
        <f t="shared" si="2588"/>
        <v>0</v>
      </c>
      <c r="BK991" s="78">
        <f t="shared" si="2588"/>
        <v>0</v>
      </c>
      <c r="BL991" s="78">
        <f t="shared" si="2588"/>
        <v>0</v>
      </c>
      <c r="BM991" s="78">
        <f t="shared" si="2588"/>
        <v>0</v>
      </c>
      <c r="BN991" s="78">
        <f t="shared" si="2588"/>
        <v>0</v>
      </c>
      <c r="BO991" s="92">
        <f t="shared" si="2588"/>
        <v>15948</v>
      </c>
      <c r="BP991" s="92">
        <f t="shared" si="2588"/>
        <v>0</v>
      </c>
      <c r="BQ991" s="11">
        <f t="shared" si="2589"/>
        <v>0</v>
      </c>
      <c r="BR991" s="11">
        <f t="shared" si="2589"/>
        <v>0</v>
      </c>
      <c r="BS991" s="11">
        <f t="shared" si="2589"/>
        <v>0</v>
      </c>
      <c r="BT991" s="11">
        <f t="shared" si="2589"/>
        <v>0</v>
      </c>
      <c r="BU991" s="45">
        <f t="shared" si="2589"/>
        <v>15948</v>
      </c>
      <c r="BV991" s="45">
        <f t="shared" si="2589"/>
        <v>0</v>
      </c>
      <c r="BW991" s="11">
        <f t="shared" si="2589"/>
        <v>0</v>
      </c>
      <c r="BX991" s="11">
        <f t="shared" si="2589"/>
        <v>0</v>
      </c>
      <c r="BY991" s="11">
        <f t="shared" si="2589"/>
        <v>0</v>
      </c>
      <c r="BZ991" s="11">
        <f t="shared" si="2589"/>
        <v>0</v>
      </c>
      <c r="CA991" s="45">
        <f t="shared" si="2589"/>
        <v>15948</v>
      </c>
      <c r="CB991" s="45">
        <f t="shared" si="2589"/>
        <v>0</v>
      </c>
    </row>
    <row r="992" spans="1:80" hidden="1">
      <c r="A992" s="61" t="s">
        <v>14</v>
      </c>
      <c r="B992" s="44" t="s">
        <v>252</v>
      </c>
      <c r="C992" s="44" t="s">
        <v>174</v>
      </c>
      <c r="D992" s="44" t="s">
        <v>22</v>
      </c>
      <c r="E992" s="44" t="s">
        <v>260</v>
      </c>
      <c r="F992" s="11">
        <v>610</v>
      </c>
      <c r="G992" s="11">
        <f>14541+1407</f>
        <v>15948</v>
      </c>
      <c r="H992" s="11"/>
      <c r="I992" s="11"/>
      <c r="J992" s="11"/>
      <c r="K992" s="11"/>
      <c r="L992" s="11"/>
      <c r="M992" s="11">
        <f>G992+I992+J992+K992+L992</f>
        <v>15948</v>
      </c>
      <c r="N992" s="11">
        <f>H992+J992</f>
        <v>0</v>
      </c>
      <c r="O992" s="11"/>
      <c r="P992" s="11"/>
      <c r="Q992" s="11"/>
      <c r="R992" s="11"/>
      <c r="S992" s="11">
        <f>M992+O992+P992+Q992+R992</f>
        <v>15948</v>
      </c>
      <c r="T992" s="11">
        <f>N992+P992</f>
        <v>0</v>
      </c>
      <c r="U992" s="11"/>
      <c r="V992" s="11"/>
      <c r="W992" s="11"/>
      <c r="X992" s="11"/>
      <c r="Y992" s="11">
        <f>S992+U992+V992+W992+X992</f>
        <v>15948</v>
      </c>
      <c r="Z992" s="11">
        <f>T992+V992</f>
        <v>0</v>
      </c>
      <c r="AA992" s="11"/>
      <c r="AB992" s="11"/>
      <c r="AC992" s="11"/>
      <c r="AD992" s="11"/>
      <c r="AE992" s="11">
        <f>Y992+AA992+AB992+AC992+AD992</f>
        <v>15948</v>
      </c>
      <c r="AF992" s="11">
        <f>Z992+AB992</f>
        <v>0</v>
      </c>
      <c r="AG992" s="11"/>
      <c r="AH992" s="11"/>
      <c r="AI992" s="11"/>
      <c r="AJ992" s="11"/>
      <c r="AK992" s="78">
        <f>AE992+AG992+AH992+AI992+AJ992</f>
        <v>15948</v>
      </c>
      <c r="AL992" s="78">
        <f>AF992+AH992</f>
        <v>0</v>
      </c>
      <c r="AM992" s="11"/>
      <c r="AN992" s="11"/>
      <c r="AO992" s="11"/>
      <c r="AP992" s="11"/>
      <c r="AQ992" s="11">
        <f>AK992+AM992+AN992+AO992+AP992</f>
        <v>15948</v>
      </c>
      <c r="AR992" s="11">
        <f>AL992+AN992</f>
        <v>0</v>
      </c>
      <c r="AS992" s="11"/>
      <c r="AT992" s="11"/>
      <c r="AU992" s="11"/>
      <c r="AV992" s="11"/>
      <c r="AW992" s="11">
        <f>AQ992+AS992+AT992+AU992+AV992</f>
        <v>15948</v>
      </c>
      <c r="AX992" s="11">
        <f>AR992+AT992</f>
        <v>0</v>
      </c>
      <c r="AY992" s="78"/>
      <c r="AZ992" s="78"/>
      <c r="BA992" s="78"/>
      <c r="BB992" s="78"/>
      <c r="BC992" s="78">
        <f>AW992+AY992+AZ992+BA992+BB992</f>
        <v>15948</v>
      </c>
      <c r="BD992" s="78">
        <f>AX992+AZ992</f>
        <v>0</v>
      </c>
      <c r="BE992" s="11"/>
      <c r="BF992" s="11"/>
      <c r="BG992" s="11"/>
      <c r="BH992" s="11"/>
      <c r="BI992" s="141">
        <f>BC992+BE992+BF992+BG992+BH992</f>
        <v>15948</v>
      </c>
      <c r="BJ992" s="141">
        <f>BD992+BF992</f>
        <v>0</v>
      </c>
      <c r="BK992" s="78"/>
      <c r="BL992" s="78"/>
      <c r="BM992" s="78"/>
      <c r="BN992" s="78"/>
      <c r="BO992" s="78">
        <f>BI992+BK992+BL992+BM992+BN992</f>
        <v>15948</v>
      </c>
      <c r="BP992" s="78">
        <f>BJ992+BL992</f>
        <v>0</v>
      </c>
      <c r="BQ992" s="11"/>
      <c r="BR992" s="11"/>
      <c r="BS992" s="11"/>
      <c r="BT992" s="11"/>
      <c r="BU992" s="11">
        <f>BO992+BQ992+BR992+BS992+BT992</f>
        <v>15948</v>
      </c>
      <c r="BV992" s="11">
        <f>BP992+BR992</f>
        <v>0</v>
      </c>
      <c r="BW992" s="11"/>
      <c r="BX992" s="11"/>
      <c r="BY992" s="11"/>
      <c r="BZ992" s="11"/>
      <c r="CA992" s="11">
        <f>BU992+BW992+BX992+BY992+BZ992</f>
        <v>15948</v>
      </c>
      <c r="CB992" s="11">
        <f>BV992+BX992</f>
        <v>0</v>
      </c>
    </row>
    <row r="993" spans="1:80" hidden="1">
      <c r="A993" s="61" t="s">
        <v>15</v>
      </c>
      <c r="B993" s="44" t="s">
        <v>252</v>
      </c>
      <c r="C993" s="44" t="s">
        <v>174</v>
      </c>
      <c r="D993" s="44" t="s">
        <v>22</v>
      </c>
      <c r="E993" s="44" t="s">
        <v>256</v>
      </c>
      <c r="F993" s="44"/>
      <c r="G993" s="45">
        <f>G994+G997</f>
        <v>76</v>
      </c>
      <c r="H993" s="45">
        <f t="shared" ref="H993:N993" si="2590">H994+H997</f>
        <v>0</v>
      </c>
      <c r="I993" s="11">
        <f t="shared" si="2590"/>
        <v>0</v>
      </c>
      <c r="J993" s="11">
        <f t="shared" si="2590"/>
        <v>0</v>
      </c>
      <c r="K993" s="11">
        <f t="shared" si="2590"/>
        <v>0</v>
      </c>
      <c r="L993" s="11">
        <f t="shared" si="2590"/>
        <v>0</v>
      </c>
      <c r="M993" s="45">
        <f t="shared" si="2590"/>
        <v>76</v>
      </c>
      <c r="N993" s="45">
        <f t="shared" si="2590"/>
        <v>0</v>
      </c>
      <c r="O993" s="11">
        <f t="shared" ref="O993:T993" si="2591">O994+O997</f>
        <v>0</v>
      </c>
      <c r="P993" s="11">
        <f t="shared" si="2591"/>
        <v>0</v>
      </c>
      <c r="Q993" s="11">
        <f t="shared" si="2591"/>
        <v>0</v>
      </c>
      <c r="R993" s="11">
        <f t="shared" si="2591"/>
        <v>0</v>
      </c>
      <c r="S993" s="45">
        <f t="shared" si="2591"/>
        <v>76</v>
      </c>
      <c r="T993" s="45">
        <f t="shared" si="2591"/>
        <v>0</v>
      </c>
      <c r="U993" s="11">
        <f t="shared" ref="U993:Z993" si="2592">U994+U997</f>
        <v>0</v>
      </c>
      <c r="V993" s="11">
        <f t="shared" si="2592"/>
        <v>0</v>
      </c>
      <c r="W993" s="11">
        <f t="shared" si="2592"/>
        <v>0</v>
      </c>
      <c r="X993" s="11">
        <f t="shared" si="2592"/>
        <v>0</v>
      </c>
      <c r="Y993" s="45">
        <f t="shared" si="2592"/>
        <v>76</v>
      </c>
      <c r="Z993" s="45">
        <f t="shared" si="2592"/>
        <v>0</v>
      </c>
      <c r="AA993" s="11">
        <f t="shared" ref="AA993:AF993" si="2593">AA994+AA997</f>
        <v>0</v>
      </c>
      <c r="AB993" s="11">
        <f t="shared" si="2593"/>
        <v>0</v>
      </c>
      <c r="AC993" s="11">
        <f t="shared" si="2593"/>
        <v>0</v>
      </c>
      <c r="AD993" s="11">
        <f t="shared" si="2593"/>
        <v>0</v>
      </c>
      <c r="AE993" s="45">
        <f t="shared" si="2593"/>
        <v>76</v>
      </c>
      <c r="AF993" s="45">
        <f t="shared" si="2593"/>
        <v>0</v>
      </c>
      <c r="AG993" s="11">
        <f t="shared" ref="AG993:AL993" si="2594">AG994+AG997</f>
        <v>0</v>
      </c>
      <c r="AH993" s="11">
        <f t="shared" si="2594"/>
        <v>0</v>
      </c>
      <c r="AI993" s="11">
        <f t="shared" si="2594"/>
        <v>0</v>
      </c>
      <c r="AJ993" s="11">
        <f t="shared" si="2594"/>
        <v>0</v>
      </c>
      <c r="AK993" s="92">
        <f t="shared" si="2594"/>
        <v>76</v>
      </c>
      <c r="AL993" s="92">
        <f t="shared" si="2594"/>
        <v>0</v>
      </c>
      <c r="AM993" s="11">
        <f t="shared" ref="AM993:AR993" si="2595">AM994+AM997</f>
        <v>0</v>
      </c>
      <c r="AN993" s="11">
        <f t="shared" si="2595"/>
        <v>0</v>
      </c>
      <c r="AO993" s="11">
        <f t="shared" si="2595"/>
        <v>0</v>
      </c>
      <c r="AP993" s="11">
        <f t="shared" si="2595"/>
        <v>0</v>
      </c>
      <c r="AQ993" s="45">
        <f t="shared" si="2595"/>
        <v>76</v>
      </c>
      <c r="AR993" s="45">
        <f t="shared" si="2595"/>
        <v>0</v>
      </c>
      <c r="AS993" s="11">
        <f t="shared" ref="AS993:AX993" si="2596">AS994+AS997</f>
        <v>0</v>
      </c>
      <c r="AT993" s="11">
        <f t="shared" si="2596"/>
        <v>0</v>
      </c>
      <c r="AU993" s="11">
        <f t="shared" si="2596"/>
        <v>0</v>
      </c>
      <c r="AV993" s="11">
        <f t="shared" si="2596"/>
        <v>0</v>
      </c>
      <c r="AW993" s="45">
        <f t="shared" si="2596"/>
        <v>76</v>
      </c>
      <c r="AX993" s="45">
        <f t="shared" si="2596"/>
        <v>0</v>
      </c>
      <c r="AY993" s="78">
        <f t="shared" ref="AY993:BD993" si="2597">AY994+AY997</f>
        <v>-55</v>
      </c>
      <c r="AZ993" s="78">
        <f t="shared" si="2597"/>
        <v>0</v>
      </c>
      <c r="BA993" s="78">
        <f t="shared" si="2597"/>
        <v>0</v>
      </c>
      <c r="BB993" s="78">
        <f t="shared" si="2597"/>
        <v>0</v>
      </c>
      <c r="BC993" s="92">
        <f t="shared" si="2597"/>
        <v>21</v>
      </c>
      <c r="BD993" s="92">
        <f t="shared" si="2597"/>
        <v>0</v>
      </c>
      <c r="BE993" s="11">
        <f t="shared" ref="BE993:BJ993" si="2598">BE994+BE997</f>
        <v>0</v>
      </c>
      <c r="BF993" s="11">
        <f t="shared" si="2598"/>
        <v>0</v>
      </c>
      <c r="BG993" s="11">
        <f t="shared" si="2598"/>
        <v>0</v>
      </c>
      <c r="BH993" s="11">
        <f t="shared" si="2598"/>
        <v>0</v>
      </c>
      <c r="BI993" s="151">
        <f t="shared" si="2598"/>
        <v>21</v>
      </c>
      <c r="BJ993" s="151">
        <f t="shared" si="2598"/>
        <v>0</v>
      </c>
      <c r="BK993" s="78">
        <f t="shared" ref="BK993:BP993" si="2599">BK994+BK997</f>
        <v>0</v>
      </c>
      <c r="BL993" s="78">
        <f t="shared" si="2599"/>
        <v>0</v>
      </c>
      <c r="BM993" s="78">
        <f t="shared" si="2599"/>
        <v>0</v>
      </c>
      <c r="BN993" s="78">
        <f t="shared" si="2599"/>
        <v>0</v>
      </c>
      <c r="BO993" s="92">
        <f t="shared" si="2599"/>
        <v>21</v>
      </c>
      <c r="BP993" s="92">
        <f t="shared" si="2599"/>
        <v>0</v>
      </c>
      <c r="BQ993" s="11">
        <f t="shared" ref="BQ993:BV993" si="2600">BQ994+BQ997</f>
        <v>0</v>
      </c>
      <c r="BR993" s="11">
        <f t="shared" si="2600"/>
        <v>0</v>
      </c>
      <c r="BS993" s="11">
        <f t="shared" si="2600"/>
        <v>0</v>
      </c>
      <c r="BT993" s="11">
        <f t="shared" si="2600"/>
        <v>0</v>
      </c>
      <c r="BU993" s="45">
        <f t="shared" si="2600"/>
        <v>21</v>
      </c>
      <c r="BV993" s="45">
        <f t="shared" si="2600"/>
        <v>0</v>
      </c>
      <c r="BW993" s="11">
        <f t="shared" ref="BW993:CB993" si="2601">BW994+BW997</f>
        <v>0</v>
      </c>
      <c r="BX993" s="11">
        <f t="shared" si="2601"/>
        <v>0</v>
      </c>
      <c r="BY993" s="11">
        <f t="shared" si="2601"/>
        <v>0</v>
      </c>
      <c r="BZ993" s="11">
        <f t="shared" si="2601"/>
        <v>0</v>
      </c>
      <c r="CA993" s="45">
        <f t="shared" si="2601"/>
        <v>21</v>
      </c>
      <c r="CB993" s="45">
        <f t="shared" si="2601"/>
        <v>0</v>
      </c>
    </row>
    <row r="994" spans="1:80" hidden="1">
      <c r="A994" s="61" t="s">
        <v>261</v>
      </c>
      <c r="B994" s="44" t="s">
        <v>252</v>
      </c>
      <c r="C994" s="44" t="s">
        <v>174</v>
      </c>
      <c r="D994" s="44" t="s">
        <v>22</v>
      </c>
      <c r="E994" s="44" t="s">
        <v>262</v>
      </c>
      <c r="F994" s="44"/>
      <c r="G994" s="45">
        <f>G995</f>
        <v>21</v>
      </c>
      <c r="H994" s="45">
        <f t="shared" ref="H994:R995" si="2602">H995</f>
        <v>0</v>
      </c>
      <c r="I994" s="11">
        <f t="shared" si="2602"/>
        <v>0</v>
      </c>
      <c r="J994" s="11">
        <f t="shared" si="2602"/>
        <v>0</v>
      </c>
      <c r="K994" s="11">
        <f t="shared" si="2602"/>
        <v>0</v>
      </c>
      <c r="L994" s="11">
        <f t="shared" si="2602"/>
        <v>0</v>
      </c>
      <c r="M994" s="45">
        <f t="shared" si="2602"/>
        <v>21</v>
      </c>
      <c r="N994" s="45">
        <f t="shared" si="2602"/>
        <v>0</v>
      </c>
      <c r="O994" s="11">
        <f t="shared" si="2602"/>
        <v>0</v>
      </c>
      <c r="P994" s="11">
        <f t="shared" si="2602"/>
        <v>0</v>
      </c>
      <c r="Q994" s="11">
        <f t="shared" si="2602"/>
        <v>0</v>
      </c>
      <c r="R994" s="11">
        <f t="shared" si="2602"/>
        <v>0</v>
      </c>
      <c r="S994" s="45">
        <f>S995</f>
        <v>21</v>
      </c>
      <c r="T994" s="45">
        <f>T995</f>
        <v>0</v>
      </c>
      <c r="U994" s="11">
        <f t="shared" ref="U994:X995" si="2603">U995</f>
        <v>0</v>
      </c>
      <c r="V994" s="11">
        <f t="shared" si="2603"/>
        <v>0</v>
      </c>
      <c r="W994" s="11">
        <f t="shared" si="2603"/>
        <v>0</v>
      </c>
      <c r="X994" s="11">
        <f t="shared" si="2603"/>
        <v>0</v>
      </c>
      <c r="Y994" s="45">
        <f>Y995</f>
        <v>21</v>
      </c>
      <c r="Z994" s="45">
        <f>Z995</f>
        <v>0</v>
      </c>
      <c r="AA994" s="11">
        <f t="shared" ref="AA994:AD995" si="2604">AA995</f>
        <v>0</v>
      </c>
      <c r="AB994" s="11">
        <f t="shared" si="2604"/>
        <v>0</v>
      </c>
      <c r="AC994" s="11">
        <f t="shared" si="2604"/>
        <v>0</v>
      </c>
      <c r="AD994" s="11">
        <f t="shared" si="2604"/>
        <v>0</v>
      </c>
      <c r="AE994" s="45">
        <f>AE995</f>
        <v>21</v>
      </c>
      <c r="AF994" s="45">
        <f>AF995</f>
        <v>0</v>
      </c>
      <c r="AG994" s="11">
        <f t="shared" ref="AG994:AJ995" si="2605">AG995</f>
        <v>0</v>
      </c>
      <c r="AH994" s="11">
        <f t="shared" si="2605"/>
        <v>0</v>
      </c>
      <c r="AI994" s="11">
        <f t="shared" si="2605"/>
        <v>0</v>
      </c>
      <c r="AJ994" s="11">
        <f t="shared" si="2605"/>
        <v>0</v>
      </c>
      <c r="AK994" s="92">
        <f>AK995</f>
        <v>21</v>
      </c>
      <c r="AL994" s="92">
        <f>AL995</f>
        <v>0</v>
      </c>
      <c r="AM994" s="11">
        <f t="shared" ref="AM994:AP995" si="2606">AM995</f>
        <v>0</v>
      </c>
      <c r="AN994" s="11">
        <f t="shared" si="2606"/>
        <v>0</v>
      </c>
      <c r="AO994" s="11">
        <f t="shared" si="2606"/>
        <v>0</v>
      </c>
      <c r="AP994" s="11">
        <f t="shared" si="2606"/>
        <v>0</v>
      </c>
      <c r="AQ994" s="45">
        <f>AQ995</f>
        <v>21</v>
      </c>
      <c r="AR994" s="45">
        <f>AR995</f>
        <v>0</v>
      </c>
      <c r="AS994" s="11">
        <f t="shared" ref="AS994:AV995" si="2607">AS995</f>
        <v>0</v>
      </c>
      <c r="AT994" s="11">
        <f t="shared" si="2607"/>
        <v>0</v>
      </c>
      <c r="AU994" s="11">
        <f t="shared" si="2607"/>
        <v>0</v>
      </c>
      <c r="AV994" s="11">
        <f t="shared" si="2607"/>
        <v>0</v>
      </c>
      <c r="AW994" s="45">
        <f>AW995</f>
        <v>21</v>
      </c>
      <c r="AX994" s="45">
        <f>AX995</f>
        <v>0</v>
      </c>
      <c r="AY994" s="78">
        <f t="shared" ref="AY994:BB995" si="2608">AY995</f>
        <v>0</v>
      </c>
      <c r="AZ994" s="78">
        <f t="shared" si="2608"/>
        <v>0</v>
      </c>
      <c r="BA994" s="78">
        <f t="shared" si="2608"/>
        <v>0</v>
      </c>
      <c r="BB994" s="78">
        <f t="shared" si="2608"/>
        <v>0</v>
      </c>
      <c r="BC994" s="92">
        <f>BC995</f>
        <v>21</v>
      </c>
      <c r="BD994" s="92">
        <f>BD995</f>
        <v>0</v>
      </c>
      <c r="BE994" s="11">
        <f t="shared" ref="BE994:BH995" si="2609">BE995</f>
        <v>0</v>
      </c>
      <c r="BF994" s="11">
        <f t="shared" si="2609"/>
        <v>0</v>
      </c>
      <c r="BG994" s="11">
        <f t="shared" si="2609"/>
        <v>0</v>
      </c>
      <c r="BH994" s="11">
        <f t="shared" si="2609"/>
        <v>0</v>
      </c>
      <c r="BI994" s="151">
        <f>BI995</f>
        <v>21</v>
      </c>
      <c r="BJ994" s="151">
        <f>BJ995</f>
        <v>0</v>
      </c>
      <c r="BK994" s="78">
        <f t="shared" ref="BK994:BN995" si="2610">BK995</f>
        <v>0</v>
      </c>
      <c r="BL994" s="78">
        <f t="shared" si="2610"/>
        <v>0</v>
      </c>
      <c r="BM994" s="78">
        <f t="shared" si="2610"/>
        <v>0</v>
      </c>
      <c r="BN994" s="78">
        <f t="shared" si="2610"/>
        <v>0</v>
      </c>
      <c r="BO994" s="92">
        <f>BO995</f>
        <v>21</v>
      </c>
      <c r="BP994" s="92">
        <f>BP995</f>
        <v>0</v>
      </c>
      <c r="BQ994" s="11">
        <f t="shared" ref="BQ994:BT995" si="2611">BQ995</f>
        <v>0</v>
      </c>
      <c r="BR994" s="11">
        <f t="shared" si="2611"/>
        <v>0</v>
      </c>
      <c r="BS994" s="11">
        <f t="shared" si="2611"/>
        <v>0</v>
      </c>
      <c r="BT994" s="11">
        <f t="shared" si="2611"/>
        <v>0</v>
      </c>
      <c r="BU994" s="45">
        <f>BU995</f>
        <v>21</v>
      </c>
      <c r="BV994" s="45">
        <f>BV995</f>
        <v>0</v>
      </c>
      <c r="BW994" s="11">
        <f t="shared" ref="BW994:BZ995" si="2612">BW995</f>
        <v>0</v>
      </c>
      <c r="BX994" s="11">
        <f t="shared" si="2612"/>
        <v>0</v>
      </c>
      <c r="BY994" s="11">
        <f t="shared" si="2612"/>
        <v>0</v>
      </c>
      <c r="BZ994" s="11">
        <f t="shared" si="2612"/>
        <v>0</v>
      </c>
      <c r="CA994" s="45">
        <f>CA995</f>
        <v>21</v>
      </c>
      <c r="CB994" s="45">
        <f>CB995</f>
        <v>0</v>
      </c>
    </row>
    <row r="995" spans="1:80" ht="35.25" hidden="1" customHeight="1">
      <c r="A995" s="61" t="s">
        <v>12</v>
      </c>
      <c r="B995" s="44">
        <v>917</v>
      </c>
      <c r="C995" s="44" t="s">
        <v>174</v>
      </c>
      <c r="D995" s="44" t="s">
        <v>22</v>
      </c>
      <c r="E995" s="44" t="s">
        <v>262</v>
      </c>
      <c r="F995" s="44" t="s">
        <v>13</v>
      </c>
      <c r="G995" s="45">
        <f>G996</f>
        <v>21</v>
      </c>
      <c r="H995" s="45">
        <f t="shared" si="2602"/>
        <v>0</v>
      </c>
      <c r="I995" s="11">
        <f t="shared" si="2602"/>
        <v>0</v>
      </c>
      <c r="J995" s="11">
        <f t="shared" si="2602"/>
        <v>0</v>
      </c>
      <c r="K995" s="11">
        <f t="shared" si="2602"/>
        <v>0</v>
      </c>
      <c r="L995" s="11">
        <f t="shared" si="2602"/>
        <v>0</v>
      </c>
      <c r="M995" s="45">
        <f t="shared" si="2602"/>
        <v>21</v>
      </c>
      <c r="N995" s="45">
        <f t="shared" si="2602"/>
        <v>0</v>
      </c>
      <c r="O995" s="11">
        <f t="shared" si="2602"/>
        <v>0</v>
      </c>
      <c r="P995" s="11">
        <f t="shared" si="2602"/>
        <v>0</v>
      </c>
      <c r="Q995" s="11">
        <f t="shared" si="2602"/>
        <v>0</v>
      </c>
      <c r="R995" s="11">
        <f t="shared" si="2602"/>
        <v>0</v>
      </c>
      <c r="S995" s="45">
        <f>S996</f>
        <v>21</v>
      </c>
      <c r="T995" s="45">
        <f>T996</f>
        <v>0</v>
      </c>
      <c r="U995" s="11">
        <f t="shared" si="2603"/>
        <v>0</v>
      </c>
      <c r="V995" s="11">
        <f t="shared" si="2603"/>
        <v>0</v>
      </c>
      <c r="W995" s="11">
        <f t="shared" si="2603"/>
        <v>0</v>
      </c>
      <c r="X995" s="11">
        <f t="shared" si="2603"/>
        <v>0</v>
      </c>
      <c r="Y995" s="45">
        <f>Y996</f>
        <v>21</v>
      </c>
      <c r="Z995" s="45">
        <f>Z996</f>
        <v>0</v>
      </c>
      <c r="AA995" s="11">
        <f t="shared" si="2604"/>
        <v>0</v>
      </c>
      <c r="AB995" s="11">
        <f t="shared" si="2604"/>
        <v>0</v>
      </c>
      <c r="AC995" s="11">
        <f t="shared" si="2604"/>
        <v>0</v>
      </c>
      <c r="AD995" s="11">
        <f t="shared" si="2604"/>
        <v>0</v>
      </c>
      <c r="AE995" s="45">
        <f>AE996</f>
        <v>21</v>
      </c>
      <c r="AF995" s="45">
        <f>AF996</f>
        <v>0</v>
      </c>
      <c r="AG995" s="11">
        <f t="shared" si="2605"/>
        <v>0</v>
      </c>
      <c r="AH995" s="11">
        <f t="shared" si="2605"/>
        <v>0</v>
      </c>
      <c r="AI995" s="11">
        <f t="shared" si="2605"/>
        <v>0</v>
      </c>
      <c r="AJ995" s="11">
        <f t="shared" si="2605"/>
        <v>0</v>
      </c>
      <c r="AK995" s="92">
        <f>AK996</f>
        <v>21</v>
      </c>
      <c r="AL995" s="92">
        <f>AL996</f>
        <v>0</v>
      </c>
      <c r="AM995" s="11">
        <f t="shared" si="2606"/>
        <v>0</v>
      </c>
      <c r="AN995" s="11">
        <f t="shared" si="2606"/>
        <v>0</v>
      </c>
      <c r="AO995" s="11">
        <f t="shared" si="2606"/>
        <v>0</v>
      </c>
      <c r="AP995" s="11">
        <f t="shared" si="2606"/>
        <v>0</v>
      </c>
      <c r="AQ995" s="45">
        <f>AQ996</f>
        <v>21</v>
      </c>
      <c r="AR995" s="45">
        <f>AR996</f>
        <v>0</v>
      </c>
      <c r="AS995" s="11">
        <f t="shared" si="2607"/>
        <v>0</v>
      </c>
      <c r="AT995" s="11">
        <f t="shared" si="2607"/>
        <v>0</v>
      </c>
      <c r="AU995" s="11">
        <f t="shared" si="2607"/>
        <v>0</v>
      </c>
      <c r="AV995" s="11">
        <f t="shared" si="2607"/>
        <v>0</v>
      </c>
      <c r="AW995" s="45">
        <f>AW996</f>
        <v>21</v>
      </c>
      <c r="AX995" s="45">
        <f>AX996</f>
        <v>0</v>
      </c>
      <c r="AY995" s="78">
        <f t="shared" si="2608"/>
        <v>0</v>
      </c>
      <c r="AZ995" s="78">
        <f t="shared" si="2608"/>
        <v>0</v>
      </c>
      <c r="BA995" s="78">
        <f t="shared" si="2608"/>
        <v>0</v>
      </c>
      <c r="BB995" s="78">
        <f t="shared" si="2608"/>
        <v>0</v>
      </c>
      <c r="BC995" s="92">
        <f>BC996</f>
        <v>21</v>
      </c>
      <c r="BD995" s="92">
        <f>BD996</f>
        <v>0</v>
      </c>
      <c r="BE995" s="11">
        <f t="shared" si="2609"/>
        <v>0</v>
      </c>
      <c r="BF995" s="11">
        <f t="shared" si="2609"/>
        <v>0</v>
      </c>
      <c r="BG995" s="11">
        <f t="shared" si="2609"/>
        <v>0</v>
      </c>
      <c r="BH995" s="11">
        <f t="shared" si="2609"/>
        <v>0</v>
      </c>
      <c r="BI995" s="151">
        <f>BI996</f>
        <v>21</v>
      </c>
      <c r="BJ995" s="151">
        <f>BJ996</f>
        <v>0</v>
      </c>
      <c r="BK995" s="78">
        <f t="shared" si="2610"/>
        <v>0</v>
      </c>
      <c r="BL995" s="78">
        <f t="shared" si="2610"/>
        <v>0</v>
      </c>
      <c r="BM995" s="78">
        <f t="shared" si="2610"/>
        <v>0</v>
      </c>
      <c r="BN995" s="78">
        <f t="shared" si="2610"/>
        <v>0</v>
      </c>
      <c r="BO995" s="92">
        <f>BO996</f>
        <v>21</v>
      </c>
      <c r="BP995" s="92">
        <f>BP996</f>
        <v>0</v>
      </c>
      <c r="BQ995" s="11">
        <f t="shared" si="2611"/>
        <v>0</v>
      </c>
      <c r="BR995" s="11">
        <f t="shared" si="2611"/>
        <v>0</v>
      </c>
      <c r="BS995" s="11">
        <f t="shared" si="2611"/>
        <v>0</v>
      </c>
      <c r="BT995" s="11">
        <f t="shared" si="2611"/>
        <v>0</v>
      </c>
      <c r="BU995" s="45">
        <f>BU996</f>
        <v>21</v>
      </c>
      <c r="BV995" s="45">
        <f>BV996</f>
        <v>0</v>
      </c>
      <c r="BW995" s="11">
        <f t="shared" si="2612"/>
        <v>0</v>
      </c>
      <c r="BX995" s="11">
        <f t="shared" si="2612"/>
        <v>0</v>
      </c>
      <c r="BY995" s="11">
        <f t="shared" si="2612"/>
        <v>0</v>
      </c>
      <c r="BZ995" s="11">
        <f t="shared" si="2612"/>
        <v>0</v>
      </c>
      <c r="CA995" s="45">
        <f>CA996</f>
        <v>21</v>
      </c>
      <c r="CB995" s="45">
        <f>CB996</f>
        <v>0</v>
      </c>
    </row>
    <row r="996" spans="1:80" hidden="1">
      <c r="A996" s="61" t="s">
        <v>14</v>
      </c>
      <c r="B996" s="44" t="s">
        <v>252</v>
      </c>
      <c r="C996" s="44" t="s">
        <v>174</v>
      </c>
      <c r="D996" s="44" t="s">
        <v>22</v>
      </c>
      <c r="E996" s="44" t="s">
        <v>262</v>
      </c>
      <c r="F996" s="11">
        <v>610</v>
      </c>
      <c r="G996" s="11">
        <v>21</v>
      </c>
      <c r="H996" s="11"/>
      <c r="I996" s="11"/>
      <c r="J996" s="11"/>
      <c r="K996" s="11"/>
      <c r="L996" s="11"/>
      <c r="M996" s="11">
        <f>G996+I996+J996+K996+L996</f>
        <v>21</v>
      </c>
      <c r="N996" s="11">
        <f>H996+J996</f>
        <v>0</v>
      </c>
      <c r="O996" s="11"/>
      <c r="P996" s="11"/>
      <c r="Q996" s="11"/>
      <c r="R996" s="11"/>
      <c r="S996" s="11">
        <f>M996+O996+P996+Q996+R996</f>
        <v>21</v>
      </c>
      <c r="T996" s="11">
        <f>N996+P996</f>
        <v>0</v>
      </c>
      <c r="U996" s="11"/>
      <c r="V996" s="11"/>
      <c r="W996" s="11"/>
      <c r="X996" s="11"/>
      <c r="Y996" s="11">
        <f>S996+U996+V996+W996+X996</f>
        <v>21</v>
      </c>
      <c r="Z996" s="11">
        <f>T996+V996</f>
        <v>0</v>
      </c>
      <c r="AA996" s="11"/>
      <c r="AB996" s="11"/>
      <c r="AC996" s="11"/>
      <c r="AD996" s="11"/>
      <c r="AE996" s="11">
        <f>Y996+AA996+AB996+AC996+AD996</f>
        <v>21</v>
      </c>
      <c r="AF996" s="11">
        <f>Z996+AB996</f>
        <v>0</v>
      </c>
      <c r="AG996" s="11"/>
      <c r="AH996" s="11"/>
      <c r="AI996" s="11"/>
      <c r="AJ996" s="11"/>
      <c r="AK996" s="78">
        <f>AE996+AG996+AH996+AI996+AJ996</f>
        <v>21</v>
      </c>
      <c r="AL996" s="78">
        <f>AF996+AH996</f>
        <v>0</v>
      </c>
      <c r="AM996" s="11"/>
      <c r="AN996" s="11"/>
      <c r="AO996" s="11"/>
      <c r="AP996" s="11"/>
      <c r="AQ996" s="11">
        <f>AK996+AM996+AN996+AO996+AP996</f>
        <v>21</v>
      </c>
      <c r="AR996" s="11">
        <f>AL996+AN996</f>
        <v>0</v>
      </c>
      <c r="AS996" s="11"/>
      <c r="AT996" s="11"/>
      <c r="AU996" s="11"/>
      <c r="AV996" s="11"/>
      <c r="AW996" s="11">
        <f>AQ996+AS996+AT996+AU996+AV996</f>
        <v>21</v>
      </c>
      <c r="AX996" s="11">
        <f>AR996+AT996</f>
        <v>0</v>
      </c>
      <c r="AY996" s="78"/>
      <c r="AZ996" s="78"/>
      <c r="BA996" s="78"/>
      <c r="BB996" s="78"/>
      <c r="BC996" s="78">
        <f>AW996+AY996+AZ996+BA996+BB996</f>
        <v>21</v>
      </c>
      <c r="BD996" s="78">
        <f>AX996+AZ996</f>
        <v>0</v>
      </c>
      <c r="BE996" s="11"/>
      <c r="BF996" s="11"/>
      <c r="BG996" s="11"/>
      <c r="BH996" s="11"/>
      <c r="BI996" s="141">
        <f>BC996+BE996+BF996+BG996+BH996</f>
        <v>21</v>
      </c>
      <c r="BJ996" s="141">
        <f>BD996+BF996</f>
        <v>0</v>
      </c>
      <c r="BK996" s="78"/>
      <c r="BL996" s="78"/>
      <c r="BM996" s="78"/>
      <c r="BN996" s="78"/>
      <c r="BO996" s="78">
        <f>BI996+BK996+BL996+BM996+BN996</f>
        <v>21</v>
      </c>
      <c r="BP996" s="78">
        <f>BJ996+BL996</f>
        <v>0</v>
      </c>
      <c r="BQ996" s="11"/>
      <c r="BR996" s="11"/>
      <c r="BS996" s="11"/>
      <c r="BT996" s="11"/>
      <c r="BU996" s="11">
        <f>BO996+BQ996+BR996+BS996+BT996</f>
        <v>21</v>
      </c>
      <c r="BV996" s="11">
        <f>BP996+BR996</f>
        <v>0</v>
      </c>
      <c r="BW996" s="11"/>
      <c r="BX996" s="11"/>
      <c r="BY996" s="11"/>
      <c r="BZ996" s="11"/>
      <c r="CA996" s="11">
        <f>BU996+BW996+BX996+BY996+BZ996</f>
        <v>21</v>
      </c>
      <c r="CB996" s="11">
        <f>BV996+BX996</f>
        <v>0</v>
      </c>
    </row>
    <row r="997" spans="1:80" s="111" customFormat="1" ht="39" hidden="1" customHeight="1">
      <c r="A997" s="105" t="s">
        <v>263</v>
      </c>
      <c r="B997" s="113" t="s">
        <v>252</v>
      </c>
      <c r="C997" s="113" t="s">
        <v>174</v>
      </c>
      <c r="D997" s="113" t="s">
        <v>22</v>
      </c>
      <c r="E997" s="113" t="s">
        <v>462</v>
      </c>
      <c r="F997" s="106"/>
      <c r="G997" s="107">
        <f>G998</f>
        <v>55</v>
      </c>
      <c r="H997" s="107">
        <f t="shared" ref="H997:R998" si="2613">H998</f>
        <v>0</v>
      </c>
      <c r="I997" s="107">
        <f t="shared" si="2613"/>
        <v>0</v>
      </c>
      <c r="J997" s="107">
        <f t="shared" si="2613"/>
        <v>0</v>
      </c>
      <c r="K997" s="107">
        <f t="shared" si="2613"/>
        <v>0</v>
      </c>
      <c r="L997" s="107">
        <f t="shared" si="2613"/>
        <v>0</v>
      </c>
      <c r="M997" s="107">
        <f t="shared" si="2613"/>
        <v>55</v>
      </c>
      <c r="N997" s="107">
        <f t="shared" si="2613"/>
        <v>0</v>
      </c>
      <c r="O997" s="107">
        <f t="shared" si="2613"/>
        <v>0</v>
      </c>
      <c r="P997" s="107">
        <f t="shared" si="2613"/>
        <v>0</v>
      </c>
      <c r="Q997" s="107">
        <f t="shared" si="2613"/>
        <v>0</v>
      </c>
      <c r="R997" s="107">
        <f t="shared" si="2613"/>
        <v>0</v>
      </c>
      <c r="S997" s="107">
        <f>S998</f>
        <v>55</v>
      </c>
      <c r="T997" s="107">
        <f>T998</f>
        <v>0</v>
      </c>
      <c r="U997" s="107">
        <f t="shared" ref="U997:X998" si="2614">U998</f>
        <v>0</v>
      </c>
      <c r="V997" s="107">
        <f t="shared" si="2614"/>
        <v>0</v>
      </c>
      <c r="W997" s="107">
        <f t="shared" si="2614"/>
        <v>0</v>
      </c>
      <c r="X997" s="107">
        <f t="shared" si="2614"/>
        <v>0</v>
      </c>
      <c r="Y997" s="107">
        <f>Y998</f>
        <v>55</v>
      </c>
      <c r="Z997" s="107">
        <f>Z998</f>
        <v>0</v>
      </c>
      <c r="AA997" s="107">
        <f t="shared" ref="AA997:AD998" si="2615">AA998</f>
        <v>0</v>
      </c>
      <c r="AB997" s="107">
        <f t="shared" si="2615"/>
        <v>0</v>
      </c>
      <c r="AC997" s="107">
        <f t="shared" si="2615"/>
        <v>0</v>
      </c>
      <c r="AD997" s="107">
        <f t="shared" si="2615"/>
        <v>0</v>
      </c>
      <c r="AE997" s="107">
        <f>AE998</f>
        <v>55</v>
      </c>
      <c r="AF997" s="107">
        <f>AF998</f>
        <v>0</v>
      </c>
      <c r="AG997" s="107">
        <f t="shared" ref="AG997:AJ998" si="2616">AG998</f>
        <v>0</v>
      </c>
      <c r="AH997" s="107">
        <f t="shared" si="2616"/>
        <v>0</v>
      </c>
      <c r="AI997" s="107">
        <f t="shared" si="2616"/>
        <v>0</v>
      </c>
      <c r="AJ997" s="107">
        <f t="shared" si="2616"/>
        <v>0</v>
      </c>
      <c r="AK997" s="107">
        <f>AK998</f>
        <v>55</v>
      </c>
      <c r="AL997" s="107">
        <f>AL998</f>
        <v>0</v>
      </c>
      <c r="AM997" s="107">
        <f t="shared" ref="AM997:AP998" si="2617">AM998</f>
        <v>0</v>
      </c>
      <c r="AN997" s="107">
        <f t="shared" si="2617"/>
        <v>0</v>
      </c>
      <c r="AO997" s="107">
        <f t="shared" si="2617"/>
        <v>0</v>
      </c>
      <c r="AP997" s="107">
        <f t="shared" si="2617"/>
        <v>0</v>
      </c>
      <c r="AQ997" s="107">
        <f>AQ998</f>
        <v>55</v>
      </c>
      <c r="AR997" s="107">
        <f>AR998</f>
        <v>0</v>
      </c>
      <c r="AS997" s="107">
        <f t="shared" ref="AS997:AV998" si="2618">AS998</f>
        <v>0</v>
      </c>
      <c r="AT997" s="107">
        <f t="shared" si="2618"/>
        <v>0</v>
      </c>
      <c r="AU997" s="107">
        <f t="shared" si="2618"/>
        <v>0</v>
      </c>
      <c r="AV997" s="107">
        <f t="shared" si="2618"/>
        <v>0</v>
      </c>
      <c r="AW997" s="107">
        <f>AW998</f>
        <v>55</v>
      </c>
      <c r="AX997" s="107">
        <f>AX998</f>
        <v>0</v>
      </c>
      <c r="AY997" s="78">
        <f t="shared" ref="AY997:BB998" si="2619">AY998</f>
        <v>-55</v>
      </c>
      <c r="AZ997" s="78">
        <f t="shared" si="2619"/>
        <v>0</v>
      </c>
      <c r="BA997" s="78">
        <f t="shared" si="2619"/>
        <v>0</v>
      </c>
      <c r="BB997" s="78">
        <f t="shared" si="2619"/>
        <v>0</v>
      </c>
      <c r="BC997" s="78">
        <f>BC998</f>
        <v>0</v>
      </c>
      <c r="BD997" s="78">
        <f>BD998</f>
        <v>0</v>
      </c>
      <c r="BE997" s="107">
        <f t="shared" ref="BE997:BH998" si="2620">BE998</f>
        <v>0</v>
      </c>
      <c r="BF997" s="107">
        <f t="shared" si="2620"/>
        <v>0</v>
      </c>
      <c r="BG997" s="107">
        <f t="shared" si="2620"/>
        <v>0</v>
      </c>
      <c r="BH997" s="107">
        <f t="shared" si="2620"/>
        <v>0</v>
      </c>
      <c r="BI997" s="141">
        <f>BI998</f>
        <v>0</v>
      </c>
      <c r="BJ997" s="141">
        <f>BJ998</f>
        <v>0</v>
      </c>
      <c r="BK997" s="78">
        <f t="shared" ref="BK997:BN998" si="2621">BK998</f>
        <v>0</v>
      </c>
      <c r="BL997" s="78">
        <f t="shared" si="2621"/>
        <v>0</v>
      </c>
      <c r="BM997" s="78">
        <f t="shared" si="2621"/>
        <v>0</v>
      </c>
      <c r="BN997" s="78">
        <f t="shared" si="2621"/>
        <v>0</v>
      </c>
      <c r="BO997" s="78">
        <f>BO998</f>
        <v>0</v>
      </c>
      <c r="BP997" s="78">
        <f>BP998</f>
        <v>0</v>
      </c>
      <c r="BQ997" s="107">
        <f t="shared" ref="BQ997:BT998" si="2622">BQ998</f>
        <v>0</v>
      </c>
      <c r="BR997" s="107">
        <f t="shared" si="2622"/>
        <v>0</v>
      </c>
      <c r="BS997" s="107">
        <f t="shared" si="2622"/>
        <v>0</v>
      </c>
      <c r="BT997" s="107">
        <f t="shared" si="2622"/>
        <v>0</v>
      </c>
      <c r="BU997" s="107">
        <f>BU998</f>
        <v>0</v>
      </c>
      <c r="BV997" s="107">
        <f>BV998</f>
        <v>0</v>
      </c>
      <c r="BW997" s="107">
        <f t="shared" ref="BW997:BZ998" si="2623">BW998</f>
        <v>0</v>
      </c>
      <c r="BX997" s="107">
        <f t="shared" si="2623"/>
        <v>0</v>
      </c>
      <c r="BY997" s="107">
        <f t="shared" si="2623"/>
        <v>0</v>
      </c>
      <c r="BZ997" s="107">
        <f t="shared" si="2623"/>
        <v>0</v>
      </c>
      <c r="CA997" s="107">
        <f>CA998</f>
        <v>0</v>
      </c>
      <c r="CB997" s="107">
        <f>CB998</f>
        <v>0</v>
      </c>
    </row>
    <row r="998" spans="1:80" s="111" customFormat="1" ht="33.6" hidden="1">
      <c r="A998" s="105" t="s">
        <v>270</v>
      </c>
      <c r="B998" s="113" t="s">
        <v>252</v>
      </c>
      <c r="C998" s="113" t="s">
        <v>174</v>
      </c>
      <c r="D998" s="113" t="s">
        <v>22</v>
      </c>
      <c r="E998" s="113" t="s">
        <v>462</v>
      </c>
      <c r="F998" s="106" t="s">
        <v>33</v>
      </c>
      <c r="G998" s="107">
        <f>G999</f>
        <v>55</v>
      </c>
      <c r="H998" s="107">
        <f t="shared" si="2613"/>
        <v>0</v>
      </c>
      <c r="I998" s="107">
        <f t="shared" si="2613"/>
        <v>0</v>
      </c>
      <c r="J998" s="107">
        <f t="shared" si="2613"/>
        <v>0</v>
      </c>
      <c r="K998" s="107">
        <f t="shared" si="2613"/>
        <v>0</v>
      </c>
      <c r="L998" s="107">
        <f t="shared" si="2613"/>
        <v>0</v>
      </c>
      <c r="M998" s="107">
        <f t="shared" si="2613"/>
        <v>55</v>
      </c>
      <c r="N998" s="107">
        <f t="shared" si="2613"/>
        <v>0</v>
      </c>
      <c r="O998" s="107">
        <f t="shared" si="2613"/>
        <v>0</v>
      </c>
      <c r="P998" s="107">
        <f t="shared" si="2613"/>
        <v>0</v>
      </c>
      <c r="Q998" s="107">
        <f t="shared" si="2613"/>
        <v>0</v>
      </c>
      <c r="R998" s="107">
        <f t="shared" si="2613"/>
        <v>0</v>
      </c>
      <c r="S998" s="107">
        <f>S999</f>
        <v>55</v>
      </c>
      <c r="T998" s="107">
        <f>T999</f>
        <v>0</v>
      </c>
      <c r="U998" s="107">
        <f t="shared" si="2614"/>
        <v>0</v>
      </c>
      <c r="V998" s="107">
        <f t="shared" si="2614"/>
        <v>0</v>
      </c>
      <c r="W998" s="107">
        <f t="shared" si="2614"/>
        <v>0</v>
      </c>
      <c r="X998" s="107">
        <f t="shared" si="2614"/>
        <v>0</v>
      </c>
      <c r="Y998" s="107">
        <f>Y999</f>
        <v>55</v>
      </c>
      <c r="Z998" s="107">
        <f>Z999</f>
        <v>0</v>
      </c>
      <c r="AA998" s="107">
        <f t="shared" si="2615"/>
        <v>0</v>
      </c>
      <c r="AB998" s="107">
        <f t="shared" si="2615"/>
        <v>0</v>
      </c>
      <c r="AC998" s="107">
        <f t="shared" si="2615"/>
        <v>0</v>
      </c>
      <c r="AD998" s="107">
        <f t="shared" si="2615"/>
        <v>0</v>
      </c>
      <c r="AE998" s="107">
        <f>AE999</f>
        <v>55</v>
      </c>
      <c r="AF998" s="107">
        <f>AF999</f>
        <v>0</v>
      </c>
      <c r="AG998" s="107">
        <f t="shared" si="2616"/>
        <v>0</v>
      </c>
      <c r="AH998" s="107">
        <f t="shared" si="2616"/>
        <v>0</v>
      </c>
      <c r="AI998" s="107">
        <f t="shared" si="2616"/>
        <v>0</v>
      </c>
      <c r="AJ998" s="107">
        <f t="shared" si="2616"/>
        <v>0</v>
      </c>
      <c r="AK998" s="107">
        <f>AK999</f>
        <v>55</v>
      </c>
      <c r="AL998" s="107">
        <f>AL999</f>
        <v>0</v>
      </c>
      <c r="AM998" s="107">
        <f t="shared" si="2617"/>
        <v>0</v>
      </c>
      <c r="AN998" s="107">
        <f t="shared" si="2617"/>
        <v>0</v>
      </c>
      <c r="AO998" s="107">
        <f t="shared" si="2617"/>
        <v>0</v>
      </c>
      <c r="AP998" s="107">
        <f t="shared" si="2617"/>
        <v>0</v>
      </c>
      <c r="AQ998" s="107">
        <f>AQ999</f>
        <v>55</v>
      </c>
      <c r="AR998" s="107">
        <f>AR999</f>
        <v>0</v>
      </c>
      <c r="AS998" s="107">
        <f t="shared" si="2618"/>
        <v>0</v>
      </c>
      <c r="AT998" s="107">
        <f t="shared" si="2618"/>
        <v>0</v>
      </c>
      <c r="AU998" s="107">
        <f t="shared" si="2618"/>
        <v>0</v>
      </c>
      <c r="AV998" s="107">
        <f t="shared" si="2618"/>
        <v>0</v>
      </c>
      <c r="AW998" s="107">
        <f>AW999</f>
        <v>55</v>
      </c>
      <c r="AX998" s="107">
        <f>AX999</f>
        <v>0</v>
      </c>
      <c r="AY998" s="78">
        <f t="shared" si="2619"/>
        <v>-55</v>
      </c>
      <c r="AZ998" s="78">
        <f t="shared" si="2619"/>
        <v>0</v>
      </c>
      <c r="BA998" s="78">
        <f t="shared" si="2619"/>
        <v>0</v>
      </c>
      <c r="BB998" s="78">
        <f t="shared" si="2619"/>
        <v>0</v>
      </c>
      <c r="BC998" s="78">
        <f>BC999</f>
        <v>0</v>
      </c>
      <c r="BD998" s="78">
        <f>BD999</f>
        <v>0</v>
      </c>
      <c r="BE998" s="107">
        <f t="shared" si="2620"/>
        <v>0</v>
      </c>
      <c r="BF998" s="107">
        <f t="shared" si="2620"/>
        <v>0</v>
      </c>
      <c r="BG998" s="107">
        <f t="shared" si="2620"/>
        <v>0</v>
      </c>
      <c r="BH998" s="107">
        <f t="shared" si="2620"/>
        <v>0</v>
      </c>
      <c r="BI998" s="141">
        <f>BI999</f>
        <v>0</v>
      </c>
      <c r="BJ998" s="141">
        <f>BJ999</f>
        <v>0</v>
      </c>
      <c r="BK998" s="78">
        <f t="shared" si="2621"/>
        <v>0</v>
      </c>
      <c r="BL998" s="78">
        <f t="shared" si="2621"/>
        <v>0</v>
      </c>
      <c r="BM998" s="78">
        <f t="shared" si="2621"/>
        <v>0</v>
      </c>
      <c r="BN998" s="78">
        <f t="shared" si="2621"/>
        <v>0</v>
      </c>
      <c r="BO998" s="78">
        <f>BO999</f>
        <v>0</v>
      </c>
      <c r="BP998" s="78">
        <f>BP999</f>
        <v>0</v>
      </c>
      <c r="BQ998" s="107">
        <f t="shared" si="2622"/>
        <v>0</v>
      </c>
      <c r="BR998" s="107">
        <f t="shared" si="2622"/>
        <v>0</v>
      </c>
      <c r="BS998" s="107">
        <f t="shared" si="2622"/>
        <v>0</v>
      </c>
      <c r="BT998" s="107">
        <f t="shared" si="2622"/>
        <v>0</v>
      </c>
      <c r="BU998" s="107">
        <f>BU999</f>
        <v>0</v>
      </c>
      <c r="BV998" s="107">
        <f>BV999</f>
        <v>0</v>
      </c>
      <c r="BW998" s="107">
        <f t="shared" si="2623"/>
        <v>0</v>
      </c>
      <c r="BX998" s="107">
        <f t="shared" si="2623"/>
        <v>0</v>
      </c>
      <c r="BY998" s="107">
        <f t="shared" si="2623"/>
        <v>0</v>
      </c>
      <c r="BZ998" s="107">
        <f t="shared" si="2623"/>
        <v>0</v>
      </c>
      <c r="CA998" s="107">
        <f>CA999</f>
        <v>0</v>
      </c>
      <c r="CB998" s="107">
        <f>CB999</f>
        <v>0</v>
      </c>
    </row>
    <row r="999" spans="1:80" s="111" customFormat="1" ht="33.6" hidden="1">
      <c r="A999" s="114" t="s">
        <v>39</v>
      </c>
      <c r="B999" s="113" t="s">
        <v>252</v>
      </c>
      <c r="C999" s="113" t="s">
        <v>174</v>
      </c>
      <c r="D999" s="113" t="s">
        <v>22</v>
      </c>
      <c r="E999" s="113" t="s">
        <v>462</v>
      </c>
      <c r="F999" s="106" t="s">
        <v>40</v>
      </c>
      <c r="G999" s="107">
        <v>55</v>
      </c>
      <c r="H999" s="107"/>
      <c r="I999" s="107"/>
      <c r="J999" s="107"/>
      <c r="K999" s="107"/>
      <c r="L999" s="107"/>
      <c r="M999" s="107">
        <f>G999+I999+J999+K999+L999</f>
        <v>55</v>
      </c>
      <c r="N999" s="107">
        <f>H999+J999</f>
        <v>0</v>
      </c>
      <c r="O999" s="107"/>
      <c r="P999" s="107"/>
      <c r="Q999" s="107"/>
      <c r="R999" s="107"/>
      <c r="S999" s="107">
        <f>M999+O999+P999+Q999+R999</f>
        <v>55</v>
      </c>
      <c r="T999" s="107">
        <f>N999+P999</f>
        <v>0</v>
      </c>
      <c r="U999" s="107"/>
      <c r="V999" s="107"/>
      <c r="W999" s="107"/>
      <c r="X999" s="107"/>
      <c r="Y999" s="107">
        <f>S999+U999+V999+W999+X999</f>
        <v>55</v>
      </c>
      <c r="Z999" s="107">
        <f>T999+V999</f>
        <v>0</v>
      </c>
      <c r="AA999" s="107"/>
      <c r="AB999" s="107"/>
      <c r="AC999" s="107"/>
      <c r="AD999" s="107"/>
      <c r="AE999" s="107">
        <f>Y999+AA999+AB999+AC999+AD999</f>
        <v>55</v>
      </c>
      <c r="AF999" s="107">
        <f>Z999+AB999</f>
        <v>0</v>
      </c>
      <c r="AG999" s="107"/>
      <c r="AH999" s="107"/>
      <c r="AI999" s="107"/>
      <c r="AJ999" s="107"/>
      <c r="AK999" s="107">
        <f>AE999+AG999+AH999+AI999+AJ999</f>
        <v>55</v>
      </c>
      <c r="AL999" s="107">
        <f>AF999+AH999</f>
        <v>0</v>
      </c>
      <c r="AM999" s="107"/>
      <c r="AN999" s="107"/>
      <c r="AO999" s="107"/>
      <c r="AP999" s="107"/>
      <c r="AQ999" s="107">
        <f>AK999+AM999+AN999+AO999+AP999</f>
        <v>55</v>
      </c>
      <c r="AR999" s="107">
        <f>AL999+AN999</f>
        <v>0</v>
      </c>
      <c r="AS999" s="107"/>
      <c r="AT999" s="107"/>
      <c r="AU999" s="107"/>
      <c r="AV999" s="107"/>
      <c r="AW999" s="107">
        <f>AQ999+AS999+AT999+AU999+AV999</f>
        <v>55</v>
      </c>
      <c r="AX999" s="107">
        <f>AR999+AT999</f>
        <v>0</v>
      </c>
      <c r="AY999" s="78">
        <v>-55</v>
      </c>
      <c r="AZ999" s="78"/>
      <c r="BA999" s="78"/>
      <c r="BB999" s="78"/>
      <c r="BC999" s="78">
        <f>AW999+AY999+AZ999+BA999+BB999</f>
        <v>0</v>
      </c>
      <c r="BD999" s="78">
        <f>AX999+AZ999</f>
        <v>0</v>
      </c>
      <c r="BE999" s="107"/>
      <c r="BF999" s="107"/>
      <c r="BG999" s="107"/>
      <c r="BH999" s="107"/>
      <c r="BI999" s="141">
        <f>BC999+BE999+BF999+BG999+BH999</f>
        <v>0</v>
      </c>
      <c r="BJ999" s="141">
        <f>BD999+BF999</f>
        <v>0</v>
      </c>
      <c r="BK999" s="78"/>
      <c r="BL999" s="78"/>
      <c r="BM999" s="78"/>
      <c r="BN999" s="78"/>
      <c r="BO999" s="78">
        <f>BI999+BK999+BL999+BM999+BN999</f>
        <v>0</v>
      </c>
      <c r="BP999" s="78">
        <f>BJ999+BL999</f>
        <v>0</v>
      </c>
      <c r="BQ999" s="107"/>
      <c r="BR999" s="107"/>
      <c r="BS999" s="107"/>
      <c r="BT999" s="107"/>
      <c r="BU999" s="107">
        <f>BO999+BQ999+BR999+BS999+BT999</f>
        <v>0</v>
      </c>
      <c r="BV999" s="107">
        <f>BP999+BR999</f>
        <v>0</v>
      </c>
      <c r="BW999" s="107"/>
      <c r="BX999" s="107"/>
      <c r="BY999" s="107"/>
      <c r="BZ999" s="107"/>
      <c r="CA999" s="107">
        <f>BU999+BW999+BX999+BY999+BZ999</f>
        <v>0</v>
      </c>
      <c r="CB999" s="107">
        <f>BV999+BX999</f>
        <v>0</v>
      </c>
    </row>
    <row r="1000" spans="1:80" ht="84" hidden="1">
      <c r="A1000" s="57" t="s">
        <v>135</v>
      </c>
      <c r="B1000" s="44" t="s">
        <v>252</v>
      </c>
      <c r="C1000" s="44" t="s">
        <v>174</v>
      </c>
      <c r="D1000" s="44" t="s">
        <v>22</v>
      </c>
      <c r="E1000" s="44" t="s">
        <v>136</v>
      </c>
      <c r="F1000" s="14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>
        <f>AA1001</f>
        <v>30</v>
      </c>
      <c r="AB1000" s="11">
        <f t="shared" ref="AB1000:AQ1001" si="2624">AB1001</f>
        <v>0</v>
      </c>
      <c r="AC1000" s="11">
        <f t="shared" si="2624"/>
        <v>0</v>
      </c>
      <c r="AD1000" s="11">
        <f t="shared" si="2624"/>
        <v>0</v>
      </c>
      <c r="AE1000" s="11">
        <f t="shared" si="2624"/>
        <v>30</v>
      </c>
      <c r="AF1000" s="11">
        <f t="shared" si="2624"/>
        <v>0</v>
      </c>
      <c r="AG1000" s="11">
        <f>AG1001</f>
        <v>0</v>
      </c>
      <c r="AH1000" s="11">
        <f t="shared" si="2624"/>
        <v>0</v>
      </c>
      <c r="AI1000" s="11">
        <f t="shared" si="2624"/>
        <v>0</v>
      </c>
      <c r="AJ1000" s="11">
        <f t="shared" si="2624"/>
        <v>0</v>
      </c>
      <c r="AK1000" s="78">
        <f t="shared" si="2624"/>
        <v>30</v>
      </c>
      <c r="AL1000" s="78">
        <f t="shared" si="2624"/>
        <v>0</v>
      </c>
      <c r="AM1000" s="11">
        <f>AM1001</f>
        <v>0</v>
      </c>
      <c r="AN1000" s="11">
        <f t="shared" si="2624"/>
        <v>0</v>
      </c>
      <c r="AO1000" s="11">
        <f t="shared" si="2624"/>
        <v>0</v>
      </c>
      <c r="AP1000" s="11">
        <f t="shared" si="2624"/>
        <v>0</v>
      </c>
      <c r="AQ1000" s="11">
        <f t="shared" si="2624"/>
        <v>30</v>
      </c>
      <c r="AR1000" s="11">
        <f t="shared" ref="AN1000:AR1003" si="2625">AR1001</f>
        <v>0</v>
      </c>
      <c r="AS1000" s="11">
        <f>AS1001</f>
        <v>0</v>
      </c>
      <c r="AT1000" s="11">
        <f t="shared" ref="AT1000:BI1003" si="2626">AT1001</f>
        <v>0</v>
      </c>
      <c r="AU1000" s="11">
        <f t="shared" si="2626"/>
        <v>0</v>
      </c>
      <c r="AV1000" s="11">
        <f t="shared" si="2626"/>
        <v>0</v>
      </c>
      <c r="AW1000" s="11">
        <f t="shared" si="2626"/>
        <v>30</v>
      </c>
      <c r="AX1000" s="11">
        <f t="shared" si="2626"/>
        <v>0</v>
      </c>
      <c r="AY1000" s="78">
        <f>AY1001</f>
        <v>0</v>
      </c>
      <c r="AZ1000" s="78">
        <f t="shared" si="2626"/>
        <v>0</v>
      </c>
      <c r="BA1000" s="78">
        <f t="shared" si="2626"/>
        <v>0</v>
      </c>
      <c r="BB1000" s="78">
        <f t="shared" si="2626"/>
        <v>0</v>
      </c>
      <c r="BC1000" s="78">
        <f t="shared" si="2626"/>
        <v>30</v>
      </c>
      <c r="BD1000" s="78">
        <f t="shared" si="2626"/>
        <v>0</v>
      </c>
      <c r="BE1000" s="11">
        <f>BE1001</f>
        <v>0</v>
      </c>
      <c r="BF1000" s="11">
        <f t="shared" si="2626"/>
        <v>0</v>
      </c>
      <c r="BG1000" s="11">
        <f t="shared" si="2626"/>
        <v>0</v>
      </c>
      <c r="BH1000" s="11">
        <f t="shared" si="2626"/>
        <v>0</v>
      </c>
      <c r="BI1000" s="141">
        <f t="shared" si="2626"/>
        <v>30</v>
      </c>
      <c r="BJ1000" s="141">
        <f t="shared" ref="BF1000:BJ1003" si="2627">BJ1001</f>
        <v>0</v>
      </c>
      <c r="BK1000" s="78">
        <f>BK1001</f>
        <v>0</v>
      </c>
      <c r="BL1000" s="78">
        <f t="shared" ref="BL1000:CA1003" si="2628">BL1001</f>
        <v>0</v>
      </c>
      <c r="BM1000" s="78">
        <f t="shared" si="2628"/>
        <v>0</v>
      </c>
      <c r="BN1000" s="78">
        <f t="shared" si="2628"/>
        <v>0</v>
      </c>
      <c r="BO1000" s="78">
        <f t="shared" si="2628"/>
        <v>30</v>
      </c>
      <c r="BP1000" s="78">
        <f t="shared" si="2628"/>
        <v>0</v>
      </c>
      <c r="BQ1000" s="11">
        <f>BQ1001</f>
        <v>0</v>
      </c>
      <c r="BR1000" s="11">
        <f t="shared" si="2628"/>
        <v>0</v>
      </c>
      <c r="BS1000" s="11">
        <f t="shared" si="2628"/>
        <v>0</v>
      </c>
      <c r="BT1000" s="11">
        <f t="shared" si="2628"/>
        <v>0</v>
      </c>
      <c r="BU1000" s="11">
        <f t="shared" si="2628"/>
        <v>30</v>
      </c>
      <c r="BV1000" s="11">
        <f t="shared" si="2628"/>
        <v>0</v>
      </c>
      <c r="BW1000" s="11">
        <f>BW1001</f>
        <v>0</v>
      </c>
      <c r="BX1000" s="11">
        <f t="shared" si="2628"/>
        <v>0</v>
      </c>
      <c r="BY1000" s="11">
        <f t="shared" si="2628"/>
        <v>0</v>
      </c>
      <c r="BZ1000" s="11">
        <f t="shared" si="2628"/>
        <v>0</v>
      </c>
      <c r="CA1000" s="11">
        <f t="shared" si="2628"/>
        <v>30</v>
      </c>
      <c r="CB1000" s="11">
        <f t="shared" ref="BX1000:CB1003" si="2629">CB1001</f>
        <v>0</v>
      </c>
    </row>
    <row r="1001" spans="1:80" hidden="1">
      <c r="A1001" s="61" t="s">
        <v>15</v>
      </c>
      <c r="B1001" s="44" t="s">
        <v>252</v>
      </c>
      <c r="C1001" s="44" t="s">
        <v>174</v>
      </c>
      <c r="D1001" s="44" t="s">
        <v>22</v>
      </c>
      <c r="E1001" s="44" t="s">
        <v>169</v>
      </c>
      <c r="F1001" s="14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>
        <f>AA1002</f>
        <v>30</v>
      </c>
      <c r="AB1001" s="11">
        <f t="shared" si="2624"/>
        <v>0</v>
      </c>
      <c r="AC1001" s="11">
        <f t="shared" si="2624"/>
        <v>0</v>
      </c>
      <c r="AD1001" s="11">
        <f t="shared" si="2624"/>
        <v>0</v>
      </c>
      <c r="AE1001" s="11">
        <f t="shared" si="2624"/>
        <v>30</v>
      </c>
      <c r="AF1001" s="11">
        <f t="shared" si="2624"/>
        <v>0</v>
      </c>
      <c r="AG1001" s="11">
        <f>AG1002</f>
        <v>0</v>
      </c>
      <c r="AH1001" s="11">
        <f t="shared" si="2624"/>
        <v>0</v>
      </c>
      <c r="AI1001" s="11">
        <f t="shared" si="2624"/>
        <v>0</v>
      </c>
      <c r="AJ1001" s="11">
        <f t="shared" si="2624"/>
        <v>0</v>
      </c>
      <c r="AK1001" s="78">
        <f t="shared" si="2624"/>
        <v>30</v>
      </c>
      <c r="AL1001" s="78">
        <f t="shared" si="2624"/>
        <v>0</v>
      </c>
      <c r="AM1001" s="11">
        <f>AM1002</f>
        <v>0</v>
      </c>
      <c r="AN1001" s="11">
        <f t="shared" si="2625"/>
        <v>0</v>
      </c>
      <c r="AO1001" s="11">
        <f t="shared" si="2625"/>
        <v>0</v>
      </c>
      <c r="AP1001" s="11">
        <f t="shared" si="2625"/>
        <v>0</v>
      </c>
      <c r="AQ1001" s="11">
        <f t="shared" si="2625"/>
        <v>30</v>
      </c>
      <c r="AR1001" s="11">
        <f t="shared" si="2625"/>
        <v>0</v>
      </c>
      <c r="AS1001" s="11">
        <f>AS1002</f>
        <v>0</v>
      </c>
      <c r="AT1001" s="11">
        <f t="shared" si="2626"/>
        <v>0</v>
      </c>
      <c r="AU1001" s="11">
        <f t="shared" si="2626"/>
        <v>0</v>
      </c>
      <c r="AV1001" s="11">
        <f t="shared" si="2626"/>
        <v>0</v>
      </c>
      <c r="AW1001" s="11">
        <f t="shared" si="2626"/>
        <v>30</v>
      </c>
      <c r="AX1001" s="11">
        <f t="shared" si="2626"/>
        <v>0</v>
      </c>
      <c r="AY1001" s="78">
        <f>AY1002</f>
        <v>0</v>
      </c>
      <c r="AZ1001" s="78">
        <f t="shared" si="2626"/>
        <v>0</v>
      </c>
      <c r="BA1001" s="78">
        <f t="shared" si="2626"/>
        <v>0</v>
      </c>
      <c r="BB1001" s="78">
        <f t="shared" si="2626"/>
        <v>0</v>
      </c>
      <c r="BC1001" s="78">
        <f t="shared" si="2626"/>
        <v>30</v>
      </c>
      <c r="BD1001" s="78">
        <f t="shared" si="2626"/>
        <v>0</v>
      </c>
      <c r="BE1001" s="11">
        <f>BE1002</f>
        <v>0</v>
      </c>
      <c r="BF1001" s="11">
        <f t="shared" si="2627"/>
        <v>0</v>
      </c>
      <c r="BG1001" s="11">
        <f t="shared" si="2627"/>
        <v>0</v>
      </c>
      <c r="BH1001" s="11">
        <f t="shared" si="2627"/>
        <v>0</v>
      </c>
      <c r="BI1001" s="141">
        <f t="shared" si="2627"/>
        <v>30</v>
      </c>
      <c r="BJ1001" s="141">
        <f t="shared" si="2627"/>
        <v>0</v>
      </c>
      <c r="BK1001" s="78">
        <f>BK1002</f>
        <v>0</v>
      </c>
      <c r="BL1001" s="78">
        <f t="shared" si="2628"/>
        <v>0</v>
      </c>
      <c r="BM1001" s="78">
        <f t="shared" si="2628"/>
        <v>0</v>
      </c>
      <c r="BN1001" s="78">
        <f t="shared" si="2628"/>
        <v>0</v>
      </c>
      <c r="BO1001" s="78">
        <f t="shared" si="2628"/>
        <v>30</v>
      </c>
      <c r="BP1001" s="78">
        <f t="shared" si="2628"/>
        <v>0</v>
      </c>
      <c r="BQ1001" s="11">
        <f>BQ1002</f>
        <v>0</v>
      </c>
      <c r="BR1001" s="11">
        <f t="shared" si="2628"/>
        <v>0</v>
      </c>
      <c r="BS1001" s="11">
        <f t="shared" si="2628"/>
        <v>0</v>
      </c>
      <c r="BT1001" s="11">
        <f t="shared" si="2628"/>
        <v>0</v>
      </c>
      <c r="BU1001" s="11">
        <f t="shared" si="2628"/>
        <v>30</v>
      </c>
      <c r="BV1001" s="11">
        <f t="shared" si="2628"/>
        <v>0</v>
      </c>
      <c r="BW1001" s="11">
        <f>BW1002</f>
        <v>0</v>
      </c>
      <c r="BX1001" s="11">
        <f t="shared" si="2629"/>
        <v>0</v>
      </c>
      <c r="BY1001" s="11">
        <f t="shared" si="2629"/>
        <v>0</v>
      </c>
      <c r="BZ1001" s="11">
        <f t="shared" si="2629"/>
        <v>0</v>
      </c>
      <c r="CA1001" s="11">
        <f t="shared" si="2629"/>
        <v>30</v>
      </c>
      <c r="CB1001" s="11">
        <f t="shared" si="2629"/>
        <v>0</v>
      </c>
    </row>
    <row r="1002" spans="1:80" hidden="1">
      <c r="A1002" s="61" t="s">
        <v>261</v>
      </c>
      <c r="B1002" s="44" t="s">
        <v>252</v>
      </c>
      <c r="C1002" s="44" t="s">
        <v>174</v>
      </c>
      <c r="D1002" s="44" t="s">
        <v>22</v>
      </c>
      <c r="E1002" s="44" t="s">
        <v>639</v>
      </c>
      <c r="F1002" s="14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>
        <f>AA1003</f>
        <v>30</v>
      </c>
      <c r="AB1002" s="11">
        <f t="shared" ref="AB1002:AQ1003" si="2630">AB1003</f>
        <v>0</v>
      </c>
      <c r="AC1002" s="11">
        <f t="shared" si="2630"/>
        <v>0</v>
      </c>
      <c r="AD1002" s="11">
        <f t="shared" si="2630"/>
        <v>0</v>
      </c>
      <c r="AE1002" s="11">
        <f t="shared" si="2630"/>
        <v>30</v>
      </c>
      <c r="AF1002" s="11">
        <f t="shared" si="2630"/>
        <v>0</v>
      </c>
      <c r="AG1002" s="11">
        <f>AG1003</f>
        <v>0</v>
      </c>
      <c r="AH1002" s="11">
        <f t="shared" si="2630"/>
        <v>0</v>
      </c>
      <c r="AI1002" s="11">
        <f t="shared" si="2630"/>
        <v>0</v>
      </c>
      <c r="AJ1002" s="11">
        <f t="shared" si="2630"/>
        <v>0</v>
      </c>
      <c r="AK1002" s="78">
        <f t="shared" si="2630"/>
        <v>30</v>
      </c>
      <c r="AL1002" s="78">
        <f t="shared" si="2630"/>
        <v>0</v>
      </c>
      <c r="AM1002" s="11">
        <f>AM1003</f>
        <v>0</v>
      </c>
      <c r="AN1002" s="11">
        <f t="shared" si="2630"/>
        <v>0</v>
      </c>
      <c r="AO1002" s="11">
        <f t="shared" si="2630"/>
        <v>0</v>
      </c>
      <c r="AP1002" s="11">
        <f t="shared" si="2630"/>
        <v>0</v>
      </c>
      <c r="AQ1002" s="11">
        <f t="shared" si="2630"/>
        <v>30</v>
      </c>
      <c r="AR1002" s="11">
        <f t="shared" si="2625"/>
        <v>0</v>
      </c>
      <c r="AS1002" s="11">
        <f>AS1003</f>
        <v>0</v>
      </c>
      <c r="AT1002" s="11">
        <f t="shared" si="2626"/>
        <v>0</v>
      </c>
      <c r="AU1002" s="11">
        <f t="shared" si="2626"/>
        <v>0</v>
      </c>
      <c r="AV1002" s="11">
        <f t="shared" si="2626"/>
        <v>0</v>
      </c>
      <c r="AW1002" s="11">
        <f t="shared" si="2626"/>
        <v>30</v>
      </c>
      <c r="AX1002" s="11">
        <f t="shared" si="2626"/>
        <v>0</v>
      </c>
      <c r="AY1002" s="78">
        <f>AY1003</f>
        <v>0</v>
      </c>
      <c r="AZ1002" s="78">
        <f t="shared" si="2626"/>
        <v>0</v>
      </c>
      <c r="BA1002" s="78">
        <f t="shared" si="2626"/>
        <v>0</v>
      </c>
      <c r="BB1002" s="78">
        <f t="shared" si="2626"/>
        <v>0</v>
      </c>
      <c r="BC1002" s="78">
        <f t="shared" si="2626"/>
        <v>30</v>
      </c>
      <c r="BD1002" s="78">
        <f t="shared" si="2626"/>
        <v>0</v>
      </c>
      <c r="BE1002" s="11">
        <f>BE1003</f>
        <v>0</v>
      </c>
      <c r="BF1002" s="11">
        <f t="shared" si="2627"/>
        <v>0</v>
      </c>
      <c r="BG1002" s="11">
        <f t="shared" si="2627"/>
        <v>0</v>
      </c>
      <c r="BH1002" s="11">
        <f t="shared" si="2627"/>
        <v>0</v>
      </c>
      <c r="BI1002" s="141">
        <f t="shared" si="2627"/>
        <v>30</v>
      </c>
      <c r="BJ1002" s="141">
        <f t="shared" si="2627"/>
        <v>0</v>
      </c>
      <c r="BK1002" s="78">
        <f>BK1003</f>
        <v>0</v>
      </c>
      <c r="BL1002" s="78">
        <f t="shared" si="2628"/>
        <v>0</v>
      </c>
      <c r="BM1002" s="78">
        <f t="shared" si="2628"/>
        <v>0</v>
      </c>
      <c r="BN1002" s="78">
        <f t="shared" si="2628"/>
        <v>0</v>
      </c>
      <c r="BO1002" s="78">
        <f t="shared" si="2628"/>
        <v>30</v>
      </c>
      <c r="BP1002" s="78">
        <f t="shared" si="2628"/>
        <v>0</v>
      </c>
      <c r="BQ1002" s="11">
        <f>BQ1003</f>
        <v>0</v>
      </c>
      <c r="BR1002" s="11">
        <f t="shared" si="2628"/>
        <v>0</v>
      </c>
      <c r="BS1002" s="11">
        <f t="shared" si="2628"/>
        <v>0</v>
      </c>
      <c r="BT1002" s="11">
        <f t="shared" si="2628"/>
        <v>0</v>
      </c>
      <c r="BU1002" s="11">
        <f t="shared" si="2628"/>
        <v>30</v>
      </c>
      <c r="BV1002" s="11">
        <f t="shared" si="2628"/>
        <v>0</v>
      </c>
      <c r="BW1002" s="11">
        <f>BW1003</f>
        <v>0</v>
      </c>
      <c r="BX1002" s="11">
        <f t="shared" si="2629"/>
        <v>0</v>
      </c>
      <c r="BY1002" s="11">
        <f t="shared" si="2629"/>
        <v>0</v>
      </c>
      <c r="BZ1002" s="11">
        <f t="shared" si="2629"/>
        <v>0</v>
      </c>
      <c r="CA1002" s="11">
        <f t="shared" si="2629"/>
        <v>30</v>
      </c>
      <c r="CB1002" s="11">
        <f t="shared" si="2629"/>
        <v>0</v>
      </c>
    </row>
    <row r="1003" spans="1:80" ht="35.25" hidden="1" customHeight="1">
      <c r="A1003" s="61" t="s">
        <v>12</v>
      </c>
      <c r="B1003" s="44" t="s">
        <v>252</v>
      </c>
      <c r="C1003" s="44" t="s">
        <v>174</v>
      </c>
      <c r="D1003" s="44" t="s">
        <v>22</v>
      </c>
      <c r="E1003" s="44" t="s">
        <v>639</v>
      </c>
      <c r="F1003" s="14" t="s">
        <v>13</v>
      </c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>
        <f>AA1004</f>
        <v>30</v>
      </c>
      <c r="AB1003" s="11">
        <f t="shared" si="2630"/>
        <v>0</v>
      </c>
      <c r="AC1003" s="11">
        <f t="shared" si="2630"/>
        <v>0</v>
      </c>
      <c r="AD1003" s="11">
        <f t="shared" si="2630"/>
        <v>0</v>
      </c>
      <c r="AE1003" s="11">
        <f t="shared" si="2630"/>
        <v>30</v>
      </c>
      <c r="AF1003" s="11">
        <f t="shared" si="2630"/>
        <v>0</v>
      </c>
      <c r="AG1003" s="11">
        <f>AG1004</f>
        <v>0</v>
      </c>
      <c r="AH1003" s="11">
        <f t="shared" si="2630"/>
        <v>0</v>
      </c>
      <c r="AI1003" s="11">
        <f t="shared" si="2630"/>
        <v>0</v>
      </c>
      <c r="AJ1003" s="11">
        <f t="shared" si="2630"/>
        <v>0</v>
      </c>
      <c r="AK1003" s="78">
        <f t="shared" si="2630"/>
        <v>30</v>
      </c>
      <c r="AL1003" s="78">
        <f t="shared" si="2630"/>
        <v>0</v>
      </c>
      <c r="AM1003" s="11">
        <f>AM1004</f>
        <v>0</v>
      </c>
      <c r="AN1003" s="11">
        <f t="shared" si="2625"/>
        <v>0</v>
      </c>
      <c r="AO1003" s="11">
        <f t="shared" si="2625"/>
        <v>0</v>
      </c>
      <c r="AP1003" s="11">
        <f t="shared" si="2625"/>
        <v>0</v>
      </c>
      <c r="AQ1003" s="11">
        <f t="shared" si="2625"/>
        <v>30</v>
      </c>
      <c r="AR1003" s="11">
        <f t="shared" si="2625"/>
        <v>0</v>
      </c>
      <c r="AS1003" s="11">
        <f>AS1004</f>
        <v>0</v>
      </c>
      <c r="AT1003" s="11">
        <f t="shared" si="2626"/>
        <v>0</v>
      </c>
      <c r="AU1003" s="11">
        <f t="shared" si="2626"/>
        <v>0</v>
      </c>
      <c r="AV1003" s="11">
        <f t="shared" si="2626"/>
        <v>0</v>
      </c>
      <c r="AW1003" s="11">
        <f t="shared" si="2626"/>
        <v>30</v>
      </c>
      <c r="AX1003" s="11">
        <f t="shared" si="2626"/>
        <v>0</v>
      </c>
      <c r="AY1003" s="78">
        <f>AY1004</f>
        <v>0</v>
      </c>
      <c r="AZ1003" s="78">
        <f t="shared" si="2626"/>
        <v>0</v>
      </c>
      <c r="BA1003" s="78">
        <f t="shared" si="2626"/>
        <v>0</v>
      </c>
      <c r="BB1003" s="78">
        <f t="shared" si="2626"/>
        <v>0</v>
      </c>
      <c r="BC1003" s="78">
        <f t="shared" si="2626"/>
        <v>30</v>
      </c>
      <c r="BD1003" s="78">
        <f t="shared" si="2626"/>
        <v>0</v>
      </c>
      <c r="BE1003" s="11">
        <f>BE1004</f>
        <v>0</v>
      </c>
      <c r="BF1003" s="11">
        <f t="shared" si="2627"/>
        <v>0</v>
      </c>
      <c r="BG1003" s="11">
        <f t="shared" si="2627"/>
        <v>0</v>
      </c>
      <c r="BH1003" s="11">
        <f t="shared" si="2627"/>
        <v>0</v>
      </c>
      <c r="BI1003" s="141">
        <f t="shared" si="2627"/>
        <v>30</v>
      </c>
      <c r="BJ1003" s="141">
        <f t="shared" si="2627"/>
        <v>0</v>
      </c>
      <c r="BK1003" s="78">
        <f>BK1004</f>
        <v>0</v>
      </c>
      <c r="BL1003" s="78">
        <f t="shared" si="2628"/>
        <v>0</v>
      </c>
      <c r="BM1003" s="78">
        <f t="shared" si="2628"/>
        <v>0</v>
      </c>
      <c r="BN1003" s="78">
        <f t="shared" si="2628"/>
        <v>0</v>
      </c>
      <c r="BO1003" s="78">
        <f t="shared" si="2628"/>
        <v>30</v>
      </c>
      <c r="BP1003" s="78">
        <f t="shared" si="2628"/>
        <v>0</v>
      </c>
      <c r="BQ1003" s="11">
        <f>BQ1004</f>
        <v>0</v>
      </c>
      <c r="BR1003" s="11">
        <f t="shared" si="2628"/>
        <v>0</v>
      </c>
      <c r="BS1003" s="11">
        <f t="shared" si="2628"/>
        <v>0</v>
      </c>
      <c r="BT1003" s="11">
        <f t="shared" si="2628"/>
        <v>0</v>
      </c>
      <c r="BU1003" s="11">
        <f t="shared" si="2628"/>
        <v>30</v>
      </c>
      <c r="BV1003" s="11">
        <f t="shared" si="2628"/>
        <v>0</v>
      </c>
      <c r="BW1003" s="11">
        <f>BW1004</f>
        <v>0</v>
      </c>
      <c r="BX1003" s="11">
        <f t="shared" si="2629"/>
        <v>0</v>
      </c>
      <c r="BY1003" s="11">
        <f t="shared" si="2629"/>
        <v>0</v>
      </c>
      <c r="BZ1003" s="11">
        <f t="shared" si="2629"/>
        <v>0</v>
      </c>
      <c r="CA1003" s="11">
        <f t="shared" si="2629"/>
        <v>30</v>
      </c>
      <c r="CB1003" s="11">
        <f t="shared" si="2629"/>
        <v>0</v>
      </c>
    </row>
    <row r="1004" spans="1:80" hidden="1">
      <c r="A1004" s="61" t="s">
        <v>14</v>
      </c>
      <c r="B1004" s="44" t="s">
        <v>252</v>
      </c>
      <c r="C1004" s="44" t="s">
        <v>174</v>
      </c>
      <c r="D1004" s="44" t="s">
        <v>22</v>
      </c>
      <c r="E1004" s="44" t="s">
        <v>639</v>
      </c>
      <c r="F1004" s="14" t="s">
        <v>37</v>
      </c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>
        <v>30</v>
      </c>
      <c r="AB1004" s="11"/>
      <c r="AC1004" s="11"/>
      <c r="AD1004" s="11"/>
      <c r="AE1004" s="11">
        <f>Y1004+AA1004+AB1004+AC1004+AD1004</f>
        <v>30</v>
      </c>
      <c r="AF1004" s="11">
        <f>Z1004+AB1004</f>
        <v>0</v>
      </c>
      <c r="AG1004" s="11"/>
      <c r="AH1004" s="11"/>
      <c r="AI1004" s="11"/>
      <c r="AJ1004" s="11"/>
      <c r="AK1004" s="78">
        <f>AE1004+AG1004+AH1004+AI1004+AJ1004</f>
        <v>30</v>
      </c>
      <c r="AL1004" s="78">
        <f>AF1004+AH1004</f>
        <v>0</v>
      </c>
      <c r="AM1004" s="11"/>
      <c r="AN1004" s="11"/>
      <c r="AO1004" s="11"/>
      <c r="AP1004" s="11"/>
      <c r="AQ1004" s="11">
        <f>AK1004+AM1004+AN1004+AO1004+AP1004</f>
        <v>30</v>
      </c>
      <c r="AR1004" s="11">
        <f>AL1004+AN1004</f>
        <v>0</v>
      </c>
      <c r="AS1004" s="11"/>
      <c r="AT1004" s="11"/>
      <c r="AU1004" s="11"/>
      <c r="AV1004" s="11"/>
      <c r="AW1004" s="11">
        <f>AQ1004+AS1004+AT1004+AU1004+AV1004</f>
        <v>30</v>
      </c>
      <c r="AX1004" s="11">
        <f>AR1004+AT1004</f>
        <v>0</v>
      </c>
      <c r="AY1004" s="78"/>
      <c r="AZ1004" s="78"/>
      <c r="BA1004" s="78"/>
      <c r="BB1004" s="78"/>
      <c r="BC1004" s="78">
        <f>AW1004+AY1004+AZ1004+BA1004+BB1004</f>
        <v>30</v>
      </c>
      <c r="BD1004" s="78">
        <f>AX1004+AZ1004</f>
        <v>0</v>
      </c>
      <c r="BE1004" s="11"/>
      <c r="BF1004" s="11"/>
      <c r="BG1004" s="11"/>
      <c r="BH1004" s="11"/>
      <c r="BI1004" s="141">
        <f>BC1004+BE1004+BF1004+BG1004+BH1004</f>
        <v>30</v>
      </c>
      <c r="BJ1004" s="141">
        <f>BD1004+BF1004</f>
        <v>0</v>
      </c>
      <c r="BK1004" s="78"/>
      <c r="BL1004" s="78"/>
      <c r="BM1004" s="78"/>
      <c r="BN1004" s="78"/>
      <c r="BO1004" s="78">
        <f>BI1004+BK1004+BL1004+BM1004+BN1004</f>
        <v>30</v>
      </c>
      <c r="BP1004" s="78">
        <f>BJ1004+BL1004</f>
        <v>0</v>
      </c>
      <c r="BQ1004" s="11"/>
      <c r="BR1004" s="11"/>
      <c r="BS1004" s="11"/>
      <c r="BT1004" s="11"/>
      <c r="BU1004" s="11">
        <f>BO1004+BQ1004+BR1004+BS1004+BT1004</f>
        <v>30</v>
      </c>
      <c r="BV1004" s="11">
        <f>BP1004+BR1004</f>
        <v>0</v>
      </c>
      <c r="BW1004" s="11"/>
      <c r="BX1004" s="11"/>
      <c r="BY1004" s="11"/>
      <c r="BZ1004" s="11"/>
      <c r="CA1004" s="11">
        <f>BU1004+BW1004+BX1004+BY1004+BZ1004</f>
        <v>30</v>
      </c>
      <c r="CB1004" s="11">
        <f>BV1004+BX1004</f>
        <v>0</v>
      </c>
    </row>
    <row r="1005" spans="1:80" ht="50.4" hidden="1">
      <c r="A1005" s="57" t="s">
        <v>143</v>
      </c>
      <c r="B1005" s="22" t="s">
        <v>252</v>
      </c>
      <c r="C1005" s="23" t="s">
        <v>174</v>
      </c>
      <c r="D1005" s="23" t="s">
        <v>22</v>
      </c>
      <c r="E1005" s="46" t="s">
        <v>144</v>
      </c>
      <c r="F1005" s="44"/>
      <c r="G1005" s="45">
        <f t="shared" ref="G1005:R1008" si="2631">G1006</f>
        <v>325</v>
      </c>
      <c r="H1005" s="45">
        <f t="shared" si="2631"/>
        <v>0</v>
      </c>
      <c r="I1005" s="11">
        <f t="shared" si="2631"/>
        <v>0</v>
      </c>
      <c r="J1005" s="11">
        <f t="shared" si="2631"/>
        <v>0</v>
      </c>
      <c r="K1005" s="11">
        <f t="shared" si="2631"/>
        <v>0</v>
      </c>
      <c r="L1005" s="11">
        <f t="shared" si="2631"/>
        <v>0</v>
      </c>
      <c r="M1005" s="45">
        <f t="shared" si="2631"/>
        <v>325</v>
      </c>
      <c r="N1005" s="45">
        <f t="shared" si="2631"/>
        <v>0</v>
      </c>
      <c r="O1005" s="11">
        <f t="shared" si="2631"/>
        <v>0</v>
      </c>
      <c r="P1005" s="11">
        <f t="shared" si="2631"/>
        <v>0</v>
      </c>
      <c r="Q1005" s="11">
        <f t="shared" si="2631"/>
        <v>0</v>
      </c>
      <c r="R1005" s="11">
        <f t="shared" si="2631"/>
        <v>0</v>
      </c>
      <c r="S1005" s="45">
        <f t="shared" ref="S1005:AH1008" si="2632">S1006</f>
        <v>325</v>
      </c>
      <c r="T1005" s="45">
        <f t="shared" si="2632"/>
        <v>0</v>
      </c>
      <c r="U1005" s="11">
        <f t="shared" si="2632"/>
        <v>0</v>
      </c>
      <c r="V1005" s="11">
        <f t="shared" si="2632"/>
        <v>0</v>
      </c>
      <c r="W1005" s="11">
        <f t="shared" si="2632"/>
        <v>0</v>
      </c>
      <c r="X1005" s="11">
        <f t="shared" si="2632"/>
        <v>0</v>
      </c>
      <c r="Y1005" s="45">
        <f t="shared" si="2632"/>
        <v>325</v>
      </c>
      <c r="Z1005" s="45">
        <f t="shared" si="2632"/>
        <v>0</v>
      </c>
      <c r="AA1005" s="11">
        <f t="shared" si="2632"/>
        <v>0</v>
      </c>
      <c r="AB1005" s="11">
        <f t="shared" si="2632"/>
        <v>0</v>
      </c>
      <c r="AC1005" s="11">
        <f t="shared" si="2632"/>
        <v>0</v>
      </c>
      <c r="AD1005" s="11">
        <f t="shared" si="2632"/>
        <v>0</v>
      </c>
      <c r="AE1005" s="45">
        <f t="shared" si="2632"/>
        <v>325</v>
      </c>
      <c r="AF1005" s="45">
        <f t="shared" si="2632"/>
        <v>0</v>
      </c>
      <c r="AG1005" s="11">
        <f t="shared" si="2632"/>
        <v>0</v>
      </c>
      <c r="AH1005" s="11">
        <f t="shared" si="2632"/>
        <v>0</v>
      </c>
      <c r="AI1005" s="11">
        <f t="shared" ref="AG1005:AV1008" si="2633">AI1006</f>
        <v>0</v>
      </c>
      <c r="AJ1005" s="11">
        <f t="shared" si="2633"/>
        <v>0</v>
      </c>
      <c r="AK1005" s="92">
        <f t="shared" si="2633"/>
        <v>325</v>
      </c>
      <c r="AL1005" s="92">
        <f t="shared" si="2633"/>
        <v>0</v>
      </c>
      <c r="AM1005" s="11">
        <f t="shared" si="2633"/>
        <v>0</v>
      </c>
      <c r="AN1005" s="11">
        <f t="shared" si="2633"/>
        <v>0</v>
      </c>
      <c r="AO1005" s="11">
        <f t="shared" si="2633"/>
        <v>0</v>
      </c>
      <c r="AP1005" s="11">
        <f t="shared" si="2633"/>
        <v>0</v>
      </c>
      <c r="AQ1005" s="45">
        <f t="shared" si="2633"/>
        <v>325</v>
      </c>
      <c r="AR1005" s="45">
        <f t="shared" si="2633"/>
        <v>0</v>
      </c>
      <c r="AS1005" s="11">
        <f t="shared" si="2633"/>
        <v>0</v>
      </c>
      <c r="AT1005" s="11">
        <f t="shared" si="2633"/>
        <v>0</v>
      </c>
      <c r="AU1005" s="11">
        <f t="shared" si="2633"/>
        <v>0</v>
      </c>
      <c r="AV1005" s="11">
        <f t="shared" si="2633"/>
        <v>0</v>
      </c>
      <c r="AW1005" s="45">
        <f t="shared" ref="AS1005:BH1008" si="2634">AW1006</f>
        <v>325</v>
      </c>
      <c r="AX1005" s="45">
        <f t="shared" si="2634"/>
        <v>0</v>
      </c>
      <c r="AY1005" s="78">
        <f t="shared" si="2634"/>
        <v>0</v>
      </c>
      <c r="AZ1005" s="78">
        <f t="shared" si="2634"/>
        <v>0</v>
      </c>
      <c r="BA1005" s="78">
        <f t="shared" si="2634"/>
        <v>0</v>
      </c>
      <c r="BB1005" s="78">
        <f t="shared" si="2634"/>
        <v>0</v>
      </c>
      <c r="BC1005" s="92">
        <f t="shared" si="2634"/>
        <v>325</v>
      </c>
      <c r="BD1005" s="92">
        <f t="shared" si="2634"/>
        <v>0</v>
      </c>
      <c r="BE1005" s="11">
        <f t="shared" si="2634"/>
        <v>0</v>
      </c>
      <c r="BF1005" s="11">
        <f t="shared" si="2634"/>
        <v>0</v>
      </c>
      <c r="BG1005" s="11">
        <f t="shared" si="2634"/>
        <v>0</v>
      </c>
      <c r="BH1005" s="11">
        <f t="shared" si="2634"/>
        <v>0</v>
      </c>
      <c r="BI1005" s="151">
        <f t="shared" ref="BE1005:BT1008" si="2635">BI1006</f>
        <v>325</v>
      </c>
      <c r="BJ1005" s="151">
        <f t="shared" si="2635"/>
        <v>0</v>
      </c>
      <c r="BK1005" s="78">
        <f t="shared" si="2635"/>
        <v>0</v>
      </c>
      <c r="BL1005" s="78">
        <f t="shared" si="2635"/>
        <v>0</v>
      </c>
      <c r="BM1005" s="78">
        <f t="shared" si="2635"/>
        <v>0</v>
      </c>
      <c r="BN1005" s="78">
        <f t="shared" si="2635"/>
        <v>0</v>
      </c>
      <c r="BO1005" s="92">
        <f t="shared" si="2635"/>
        <v>325</v>
      </c>
      <c r="BP1005" s="92">
        <f t="shared" si="2635"/>
        <v>0</v>
      </c>
      <c r="BQ1005" s="11">
        <f t="shared" si="2635"/>
        <v>0</v>
      </c>
      <c r="BR1005" s="11">
        <f t="shared" si="2635"/>
        <v>0</v>
      </c>
      <c r="BS1005" s="11">
        <f t="shared" si="2635"/>
        <v>0</v>
      </c>
      <c r="BT1005" s="11">
        <f t="shared" si="2635"/>
        <v>0</v>
      </c>
      <c r="BU1005" s="45">
        <f t="shared" ref="BQ1005:CB1008" si="2636">BU1006</f>
        <v>325</v>
      </c>
      <c r="BV1005" s="45">
        <f t="shared" si="2636"/>
        <v>0</v>
      </c>
      <c r="BW1005" s="11">
        <f t="shared" si="2636"/>
        <v>0</v>
      </c>
      <c r="BX1005" s="11">
        <f t="shared" si="2636"/>
        <v>0</v>
      </c>
      <c r="BY1005" s="11">
        <f t="shared" si="2636"/>
        <v>0</v>
      </c>
      <c r="BZ1005" s="11">
        <f t="shared" si="2636"/>
        <v>0</v>
      </c>
      <c r="CA1005" s="45">
        <f t="shared" si="2636"/>
        <v>325</v>
      </c>
      <c r="CB1005" s="45">
        <f t="shared" si="2636"/>
        <v>0</v>
      </c>
    </row>
    <row r="1006" spans="1:80" hidden="1">
      <c r="A1006" s="57" t="s">
        <v>157</v>
      </c>
      <c r="B1006" s="22" t="s">
        <v>252</v>
      </c>
      <c r="C1006" s="23" t="s">
        <v>174</v>
      </c>
      <c r="D1006" s="23" t="s">
        <v>22</v>
      </c>
      <c r="E1006" s="46" t="s">
        <v>146</v>
      </c>
      <c r="F1006" s="44"/>
      <c r="G1006" s="45">
        <f t="shared" si="2631"/>
        <v>325</v>
      </c>
      <c r="H1006" s="45">
        <f t="shared" si="2631"/>
        <v>0</v>
      </c>
      <c r="I1006" s="11">
        <f t="shared" si="2631"/>
        <v>0</v>
      </c>
      <c r="J1006" s="11">
        <f t="shared" si="2631"/>
        <v>0</v>
      </c>
      <c r="K1006" s="11">
        <f t="shared" si="2631"/>
        <v>0</v>
      </c>
      <c r="L1006" s="11">
        <f t="shared" si="2631"/>
        <v>0</v>
      </c>
      <c r="M1006" s="45">
        <f t="shared" si="2631"/>
        <v>325</v>
      </c>
      <c r="N1006" s="45">
        <f t="shared" si="2631"/>
        <v>0</v>
      </c>
      <c r="O1006" s="11">
        <f t="shared" si="2631"/>
        <v>0</v>
      </c>
      <c r="P1006" s="11">
        <f t="shared" si="2631"/>
        <v>0</v>
      </c>
      <c r="Q1006" s="11">
        <f t="shared" si="2631"/>
        <v>0</v>
      </c>
      <c r="R1006" s="11">
        <f t="shared" si="2631"/>
        <v>0</v>
      </c>
      <c r="S1006" s="45">
        <f t="shared" si="2632"/>
        <v>325</v>
      </c>
      <c r="T1006" s="45">
        <f t="shared" si="2632"/>
        <v>0</v>
      </c>
      <c r="U1006" s="11">
        <f t="shared" si="2632"/>
        <v>0</v>
      </c>
      <c r="V1006" s="11">
        <f t="shared" si="2632"/>
        <v>0</v>
      </c>
      <c r="W1006" s="11">
        <f t="shared" si="2632"/>
        <v>0</v>
      </c>
      <c r="X1006" s="11">
        <f t="shared" si="2632"/>
        <v>0</v>
      </c>
      <c r="Y1006" s="45">
        <f t="shared" si="2632"/>
        <v>325</v>
      </c>
      <c r="Z1006" s="45">
        <f t="shared" si="2632"/>
        <v>0</v>
      </c>
      <c r="AA1006" s="11">
        <f t="shared" si="2632"/>
        <v>0</v>
      </c>
      <c r="AB1006" s="11">
        <f t="shared" si="2632"/>
        <v>0</v>
      </c>
      <c r="AC1006" s="11">
        <f t="shared" si="2632"/>
        <v>0</v>
      </c>
      <c r="AD1006" s="11">
        <f t="shared" si="2632"/>
        <v>0</v>
      </c>
      <c r="AE1006" s="45">
        <f t="shared" si="2632"/>
        <v>325</v>
      </c>
      <c r="AF1006" s="45">
        <f t="shared" si="2632"/>
        <v>0</v>
      </c>
      <c r="AG1006" s="11">
        <f t="shared" si="2633"/>
        <v>0</v>
      </c>
      <c r="AH1006" s="11">
        <f t="shared" si="2633"/>
        <v>0</v>
      </c>
      <c r="AI1006" s="11">
        <f t="shared" si="2633"/>
        <v>0</v>
      </c>
      <c r="AJ1006" s="11">
        <f t="shared" si="2633"/>
        <v>0</v>
      </c>
      <c r="AK1006" s="92">
        <f t="shared" si="2633"/>
        <v>325</v>
      </c>
      <c r="AL1006" s="92">
        <f t="shared" si="2633"/>
        <v>0</v>
      </c>
      <c r="AM1006" s="11">
        <f t="shared" si="2633"/>
        <v>0</v>
      </c>
      <c r="AN1006" s="11">
        <f t="shared" si="2633"/>
        <v>0</v>
      </c>
      <c r="AO1006" s="11">
        <f t="shared" si="2633"/>
        <v>0</v>
      </c>
      <c r="AP1006" s="11">
        <f t="shared" si="2633"/>
        <v>0</v>
      </c>
      <c r="AQ1006" s="45">
        <f t="shared" si="2633"/>
        <v>325</v>
      </c>
      <c r="AR1006" s="45">
        <f t="shared" si="2633"/>
        <v>0</v>
      </c>
      <c r="AS1006" s="11">
        <f t="shared" si="2634"/>
        <v>0</v>
      </c>
      <c r="AT1006" s="11">
        <f t="shared" si="2634"/>
        <v>0</v>
      </c>
      <c r="AU1006" s="11">
        <f t="shared" si="2634"/>
        <v>0</v>
      </c>
      <c r="AV1006" s="11">
        <f t="shared" si="2634"/>
        <v>0</v>
      </c>
      <c r="AW1006" s="45">
        <f t="shared" si="2634"/>
        <v>325</v>
      </c>
      <c r="AX1006" s="45">
        <f t="shared" si="2634"/>
        <v>0</v>
      </c>
      <c r="AY1006" s="78">
        <f t="shared" si="2634"/>
        <v>0</v>
      </c>
      <c r="AZ1006" s="78">
        <f t="shared" si="2634"/>
        <v>0</v>
      </c>
      <c r="BA1006" s="78">
        <f t="shared" si="2634"/>
        <v>0</v>
      </c>
      <c r="BB1006" s="78">
        <f t="shared" si="2634"/>
        <v>0</v>
      </c>
      <c r="BC1006" s="92">
        <f t="shared" si="2634"/>
        <v>325</v>
      </c>
      <c r="BD1006" s="92">
        <f t="shared" si="2634"/>
        <v>0</v>
      </c>
      <c r="BE1006" s="11">
        <f t="shared" si="2635"/>
        <v>0</v>
      </c>
      <c r="BF1006" s="11">
        <f t="shared" si="2635"/>
        <v>0</v>
      </c>
      <c r="BG1006" s="11">
        <f t="shared" si="2635"/>
        <v>0</v>
      </c>
      <c r="BH1006" s="11">
        <f t="shared" si="2635"/>
        <v>0</v>
      </c>
      <c r="BI1006" s="151">
        <f t="shared" si="2635"/>
        <v>325</v>
      </c>
      <c r="BJ1006" s="151">
        <f t="shared" si="2635"/>
        <v>0</v>
      </c>
      <c r="BK1006" s="78">
        <f t="shared" si="2635"/>
        <v>0</v>
      </c>
      <c r="BL1006" s="78">
        <f t="shared" si="2635"/>
        <v>0</v>
      </c>
      <c r="BM1006" s="78">
        <f t="shared" si="2635"/>
        <v>0</v>
      </c>
      <c r="BN1006" s="78">
        <f t="shared" si="2635"/>
        <v>0</v>
      </c>
      <c r="BO1006" s="92">
        <f t="shared" si="2635"/>
        <v>325</v>
      </c>
      <c r="BP1006" s="92">
        <f t="shared" si="2635"/>
        <v>0</v>
      </c>
      <c r="BQ1006" s="11">
        <f t="shared" si="2636"/>
        <v>0</v>
      </c>
      <c r="BR1006" s="11">
        <f t="shared" si="2636"/>
        <v>0</v>
      </c>
      <c r="BS1006" s="11">
        <f t="shared" si="2636"/>
        <v>0</v>
      </c>
      <c r="BT1006" s="11">
        <f t="shared" si="2636"/>
        <v>0</v>
      </c>
      <c r="BU1006" s="45">
        <f t="shared" si="2636"/>
        <v>325</v>
      </c>
      <c r="BV1006" s="45">
        <f t="shared" si="2636"/>
        <v>0</v>
      </c>
      <c r="BW1006" s="11">
        <f t="shared" si="2636"/>
        <v>0</v>
      </c>
      <c r="BX1006" s="11">
        <f t="shared" si="2636"/>
        <v>0</v>
      </c>
      <c r="BY1006" s="11">
        <f t="shared" si="2636"/>
        <v>0</v>
      </c>
      <c r="BZ1006" s="11">
        <f t="shared" si="2636"/>
        <v>0</v>
      </c>
      <c r="CA1006" s="45">
        <f t="shared" si="2636"/>
        <v>325</v>
      </c>
      <c r="CB1006" s="45">
        <f t="shared" si="2636"/>
        <v>0</v>
      </c>
    </row>
    <row r="1007" spans="1:80" ht="33.6" hidden="1">
      <c r="A1007" s="61" t="s">
        <v>264</v>
      </c>
      <c r="B1007" s="22" t="s">
        <v>252</v>
      </c>
      <c r="C1007" s="23" t="s">
        <v>174</v>
      </c>
      <c r="D1007" s="23" t="s">
        <v>22</v>
      </c>
      <c r="E1007" s="46" t="s">
        <v>265</v>
      </c>
      <c r="F1007" s="44"/>
      <c r="G1007" s="45">
        <f t="shared" si="2631"/>
        <v>325</v>
      </c>
      <c r="H1007" s="45">
        <f t="shared" si="2631"/>
        <v>0</v>
      </c>
      <c r="I1007" s="11">
        <f t="shared" si="2631"/>
        <v>0</v>
      </c>
      <c r="J1007" s="11">
        <f t="shared" si="2631"/>
        <v>0</v>
      </c>
      <c r="K1007" s="11">
        <f t="shared" si="2631"/>
        <v>0</v>
      </c>
      <c r="L1007" s="11">
        <f t="shared" si="2631"/>
        <v>0</v>
      </c>
      <c r="M1007" s="45">
        <f t="shared" si="2631"/>
        <v>325</v>
      </c>
      <c r="N1007" s="45">
        <f t="shared" si="2631"/>
        <v>0</v>
      </c>
      <c r="O1007" s="11">
        <f t="shared" si="2631"/>
        <v>0</v>
      </c>
      <c r="P1007" s="11">
        <f t="shared" si="2631"/>
        <v>0</v>
      </c>
      <c r="Q1007" s="11">
        <f t="shared" si="2631"/>
        <v>0</v>
      </c>
      <c r="R1007" s="11">
        <f t="shared" si="2631"/>
        <v>0</v>
      </c>
      <c r="S1007" s="45">
        <f t="shared" si="2632"/>
        <v>325</v>
      </c>
      <c r="T1007" s="45">
        <f t="shared" si="2632"/>
        <v>0</v>
      </c>
      <c r="U1007" s="11">
        <f t="shared" si="2632"/>
        <v>0</v>
      </c>
      <c r="V1007" s="11">
        <f t="shared" si="2632"/>
        <v>0</v>
      </c>
      <c r="W1007" s="11">
        <f t="shared" si="2632"/>
        <v>0</v>
      </c>
      <c r="X1007" s="11">
        <f t="shared" si="2632"/>
        <v>0</v>
      </c>
      <c r="Y1007" s="45">
        <f t="shared" si="2632"/>
        <v>325</v>
      </c>
      <c r="Z1007" s="45">
        <f t="shared" si="2632"/>
        <v>0</v>
      </c>
      <c r="AA1007" s="11">
        <f t="shared" si="2632"/>
        <v>0</v>
      </c>
      <c r="AB1007" s="11">
        <f t="shared" si="2632"/>
        <v>0</v>
      </c>
      <c r="AC1007" s="11">
        <f t="shared" si="2632"/>
        <v>0</v>
      </c>
      <c r="AD1007" s="11">
        <f t="shared" si="2632"/>
        <v>0</v>
      </c>
      <c r="AE1007" s="45">
        <f t="shared" si="2632"/>
        <v>325</v>
      </c>
      <c r="AF1007" s="45">
        <f t="shared" si="2632"/>
        <v>0</v>
      </c>
      <c r="AG1007" s="11">
        <f t="shared" si="2633"/>
        <v>0</v>
      </c>
      <c r="AH1007" s="11">
        <f t="shared" si="2633"/>
        <v>0</v>
      </c>
      <c r="AI1007" s="11">
        <f t="shared" si="2633"/>
        <v>0</v>
      </c>
      <c r="AJ1007" s="11">
        <f t="shared" si="2633"/>
        <v>0</v>
      </c>
      <c r="AK1007" s="92">
        <f t="shared" si="2633"/>
        <v>325</v>
      </c>
      <c r="AL1007" s="92">
        <f t="shared" si="2633"/>
        <v>0</v>
      </c>
      <c r="AM1007" s="11">
        <f t="shared" si="2633"/>
        <v>0</v>
      </c>
      <c r="AN1007" s="11">
        <f t="shared" si="2633"/>
        <v>0</v>
      </c>
      <c r="AO1007" s="11">
        <f t="shared" si="2633"/>
        <v>0</v>
      </c>
      <c r="AP1007" s="11">
        <f t="shared" si="2633"/>
        <v>0</v>
      </c>
      <c r="AQ1007" s="45">
        <f t="shared" si="2633"/>
        <v>325</v>
      </c>
      <c r="AR1007" s="45">
        <f t="shared" si="2633"/>
        <v>0</v>
      </c>
      <c r="AS1007" s="11">
        <f t="shared" si="2634"/>
        <v>0</v>
      </c>
      <c r="AT1007" s="11">
        <f t="shared" si="2634"/>
        <v>0</v>
      </c>
      <c r="AU1007" s="11">
        <f t="shared" si="2634"/>
        <v>0</v>
      </c>
      <c r="AV1007" s="11">
        <f t="shared" si="2634"/>
        <v>0</v>
      </c>
      <c r="AW1007" s="45">
        <f t="shared" si="2634"/>
        <v>325</v>
      </c>
      <c r="AX1007" s="45">
        <f t="shared" si="2634"/>
        <v>0</v>
      </c>
      <c r="AY1007" s="78">
        <f t="shared" si="2634"/>
        <v>0</v>
      </c>
      <c r="AZ1007" s="78">
        <f t="shared" si="2634"/>
        <v>0</v>
      </c>
      <c r="BA1007" s="78">
        <f t="shared" si="2634"/>
        <v>0</v>
      </c>
      <c r="BB1007" s="78">
        <f t="shared" si="2634"/>
        <v>0</v>
      </c>
      <c r="BC1007" s="92">
        <f t="shared" si="2634"/>
        <v>325</v>
      </c>
      <c r="BD1007" s="92">
        <f t="shared" si="2634"/>
        <v>0</v>
      </c>
      <c r="BE1007" s="11">
        <f t="shared" si="2635"/>
        <v>0</v>
      </c>
      <c r="BF1007" s="11">
        <f t="shared" si="2635"/>
        <v>0</v>
      </c>
      <c r="BG1007" s="11">
        <f t="shared" si="2635"/>
        <v>0</v>
      </c>
      <c r="BH1007" s="11">
        <f t="shared" si="2635"/>
        <v>0</v>
      </c>
      <c r="BI1007" s="151">
        <f t="shared" si="2635"/>
        <v>325</v>
      </c>
      <c r="BJ1007" s="151">
        <f t="shared" si="2635"/>
        <v>0</v>
      </c>
      <c r="BK1007" s="78">
        <f t="shared" si="2635"/>
        <v>0</v>
      </c>
      <c r="BL1007" s="78">
        <f t="shared" si="2635"/>
        <v>0</v>
      </c>
      <c r="BM1007" s="78">
        <f t="shared" si="2635"/>
        <v>0</v>
      </c>
      <c r="BN1007" s="78">
        <f t="shared" si="2635"/>
        <v>0</v>
      </c>
      <c r="BO1007" s="92">
        <f t="shared" si="2635"/>
        <v>325</v>
      </c>
      <c r="BP1007" s="92">
        <f t="shared" si="2635"/>
        <v>0</v>
      </c>
      <c r="BQ1007" s="11">
        <f t="shared" si="2636"/>
        <v>0</v>
      </c>
      <c r="BR1007" s="11">
        <f t="shared" si="2636"/>
        <v>0</v>
      </c>
      <c r="BS1007" s="11">
        <f t="shared" si="2636"/>
        <v>0</v>
      </c>
      <c r="BT1007" s="11">
        <f t="shared" si="2636"/>
        <v>0</v>
      </c>
      <c r="BU1007" s="45">
        <f t="shared" si="2636"/>
        <v>325</v>
      </c>
      <c r="BV1007" s="45">
        <f t="shared" si="2636"/>
        <v>0</v>
      </c>
      <c r="BW1007" s="11">
        <f t="shared" si="2636"/>
        <v>0</v>
      </c>
      <c r="BX1007" s="11">
        <f t="shared" si="2636"/>
        <v>0</v>
      </c>
      <c r="BY1007" s="11">
        <f t="shared" si="2636"/>
        <v>0</v>
      </c>
      <c r="BZ1007" s="11">
        <f t="shared" si="2636"/>
        <v>0</v>
      </c>
      <c r="CA1007" s="45">
        <f t="shared" si="2636"/>
        <v>325</v>
      </c>
      <c r="CB1007" s="45">
        <f t="shared" si="2636"/>
        <v>0</v>
      </c>
    </row>
    <row r="1008" spans="1:80" ht="33.6" hidden="1">
      <c r="A1008" s="61" t="s">
        <v>12</v>
      </c>
      <c r="B1008" s="22" t="s">
        <v>252</v>
      </c>
      <c r="C1008" s="23" t="s">
        <v>174</v>
      </c>
      <c r="D1008" s="23" t="s">
        <v>22</v>
      </c>
      <c r="E1008" s="46" t="s">
        <v>265</v>
      </c>
      <c r="F1008" s="44" t="s">
        <v>13</v>
      </c>
      <c r="G1008" s="45">
        <f t="shared" si="2631"/>
        <v>325</v>
      </c>
      <c r="H1008" s="45">
        <f t="shared" si="2631"/>
        <v>0</v>
      </c>
      <c r="I1008" s="11">
        <f t="shared" si="2631"/>
        <v>0</v>
      </c>
      <c r="J1008" s="11">
        <f t="shared" si="2631"/>
        <v>0</v>
      </c>
      <c r="K1008" s="11">
        <f t="shared" si="2631"/>
        <v>0</v>
      </c>
      <c r="L1008" s="11">
        <f t="shared" si="2631"/>
        <v>0</v>
      </c>
      <c r="M1008" s="45">
        <f t="shared" si="2631"/>
        <v>325</v>
      </c>
      <c r="N1008" s="45">
        <f t="shared" si="2631"/>
        <v>0</v>
      </c>
      <c r="O1008" s="11">
        <f t="shared" si="2631"/>
        <v>0</v>
      </c>
      <c r="P1008" s="11">
        <f t="shared" si="2631"/>
        <v>0</v>
      </c>
      <c r="Q1008" s="11">
        <f t="shared" si="2631"/>
        <v>0</v>
      </c>
      <c r="R1008" s="11">
        <f t="shared" si="2631"/>
        <v>0</v>
      </c>
      <c r="S1008" s="45">
        <f t="shared" si="2632"/>
        <v>325</v>
      </c>
      <c r="T1008" s="45">
        <f t="shared" si="2632"/>
        <v>0</v>
      </c>
      <c r="U1008" s="11">
        <f t="shared" si="2632"/>
        <v>0</v>
      </c>
      <c r="V1008" s="11">
        <f t="shared" si="2632"/>
        <v>0</v>
      </c>
      <c r="W1008" s="11">
        <f t="shared" si="2632"/>
        <v>0</v>
      </c>
      <c r="X1008" s="11">
        <f t="shared" si="2632"/>
        <v>0</v>
      </c>
      <c r="Y1008" s="45">
        <f t="shared" si="2632"/>
        <v>325</v>
      </c>
      <c r="Z1008" s="45">
        <f t="shared" si="2632"/>
        <v>0</v>
      </c>
      <c r="AA1008" s="11">
        <f t="shared" si="2632"/>
        <v>0</v>
      </c>
      <c r="AB1008" s="11">
        <f t="shared" si="2632"/>
        <v>0</v>
      </c>
      <c r="AC1008" s="11">
        <f t="shared" si="2632"/>
        <v>0</v>
      </c>
      <c r="AD1008" s="11">
        <f t="shared" si="2632"/>
        <v>0</v>
      </c>
      <c r="AE1008" s="45">
        <f t="shared" si="2632"/>
        <v>325</v>
      </c>
      <c r="AF1008" s="45">
        <f t="shared" si="2632"/>
        <v>0</v>
      </c>
      <c r="AG1008" s="11">
        <f t="shared" si="2633"/>
        <v>0</v>
      </c>
      <c r="AH1008" s="11">
        <f t="shared" si="2633"/>
        <v>0</v>
      </c>
      <c r="AI1008" s="11">
        <f t="shared" si="2633"/>
        <v>0</v>
      </c>
      <c r="AJ1008" s="11">
        <f t="shared" si="2633"/>
        <v>0</v>
      </c>
      <c r="AK1008" s="92">
        <f t="shared" si="2633"/>
        <v>325</v>
      </c>
      <c r="AL1008" s="92">
        <f t="shared" si="2633"/>
        <v>0</v>
      </c>
      <c r="AM1008" s="11">
        <f t="shared" si="2633"/>
        <v>0</v>
      </c>
      <c r="AN1008" s="11">
        <f t="shared" si="2633"/>
        <v>0</v>
      </c>
      <c r="AO1008" s="11">
        <f t="shared" si="2633"/>
        <v>0</v>
      </c>
      <c r="AP1008" s="11">
        <f t="shared" si="2633"/>
        <v>0</v>
      </c>
      <c r="AQ1008" s="45">
        <f t="shared" si="2633"/>
        <v>325</v>
      </c>
      <c r="AR1008" s="45">
        <f t="shared" si="2633"/>
        <v>0</v>
      </c>
      <c r="AS1008" s="11">
        <f t="shared" si="2634"/>
        <v>0</v>
      </c>
      <c r="AT1008" s="11">
        <f t="shared" si="2634"/>
        <v>0</v>
      </c>
      <c r="AU1008" s="11">
        <f t="shared" si="2634"/>
        <v>0</v>
      </c>
      <c r="AV1008" s="11">
        <f t="shared" si="2634"/>
        <v>0</v>
      </c>
      <c r="AW1008" s="45">
        <f t="shared" si="2634"/>
        <v>325</v>
      </c>
      <c r="AX1008" s="45">
        <f t="shared" si="2634"/>
        <v>0</v>
      </c>
      <c r="AY1008" s="78">
        <f t="shared" si="2634"/>
        <v>0</v>
      </c>
      <c r="AZ1008" s="78">
        <f t="shared" si="2634"/>
        <v>0</v>
      </c>
      <c r="BA1008" s="78">
        <f t="shared" si="2634"/>
        <v>0</v>
      </c>
      <c r="BB1008" s="78">
        <f t="shared" si="2634"/>
        <v>0</v>
      </c>
      <c r="BC1008" s="92">
        <f t="shared" si="2634"/>
        <v>325</v>
      </c>
      <c r="BD1008" s="92">
        <f t="shared" si="2634"/>
        <v>0</v>
      </c>
      <c r="BE1008" s="11">
        <f t="shared" si="2635"/>
        <v>0</v>
      </c>
      <c r="BF1008" s="11">
        <f t="shared" si="2635"/>
        <v>0</v>
      </c>
      <c r="BG1008" s="11">
        <f t="shared" si="2635"/>
        <v>0</v>
      </c>
      <c r="BH1008" s="11">
        <f t="shared" si="2635"/>
        <v>0</v>
      </c>
      <c r="BI1008" s="151">
        <f t="shared" si="2635"/>
        <v>325</v>
      </c>
      <c r="BJ1008" s="151">
        <f t="shared" si="2635"/>
        <v>0</v>
      </c>
      <c r="BK1008" s="78">
        <f t="shared" si="2635"/>
        <v>0</v>
      </c>
      <c r="BL1008" s="78">
        <f t="shared" si="2635"/>
        <v>0</v>
      </c>
      <c r="BM1008" s="78">
        <f t="shared" si="2635"/>
        <v>0</v>
      </c>
      <c r="BN1008" s="78">
        <f t="shared" si="2635"/>
        <v>0</v>
      </c>
      <c r="BO1008" s="92">
        <f t="shared" si="2635"/>
        <v>325</v>
      </c>
      <c r="BP1008" s="92">
        <f t="shared" si="2635"/>
        <v>0</v>
      </c>
      <c r="BQ1008" s="11">
        <f t="shared" si="2636"/>
        <v>0</v>
      </c>
      <c r="BR1008" s="11">
        <f t="shared" si="2636"/>
        <v>0</v>
      </c>
      <c r="BS1008" s="11">
        <f t="shared" si="2636"/>
        <v>0</v>
      </c>
      <c r="BT1008" s="11">
        <f t="shared" si="2636"/>
        <v>0</v>
      </c>
      <c r="BU1008" s="45">
        <f t="shared" si="2636"/>
        <v>325</v>
      </c>
      <c r="BV1008" s="45">
        <f t="shared" si="2636"/>
        <v>0</v>
      </c>
      <c r="BW1008" s="11">
        <f t="shared" si="2636"/>
        <v>0</v>
      </c>
      <c r="BX1008" s="11">
        <f t="shared" si="2636"/>
        <v>0</v>
      </c>
      <c r="BY1008" s="11">
        <f t="shared" si="2636"/>
        <v>0</v>
      </c>
      <c r="BZ1008" s="11">
        <f t="shared" si="2636"/>
        <v>0</v>
      </c>
      <c r="CA1008" s="45">
        <f t="shared" si="2636"/>
        <v>325</v>
      </c>
      <c r="CB1008" s="45">
        <f t="shared" si="2636"/>
        <v>0</v>
      </c>
    </row>
    <row r="1009" spans="1:80" ht="36" hidden="1" customHeight="1">
      <c r="A1009" s="57" t="s">
        <v>266</v>
      </c>
      <c r="B1009" s="44" t="s">
        <v>252</v>
      </c>
      <c r="C1009" s="44" t="s">
        <v>174</v>
      </c>
      <c r="D1009" s="44" t="s">
        <v>22</v>
      </c>
      <c r="E1009" s="44" t="s">
        <v>265</v>
      </c>
      <c r="F1009" s="11">
        <v>630</v>
      </c>
      <c r="G1009" s="11">
        <v>325</v>
      </c>
      <c r="H1009" s="11"/>
      <c r="I1009" s="11"/>
      <c r="J1009" s="11"/>
      <c r="K1009" s="11"/>
      <c r="L1009" s="11"/>
      <c r="M1009" s="11">
        <f>G1009+I1009+J1009+K1009+L1009</f>
        <v>325</v>
      </c>
      <c r="N1009" s="11">
        <f>H1009+J1009</f>
        <v>0</v>
      </c>
      <c r="O1009" s="11"/>
      <c r="P1009" s="11"/>
      <c r="Q1009" s="11"/>
      <c r="R1009" s="11"/>
      <c r="S1009" s="11">
        <f>M1009+O1009+P1009+Q1009+R1009</f>
        <v>325</v>
      </c>
      <c r="T1009" s="11">
        <f>N1009+P1009</f>
        <v>0</v>
      </c>
      <c r="U1009" s="11"/>
      <c r="V1009" s="11"/>
      <c r="W1009" s="11"/>
      <c r="X1009" s="11"/>
      <c r="Y1009" s="11">
        <f>S1009+U1009+V1009+W1009+X1009</f>
        <v>325</v>
      </c>
      <c r="Z1009" s="11">
        <f>T1009+V1009</f>
        <v>0</v>
      </c>
      <c r="AA1009" s="11"/>
      <c r="AB1009" s="11"/>
      <c r="AC1009" s="11"/>
      <c r="AD1009" s="11"/>
      <c r="AE1009" s="11">
        <f>Y1009+AA1009+AB1009+AC1009+AD1009</f>
        <v>325</v>
      </c>
      <c r="AF1009" s="11">
        <f>Z1009+AB1009</f>
        <v>0</v>
      </c>
      <c r="AG1009" s="11"/>
      <c r="AH1009" s="11"/>
      <c r="AI1009" s="11"/>
      <c r="AJ1009" s="11"/>
      <c r="AK1009" s="78">
        <f>AE1009+AG1009+AH1009+AI1009+AJ1009</f>
        <v>325</v>
      </c>
      <c r="AL1009" s="78">
        <f>AF1009+AH1009</f>
        <v>0</v>
      </c>
      <c r="AM1009" s="11"/>
      <c r="AN1009" s="11"/>
      <c r="AO1009" s="11"/>
      <c r="AP1009" s="11"/>
      <c r="AQ1009" s="11">
        <f>AK1009+AM1009+AN1009+AO1009+AP1009</f>
        <v>325</v>
      </c>
      <c r="AR1009" s="11">
        <f>AL1009+AN1009</f>
        <v>0</v>
      </c>
      <c r="AS1009" s="11"/>
      <c r="AT1009" s="11"/>
      <c r="AU1009" s="11"/>
      <c r="AV1009" s="11"/>
      <c r="AW1009" s="11">
        <f>AQ1009+AS1009+AT1009+AU1009+AV1009</f>
        <v>325</v>
      </c>
      <c r="AX1009" s="11">
        <f>AR1009+AT1009</f>
        <v>0</v>
      </c>
      <c r="AY1009" s="78"/>
      <c r="AZ1009" s="78"/>
      <c r="BA1009" s="78"/>
      <c r="BB1009" s="78"/>
      <c r="BC1009" s="78">
        <f>AW1009+AY1009+AZ1009+BA1009+BB1009</f>
        <v>325</v>
      </c>
      <c r="BD1009" s="78">
        <f>AX1009+AZ1009</f>
        <v>0</v>
      </c>
      <c r="BE1009" s="11"/>
      <c r="BF1009" s="11"/>
      <c r="BG1009" s="11"/>
      <c r="BH1009" s="11"/>
      <c r="BI1009" s="141">
        <f>BC1009+BE1009+BF1009+BG1009+BH1009</f>
        <v>325</v>
      </c>
      <c r="BJ1009" s="141">
        <f>BD1009+BF1009</f>
        <v>0</v>
      </c>
      <c r="BK1009" s="78"/>
      <c r="BL1009" s="78"/>
      <c r="BM1009" s="78"/>
      <c r="BN1009" s="78"/>
      <c r="BO1009" s="78">
        <f>BI1009+BK1009+BL1009+BM1009+BN1009</f>
        <v>325</v>
      </c>
      <c r="BP1009" s="78">
        <f>BJ1009+BL1009</f>
        <v>0</v>
      </c>
      <c r="BQ1009" s="11"/>
      <c r="BR1009" s="11"/>
      <c r="BS1009" s="11"/>
      <c r="BT1009" s="11"/>
      <c r="BU1009" s="11">
        <f>BO1009+BQ1009+BR1009+BS1009+BT1009</f>
        <v>325</v>
      </c>
      <c r="BV1009" s="11">
        <f>BP1009+BR1009</f>
        <v>0</v>
      </c>
      <c r="BW1009" s="11"/>
      <c r="BX1009" s="11"/>
      <c r="BY1009" s="11"/>
      <c r="BZ1009" s="11"/>
      <c r="CA1009" s="11">
        <f>BU1009+BW1009+BX1009+BY1009+BZ1009</f>
        <v>325</v>
      </c>
      <c r="CB1009" s="11">
        <f>BV1009+BX1009</f>
        <v>0</v>
      </c>
    </row>
    <row r="1010" spans="1:80" hidden="1">
      <c r="A1010" s="57"/>
      <c r="B1010" s="44"/>
      <c r="C1010" s="44"/>
      <c r="D1010" s="44"/>
      <c r="E1010" s="44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78"/>
      <c r="AL1010" s="78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78"/>
      <c r="AZ1010" s="78"/>
      <c r="BA1010" s="78"/>
      <c r="BB1010" s="78"/>
      <c r="BC1010" s="78"/>
      <c r="BD1010" s="78"/>
      <c r="BE1010" s="11"/>
      <c r="BF1010" s="11"/>
      <c r="BG1010" s="11"/>
      <c r="BH1010" s="11"/>
      <c r="BI1010" s="141"/>
      <c r="BJ1010" s="141"/>
      <c r="BK1010" s="78"/>
      <c r="BL1010" s="78"/>
      <c r="BM1010" s="78"/>
      <c r="BN1010" s="78"/>
      <c r="BO1010" s="78"/>
      <c r="BP1010" s="78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</row>
    <row r="1011" spans="1:80" ht="17.399999999999999" hidden="1">
      <c r="A1011" s="67" t="s">
        <v>267</v>
      </c>
      <c r="B1011" s="43" t="s">
        <v>252</v>
      </c>
      <c r="C1011" s="43" t="s">
        <v>174</v>
      </c>
      <c r="D1011" s="43" t="s">
        <v>8</v>
      </c>
      <c r="E1011" s="43"/>
      <c r="F1011" s="43"/>
      <c r="G1011" s="37">
        <f t="shared" ref="G1011:R1015" si="2637">G1012</f>
        <v>5900</v>
      </c>
      <c r="H1011" s="37">
        <f t="shared" si="2637"/>
        <v>0</v>
      </c>
      <c r="I1011" s="11">
        <f t="shared" si="2637"/>
        <v>0</v>
      </c>
      <c r="J1011" s="11">
        <f t="shared" si="2637"/>
        <v>0</v>
      </c>
      <c r="K1011" s="11">
        <f t="shared" si="2637"/>
        <v>0</v>
      </c>
      <c r="L1011" s="11">
        <f t="shared" si="2637"/>
        <v>0</v>
      </c>
      <c r="M1011" s="37">
        <f t="shared" si="2637"/>
        <v>5900</v>
      </c>
      <c r="N1011" s="37">
        <f t="shared" si="2637"/>
        <v>0</v>
      </c>
      <c r="O1011" s="11">
        <f t="shared" si="2637"/>
        <v>0</v>
      </c>
      <c r="P1011" s="11">
        <f t="shared" si="2637"/>
        <v>0</v>
      </c>
      <c r="Q1011" s="11">
        <f t="shared" si="2637"/>
        <v>0</v>
      </c>
      <c r="R1011" s="11">
        <f t="shared" si="2637"/>
        <v>0</v>
      </c>
      <c r="S1011" s="37">
        <f t="shared" ref="S1011:AH1015" si="2638">S1012</f>
        <v>5900</v>
      </c>
      <c r="T1011" s="37">
        <f t="shared" si="2638"/>
        <v>0</v>
      </c>
      <c r="U1011" s="11">
        <f t="shared" si="2638"/>
        <v>0</v>
      </c>
      <c r="V1011" s="11">
        <f t="shared" si="2638"/>
        <v>0</v>
      </c>
      <c r="W1011" s="11">
        <f t="shared" si="2638"/>
        <v>0</v>
      </c>
      <c r="X1011" s="11">
        <f t="shared" si="2638"/>
        <v>0</v>
      </c>
      <c r="Y1011" s="37">
        <f t="shared" si="2638"/>
        <v>5900</v>
      </c>
      <c r="Z1011" s="37">
        <f t="shared" si="2638"/>
        <v>0</v>
      </c>
      <c r="AA1011" s="11">
        <f t="shared" si="2638"/>
        <v>0</v>
      </c>
      <c r="AB1011" s="11">
        <f t="shared" si="2638"/>
        <v>0</v>
      </c>
      <c r="AC1011" s="11">
        <f t="shared" si="2638"/>
        <v>0</v>
      </c>
      <c r="AD1011" s="11">
        <f t="shared" si="2638"/>
        <v>0</v>
      </c>
      <c r="AE1011" s="37">
        <f t="shared" si="2638"/>
        <v>5900</v>
      </c>
      <c r="AF1011" s="37">
        <f t="shared" si="2638"/>
        <v>0</v>
      </c>
      <c r="AG1011" s="11">
        <f t="shared" si="2638"/>
        <v>0</v>
      </c>
      <c r="AH1011" s="11">
        <f t="shared" si="2638"/>
        <v>0</v>
      </c>
      <c r="AI1011" s="11">
        <f t="shared" ref="AG1011:AV1015" si="2639">AI1012</f>
        <v>0</v>
      </c>
      <c r="AJ1011" s="11">
        <f t="shared" si="2639"/>
        <v>0</v>
      </c>
      <c r="AK1011" s="90">
        <f t="shared" si="2639"/>
        <v>5900</v>
      </c>
      <c r="AL1011" s="90">
        <f t="shared" si="2639"/>
        <v>0</v>
      </c>
      <c r="AM1011" s="11">
        <f t="shared" si="2639"/>
        <v>0</v>
      </c>
      <c r="AN1011" s="11">
        <f t="shared" si="2639"/>
        <v>0</v>
      </c>
      <c r="AO1011" s="11">
        <f t="shared" si="2639"/>
        <v>0</v>
      </c>
      <c r="AP1011" s="11">
        <f t="shared" si="2639"/>
        <v>0</v>
      </c>
      <c r="AQ1011" s="37">
        <f t="shared" si="2639"/>
        <v>5900</v>
      </c>
      <c r="AR1011" s="37">
        <f t="shared" si="2639"/>
        <v>0</v>
      </c>
      <c r="AS1011" s="11">
        <f t="shared" si="2639"/>
        <v>0</v>
      </c>
      <c r="AT1011" s="11">
        <f t="shared" si="2639"/>
        <v>0</v>
      </c>
      <c r="AU1011" s="11">
        <f t="shared" si="2639"/>
        <v>0</v>
      </c>
      <c r="AV1011" s="37">
        <f t="shared" si="2639"/>
        <v>-3</v>
      </c>
      <c r="AW1011" s="37">
        <f t="shared" ref="AS1011:BH1015" si="2640">AW1012</f>
        <v>5897</v>
      </c>
      <c r="AX1011" s="37">
        <f t="shared" si="2640"/>
        <v>0</v>
      </c>
      <c r="AY1011" s="78">
        <f t="shared" si="2640"/>
        <v>55</v>
      </c>
      <c r="AZ1011" s="78">
        <f t="shared" si="2640"/>
        <v>0</v>
      </c>
      <c r="BA1011" s="78">
        <f t="shared" si="2640"/>
        <v>0</v>
      </c>
      <c r="BB1011" s="90">
        <f t="shared" si="2640"/>
        <v>0</v>
      </c>
      <c r="BC1011" s="90">
        <f t="shared" si="2640"/>
        <v>5952</v>
      </c>
      <c r="BD1011" s="90">
        <f t="shared" si="2640"/>
        <v>0</v>
      </c>
      <c r="BE1011" s="11">
        <f t="shared" si="2640"/>
        <v>0</v>
      </c>
      <c r="BF1011" s="11">
        <f t="shared" si="2640"/>
        <v>0</v>
      </c>
      <c r="BG1011" s="11">
        <f t="shared" si="2640"/>
        <v>0</v>
      </c>
      <c r="BH1011" s="37">
        <f t="shared" si="2640"/>
        <v>0</v>
      </c>
      <c r="BI1011" s="149">
        <f t="shared" ref="BE1011:BT1015" si="2641">BI1012</f>
        <v>5952</v>
      </c>
      <c r="BJ1011" s="149">
        <f t="shared" si="2641"/>
        <v>0</v>
      </c>
      <c r="BK1011" s="78">
        <f t="shared" si="2641"/>
        <v>0</v>
      </c>
      <c r="BL1011" s="78">
        <f t="shared" si="2641"/>
        <v>0</v>
      </c>
      <c r="BM1011" s="78">
        <f t="shared" si="2641"/>
        <v>0</v>
      </c>
      <c r="BN1011" s="90">
        <f t="shared" si="2641"/>
        <v>0</v>
      </c>
      <c r="BO1011" s="90">
        <f t="shared" si="2641"/>
        <v>5952</v>
      </c>
      <c r="BP1011" s="90">
        <f t="shared" si="2641"/>
        <v>0</v>
      </c>
      <c r="BQ1011" s="11">
        <f t="shared" si="2641"/>
        <v>0</v>
      </c>
      <c r="BR1011" s="11">
        <f t="shared" si="2641"/>
        <v>0</v>
      </c>
      <c r="BS1011" s="11">
        <f t="shared" si="2641"/>
        <v>0</v>
      </c>
      <c r="BT1011" s="37">
        <f t="shared" si="2641"/>
        <v>0</v>
      </c>
      <c r="BU1011" s="37">
        <f t="shared" ref="BQ1011:CB1015" si="2642">BU1012</f>
        <v>5952</v>
      </c>
      <c r="BV1011" s="37">
        <f t="shared" si="2642"/>
        <v>0</v>
      </c>
      <c r="BW1011" s="11">
        <f t="shared" si="2642"/>
        <v>0</v>
      </c>
      <c r="BX1011" s="11">
        <f t="shared" si="2642"/>
        <v>0</v>
      </c>
      <c r="BY1011" s="11">
        <f t="shared" si="2642"/>
        <v>0</v>
      </c>
      <c r="BZ1011" s="37">
        <f t="shared" si="2642"/>
        <v>0</v>
      </c>
      <c r="CA1011" s="37">
        <f t="shared" si="2642"/>
        <v>5952</v>
      </c>
      <c r="CB1011" s="37">
        <f t="shared" si="2642"/>
        <v>0</v>
      </c>
    </row>
    <row r="1012" spans="1:80" ht="46.5" hidden="1" customHeight="1">
      <c r="A1012" s="53" t="s">
        <v>499</v>
      </c>
      <c r="B1012" s="44" t="s">
        <v>252</v>
      </c>
      <c r="C1012" s="44" t="s">
        <v>174</v>
      </c>
      <c r="D1012" s="44" t="s">
        <v>8</v>
      </c>
      <c r="E1012" s="44" t="s">
        <v>253</v>
      </c>
      <c r="F1012" s="44"/>
      <c r="G1012" s="38">
        <f t="shared" si="2637"/>
        <v>5900</v>
      </c>
      <c r="H1012" s="38">
        <f t="shared" si="2637"/>
        <v>0</v>
      </c>
      <c r="I1012" s="11">
        <f t="shared" si="2637"/>
        <v>0</v>
      </c>
      <c r="J1012" s="11">
        <f t="shared" si="2637"/>
        <v>0</v>
      </c>
      <c r="K1012" s="11">
        <f t="shared" si="2637"/>
        <v>0</v>
      </c>
      <c r="L1012" s="11">
        <f t="shared" si="2637"/>
        <v>0</v>
      </c>
      <c r="M1012" s="38">
        <f t="shared" si="2637"/>
        <v>5900</v>
      </c>
      <c r="N1012" s="38">
        <f t="shared" si="2637"/>
        <v>0</v>
      </c>
      <c r="O1012" s="11">
        <f t="shared" si="2637"/>
        <v>0</v>
      </c>
      <c r="P1012" s="11">
        <f t="shared" si="2637"/>
        <v>0</v>
      </c>
      <c r="Q1012" s="11">
        <f t="shared" si="2637"/>
        <v>0</v>
      </c>
      <c r="R1012" s="11">
        <f t="shared" si="2637"/>
        <v>0</v>
      </c>
      <c r="S1012" s="38">
        <f t="shared" si="2638"/>
        <v>5900</v>
      </c>
      <c r="T1012" s="38">
        <f t="shared" si="2638"/>
        <v>0</v>
      </c>
      <c r="U1012" s="11">
        <f t="shared" si="2638"/>
        <v>0</v>
      </c>
      <c r="V1012" s="11">
        <f t="shared" si="2638"/>
        <v>0</v>
      </c>
      <c r="W1012" s="11">
        <f t="shared" si="2638"/>
        <v>0</v>
      </c>
      <c r="X1012" s="11">
        <f t="shared" si="2638"/>
        <v>0</v>
      </c>
      <c r="Y1012" s="38">
        <f t="shared" si="2638"/>
        <v>5900</v>
      </c>
      <c r="Z1012" s="38">
        <f t="shared" si="2638"/>
        <v>0</v>
      </c>
      <c r="AA1012" s="11">
        <f t="shared" si="2638"/>
        <v>0</v>
      </c>
      <c r="AB1012" s="11">
        <f t="shared" si="2638"/>
        <v>0</v>
      </c>
      <c r="AC1012" s="11">
        <f t="shared" si="2638"/>
        <v>0</v>
      </c>
      <c r="AD1012" s="11">
        <f t="shared" si="2638"/>
        <v>0</v>
      </c>
      <c r="AE1012" s="38">
        <f t="shared" si="2638"/>
        <v>5900</v>
      </c>
      <c r="AF1012" s="38">
        <f t="shared" si="2638"/>
        <v>0</v>
      </c>
      <c r="AG1012" s="11">
        <f t="shared" si="2639"/>
        <v>0</v>
      </c>
      <c r="AH1012" s="11">
        <f t="shared" si="2639"/>
        <v>0</v>
      </c>
      <c r="AI1012" s="11">
        <f t="shared" si="2639"/>
        <v>0</v>
      </c>
      <c r="AJ1012" s="11">
        <f t="shared" si="2639"/>
        <v>0</v>
      </c>
      <c r="AK1012" s="91">
        <f t="shared" si="2639"/>
        <v>5900</v>
      </c>
      <c r="AL1012" s="91">
        <f t="shared" si="2639"/>
        <v>0</v>
      </c>
      <c r="AM1012" s="11">
        <f t="shared" si="2639"/>
        <v>0</v>
      </c>
      <c r="AN1012" s="11">
        <f t="shared" si="2639"/>
        <v>0</v>
      </c>
      <c r="AO1012" s="11">
        <f t="shared" si="2639"/>
        <v>0</v>
      </c>
      <c r="AP1012" s="11">
        <f t="shared" si="2639"/>
        <v>0</v>
      </c>
      <c r="AQ1012" s="38">
        <f t="shared" si="2639"/>
        <v>5900</v>
      </c>
      <c r="AR1012" s="38">
        <f t="shared" si="2639"/>
        <v>0</v>
      </c>
      <c r="AS1012" s="11">
        <f t="shared" si="2640"/>
        <v>0</v>
      </c>
      <c r="AT1012" s="11">
        <f t="shared" si="2640"/>
        <v>0</v>
      </c>
      <c r="AU1012" s="11">
        <f t="shared" si="2640"/>
        <v>0</v>
      </c>
      <c r="AV1012" s="11">
        <f t="shared" si="2640"/>
        <v>-3</v>
      </c>
      <c r="AW1012" s="38">
        <f t="shared" si="2640"/>
        <v>5897</v>
      </c>
      <c r="AX1012" s="38">
        <f t="shared" si="2640"/>
        <v>0</v>
      </c>
      <c r="AY1012" s="78">
        <f t="shared" si="2640"/>
        <v>55</v>
      </c>
      <c r="AZ1012" s="78">
        <f t="shared" si="2640"/>
        <v>0</v>
      </c>
      <c r="BA1012" s="78">
        <f t="shared" si="2640"/>
        <v>0</v>
      </c>
      <c r="BB1012" s="78">
        <f t="shared" si="2640"/>
        <v>0</v>
      </c>
      <c r="BC1012" s="91">
        <f t="shared" si="2640"/>
        <v>5952</v>
      </c>
      <c r="BD1012" s="91">
        <f t="shared" si="2640"/>
        <v>0</v>
      </c>
      <c r="BE1012" s="11">
        <f t="shared" si="2641"/>
        <v>0</v>
      </c>
      <c r="BF1012" s="11">
        <f t="shared" si="2641"/>
        <v>0</v>
      </c>
      <c r="BG1012" s="11">
        <f t="shared" si="2641"/>
        <v>0</v>
      </c>
      <c r="BH1012" s="11">
        <f t="shared" si="2641"/>
        <v>0</v>
      </c>
      <c r="BI1012" s="150">
        <f t="shared" si="2641"/>
        <v>5952</v>
      </c>
      <c r="BJ1012" s="150">
        <f t="shared" si="2641"/>
        <v>0</v>
      </c>
      <c r="BK1012" s="78">
        <f t="shared" si="2641"/>
        <v>0</v>
      </c>
      <c r="BL1012" s="78">
        <f t="shared" si="2641"/>
        <v>0</v>
      </c>
      <c r="BM1012" s="78">
        <f t="shared" si="2641"/>
        <v>0</v>
      </c>
      <c r="BN1012" s="78">
        <f t="shared" si="2641"/>
        <v>0</v>
      </c>
      <c r="BO1012" s="91">
        <f t="shared" si="2641"/>
        <v>5952</v>
      </c>
      <c r="BP1012" s="91">
        <f t="shared" si="2641"/>
        <v>0</v>
      </c>
      <c r="BQ1012" s="11">
        <f t="shared" si="2642"/>
        <v>0</v>
      </c>
      <c r="BR1012" s="11">
        <f t="shared" si="2642"/>
        <v>0</v>
      </c>
      <c r="BS1012" s="11">
        <f t="shared" si="2642"/>
        <v>0</v>
      </c>
      <c r="BT1012" s="11">
        <f t="shared" si="2642"/>
        <v>0</v>
      </c>
      <c r="BU1012" s="38">
        <f t="shared" si="2642"/>
        <v>5952</v>
      </c>
      <c r="BV1012" s="38">
        <f t="shared" si="2642"/>
        <v>0</v>
      </c>
      <c r="BW1012" s="11">
        <f t="shared" si="2642"/>
        <v>0</v>
      </c>
      <c r="BX1012" s="11">
        <f t="shared" si="2642"/>
        <v>0</v>
      </c>
      <c r="BY1012" s="11">
        <f t="shared" si="2642"/>
        <v>0</v>
      </c>
      <c r="BZ1012" s="11">
        <f t="shared" si="2642"/>
        <v>0</v>
      </c>
      <c r="CA1012" s="38">
        <f t="shared" si="2642"/>
        <v>5952</v>
      </c>
      <c r="CB1012" s="38">
        <f t="shared" si="2642"/>
        <v>0</v>
      </c>
    </row>
    <row r="1013" spans="1:80" hidden="1">
      <c r="A1013" s="61" t="s">
        <v>15</v>
      </c>
      <c r="B1013" s="44" t="s">
        <v>252</v>
      </c>
      <c r="C1013" s="44" t="s">
        <v>174</v>
      </c>
      <c r="D1013" s="44" t="s">
        <v>8</v>
      </c>
      <c r="E1013" s="44" t="s">
        <v>256</v>
      </c>
      <c r="F1013" s="44"/>
      <c r="G1013" s="38">
        <f t="shared" si="2637"/>
        <v>5900</v>
      </c>
      <c r="H1013" s="38">
        <f t="shared" si="2637"/>
        <v>0</v>
      </c>
      <c r="I1013" s="11">
        <f t="shared" si="2637"/>
        <v>0</v>
      </c>
      <c r="J1013" s="11">
        <f t="shared" si="2637"/>
        <v>0</v>
      </c>
      <c r="K1013" s="11">
        <f t="shared" si="2637"/>
        <v>0</v>
      </c>
      <c r="L1013" s="11">
        <f t="shared" si="2637"/>
        <v>0</v>
      </c>
      <c r="M1013" s="38">
        <f t="shared" si="2637"/>
        <v>5900</v>
      </c>
      <c r="N1013" s="38">
        <f t="shared" si="2637"/>
        <v>0</v>
      </c>
      <c r="O1013" s="11">
        <f t="shared" si="2637"/>
        <v>0</v>
      </c>
      <c r="P1013" s="11">
        <f t="shared" si="2637"/>
        <v>0</v>
      </c>
      <c r="Q1013" s="11">
        <f t="shared" si="2637"/>
        <v>0</v>
      </c>
      <c r="R1013" s="11">
        <f t="shared" si="2637"/>
        <v>0</v>
      </c>
      <c r="S1013" s="38">
        <f t="shared" si="2638"/>
        <v>5900</v>
      </c>
      <c r="T1013" s="38">
        <f t="shared" si="2638"/>
        <v>0</v>
      </c>
      <c r="U1013" s="11">
        <f t="shared" si="2638"/>
        <v>0</v>
      </c>
      <c r="V1013" s="11">
        <f t="shared" si="2638"/>
        <v>0</v>
      </c>
      <c r="W1013" s="11">
        <f t="shared" si="2638"/>
        <v>0</v>
      </c>
      <c r="X1013" s="11">
        <f t="shared" si="2638"/>
        <v>0</v>
      </c>
      <c r="Y1013" s="38">
        <f t="shared" si="2638"/>
        <v>5900</v>
      </c>
      <c r="Z1013" s="38">
        <f t="shared" si="2638"/>
        <v>0</v>
      </c>
      <c r="AA1013" s="11">
        <f t="shared" si="2638"/>
        <v>0</v>
      </c>
      <c r="AB1013" s="11">
        <f t="shared" si="2638"/>
        <v>0</v>
      </c>
      <c r="AC1013" s="11">
        <f t="shared" si="2638"/>
        <v>0</v>
      </c>
      <c r="AD1013" s="11">
        <f t="shared" si="2638"/>
        <v>0</v>
      </c>
      <c r="AE1013" s="38">
        <f t="shared" si="2638"/>
        <v>5900</v>
      </c>
      <c r="AF1013" s="38">
        <f t="shared" si="2638"/>
        <v>0</v>
      </c>
      <c r="AG1013" s="11">
        <f t="shared" si="2639"/>
        <v>0</v>
      </c>
      <c r="AH1013" s="11">
        <f t="shared" si="2639"/>
        <v>0</v>
      </c>
      <c r="AI1013" s="11">
        <f t="shared" si="2639"/>
        <v>0</v>
      </c>
      <c r="AJ1013" s="11">
        <f t="shared" si="2639"/>
        <v>0</v>
      </c>
      <c r="AK1013" s="91">
        <f t="shared" si="2639"/>
        <v>5900</v>
      </c>
      <c r="AL1013" s="91">
        <f t="shared" si="2639"/>
        <v>0</v>
      </c>
      <c r="AM1013" s="11">
        <f t="shared" si="2639"/>
        <v>0</v>
      </c>
      <c r="AN1013" s="11">
        <f t="shared" si="2639"/>
        <v>0</v>
      </c>
      <c r="AO1013" s="11">
        <f t="shared" si="2639"/>
        <v>0</v>
      </c>
      <c r="AP1013" s="11">
        <f t="shared" si="2639"/>
        <v>0</v>
      </c>
      <c r="AQ1013" s="38">
        <f t="shared" si="2639"/>
        <v>5900</v>
      </c>
      <c r="AR1013" s="38">
        <f t="shared" si="2639"/>
        <v>0</v>
      </c>
      <c r="AS1013" s="11">
        <f t="shared" si="2640"/>
        <v>0</v>
      </c>
      <c r="AT1013" s="11">
        <f t="shared" si="2640"/>
        <v>0</v>
      </c>
      <c r="AU1013" s="11">
        <f t="shared" si="2640"/>
        <v>0</v>
      </c>
      <c r="AV1013" s="11">
        <f t="shared" si="2640"/>
        <v>-3</v>
      </c>
      <c r="AW1013" s="38">
        <f t="shared" si="2640"/>
        <v>5897</v>
      </c>
      <c r="AX1013" s="38">
        <f t="shared" si="2640"/>
        <v>0</v>
      </c>
      <c r="AY1013" s="78">
        <f t="shared" si="2640"/>
        <v>55</v>
      </c>
      <c r="AZ1013" s="78">
        <f t="shared" si="2640"/>
        <v>0</v>
      </c>
      <c r="BA1013" s="78">
        <f t="shared" si="2640"/>
        <v>0</v>
      </c>
      <c r="BB1013" s="78">
        <f t="shared" si="2640"/>
        <v>0</v>
      </c>
      <c r="BC1013" s="91">
        <f t="shared" si="2640"/>
        <v>5952</v>
      </c>
      <c r="BD1013" s="91">
        <f t="shared" si="2640"/>
        <v>0</v>
      </c>
      <c r="BE1013" s="11">
        <f t="shared" si="2641"/>
        <v>0</v>
      </c>
      <c r="BF1013" s="11">
        <f t="shared" si="2641"/>
        <v>0</v>
      </c>
      <c r="BG1013" s="11">
        <f t="shared" si="2641"/>
        <v>0</v>
      </c>
      <c r="BH1013" s="11">
        <f t="shared" si="2641"/>
        <v>0</v>
      </c>
      <c r="BI1013" s="150">
        <f t="shared" si="2641"/>
        <v>5952</v>
      </c>
      <c r="BJ1013" s="150">
        <f t="shared" si="2641"/>
        <v>0</v>
      </c>
      <c r="BK1013" s="78">
        <f t="shared" si="2641"/>
        <v>0</v>
      </c>
      <c r="BL1013" s="78">
        <f t="shared" si="2641"/>
        <v>0</v>
      </c>
      <c r="BM1013" s="78">
        <f t="shared" si="2641"/>
        <v>0</v>
      </c>
      <c r="BN1013" s="78">
        <f t="shared" si="2641"/>
        <v>0</v>
      </c>
      <c r="BO1013" s="91">
        <f t="shared" si="2641"/>
        <v>5952</v>
      </c>
      <c r="BP1013" s="91">
        <f t="shared" si="2641"/>
        <v>0</v>
      </c>
      <c r="BQ1013" s="11">
        <f t="shared" si="2642"/>
        <v>0</v>
      </c>
      <c r="BR1013" s="11">
        <f t="shared" si="2642"/>
        <v>0</v>
      </c>
      <c r="BS1013" s="11">
        <f t="shared" si="2642"/>
        <v>0</v>
      </c>
      <c r="BT1013" s="11">
        <f t="shared" si="2642"/>
        <v>0</v>
      </c>
      <c r="BU1013" s="38">
        <f t="shared" si="2642"/>
        <v>5952</v>
      </c>
      <c r="BV1013" s="38">
        <f t="shared" si="2642"/>
        <v>0</v>
      </c>
      <c r="BW1013" s="11">
        <f t="shared" si="2642"/>
        <v>0</v>
      </c>
      <c r="BX1013" s="11">
        <f t="shared" si="2642"/>
        <v>0</v>
      </c>
      <c r="BY1013" s="11">
        <f t="shared" si="2642"/>
        <v>0</v>
      </c>
      <c r="BZ1013" s="11">
        <f t="shared" si="2642"/>
        <v>0</v>
      </c>
      <c r="CA1013" s="38">
        <f t="shared" si="2642"/>
        <v>5952</v>
      </c>
      <c r="CB1013" s="38">
        <f t="shared" si="2642"/>
        <v>0</v>
      </c>
    </row>
    <row r="1014" spans="1:80" hidden="1">
      <c r="A1014" s="61" t="s">
        <v>261</v>
      </c>
      <c r="B1014" s="44" t="s">
        <v>252</v>
      </c>
      <c r="C1014" s="44" t="s">
        <v>174</v>
      </c>
      <c r="D1014" s="44" t="s">
        <v>8</v>
      </c>
      <c r="E1014" s="44" t="s">
        <v>262</v>
      </c>
      <c r="F1014" s="44"/>
      <c r="G1014" s="38">
        <f t="shared" si="2637"/>
        <v>5900</v>
      </c>
      <c r="H1014" s="38">
        <f t="shared" si="2637"/>
        <v>0</v>
      </c>
      <c r="I1014" s="11">
        <f t="shared" si="2637"/>
        <v>0</v>
      </c>
      <c r="J1014" s="11">
        <f t="shared" si="2637"/>
        <v>0</v>
      </c>
      <c r="K1014" s="11">
        <f t="shared" si="2637"/>
        <v>0</v>
      </c>
      <c r="L1014" s="11">
        <f t="shared" si="2637"/>
        <v>0</v>
      </c>
      <c r="M1014" s="38">
        <f t="shared" si="2637"/>
        <v>5900</v>
      </c>
      <c r="N1014" s="38">
        <f t="shared" si="2637"/>
        <v>0</v>
      </c>
      <c r="O1014" s="11">
        <f t="shared" si="2637"/>
        <v>0</v>
      </c>
      <c r="P1014" s="11">
        <f t="shared" si="2637"/>
        <v>0</v>
      </c>
      <c r="Q1014" s="11">
        <f t="shared" si="2637"/>
        <v>0</v>
      </c>
      <c r="R1014" s="11">
        <f t="shared" si="2637"/>
        <v>0</v>
      </c>
      <c r="S1014" s="38">
        <f t="shared" si="2638"/>
        <v>5900</v>
      </c>
      <c r="T1014" s="38">
        <f t="shared" si="2638"/>
        <v>0</v>
      </c>
      <c r="U1014" s="11">
        <f t="shared" si="2638"/>
        <v>0</v>
      </c>
      <c r="V1014" s="11">
        <f t="shared" si="2638"/>
        <v>0</v>
      </c>
      <c r="W1014" s="11">
        <f t="shared" si="2638"/>
        <v>0</v>
      </c>
      <c r="X1014" s="11">
        <f t="shared" si="2638"/>
        <v>0</v>
      </c>
      <c r="Y1014" s="38">
        <f t="shared" si="2638"/>
        <v>5900</v>
      </c>
      <c r="Z1014" s="38">
        <f t="shared" si="2638"/>
        <v>0</v>
      </c>
      <c r="AA1014" s="11">
        <f t="shared" si="2638"/>
        <v>0</v>
      </c>
      <c r="AB1014" s="11">
        <f t="shared" si="2638"/>
        <v>0</v>
      </c>
      <c r="AC1014" s="11">
        <f t="shared" si="2638"/>
        <v>0</v>
      </c>
      <c r="AD1014" s="11">
        <f t="shared" si="2638"/>
        <v>0</v>
      </c>
      <c r="AE1014" s="38">
        <f t="shared" si="2638"/>
        <v>5900</v>
      </c>
      <c r="AF1014" s="38">
        <f t="shared" si="2638"/>
        <v>0</v>
      </c>
      <c r="AG1014" s="11">
        <f t="shared" si="2639"/>
        <v>0</v>
      </c>
      <c r="AH1014" s="11">
        <f t="shared" si="2639"/>
        <v>0</v>
      </c>
      <c r="AI1014" s="11">
        <f t="shared" si="2639"/>
        <v>0</v>
      </c>
      <c r="AJ1014" s="11">
        <f t="shared" si="2639"/>
        <v>0</v>
      </c>
      <c r="AK1014" s="91">
        <f t="shared" si="2639"/>
        <v>5900</v>
      </c>
      <c r="AL1014" s="91">
        <f t="shared" si="2639"/>
        <v>0</v>
      </c>
      <c r="AM1014" s="11">
        <f t="shared" si="2639"/>
        <v>0</v>
      </c>
      <c r="AN1014" s="11">
        <f t="shared" si="2639"/>
        <v>0</v>
      </c>
      <c r="AO1014" s="11">
        <f t="shared" si="2639"/>
        <v>0</v>
      </c>
      <c r="AP1014" s="11">
        <f t="shared" si="2639"/>
        <v>0</v>
      </c>
      <c r="AQ1014" s="38">
        <f t="shared" si="2639"/>
        <v>5900</v>
      </c>
      <c r="AR1014" s="38">
        <f t="shared" si="2639"/>
        <v>0</v>
      </c>
      <c r="AS1014" s="11">
        <f t="shared" si="2640"/>
        <v>0</v>
      </c>
      <c r="AT1014" s="11">
        <f t="shared" si="2640"/>
        <v>0</v>
      </c>
      <c r="AU1014" s="11">
        <f t="shared" si="2640"/>
        <v>0</v>
      </c>
      <c r="AV1014" s="11">
        <f t="shared" si="2640"/>
        <v>-3</v>
      </c>
      <c r="AW1014" s="38">
        <f t="shared" si="2640"/>
        <v>5897</v>
      </c>
      <c r="AX1014" s="38">
        <f t="shared" si="2640"/>
        <v>0</v>
      </c>
      <c r="AY1014" s="78">
        <f t="shared" si="2640"/>
        <v>55</v>
      </c>
      <c r="AZ1014" s="78">
        <f t="shared" si="2640"/>
        <v>0</v>
      </c>
      <c r="BA1014" s="78">
        <f t="shared" si="2640"/>
        <v>0</v>
      </c>
      <c r="BB1014" s="78">
        <f t="shared" si="2640"/>
        <v>0</v>
      </c>
      <c r="BC1014" s="91">
        <f t="shared" si="2640"/>
        <v>5952</v>
      </c>
      <c r="BD1014" s="91">
        <f t="shared" si="2640"/>
        <v>0</v>
      </c>
      <c r="BE1014" s="11">
        <f t="shared" si="2641"/>
        <v>0</v>
      </c>
      <c r="BF1014" s="11">
        <f t="shared" si="2641"/>
        <v>0</v>
      </c>
      <c r="BG1014" s="11">
        <f t="shared" si="2641"/>
        <v>0</v>
      </c>
      <c r="BH1014" s="11">
        <f t="shared" si="2641"/>
        <v>0</v>
      </c>
      <c r="BI1014" s="150">
        <f t="shared" si="2641"/>
        <v>5952</v>
      </c>
      <c r="BJ1014" s="150">
        <f t="shared" si="2641"/>
        <v>0</v>
      </c>
      <c r="BK1014" s="78">
        <f t="shared" si="2641"/>
        <v>0</v>
      </c>
      <c r="BL1014" s="78">
        <f t="shared" si="2641"/>
        <v>0</v>
      </c>
      <c r="BM1014" s="78">
        <f t="shared" si="2641"/>
        <v>0</v>
      </c>
      <c r="BN1014" s="78">
        <f t="shared" si="2641"/>
        <v>0</v>
      </c>
      <c r="BO1014" s="91">
        <f t="shared" si="2641"/>
        <v>5952</v>
      </c>
      <c r="BP1014" s="91">
        <f t="shared" si="2641"/>
        <v>0</v>
      </c>
      <c r="BQ1014" s="11">
        <f t="shared" si="2642"/>
        <v>0</v>
      </c>
      <c r="BR1014" s="11">
        <f t="shared" si="2642"/>
        <v>0</v>
      </c>
      <c r="BS1014" s="11">
        <f t="shared" si="2642"/>
        <v>0</v>
      </c>
      <c r="BT1014" s="11">
        <f t="shared" si="2642"/>
        <v>0</v>
      </c>
      <c r="BU1014" s="38">
        <f t="shared" si="2642"/>
        <v>5952</v>
      </c>
      <c r="BV1014" s="38">
        <f t="shared" si="2642"/>
        <v>0</v>
      </c>
      <c r="BW1014" s="11">
        <f t="shared" si="2642"/>
        <v>0</v>
      </c>
      <c r="BX1014" s="11">
        <f t="shared" si="2642"/>
        <v>0</v>
      </c>
      <c r="BY1014" s="11">
        <f t="shared" si="2642"/>
        <v>0</v>
      </c>
      <c r="BZ1014" s="11">
        <f t="shared" si="2642"/>
        <v>0</v>
      </c>
      <c r="CA1014" s="38">
        <f t="shared" si="2642"/>
        <v>5952</v>
      </c>
      <c r="CB1014" s="38">
        <f t="shared" si="2642"/>
        <v>0</v>
      </c>
    </row>
    <row r="1015" spans="1:80" ht="33.6" hidden="1">
      <c r="A1015" s="61" t="s">
        <v>12</v>
      </c>
      <c r="B1015" s="44" t="s">
        <v>252</v>
      </c>
      <c r="C1015" s="44" t="s">
        <v>174</v>
      </c>
      <c r="D1015" s="44" t="s">
        <v>8</v>
      </c>
      <c r="E1015" s="44" t="s">
        <v>262</v>
      </c>
      <c r="F1015" s="44" t="s">
        <v>13</v>
      </c>
      <c r="G1015" s="45">
        <f t="shared" si="2637"/>
        <v>5900</v>
      </c>
      <c r="H1015" s="45">
        <f t="shared" si="2637"/>
        <v>0</v>
      </c>
      <c r="I1015" s="11">
        <f t="shared" si="2637"/>
        <v>0</v>
      </c>
      <c r="J1015" s="11">
        <f t="shared" si="2637"/>
        <v>0</v>
      </c>
      <c r="K1015" s="11">
        <f t="shared" si="2637"/>
        <v>0</v>
      </c>
      <c r="L1015" s="11">
        <f t="shared" si="2637"/>
        <v>0</v>
      </c>
      <c r="M1015" s="45">
        <f t="shared" si="2637"/>
        <v>5900</v>
      </c>
      <c r="N1015" s="45">
        <f t="shared" si="2637"/>
        <v>0</v>
      </c>
      <c r="O1015" s="11">
        <f t="shared" si="2637"/>
        <v>0</v>
      </c>
      <c r="P1015" s="11">
        <f t="shared" si="2637"/>
        <v>0</v>
      </c>
      <c r="Q1015" s="11">
        <f t="shared" si="2637"/>
        <v>0</v>
      </c>
      <c r="R1015" s="11">
        <f t="shared" si="2637"/>
        <v>0</v>
      </c>
      <c r="S1015" s="45">
        <f t="shared" si="2638"/>
        <v>5900</v>
      </c>
      <c r="T1015" s="45">
        <f t="shared" si="2638"/>
        <v>0</v>
      </c>
      <c r="U1015" s="11">
        <f t="shared" si="2638"/>
        <v>0</v>
      </c>
      <c r="V1015" s="11">
        <f t="shared" si="2638"/>
        <v>0</v>
      </c>
      <c r="W1015" s="11">
        <f t="shared" si="2638"/>
        <v>0</v>
      </c>
      <c r="X1015" s="11">
        <f t="shared" si="2638"/>
        <v>0</v>
      </c>
      <c r="Y1015" s="45">
        <f t="shared" si="2638"/>
        <v>5900</v>
      </c>
      <c r="Z1015" s="45">
        <f t="shared" si="2638"/>
        <v>0</v>
      </c>
      <c r="AA1015" s="11">
        <f t="shared" si="2638"/>
        <v>0</v>
      </c>
      <c r="AB1015" s="11">
        <f t="shared" si="2638"/>
        <v>0</v>
      </c>
      <c r="AC1015" s="11">
        <f t="shared" si="2638"/>
        <v>0</v>
      </c>
      <c r="AD1015" s="11">
        <f t="shared" si="2638"/>
        <v>0</v>
      </c>
      <c r="AE1015" s="45">
        <f t="shared" si="2638"/>
        <v>5900</v>
      </c>
      <c r="AF1015" s="45">
        <f t="shared" si="2638"/>
        <v>0</v>
      </c>
      <c r="AG1015" s="11">
        <f t="shared" si="2639"/>
        <v>0</v>
      </c>
      <c r="AH1015" s="11">
        <f t="shared" si="2639"/>
        <v>0</v>
      </c>
      <c r="AI1015" s="11">
        <f t="shared" si="2639"/>
        <v>0</v>
      </c>
      <c r="AJ1015" s="11">
        <f t="shared" si="2639"/>
        <v>0</v>
      </c>
      <c r="AK1015" s="92">
        <f t="shared" si="2639"/>
        <v>5900</v>
      </c>
      <c r="AL1015" s="92">
        <f t="shared" si="2639"/>
        <v>0</v>
      </c>
      <c r="AM1015" s="11">
        <f t="shared" si="2639"/>
        <v>0</v>
      </c>
      <c r="AN1015" s="11">
        <f t="shared" si="2639"/>
        <v>0</v>
      </c>
      <c r="AO1015" s="11">
        <f t="shared" si="2639"/>
        <v>0</v>
      </c>
      <c r="AP1015" s="11">
        <f t="shared" si="2639"/>
        <v>0</v>
      </c>
      <c r="AQ1015" s="45">
        <f t="shared" si="2639"/>
        <v>5900</v>
      </c>
      <c r="AR1015" s="45">
        <f t="shared" si="2639"/>
        <v>0</v>
      </c>
      <c r="AS1015" s="11">
        <f t="shared" si="2640"/>
        <v>0</v>
      </c>
      <c r="AT1015" s="11">
        <f t="shared" si="2640"/>
        <v>0</v>
      </c>
      <c r="AU1015" s="11">
        <f t="shared" si="2640"/>
        <v>0</v>
      </c>
      <c r="AV1015" s="11">
        <f t="shared" si="2640"/>
        <v>-3</v>
      </c>
      <c r="AW1015" s="45">
        <f t="shared" si="2640"/>
        <v>5897</v>
      </c>
      <c r="AX1015" s="45">
        <f t="shared" si="2640"/>
        <v>0</v>
      </c>
      <c r="AY1015" s="78">
        <f t="shared" si="2640"/>
        <v>55</v>
      </c>
      <c r="AZ1015" s="78">
        <f t="shared" si="2640"/>
        <v>0</v>
      </c>
      <c r="BA1015" s="78">
        <f t="shared" si="2640"/>
        <v>0</v>
      </c>
      <c r="BB1015" s="78">
        <f t="shared" si="2640"/>
        <v>0</v>
      </c>
      <c r="BC1015" s="92">
        <f t="shared" si="2640"/>
        <v>5952</v>
      </c>
      <c r="BD1015" s="92">
        <f t="shared" si="2640"/>
        <v>0</v>
      </c>
      <c r="BE1015" s="11">
        <f t="shared" si="2641"/>
        <v>0</v>
      </c>
      <c r="BF1015" s="11">
        <f t="shared" si="2641"/>
        <v>0</v>
      </c>
      <c r="BG1015" s="11">
        <f t="shared" si="2641"/>
        <v>0</v>
      </c>
      <c r="BH1015" s="11">
        <f t="shared" si="2641"/>
        <v>0</v>
      </c>
      <c r="BI1015" s="151">
        <f t="shared" si="2641"/>
        <v>5952</v>
      </c>
      <c r="BJ1015" s="151">
        <f t="shared" si="2641"/>
        <v>0</v>
      </c>
      <c r="BK1015" s="78">
        <f t="shared" si="2641"/>
        <v>0</v>
      </c>
      <c r="BL1015" s="78">
        <f t="shared" si="2641"/>
        <v>0</v>
      </c>
      <c r="BM1015" s="78">
        <f t="shared" si="2641"/>
        <v>0</v>
      </c>
      <c r="BN1015" s="78">
        <f t="shared" si="2641"/>
        <v>0</v>
      </c>
      <c r="BO1015" s="92">
        <f t="shared" si="2641"/>
        <v>5952</v>
      </c>
      <c r="BP1015" s="92">
        <f t="shared" si="2641"/>
        <v>0</v>
      </c>
      <c r="BQ1015" s="11">
        <f t="shared" si="2642"/>
        <v>0</v>
      </c>
      <c r="BR1015" s="11">
        <f t="shared" si="2642"/>
        <v>0</v>
      </c>
      <c r="BS1015" s="11">
        <f t="shared" si="2642"/>
        <v>0</v>
      </c>
      <c r="BT1015" s="11">
        <f t="shared" si="2642"/>
        <v>0</v>
      </c>
      <c r="BU1015" s="45">
        <f t="shared" si="2642"/>
        <v>5952</v>
      </c>
      <c r="BV1015" s="45">
        <f t="shared" si="2642"/>
        <v>0</v>
      </c>
      <c r="BW1015" s="11">
        <f t="shared" si="2642"/>
        <v>0</v>
      </c>
      <c r="BX1015" s="11">
        <f t="shared" si="2642"/>
        <v>0</v>
      </c>
      <c r="BY1015" s="11">
        <f t="shared" si="2642"/>
        <v>0</v>
      </c>
      <c r="BZ1015" s="11">
        <f t="shared" si="2642"/>
        <v>0</v>
      </c>
      <c r="CA1015" s="45">
        <f t="shared" si="2642"/>
        <v>5952</v>
      </c>
      <c r="CB1015" s="45">
        <f t="shared" si="2642"/>
        <v>0</v>
      </c>
    </row>
    <row r="1016" spans="1:80" hidden="1">
      <c r="A1016" s="61" t="s">
        <v>14</v>
      </c>
      <c r="B1016" s="44" t="s">
        <v>252</v>
      </c>
      <c r="C1016" s="44" t="s">
        <v>174</v>
      </c>
      <c r="D1016" s="44" t="s">
        <v>8</v>
      </c>
      <c r="E1016" s="44" t="s">
        <v>262</v>
      </c>
      <c r="F1016" s="11">
        <v>610</v>
      </c>
      <c r="G1016" s="11">
        <v>5900</v>
      </c>
      <c r="H1016" s="11"/>
      <c r="I1016" s="11"/>
      <c r="J1016" s="11"/>
      <c r="K1016" s="11"/>
      <c r="L1016" s="11"/>
      <c r="M1016" s="11">
        <f>G1016+I1016+J1016+K1016+L1016</f>
        <v>5900</v>
      </c>
      <c r="N1016" s="11">
        <f>H1016+J1016</f>
        <v>0</v>
      </c>
      <c r="O1016" s="11"/>
      <c r="P1016" s="11"/>
      <c r="Q1016" s="11"/>
      <c r="R1016" s="11"/>
      <c r="S1016" s="11">
        <f>M1016+O1016+P1016+Q1016+R1016</f>
        <v>5900</v>
      </c>
      <c r="T1016" s="11">
        <f>N1016+P1016</f>
        <v>0</v>
      </c>
      <c r="U1016" s="11"/>
      <c r="V1016" s="11"/>
      <c r="W1016" s="11"/>
      <c r="X1016" s="11"/>
      <c r="Y1016" s="11">
        <f>S1016+U1016+V1016+W1016+X1016</f>
        <v>5900</v>
      </c>
      <c r="Z1016" s="11">
        <f>T1016+V1016</f>
        <v>0</v>
      </c>
      <c r="AA1016" s="11"/>
      <c r="AB1016" s="11"/>
      <c r="AC1016" s="11"/>
      <c r="AD1016" s="11"/>
      <c r="AE1016" s="11">
        <f>Y1016+AA1016+AB1016+AC1016+AD1016</f>
        <v>5900</v>
      </c>
      <c r="AF1016" s="11">
        <f>Z1016+AB1016</f>
        <v>0</v>
      </c>
      <c r="AG1016" s="11"/>
      <c r="AH1016" s="11"/>
      <c r="AI1016" s="11"/>
      <c r="AJ1016" s="11"/>
      <c r="AK1016" s="78">
        <f>AE1016+AG1016+AH1016+AI1016+AJ1016</f>
        <v>5900</v>
      </c>
      <c r="AL1016" s="78">
        <f>AF1016+AH1016</f>
        <v>0</v>
      </c>
      <c r="AM1016" s="11"/>
      <c r="AN1016" s="11"/>
      <c r="AO1016" s="11"/>
      <c r="AP1016" s="11"/>
      <c r="AQ1016" s="11">
        <f>AK1016+AM1016+AN1016+AO1016+AP1016</f>
        <v>5900</v>
      </c>
      <c r="AR1016" s="11">
        <f>AL1016+AN1016</f>
        <v>0</v>
      </c>
      <c r="AS1016" s="11"/>
      <c r="AT1016" s="11"/>
      <c r="AU1016" s="11"/>
      <c r="AV1016" s="11">
        <v>-3</v>
      </c>
      <c r="AW1016" s="11">
        <f>AQ1016+AS1016+AT1016+AU1016+AV1016</f>
        <v>5897</v>
      </c>
      <c r="AX1016" s="11">
        <f>AR1016+AT1016</f>
        <v>0</v>
      </c>
      <c r="AY1016" s="78">
        <v>55</v>
      </c>
      <c r="AZ1016" s="78"/>
      <c r="BA1016" s="78"/>
      <c r="BB1016" s="78"/>
      <c r="BC1016" s="78">
        <f>AW1016+AY1016+AZ1016+BA1016+BB1016</f>
        <v>5952</v>
      </c>
      <c r="BD1016" s="78">
        <f>AX1016+AZ1016</f>
        <v>0</v>
      </c>
      <c r="BE1016" s="11"/>
      <c r="BF1016" s="11"/>
      <c r="BG1016" s="11"/>
      <c r="BH1016" s="11"/>
      <c r="BI1016" s="141">
        <f>BC1016+BE1016+BF1016+BG1016+BH1016</f>
        <v>5952</v>
      </c>
      <c r="BJ1016" s="141">
        <f>BD1016+BF1016</f>
        <v>0</v>
      </c>
      <c r="BK1016" s="78"/>
      <c r="BL1016" s="78"/>
      <c r="BM1016" s="78"/>
      <c r="BN1016" s="78"/>
      <c r="BO1016" s="78">
        <f>BI1016+BK1016+BL1016+BM1016+BN1016</f>
        <v>5952</v>
      </c>
      <c r="BP1016" s="78">
        <f>BJ1016+BL1016</f>
        <v>0</v>
      </c>
      <c r="BQ1016" s="11"/>
      <c r="BR1016" s="11"/>
      <c r="BS1016" s="11"/>
      <c r="BT1016" s="11"/>
      <c r="BU1016" s="11">
        <f>BO1016+BQ1016+BR1016+BS1016+BT1016</f>
        <v>5952</v>
      </c>
      <c r="BV1016" s="11">
        <f>BP1016+BR1016</f>
        <v>0</v>
      </c>
      <c r="BW1016" s="11"/>
      <c r="BX1016" s="11"/>
      <c r="BY1016" s="11"/>
      <c r="BZ1016" s="11"/>
      <c r="CA1016" s="11">
        <f>BU1016+BW1016+BX1016+BY1016+BZ1016</f>
        <v>5952</v>
      </c>
      <c r="CB1016" s="11">
        <f>BV1016+BX1016</f>
        <v>0</v>
      </c>
    </row>
    <row r="1017" spans="1:80" hidden="1">
      <c r="A1017" s="61"/>
      <c r="B1017" s="44"/>
      <c r="C1017" s="44"/>
      <c r="D1017" s="44"/>
      <c r="E1017" s="44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78"/>
      <c r="AL1017" s="78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78"/>
      <c r="AZ1017" s="78"/>
      <c r="BA1017" s="78"/>
      <c r="BB1017" s="78"/>
      <c r="BC1017" s="78"/>
      <c r="BD1017" s="78"/>
      <c r="BE1017" s="11"/>
      <c r="BF1017" s="11"/>
      <c r="BG1017" s="11"/>
      <c r="BH1017" s="11"/>
      <c r="BI1017" s="141"/>
      <c r="BJ1017" s="141"/>
      <c r="BK1017" s="78"/>
      <c r="BL1017" s="78"/>
      <c r="BM1017" s="78"/>
      <c r="BN1017" s="78"/>
      <c r="BO1017" s="78"/>
      <c r="BP1017" s="78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</row>
    <row r="1018" spans="1:80" ht="45.75" hidden="1" customHeight="1">
      <c r="A1018" s="55" t="s">
        <v>670</v>
      </c>
      <c r="B1018" s="8">
        <v>918</v>
      </c>
      <c r="C1018" s="8"/>
      <c r="D1018" s="8"/>
      <c r="E1018" s="8"/>
      <c r="F1018" s="8"/>
      <c r="G1018" s="20">
        <f t="shared" ref="G1018:AL1018" si="2643">G1020</f>
        <v>293</v>
      </c>
      <c r="H1018" s="20">
        <f t="shared" si="2643"/>
        <v>0</v>
      </c>
      <c r="I1018" s="11">
        <f t="shared" si="2643"/>
        <v>0</v>
      </c>
      <c r="J1018" s="11">
        <f t="shared" si="2643"/>
        <v>0</v>
      </c>
      <c r="K1018" s="11">
        <f t="shared" si="2643"/>
        <v>0</v>
      </c>
      <c r="L1018" s="11">
        <f t="shared" si="2643"/>
        <v>0</v>
      </c>
      <c r="M1018" s="20">
        <f t="shared" si="2643"/>
        <v>293</v>
      </c>
      <c r="N1018" s="20">
        <f t="shared" si="2643"/>
        <v>0</v>
      </c>
      <c r="O1018" s="11">
        <f t="shared" si="2643"/>
        <v>0</v>
      </c>
      <c r="P1018" s="11">
        <f t="shared" si="2643"/>
        <v>0</v>
      </c>
      <c r="Q1018" s="11">
        <f t="shared" si="2643"/>
        <v>0</v>
      </c>
      <c r="R1018" s="11">
        <f t="shared" si="2643"/>
        <v>0</v>
      </c>
      <c r="S1018" s="20">
        <f t="shared" si="2643"/>
        <v>293</v>
      </c>
      <c r="T1018" s="20">
        <f t="shared" si="2643"/>
        <v>0</v>
      </c>
      <c r="U1018" s="11">
        <f t="shared" si="2643"/>
        <v>0</v>
      </c>
      <c r="V1018" s="11">
        <f t="shared" si="2643"/>
        <v>0</v>
      </c>
      <c r="W1018" s="11">
        <f t="shared" si="2643"/>
        <v>0</v>
      </c>
      <c r="X1018" s="11">
        <f t="shared" si="2643"/>
        <v>0</v>
      </c>
      <c r="Y1018" s="20">
        <f t="shared" si="2643"/>
        <v>293</v>
      </c>
      <c r="Z1018" s="20">
        <f t="shared" si="2643"/>
        <v>0</v>
      </c>
      <c r="AA1018" s="11">
        <f t="shared" si="2643"/>
        <v>0</v>
      </c>
      <c r="AB1018" s="11">
        <f t="shared" si="2643"/>
        <v>0</v>
      </c>
      <c r="AC1018" s="11">
        <f t="shared" si="2643"/>
        <v>0</v>
      </c>
      <c r="AD1018" s="11">
        <f t="shared" si="2643"/>
        <v>0</v>
      </c>
      <c r="AE1018" s="20">
        <f t="shared" si="2643"/>
        <v>293</v>
      </c>
      <c r="AF1018" s="20">
        <f t="shared" si="2643"/>
        <v>0</v>
      </c>
      <c r="AG1018" s="11">
        <f t="shared" si="2643"/>
        <v>0</v>
      </c>
      <c r="AH1018" s="11">
        <f t="shared" si="2643"/>
        <v>0</v>
      </c>
      <c r="AI1018" s="11">
        <f t="shared" si="2643"/>
        <v>0</v>
      </c>
      <c r="AJ1018" s="11">
        <f t="shared" si="2643"/>
        <v>0</v>
      </c>
      <c r="AK1018" s="85">
        <f t="shared" si="2643"/>
        <v>293</v>
      </c>
      <c r="AL1018" s="85">
        <f t="shared" si="2643"/>
        <v>0</v>
      </c>
      <c r="AM1018" s="11">
        <f t="shared" ref="AM1018:AR1018" si="2644">AM1020</f>
        <v>0</v>
      </c>
      <c r="AN1018" s="11">
        <f t="shared" si="2644"/>
        <v>0</v>
      </c>
      <c r="AO1018" s="11">
        <f t="shared" si="2644"/>
        <v>0</v>
      </c>
      <c r="AP1018" s="11">
        <f t="shared" si="2644"/>
        <v>0</v>
      </c>
      <c r="AQ1018" s="20">
        <f t="shared" si="2644"/>
        <v>293</v>
      </c>
      <c r="AR1018" s="20">
        <f t="shared" si="2644"/>
        <v>0</v>
      </c>
      <c r="AS1018" s="11">
        <f t="shared" ref="AS1018:AX1018" si="2645">AS1020</f>
        <v>0</v>
      </c>
      <c r="AT1018" s="11">
        <f t="shared" si="2645"/>
        <v>0</v>
      </c>
      <c r="AU1018" s="11">
        <f t="shared" si="2645"/>
        <v>0</v>
      </c>
      <c r="AV1018" s="11">
        <f t="shared" si="2645"/>
        <v>0</v>
      </c>
      <c r="AW1018" s="20">
        <f t="shared" si="2645"/>
        <v>293</v>
      </c>
      <c r="AX1018" s="20">
        <f t="shared" si="2645"/>
        <v>0</v>
      </c>
      <c r="AY1018" s="78">
        <f t="shared" ref="AY1018:BD1018" si="2646">AY1020</f>
        <v>0</v>
      </c>
      <c r="AZ1018" s="78">
        <f t="shared" si="2646"/>
        <v>0</v>
      </c>
      <c r="BA1018" s="78">
        <f t="shared" si="2646"/>
        <v>0</v>
      </c>
      <c r="BB1018" s="78">
        <f t="shared" si="2646"/>
        <v>0</v>
      </c>
      <c r="BC1018" s="85">
        <f t="shared" si="2646"/>
        <v>293</v>
      </c>
      <c r="BD1018" s="85">
        <f t="shared" si="2646"/>
        <v>0</v>
      </c>
      <c r="BE1018" s="11">
        <f t="shared" ref="BE1018:BJ1018" si="2647">BE1020</f>
        <v>0</v>
      </c>
      <c r="BF1018" s="11">
        <f t="shared" si="2647"/>
        <v>0</v>
      </c>
      <c r="BG1018" s="11">
        <f t="shared" si="2647"/>
        <v>0</v>
      </c>
      <c r="BH1018" s="11">
        <f t="shared" si="2647"/>
        <v>0</v>
      </c>
      <c r="BI1018" s="144">
        <f t="shared" si="2647"/>
        <v>293</v>
      </c>
      <c r="BJ1018" s="144">
        <f t="shared" si="2647"/>
        <v>0</v>
      </c>
      <c r="BK1018" s="78">
        <f t="shared" ref="BK1018:BP1018" si="2648">BK1020</f>
        <v>0</v>
      </c>
      <c r="BL1018" s="78">
        <f t="shared" si="2648"/>
        <v>0</v>
      </c>
      <c r="BM1018" s="78">
        <f t="shared" si="2648"/>
        <v>0</v>
      </c>
      <c r="BN1018" s="78">
        <f t="shared" si="2648"/>
        <v>0</v>
      </c>
      <c r="BO1018" s="85">
        <f t="shared" si="2648"/>
        <v>293</v>
      </c>
      <c r="BP1018" s="85">
        <f t="shared" si="2648"/>
        <v>0</v>
      </c>
      <c r="BQ1018" s="11">
        <f t="shared" ref="BQ1018:BV1018" si="2649">BQ1020</f>
        <v>0</v>
      </c>
      <c r="BR1018" s="11">
        <f t="shared" si="2649"/>
        <v>0</v>
      </c>
      <c r="BS1018" s="11">
        <f t="shared" si="2649"/>
        <v>0</v>
      </c>
      <c r="BT1018" s="11">
        <f t="shared" si="2649"/>
        <v>0</v>
      </c>
      <c r="BU1018" s="20">
        <f t="shared" si="2649"/>
        <v>293</v>
      </c>
      <c r="BV1018" s="20">
        <f t="shared" si="2649"/>
        <v>0</v>
      </c>
      <c r="BW1018" s="11">
        <f t="shared" ref="BW1018:CB1018" si="2650">BW1020</f>
        <v>0</v>
      </c>
      <c r="BX1018" s="11">
        <f t="shared" si="2650"/>
        <v>0</v>
      </c>
      <c r="BY1018" s="11">
        <f t="shared" si="2650"/>
        <v>0</v>
      </c>
      <c r="BZ1018" s="11">
        <f t="shared" si="2650"/>
        <v>0</v>
      </c>
      <c r="CA1018" s="20">
        <f t="shared" si="2650"/>
        <v>293</v>
      </c>
      <c r="CB1018" s="20">
        <f t="shared" si="2650"/>
        <v>0</v>
      </c>
    </row>
    <row r="1019" spans="1:80" ht="20.399999999999999" hidden="1">
      <c r="A1019" s="55"/>
      <c r="B1019" s="8"/>
      <c r="C1019" s="8"/>
      <c r="D1019" s="8"/>
      <c r="E1019" s="8"/>
      <c r="F1019" s="8"/>
      <c r="G1019" s="20"/>
      <c r="H1019" s="20"/>
      <c r="I1019" s="11"/>
      <c r="J1019" s="11"/>
      <c r="K1019" s="11"/>
      <c r="L1019" s="11"/>
      <c r="M1019" s="20"/>
      <c r="N1019" s="20"/>
      <c r="O1019" s="11"/>
      <c r="P1019" s="11"/>
      <c r="Q1019" s="11"/>
      <c r="R1019" s="11"/>
      <c r="S1019" s="20"/>
      <c r="T1019" s="20"/>
      <c r="U1019" s="11"/>
      <c r="V1019" s="11"/>
      <c r="W1019" s="11"/>
      <c r="X1019" s="11"/>
      <c r="Y1019" s="20"/>
      <c r="Z1019" s="20"/>
      <c r="AA1019" s="11"/>
      <c r="AB1019" s="11"/>
      <c r="AC1019" s="11"/>
      <c r="AD1019" s="11"/>
      <c r="AE1019" s="20"/>
      <c r="AF1019" s="20"/>
      <c r="AG1019" s="11"/>
      <c r="AH1019" s="11"/>
      <c r="AI1019" s="11"/>
      <c r="AJ1019" s="11"/>
      <c r="AK1019" s="85"/>
      <c r="AL1019" s="85"/>
      <c r="AM1019" s="11"/>
      <c r="AN1019" s="11"/>
      <c r="AO1019" s="11"/>
      <c r="AP1019" s="11"/>
      <c r="AQ1019" s="20"/>
      <c r="AR1019" s="20"/>
      <c r="AS1019" s="11"/>
      <c r="AT1019" s="11"/>
      <c r="AU1019" s="11"/>
      <c r="AV1019" s="11"/>
      <c r="AW1019" s="20"/>
      <c r="AX1019" s="20"/>
      <c r="AY1019" s="78"/>
      <c r="AZ1019" s="78"/>
      <c r="BA1019" s="78"/>
      <c r="BB1019" s="78"/>
      <c r="BC1019" s="85"/>
      <c r="BD1019" s="85"/>
      <c r="BE1019" s="11"/>
      <c r="BF1019" s="11"/>
      <c r="BG1019" s="11"/>
      <c r="BH1019" s="11"/>
      <c r="BI1019" s="144"/>
      <c r="BJ1019" s="144"/>
      <c r="BK1019" s="78"/>
      <c r="BL1019" s="78"/>
      <c r="BM1019" s="78"/>
      <c r="BN1019" s="78"/>
      <c r="BO1019" s="85"/>
      <c r="BP1019" s="85"/>
      <c r="BQ1019" s="11"/>
      <c r="BR1019" s="11"/>
      <c r="BS1019" s="11"/>
      <c r="BT1019" s="11"/>
      <c r="BU1019" s="20"/>
      <c r="BV1019" s="20"/>
      <c r="BW1019" s="11"/>
      <c r="BX1019" s="11"/>
      <c r="BY1019" s="11"/>
      <c r="BZ1019" s="11"/>
      <c r="CA1019" s="20"/>
      <c r="CB1019" s="20"/>
    </row>
    <row r="1020" spans="1:80" ht="17.399999999999999" hidden="1">
      <c r="A1020" s="56" t="s">
        <v>63</v>
      </c>
      <c r="B1020" s="12">
        <f>B1018</f>
        <v>918</v>
      </c>
      <c r="C1020" s="12" t="s">
        <v>22</v>
      </c>
      <c r="D1020" s="12" t="s">
        <v>64</v>
      </c>
      <c r="E1020" s="12"/>
      <c r="F1020" s="12"/>
      <c r="G1020" s="21">
        <f>G1021</f>
        <v>293</v>
      </c>
      <c r="H1020" s="21">
        <f t="shared" ref="H1020:R1020" si="2651">H1021</f>
        <v>0</v>
      </c>
      <c r="I1020" s="11">
        <f t="shared" si="2651"/>
        <v>0</v>
      </c>
      <c r="J1020" s="11">
        <f t="shared" si="2651"/>
        <v>0</v>
      </c>
      <c r="K1020" s="11">
        <f t="shared" si="2651"/>
        <v>0</v>
      </c>
      <c r="L1020" s="11">
        <f t="shared" si="2651"/>
        <v>0</v>
      </c>
      <c r="M1020" s="21">
        <f t="shared" si="2651"/>
        <v>293</v>
      </c>
      <c r="N1020" s="21">
        <f t="shared" si="2651"/>
        <v>0</v>
      </c>
      <c r="O1020" s="11">
        <f t="shared" si="2651"/>
        <v>0</v>
      </c>
      <c r="P1020" s="11">
        <f t="shared" si="2651"/>
        <v>0</v>
      </c>
      <c r="Q1020" s="11">
        <f t="shared" si="2651"/>
        <v>0</v>
      </c>
      <c r="R1020" s="11">
        <f t="shared" si="2651"/>
        <v>0</v>
      </c>
      <c r="S1020" s="21">
        <f t="shared" ref="S1020:CB1020" si="2652">S1021</f>
        <v>293</v>
      </c>
      <c r="T1020" s="21">
        <f t="shared" si="2652"/>
        <v>0</v>
      </c>
      <c r="U1020" s="11">
        <f t="shared" si="2652"/>
        <v>0</v>
      </c>
      <c r="V1020" s="11">
        <f t="shared" si="2652"/>
        <v>0</v>
      </c>
      <c r="W1020" s="11">
        <f t="shared" si="2652"/>
        <v>0</v>
      </c>
      <c r="X1020" s="11">
        <f t="shared" si="2652"/>
        <v>0</v>
      </c>
      <c r="Y1020" s="21">
        <f t="shared" si="2652"/>
        <v>293</v>
      </c>
      <c r="Z1020" s="21">
        <f t="shared" si="2652"/>
        <v>0</v>
      </c>
      <c r="AA1020" s="11">
        <f t="shared" si="2652"/>
        <v>0</v>
      </c>
      <c r="AB1020" s="11">
        <f t="shared" si="2652"/>
        <v>0</v>
      </c>
      <c r="AC1020" s="11">
        <f t="shared" si="2652"/>
        <v>0</v>
      </c>
      <c r="AD1020" s="11">
        <f t="shared" si="2652"/>
        <v>0</v>
      </c>
      <c r="AE1020" s="21">
        <f t="shared" si="2652"/>
        <v>293</v>
      </c>
      <c r="AF1020" s="21">
        <f t="shared" si="2652"/>
        <v>0</v>
      </c>
      <c r="AG1020" s="11">
        <f t="shared" si="2652"/>
        <v>0</v>
      </c>
      <c r="AH1020" s="11">
        <f t="shared" si="2652"/>
        <v>0</v>
      </c>
      <c r="AI1020" s="11">
        <f t="shared" si="2652"/>
        <v>0</v>
      </c>
      <c r="AJ1020" s="11">
        <f t="shared" si="2652"/>
        <v>0</v>
      </c>
      <c r="AK1020" s="86">
        <f t="shared" si="2652"/>
        <v>293</v>
      </c>
      <c r="AL1020" s="86">
        <f t="shared" si="2652"/>
        <v>0</v>
      </c>
      <c r="AM1020" s="11">
        <f t="shared" si="2652"/>
        <v>0</v>
      </c>
      <c r="AN1020" s="11">
        <f t="shared" si="2652"/>
        <v>0</v>
      </c>
      <c r="AO1020" s="11">
        <f t="shared" si="2652"/>
        <v>0</v>
      </c>
      <c r="AP1020" s="11">
        <f t="shared" si="2652"/>
        <v>0</v>
      </c>
      <c r="AQ1020" s="21">
        <f t="shared" si="2652"/>
        <v>293</v>
      </c>
      <c r="AR1020" s="21">
        <f t="shared" si="2652"/>
        <v>0</v>
      </c>
      <c r="AS1020" s="11">
        <f t="shared" si="2652"/>
        <v>0</v>
      </c>
      <c r="AT1020" s="11">
        <f t="shared" si="2652"/>
        <v>0</v>
      </c>
      <c r="AU1020" s="11">
        <f t="shared" si="2652"/>
        <v>0</v>
      </c>
      <c r="AV1020" s="11">
        <f t="shared" si="2652"/>
        <v>0</v>
      </c>
      <c r="AW1020" s="21">
        <f t="shared" si="2652"/>
        <v>293</v>
      </c>
      <c r="AX1020" s="21">
        <f t="shared" si="2652"/>
        <v>0</v>
      </c>
      <c r="AY1020" s="78">
        <f t="shared" si="2652"/>
        <v>0</v>
      </c>
      <c r="AZ1020" s="78">
        <f t="shared" si="2652"/>
        <v>0</v>
      </c>
      <c r="BA1020" s="78">
        <f t="shared" si="2652"/>
        <v>0</v>
      </c>
      <c r="BB1020" s="78">
        <f t="shared" si="2652"/>
        <v>0</v>
      </c>
      <c r="BC1020" s="86">
        <f t="shared" si="2652"/>
        <v>293</v>
      </c>
      <c r="BD1020" s="86">
        <f t="shared" si="2652"/>
        <v>0</v>
      </c>
      <c r="BE1020" s="11">
        <f t="shared" si="2652"/>
        <v>0</v>
      </c>
      <c r="BF1020" s="11">
        <f t="shared" si="2652"/>
        <v>0</v>
      </c>
      <c r="BG1020" s="11">
        <f t="shared" si="2652"/>
        <v>0</v>
      </c>
      <c r="BH1020" s="11">
        <f t="shared" si="2652"/>
        <v>0</v>
      </c>
      <c r="BI1020" s="145">
        <f t="shared" si="2652"/>
        <v>293</v>
      </c>
      <c r="BJ1020" s="145">
        <f t="shared" si="2652"/>
        <v>0</v>
      </c>
      <c r="BK1020" s="78">
        <f t="shared" si="2652"/>
        <v>0</v>
      </c>
      <c r="BL1020" s="78">
        <f t="shared" si="2652"/>
        <v>0</v>
      </c>
      <c r="BM1020" s="78">
        <f t="shared" si="2652"/>
        <v>0</v>
      </c>
      <c r="BN1020" s="78">
        <f t="shared" si="2652"/>
        <v>0</v>
      </c>
      <c r="BO1020" s="86">
        <f t="shared" si="2652"/>
        <v>293</v>
      </c>
      <c r="BP1020" s="86">
        <f t="shared" si="2652"/>
        <v>0</v>
      </c>
      <c r="BQ1020" s="11">
        <f t="shared" si="2652"/>
        <v>0</v>
      </c>
      <c r="BR1020" s="11">
        <f t="shared" si="2652"/>
        <v>0</v>
      </c>
      <c r="BS1020" s="11">
        <f t="shared" si="2652"/>
        <v>0</v>
      </c>
      <c r="BT1020" s="11">
        <f t="shared" si="2652"/>
        <v>0</v>
      </c>
      <c r="BU1020" s="21">
        <f t="shared" si="2652"/>
        <v>293</v>
      </c>
      <c r="BV1020" s="21">
        <f t="shared" si="2652"/>
        <v>0</v>
      </c>
      <c r="BW1020" s="11">
        <f t="shared" si="2652"/>
        <v>0</v>
      </c>
      <c r="BX1020" s="11">
        <f t="shared" si="2652"/>
        <v>0</v>
      </c>
      <c r="BY1020" s="11">
        <f t="shared" si="2652"/>
        <v>0</v>
      </c>
      <c r="BZ1020" s="11">
        <f t="shared" si="2652"/>
        <v>0</v>
      </c>
      <c r="CA1020" s="21">
        <f t="shared" si="2652"/>
        <v>293</v>
      </c>
      <c r="CB1020" s="21">
        <f t="shared" si="2652"/>
        <v>0</v>
      </c>
    </row>
    <row r="1021" spans="1:80" hidden="1">
      <c r="A1021" s="57" t="s">
        <v>66</v>
      </c>
      <c r="B1021" s="14">
        <f>B1018</f>
        <v>918</v>
      </c>
      <c r="C1021" s="14" t="s">
        <v>22</v>
      </c>
      <c r="D1021" s="14" t="s">
        <v>64</v>
      </c>
      <c r="E1021" s="14" t="s">
        <v>67</v>
      </c>
      <c r="F1021" s="17"/>
      <c r="G1021" s="18">
        <f>G1024</f>
        <v>293</v>
      </c>
      <c r="H1021" s="18">
        <f t="shared" ref="H1021:N1021" si="2653">H1024</f>
        <v>0</v>
      </c>
      <c r="I1021" s="11">
        <f t="shared" si="2653"/>
        <v>0</v>
      </c>
      <c r="J1021" s="11">
        <f t="shared" si="2653"/>
        <v>0</v>
      </c>
      <c r="K1021" s="11">
        <f t="shared" si="2653"/>
        <v>0</v>
      </c>
      <c r="L1021" s="11">
        <f t="shared" si="2653"/>
        <v>0</v>
      </c>
      <c r="M1021" s="18">
        <f t="shared" si="2653"/>
        <v>293</v>
      </c>
      <c r="N1021" s="18">
        <f t="shared" si="2653"/>
        <v>0</v>
      </c>
      <c r="O1021" s="11">
        <f t="shared" ref="O1021:T1021" si="2654">O1024</f>
        <v>0</v>
      </c>
      <c r="P1021" s="11">
        <f t="shared" si="2654"/>
        <v>0</v>
      </c>
      <c r="Q1021" s="11">
        <f t="shared" si="2654"/>
        <v>0</v>
      </c>
      <c r="R1021" s="11">
        <f t="shared" si="2654"/>
        <v>0</v>
      </c>
      <c r="S1021" s="18">
        <f t="shared" si="2654"/>
        <v>293</v>
      </c>
      <c r="T1021" s="18">
        <f t="shared" si="2654"/>
        <v>0</v>
      </c>
      <c r="U1021" s="11">
        <f t="shared" ref="U1021:Z1021" si="2655">U1024</f>
        <v>0</v>
      </c>
      <c r="V1021" s="11">
        <f t="shared" si="2655"/>
        <v>0</v>
      </c>
      <c r="W1021" s="11">
        <f t="shared" si="2655"/>
        <v>0</v>
      </c>
      <c r="X1021" s="11">
        <f t="shared" si="2655"/>
        <v>0</v>
      </c>
      <c r="Y1021" s="18">
        <f t="shared" si="2655"/>
        <v>293</v>
      </c>
      <c r="Z1021" s="18">
        <f t="shared" si="2655"/>
        <v>0</v>
      </c>
      <c r="AA1021" s="11">
        <f t="shared" ref="AA1021:AF1021" si="2656">AA1024</f>
        <v>0</v>
      </c>
      <c r="AB1021" s="11">
        <f t="shared" si="2656"/>
        <v>0</v>
      </c>
      <c r="AC1021" s="11">
        <f t="shared" si="2656"/>
        <v>0</v>
      </c>
      <c r="AD1021" s="11">
        <f t="shared" si="2656"/>
        <v>0</v>
      </c>
      <c r="AE1021" s="18">
        <f t="shared" si="2656"/>
        <v>293</v>
      </c>
      <c r="AF1021" s="18">
        <f t="shared" si="2656"/>
        <v>0</v>
      </c>
      <c r="AG1021" s="11">
        <f t="shared" ref="AG1021:AL1021" si="2657">AG1024</f>
        <v>0</v>
      </c>
      <c r="AH1021" s="11">
        <f t="shared" si="2657"/>
        <v>0</v>
      </c>
      <c r="AI1021" s="11">
        <f t="shared" si="2657"/>
        <v>0</v>
      </c>
      <c r="AJ1021" s="11">
        <f t="shared" si="2657"/>
        <v>0</v>
      </c>
      <c r="AK1021" s="84">
        <f t="shared" si="2657"/>
        <v>293</v>
      </c>
      <c r="AL1021" s="84">
        <f t="shared" si="2657"/>
        <v>0</v>
      </c>
      <c r="AM1021" s="11">
        <f t="shared" ref="AM1021:AR1021" si="2658">AM1024</f>
        <v>0</v>
      </c>
      <c r="AN1021" s="11">
        <f t="shared" si="2658"/>
        <v>0</v>
      </c>
      <c r="AO1021" s="11">
        <f t="shared" si="2658"/>
        <v>0</v>
      </c>
      <c r="AP1021" s="11">
        <f t="shared" si="2658"/>
        <v>0</v>
      </c>
      <c r="AQ1021" s="18">
        <f t="shared" si="2658"/>
        <v>293</v>
      </c>
      <c r="AR1021" s="18">
        <f t="shared" si="2658"/>
        <v>0</v>
      </c>
      <c r="AS1021" s="11">
        <f t="shared" ref="AS1021:AX1021" si="2659">AS1024</f>
        <v>0</v>
      </c>
      <c r="AT1021" s="11">
        <f t="shared" si="2659"/>
        <v>0</v>
      </c>
      <c r="AU1021" s="11">
        <f t="shared" si="2659"/>
        <v>0</v>
      </c>
      <c r="AV1021" s="11">
        <f t="shared" si="2659"/>
        <v>0</v>
      </c>
      <c r="AW1021" s="18">
        <f t="shared" si="2659"/>
        <v>293</v>
      </c>
      <c r="AX1021" s="18">
        <f t="shared" si="2659"/>
        <v>0</v>
      </c>
      <c r="AY1021" s="78">
        <f t="shared" ref="AY1021:BD1021" si="2660">AY1024</f>
        <v>0</v>
      </c>
      <c r="AZ1021" s="78">
        <f t="shared" si="2660"/>
        <v>0</v>
      </c>
      <c r="BA1021" s="78">
        <f t="shared" si="2660"/>
        <v>0</v>
      </c>
      <c r="BB1021" s="78">
        <f t="shared" si="2660"/>
        <v>0</v>
      </c>
      <c r="BC1021" s="84">
        <f t="shared" si="2660"/>
        <v>293</v>
      </c>
      <c r="BD1021" s="84">
        <f t="shared" si="2660"/>
        <v>0</v>
      </c>
      <c r="BE1021" s="11">
        <f t="shared" ref="BE1021:BJ1021" si="2661">BE1024</f>
        <v>0</v>
      </c>
      <c r="BF1021" s="11">
        <f t="shared" si="2661"/>
        <v>0</v>
      </c>
      <c r="BG1021" s="11">
        <f t="shared" si="2661"/>
        <v>0</v>
      </c>
      <c r="BH1021" s="11">
        <f t="shared" si="2661"/>
        <v>0</v>
      </c>
      <c r="BI1021" s="143">
        <f t="shared" si="2661"/>
        <v>293</v>
      </c>
      <c r="BJ1021" s="143">
        <f t="shared" si="2661"/>
        <v>0</v>
      </c>
      <c r="BK1021" s="78">
        <f t="shared" ref="BK1021:BP1021" si="2662">BK1024</f>
        <v>0</v>
      </c>
      <c r="BL1021" s="78">
        <f t="shared" si="2662"/>
        <v>0</v>
      </c>
      <c r="BM1021" s="78">
        <f t="shared" si="2662"/>
        <v>0</v>
      </c>
      <c r="BN1021" s="78">
        <f t="shared" si="2662"/>
        <v>0</v>
      </c>
      <c r="BO1021" s="84">
        <f t="shared" si="2662"/>
        <v>293</v>
      </c>
      <c r="BP1021" s="84">
        <f t="shared" si="2662"/>
        <v>0</v>
      </c>
      <c r="BQ1021" s="11">
        <f t="shared" ref="BQ1021:BV1021" si="2663">BQ1024</f>
        <v>0</v>
      </c>
      <c r="BR1021" s="11">
        <f t="shared" si="2663"/>
        <v>0</v>
      </c>
      <c r="BS1021" s="11">
        <f t="shared" si="2663"/>
        <v>0</v>
      </c>
      <c r="BT1021" s="11">
        <f t="shared" si="2663"/>
        <v>0</v>
      </c>
      <c r="BU1021" s="18">
        <f t="shared" si="2663"/>
        <v>293</v>
      </c>
      <c r="BV1021" s="18">
        <f t="shared" si="2663"/>
        <v>0</v>
      </c>
      <c r="BW1021" s="11">
        <f t="shared" ref="BW1021:CB1021" si="2664">BW1024</f>
        <v>0</v>
      </c>
      <c r="BX1021" s="11">
        <f t="shared" si="2664"/>
        <v>0</v>
      </c>
      <c r="BY1021" s="11">
        <f t="shared" si="2664"/>
        <v>0</v>
      </c>
      <c r="BZ1021" s="11">
        <f t="shared" si="2664"/>
        <v>0</v>
      </c>
      <c r="CA1021" s="18">
        <f t="shared" si="2664"/>
        <v>293</v>
      </c>
      <c r="CB1021" s="18">
        <f t="shared" si="2664"/>
        <v>0</v>
      </c>
    </row>
    <row r="1022" spans="1:80" hidden="1">
      <c r="A1022" s="57" t="s">
        <v>15</v>
      </c>
      <c r="B1022" s="14">
        <f>B1020</f>
        <v>918</v>
      </c>
      <c r="C1022" s="14" t="s">
        <v>22</v>
      </c>
      <c r="D1022" s="14" t="s">
        <v>64</v>
      </c>
      <c r="E1022" s="14" t="s">
        <v>68</v>
      </c>
      <c r="F1022" s="14"/>
      <c r="G1022" s="18">
        <f>G1024</f>
        <v>293</v>
      </c>
      <c r="H1022" s="18">
        <f t="shared" ref="H1022:N1022" si="2665">H1024</f>
        <v>0</v>
      </c>
      <c r="I1022" s="11">
        <f t="shared" si="2665"/>
        <v>0</v>
      </c>
      <c r="J1022" s="11">
        <f t="shared" si="2665"/>
        <v>0</v>
      </c>
      <c r="K1022" s="11">
        <f t="shared" si="2665"/>
        <v>0</v>
      </c>
      <c r="L1022" s="11">
        <f t="shared" si="2665"/>
        <v>0</v>
      </c>
      <c r="M1022" s="18">
        <f t="shared" si="2665"/>
        <v>293</v>
      </c>
      <c r="N1022" s="18">
        <f t="shared" si="2665"/>
        <v>0</v>
      </c>
      <c r="O1022" s="11">
        <f t="shared" ref="O1022:T1022" si="2666">O1024</f>
        <v>0</v>
      </c>
      <c r="P1022" s="11">
        <f t="shared" si="2666"/>
        <v>0</v>
      </c>
      <c r="Q1022" s="11">
        <f t="shared" si="2666"/>
        <v>0</v>
      </c>
      <c r="R1022" s="11">
        <f t="shared" si="2666"/>
        <v>0</v>
      </c>
      <c r="S1022" s="18">
        <f t="shared" si="2666"/>
        <v>293</v>
      </c>
      <c r="T1022" s="18">
        <f t="shared" si="2666"/>
        <v>0</v>
      </c>
      <c r="U1022" s="11">
        <f t="shared" ref="U1022:Z1022" si="2667">U1024</f>
        <v>0</v>
      </c>
      <c r="V1022" s="11">
        <f t="shared" si="2667"/>
        <v>0</v>
      </c>
      <c r="W1022" s="11">
        <f t="shared" si="2667"/>
        <v>0</v>
      </c>
      <c r="X1022" s="11">
        <f t="shared" si="2667"/>
        <v>0</v>
      </c>
      <c r="Y1022" s="18">
        <f t="shared" si="2667"/>
        <v>293</v>
      </c>
      <c r="Z1022" s="18">
        <f t="shared" si="2667"/>
        <v>0</v>
      </c>
      <c r="AA1022" s="11">
        <f t="shared" ref="AA1022:AF1022" si="2668">AA1024</f>
        <v>0</v>
      </c>
      <c r="AB1022" s="11">
        <f t="shared" si="2668"/>
        <v>0</v>
      </c>
      <c r="AC1022" s="11">
        <f t="shared" si="2668"/>
        <v>0</v>
      </c>
      <c r="AD1022" s="11">
        <f t="shared" si="2668"/>
        <v>0</v>
      </c>
      <c r="AE1022" s="18">
        <f t="shared" si="2668"/>
        <v>293</v>
      </c>
      <c r="AF1022" s="18">
        <f t="shared" si="2668"/>
        <v>0</v>
      </c>
      <c r="AG1022" s="11">
        <f t="shared" ref="AG1022:AL1022" si="2669">AG1024</f>
        <v>0</v>
      </c>
      <c r="AH1022" s="11">
        <f t="shared" si="2669"/>
        <v>0</v>
      </c>
      <c r="AI1022" s="11">
        <f t="shared" si="2669"/>
        <v>0</v>
      </c>
      <c r="AJ1022" s="11">
        <f t="shared" si="2669"/>
        <v>0</v>
      </c>
      <c r="AK1022" s="84">
        <f t="shared" si="2669"/>
        <v>293</v>
      </c>
      <c r="AL1022" s="84">
        <f t="shared" si="2669"/>
        <v>0</v>
      </c>
      <c r="AM1022" s="11">
        <f t="shared" ref="AM1022:AR1022" si="2670">AM1024</f>
        <v>0</v>
      </c>
      <c r="AN1022" s="11">
        <f t="shared" si="2670"/>
        <v>0</v>
      </c>
      <c r="AO1022" s="11">
        <f t="shared" si="2670"/>
        <v>0</v>
      </c>
      <c r="AP1022" s="11">
        <f t="shared" si="2670"/>
        <v>0</v>
      </c>
      <c r="AQ1022" s="18">
        <f t="shared" si="2670"/>
        <v>293</v>
      </c>
      <c r="AR1022" s="18">
        <f t="shared" si="2670"/>
        <v>0</v>
      </c>
      <c r="AS1022" s="11">
        <f t="shared" ref="AS1022:AX1022" si="2671">AS1024</f>
        <v>0</v>
      </c>
      <c r="AT1022" s="11">
        <f t="shared" si="2671"/>
        <v>0</v>
      </c>
      <c r="AU1022" s="11">
        <f t="shared" si="2671"/>
        <v>0</v>
      </c>
      <c r="AV1022" s="11">
        <f t="shared" si="2671"/>
        <v>0</v>
      </c>
      <c r="AW1022" s="18">
        <f t="shared" si="2671"/>
        <v>293</v>
      </c>
      <c r="AX1022" s="18">
        <f t="shared" si="2671"/>
        <v>0</v>
      </c>
      <c r="AY1022" s="78">
        <f t="shared" ref="AY1022:BD1022" si="2672">AY1024</f>
        <v>0</v>
      </c>
      <c r="AZ1022" s="78">
        <f t="shared" si="2672"/>
        <v>0</v>
      </c>
      <c r="BA1022" s="78">
        <f t="shared" si="2672"/>
        <v>0</v>
      </c>
      <c r="BB1022" s="78">
        <f t="shared" si="2672"/>
        <v>0</v>
      </c>
      <c r="BC1022" s="84">
        <f t="shared" si="2672"/>
        <v>293</v>
      </c>
      <c r="BD1022" s="84">
        <f t="shared" si="2672"/>
        <v>0</v>
      </c>
      <c r="BE1022" s="11">
        <f t="shared" ref="BE1022:BJ1022" si="2673">BE1024</f>
        <v>0</v>
      </c>
      <c r="BF1022" s="11">
        <f t="shared" si="2673"/>
        <v>0</v>
      </c>
      <c r="BG1022" s="11">
        <f t="shared" si="2673"/>
        <v>0</v>
      </c>
      <c r="BH1022" s="11">
        <f t="shared" si="2673"/>
        <v>0</v>
      </c>
      <c r="BI1022" s="143">
        <f t="shared" si="2673"/>
        <v>293</v>
      </c>
      <c r="BJ1022" s="143">
        <f t="shared" si="2673"/>
        <v>0</v>
      </c>
      <c r="BK1022" s="78">
        <f t="shared" ref="BK1022:BP1022" si="2674">BK1024</f>
        <v>0</v>
      </c>
      <c r="BL1022" s="78">
        <f t="shared" si="2674"/>
        <v>0</v>
      </c>
      <c r="BM1022" s="78">
        <f t="shared" si="2674"/>
        <v>0</v>
      </c>
      <c r="BN1022" s="78">
        <f t="shared" si="2674"/>
        <v>0</v>
      </c>
      <c r="BO1022" s="84">
        <f t="shared" si="2674"/>
        <v>293</v>
      </c>
      <c r="BP1022" s="84">
        <f t="shared" si="2674"/>
        <v>0</v>
      </c>
      <c r="BQ1022" s="11">
        <f t="shared" ref="BQ1022:BV1022" si="2675">BQ1024</f>
        <v>0</v>
      </c>
      <c r="BR1022" s="11">
        <f t="shared" si="2675"/>
        <v>0</v>
      </c>
      <c r="BS1022" s="11">
        <f t="shared" si="2675"/>
        <v>0</v>
      </c>
      <c r="BT1022" s="11">
        <f t="shared" si="2675"/>
        <v>0</v>
      </c>
      <c r="BU1022" s="18">
        <f t="shared" si="2675"/>
        <v>293</v>
      </c>
      <c r="BV1022" s="18">
        <f t="shared" si="2675"/>
        <v>0</v>
      </c>
      <c r="BW1022" s="11">
        <f t="shared" ref="BW1022:CB1022" si="2676">BW1024</f>
        <v>0</v>
      </c>
      <c r="BX1022" s="11">
        <f t="shared" si="2676"/>
        <v>0</v>
      </c>
      <c r="BY1022" s="11">
        <f t="shared" si="2676"/>
        <v>0</v>
      </c>
      <c r="BZ1022" s="11">
        <f t="shared" si="2676"/>
        <v>0</v>
      </c>
      <c r="CA1022" s="18">
        <f t="shared" si="2676"/>
        <v>293</v>
      </c>
      <c r="CB1022" s="18">
        <f t="shared" si="2676"/>
        <v>0</v>
      </c>
    </row>
    <row r="1023" spans="1:80" hidden="1">
      <c r="A1023" s="57" t="s">
        <v>65</v>
      </c>
      <c r="B1023" s="14">
        <f>B1022</f>
        <v>918</v>
      </c>
      <c r="C1023" s="14" t="s">
        <v>22</v>
      </c>
      <c r="D1023" s="14" t="s">
        <v>64</v>
      </c>
      <c r="E1023" s="14" t="s">
        <v>69</v>
      </c>
      <c r="F1023" s="14"/>
      <c r="G1023" s="18">
        <f>G1024</f>
        <v>293</v>
      </c>
      <c r="H1023" s="18">
        <f t="shared" ref="H1023:R1024" si="2677">H1024</f>
        <v>0</v>
      </c>
      <c r="I1023" s="11">
        <f t="shared" si="2677"/>
        <v>0</v>
      </c>
      <c r="J1023" s="11">
        <f t="shared" si="2677"/>
        <v>0</v>
      </c>
      <c r="K1023" s="11">
        <f t="shared" si="2677"/>
        <v>0</v>
      </c>
      <c r="L1023" s="11">
        <f t="shared" si="2677"/>
        <v>0</v>
      </c>
      <c r="M1023" s="18">
        <f t="shared" si="2677"/>
        <v>293</v>
      </c>
      <c r="N1023" s="18">
        <f t="shared" si="2677"/>
        <v>0</v>
      </c>
      <c r="O1023" s="11">
        <f t="shared" si="2677"/>
        <v>0</v>
      </c>
      <c r="P1023" s="11">
        <f t="shared" si="2677"/>
        <v>0</v>
      </c>
      <c r="Q1023" s="11">
        <f t="shared" si="2677"/>
        <v>0</v>
      </c>
      <c r="R1023" s="11">
        <f t="shared" si="2677"/>
        <v>0</v>
      </c>
      <c r="S1023" s="18">
        <f>S1024</f>
        <v>293</v>
      </c>
      <c r="T1023" s="18">
        <f>T1024</f>
        <v>0</v>
      </c>
      <c r="U1023" s="11">
        <f t="shared" ref="U1023:X1024" si="2678">U1024</f>
        <v>0</v>
      </c>
      <c r="V1023" s="11">
        <f t="shared" si="2678"/>
        <v>0</v>
      </c>
      <c r="W1023" s="11">
        <f t="shared" si="2678"/>
        <v>0</v>
      </c>
      <c r="X1023" s="11">
        <f t="shared" si="2678"/>
        <v>0</v>
      </c>
      <c r="Y1023" s="18">
        <f>Y1024</f>
        <v>293</v>
      </c>
      <c r="Z1023" s="18">
        <f>Z1024</f>
        <v>0</v>
      </c>
      <c r="AA1023" s="11">
        <f t="shared" ref="AA1023:AD1024" si="2679">AA1024</f>
        <v>0</v>
      </c>
      <c r="AB1023" s="11">
        <f t="shared" si="2679"/>
        <v>0</v>
      </c>
      <c r="AC1023" s="11">
        <f t="shared" si="2679"/>
        <v>0</v>
      </c>
      <c r="AD1023" s="11">
        <f t="shared" si="2679"/>
        <v>0</v>
      </c>
      <c r="AE1023" s="18">
        <f>AE1024</f>
        <v>293</v>
      </c>
      <c r="AF1023" s="18">
        <f>AF1024</f>
        <v>0</v>
      </c>
      <c r="AG1023" s="11">
        <f t="shared" ref="AG1023:AJ1024" si="2680">AG1024</f>
        <v>0</v>
      </c>
      <c r="AH1023" s="11">
        <f t="shared" si="2680"/>
        <v>0</v>
      </c>
      <c r="AI1023" s="11">
        <f t="shared" si="2680"/>
        <v>0</v>
      </c>
      <c r="AJ1023" s="11">
        <f t="shared" si="2680"/>
        <v>0</v>
      </c>
      <c r="AK1023" s="84">
        <f>AK1024</f>
        <v>293</v>
      </c>
      <c r="AL1023" s="84">
        <f>AL1024</f>
        <v>0</v>
      </c>
      <c r="AM1023" s="11">
        <f t="shared" ref="AM1023:AP1024" si="2681">AM1024</f>
        <v>0</v>
      </c>
      <c r="AN1023" s="11">
        <f t="shared" si="2681"/>
        <v>0</v>
      </c>
      <c r="AO1023" s="11">
        <f t="shared" si="2681"/>
        <v>0</v>
      </c>
      <c r="AP1023" s="11">
        <f t="shared" si="2681"/>
        <v>0</v>
      </c>
      <c r="AQ1023" s="18">
        <f>AQ1024</f>
        <v>293</v>
      </c>
      <c r="AR1023" s="18">
        <f>AR1024</f>
        <v>0</v>
      </c>
      <c r="AS1023" s="11">
        <f t="shared" ref="AS1023:AV1024" si="2682">AS1024</f>
        <v>0</v>
      </c>
      <c r="AT1023" s="11">
        <f t="shared" si="2682"/>
        <v>0</v>
      </c>
      <c r="AU1023" s="11">
        <f t="shared" si="2682"/>
        <v>0</v>
      </c>
      <c r="AV1023" s="11">
        <f t="shared" si="2682"/>
        <v>0</v>
      </c>
      <c r="AW1023" s="18">
        <f>AW1024</f>
        <v>293</v>
      </c>
      <c r="AX1023" s="18">
        <f>AX1024</f>
        <v>0</v>
      </c>
      <c r="AY1023" s="78">
        <f t="shared" ref="AY1023:BB1024" si="2683">AY1024</f>
        <v>0</v>
      </c>
      <c r="AZ1023" s="78">
        <f t="shared" si="2683"/>
        <v>0</v>
      </c>
      <c r="BA1023" s="78">
        <f t="shared" si="2683"/>
        <v>0</v>
      </c>
      <c r="BB1023" s="78">
        <f t="shared" si="2683"/>
        <v>0</v>
      </c>
      <c r="BC1023" s="84">
        <f>BC1024</f>
        <v>293</v>
      </c>
      <c r="BD1023" s="84">
        <f>BD1024</f>
        <v>0</v>
      </c>
      <c r="BE1023" s="11">
        <f t="shared" ref="BE1023:BH1024" si="2684">BE1024</f>
        <v>0</v>
      </c>
      <c r="BF1023" s="11">
        <f t="shared" si="2684"/>
        <v>0</v>
      </c>
      <c r="BG1023" s="11">
        <f t="shared" si="2684"/>
        <v>0</v>
      </c>
      <c r="BH1023" s="11">
        <f t="shared" si="2684"/>
        <v>0</v>
      </c>
      <c r="BI1023" s="143">
        <f>BI1024</f>
        <v>293</v>
      </c>
      <c r="BJ1023" s="143">
        <f>BJ1024</f>
        <v>0</v>
      </c>
      <c r="BK1023" s="78">
        <f t="shared" ref="BK1023:BN1024" si="2685">BK1024</f>
        <v>0</v>
      </c>
      <c r="BL1023" s="78">
        <f t="shared" si="2685"/>
        <v>0</v>
      </c>
      <c r="BM1023" s="78">
        <f t="shared" si="2685"/>
        <v>0</v>
      </c>
      <c r="BN1023" s="78">
        <f t="shared" si="2685"/>
        <v>0</v>
      </c>
      <c r="BO1023" s="84">
        <f>BO1024</f>
        <v>293</v>
      </c>
      <c r="BP1023" s="84">
        <f>BP1024</f>
        <v>0</v>
      </c>
      <c r="BQ1023" s="11">
        <f t="shared" ref="BQ1023:BT1024" si="2686">BQ1024</f>
        <v>0</v>
      </c>
      <c r="BR1023" s="11">
        <f t="shared" si="2686"/>
        <v>0</v>
      </c>
      <c r="BS1023" s="11">
        <f t="shared" si="2686"/>
        <v>0</v>
      </c>
      <c r="BT1023" s="11">
        <f t="shared" si="2686"/>
        <v>0</v>
      </c>
      <c r="BU1023" s="18">
        <f>BU1024</f>
        <v>293</v>
      </c>
      <c r="BV1023" s="18">
        <f>BV1024</f>
        <v>0</v>
      </c>
      <c r="BW1023" s="11">
        <f t="shared" ref="BW1023:BZ1024" si="2687">BW1024</f>
        <v>0</v>
      </c>
      <c r="BX1023" s="11">
        <f t="shared" si="2687"/>
        <v>0</v>
      </c>
      <c r="BY1023" s="11">
        <f t="shared" si="2687"/>
        <v>0</v>
      </c>
      <c r="BZ1023" s="11">
        <f t="shared" si="2687"/>
        <v>0</v>
      </c>
      <c r="CA1023" s="18">
        <f>CA1024</f>
        <v>293</v>
      </c>
      <c r="CB1023" s="18">
        <f>CB1024</f>
        <v>0</v>
      </c>
    </row>
    <row r="1024" spans="1:80" ht="33.6" hidden="1">
      <c r="A1024" s="57" t="s">
        <v>270</v>
      </c>
      <c r="B1024" s="14">
        <f>B1023</f>
        <v>918</v>
      </c>
      <c r="C1024" s="14" t="s">
        <v>22</v>
      </c>
      <c r="D1024" s="14" t="s">
        <v>64</v>
      </c>
      <c r="E1024" s="14" t="s">
        <v>69</v>
      </c>
      <c r="F1024" s="14" t="s">
        <v>33</v>
      </c>
      <c r="G1024" s="18">
        <f>G1025</f>
        <v>293</v>
      </c>
      <c r="H1024" s="18">
        <f t="shared" si="2677"/>
        <v>0</v>
      </c>
      <c r="I1024" s="11">
        <f t="shared" si="2677"/>
        <v>0</v>
      </c>
      <c r="J1024" s="11">
        <f t="shared" si="2677"/>
        <v>0</v>
      </c>
      <c r="K1024" s="11">
        <f t="shared" si="2677"/>
        <v>0</v>
      </c>
      <c r="L1024" s="11">
        <f t="shared" si="2677"/>
        <v>0</v>
      </c>
      <c r="M1024" s="18">
        <f t="shared" si="2677"/>
        <v>293</v>
      </c>
      <c r="N1024" s="18">
        <f t="shared" si="2677"/>
        <v>0</v>
      </c>
      <c r="O1024" s="11">
        <f t="shared" si="2677"/>
        <v>0</v>
      </c>
      <c r="P1024" s="11">
        <f t="shared" si="2677"/>
        <v>0</v>
      </c>
      <c r="Q1024" s="11">
        <f t="shared" si="2677"/>
        <v>0</v>
      </c>
      <c r="R1024" s="11">
        <f t="shared" si="2677"/>
        <v>0</v>
      </c>
      <c r="S1024" s="18">
        <f>S1025</f>
        <v>293</v>
      </c>
      <c r="T1024" s="18">
        <f>T1025</f>
        <v>0</v>
      </c>
      <c r="U1024" s="11">
        <f t="shared" si="2678"/>
        <v>0</v>
      </c>
      <c r="V1024" s="11">
        <f t="shared" si="2678"/>
        <v>0</v>
      </c>
      <c r="W1024" s="11">
        <f t="shared" si="2678"/>
        <v>0</v>
      </c>
      <c r="X1024" s="11">
        <f t="shared" si="2678"/>
        <v>0</v>
      </c>
      <c r="Y1024" s="18">
        <f>Y1025</f>
        <v>293</v>
      </c>
      <c r="Z1024" s="18">
        <f>Z1025</f>
        <v>0</v>
      </c>
      <c r="AA1024" s="11">
        <f t="shared" si="2679"/>
        <v>0</v>
      </c>
      <c r="AB1024" s="11">
        <f t="shared" si="2679"/>
        <v>0</v>
      </c>
      <c r="AC1024" s="11">
        <f t="shared" si="2679"/>
        <v>0</v>
      </c>
      <c r="AD1024" s="11">
        <f t="shared" si="2679"/>
        <v>0</v>
      </c>
      <c r="AE1024" s="18">
        <f>AE1025</f>
        <v>293</v>
      </c>
      <c r="AF1024" s="18">
        <f>AF1025</f>
        <v>0</v>
      </c>
      <c r="AG1024" s="11">
        <f t="shared" si="2680"/>
        <v>0</v>
      </c>
      <c r="AH1024" s="11">
        <f t="shared" si="2680"/>
        <v>0</v>
      </c>
      <c r="AI1024" s="11">
        <f t="shared" si="2680"/>
        <v>0</v>
      </c>
      <c r="AJ1024" s="11">
        <f t="shared" si="2680"/>
        <v>0</v>
      </c>
      <c r="AK1024" s="84">
        <f>AK1025</f>
        <v>293</v>
      </c>
      <c r="AL1024" s="84">
        <f>AL1025</f>
        <v>0</v>
      </c>
      <c r="AM1024" s="11">
        <f t="shared" si="2681"/>
        <v>0</v>
      </c>
      <c r="AN1024" s="11">
        <f t="shared" si="2681"/>
        <v>0</v>
      </c>
      <c r="AO1024" s="11">
        <f t="shared" si="2681"/>
        <v>0</v>
      </c>
      <c r="AP1024" s="11">
        <f t="shared" si="2681"/>
        <v>0</v>
      </c>
      <c r="AQ1024" s="18">
        <f>AQ1025</f>
        <v>293</v>
      </c>
      <c r="AR1024" s="18">
        <f>AR1025</f>
        <v>0</v>
      </c>
      <c r="AS1024" s="11">
        <f t="shared" si="2682"/>
        <v>0</v>
      </c>
      <c r="AT1024" s="11">
        <f t="shared" si="2682"/>
        <v>0</v>
      </c>
      <c r="AU1024" s="11">
        <f t="shared" si="2682"/>
        <v>0</v>
      </c>
      <c r="AV1024" s="11">
        <f t="shared" si="2682"/>
        <v>0</v>
      </c>
      <c r="AW1024" s="18">
        <f>AW1025</f>
        <v>293</v>
      </c>
      <c r="AX1024" s="18">
        <f>AX1025</f>
        <v>0</v>
      </c>
      <c r="AY1024" s="78">
        <f t="shared" si="2683"/>
        <v>0</v>
      </c>
      <c r="AZ1024" s="78">
        <f t="shared" si="2683"/>
        <v>0</v>
      </c>
      <c r="BA1024" s="78">
        <f t="shared" si="2683"/>
        <v>0</v>
      </c>
      <c r="BB1024" s="78">
        <f t="shared" si="2683"/>
        <v>0</v>
      </c>
      <c r="BC1024" s="84">
        <f>BC1025</f>
        <v>293</v>
      </c>
      <c r="BD1024" s="84">
        <f>BD1025</f>
        <v>0</v>
      </c>
      <c r="BE1024" s="11">
        <f t="shared" si="2684"/>
        <v>0</v>
      </c>
      <c r="BF1024" s="11">
        <f t="shared" si="2684"/>
        <v>0</v>
      </c>
      <c r="BG1024" s="11">
        <f t="shared" si="2684"/>
        <v>0</v>
      </c>
      <c r="BH1024" s="11">
        <f t="shared" si="2684"/>
        <v>0</v>
      </c>
      <c r="BI1024" s="143">
        <f>BI1025</f>
        <v>293</v>
      </c>
      <c r="BJ1024" s="143">
        <f>BJ1025</f>
        <v>0</v>
      </c>
      <c r="BK1024" s="78">
        <f t="shared" si="2685"/>
        <v>0</v>
      </c>
      <c r="BL1024" s="78">
        <f t="shared" si="2685"/>
        <v>0</v>
      </c>
      <c r="BM1024" s="78">
        <f t="shared" si="2685"/>
        <v>0</v>
      </c>
      <c r="BN1024" s="78">
        <f t="shared" si="2685"/>
        <v>0</v>
      </c>
      <c r="BO1024" s="84">
        <f>BO1025</f>
        <v>293</v>
      </c>
      <c r="BP1024" s="84">
        <f>BP1025</f>
        <v>0</v>
      </c>
      <c r="BQ1024" s="11">
        <f t="shared" si="2686"/>
        <v>0</v>
      </c>
      <c r="BR1024" s="11">
        <f t="shared" si="2686"/>
        <v>0</v>
      </c>
      <c r="BS1024" s="11">
        <f t="shared" si="2686"/>
        <v>0</v>
      </c>
      <c r="BT1024" s="11">
        <f t="shared" si="2686"/>
        <v>0</v>
      </c>
      <c r="BU1024" s="18">
        <f>BU1025</f>
        <v>293</v>
      </c>
      <c r="BV1024" s="18">
        <f>BV1025</f>
        <v>0</v>
      </c>
      <c r="BW1024" s="11">
        <f t="shared" si="2687"/>
        <v>0</v>
      </c>
      <c r="BX1024" s="11">
        <f t="shared" si="2687"/>
        <v>0</v>
      </c>
      <c r="BY1024" s="11">
        <f t="shared" si="2687"/>
        <v>0</v>
      </c>
      <c r="BZ1024" s="11">
        <f t="shared" si="2687"/>
        <v>0</v>
      </c>
      <c r="CA1024" s="18">
        <f>CA1025</f>
        <v>293</v>
      </c>
      <c r="CB1024" s="18">
        <f>CB1025</f>
        <v>0</v>
      </c>
    </row>
    <row r="1025" spans="1:80" ht="33.6" hidden="1">
      <c r="A1025" s="57" t="s">
        <v>39</v>
      </c>
      <c r="B1025" s="14">
        <f>B1024</f>
        <v>918</v>
      </c>
      <c r="C1025" s="14" t="s">
        <v>22</v>
      </c>
      <c r="D1025" s="14" t="s">
        <v>64</v>
      </c>
      <c r="E1025" s="14" t="s">
        <v>69</v>
      </c>
      <c r="F1025" s="14" t="s">
        <v>40</v>
      </c>
      <c r="G1025" s="11">
        <v>293</v>
      </c>
      <c r="H1025" s="11"/>
      <c r="I1025" s="11"/>
      <c r="J1025" s="11"/>
      <c r="K1025" s="11"/>
      <c r="L1025" s="11"/>
      <c r="M1025" s="11">
        <f>G1025+I1025+J1025+K1025+L1025</f>
        <v>293</v>
      </c>
      <c r="N1025" s="11">
        <f>H1025+J1025</f>
        <v>0</v>
      </c>
      <c r="O1025" s="11"/>
      <c r="P1025" s="11"/>
      <c r="Q1025" s="11"/>
      <c r="R1025" s="11"/>
      <c r="S1025" s="11">
        <f>M1025+O1025+P1025+Q1025+R1025</f>
        <v>293</v>
      </c>
      <c r="T1025" s="11">
        <f>N1025+P1025</f>
        <v>0</v>
      </c>
      <c r="U1025" s="11"/>
      <c r="V1025" s="11"/>
      <c r="W1025" s="11"/>
      <c r="X1025" s="11"/>
      <c r="Y1025" s="11">
        <f>S1025+U1025+V1025+W1025+X1025</f>
        <v>293</v>
      </c>
      <c r="Z1025" s="11">
        <f>T1025+V1025</f>
        <v>0</v>
      </c>
      <c r="AA1025" s="11"/>
      <c r="AB1025" s="11"/>
      <c r="AC1025" s="11"/>
      <c r="AD1025" s="11"/>
      <c r="AE1025" s="11">
        <f>Y1025+AA1025+AB1025+AC1025+AD1025</f>
        <v>293</v>
      </c>
      <c r="AF1025" s="11">
        <f>Z1025+AB1025</f>
        <v>0</v>
      </c>
      <c r="AG1025" s="11"/>
      <c r="AH1025" s="11"/>
      <c r="AI1025" s="11"/>
      <c r="AJ1025" s="11"/>
      <c r="AK1025" s="78">
        <f>AE1025+AG1025+AH1025+AI1025+AJ1025</f>
        <v>293</v>
      </c>
      <c r="AL1025" s="78">
        <f>AF1025+AH1025</f>
        <v>0</v>
      </c>
      <c r="AM1025" s="11"/>
      <c r="AN1025" s="11"/>
      <c r="AO1025" s="11"/>
      <c r="AP1025" s="11"/>
      <c r="AQ1025" s="11">
        <f>AK1025+AM1025+AN1025+AO1025+AP1025</f>
        <v>293</v>
      </c>
      <c r="AR1025" s="11">
        <f>AL1025+AN1025</f>
        <v>0</v>
      </c>
      <c r="AS1025" s="11"/>
      <c r="AT1025" s="11"/>
      <c r="AU1025" s="11"/>
      <c r="AV1025" s="11"/>
      <c r="AW1025" s="11">
        <f>AQ1025+AS1025+AT1025+AU1025+AV1025</f>
        <v>293</v>
      </c>
      <c r="AX1025" s="11">
        <f>AR1025+AT1025</f>
        <v>0</v>
      </c>
      <c r="AY1025" s="78"/>
      <c r="AZ1025" s="78"/>
      <c r="BA1025" s="78"/>
      <c r="BB1025" s="78"/>
      <c r="BC1025" s="78">
        <f>AW1025+AY1025+AZ1025+BA1025+BB1025</f>
        <v>293</v>
      </c>
      <c r="BD1025" s="78">
        <f>AX1025+AZ1025</f>
        <v>0</v>
      </c>
      <c r="BE1025" s="11"/>
      <c r="BF1025" s="11"/>
      <c r="BG1025" s="11"/>
      <c r="BH1025" s="11"/>
      <c r="BI1025" s="141">
        <f>BC1025+BE1025+BF1025+BG1025+BH1025</f>
        <v>293</v>
      </c>
      <c r="BJ1025" s="141">
        <f>BD1025+BF1025</f>
        <v>0</v>
      </c>
      <c r="BK1025" s="78"/>
      <c r="BL1025" s="78"/>
      <c r="BM1025" s="78"/>
      <c r="BN1025" s="78"/>
      <c r="BO1025" s="78">
        <f>BI1025+BK1025+BL1025+BM1025+BN1025</f>
        <v>293</v>
      </c>
      <c r="BP1025" s="78">
        <f>BJ1025+BL1025</f>
        <v>0</v>
      </c>
      <c r="BQ1025" s="11"/>
      <c r="BR1025" s="11"/>
      <c r="BS1025" s="11"/>
      <c r="BT1025" s="11"/>
      <c r="BU1025" s="11">
        <f>BO1025+BQ1025+BR1025+BS1025+BT1025</f>
        <v>293</v>
      </c>
      <c r="BV1025" s="11">
        <f>BP1025+BR1025</f>
        <v>0</v>
      </c>
      <c r="BW1025" s="11"/>
      <c r="BX1025" s="11"/>
      <c r="BY1025" s="11"/>
      <c r="BZ1025" s="11"/>
      <c r="CA1025" s="11">
        <f>BU1025+BW1025+BX1025+BY1025+BZ1025</f>
        <v>293</v>
      </c>
      <c r="CB1025" s="11">
        <f>BV1025+BX1025</f>
        <v>0</v>
      </c>
    </row>
    <row r="1026" spans="1:80" hidden="1">
      <c r="A1026" s="57"/>
      <c r="B1026" s="14"/>
      <c r="C1026" s="14"/>
      <c r="D1026" s="14"/>
      <c r="E1026" s="14"/>
      <c r="F1026" s="14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78"/>
      <c r="AL1026" s="78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78"/>
      <c r="AZ1026" s="78"/>
      <c r="BA1026" s="78"/>
      <c r="BB1026" s="78"/>
      <c r="BC1026" s="78"/>
      <c r="BD1026" s="78"/>
      <c r="BE1026" s="11"/>
      <c r="BF1026" s="11"/>
      <c r="BG1026" s="11"/>
      <c r="BH1026" s="11"/>
      <c r="BI1026" s="141"/>
      <c r="BJ1026" s="141"/>
      <c r="BK1026" s="78"/>
      <c r="BL1026" s="78"/>
      <c r="BM1026" s="78"/>
      <c r="BN1026" s="78"/>
      <c r="BO1026" s="78"/>
      <c r="BP1026" s="78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</row>
    <row r="1027" spans="1:80" ht="43.5" hidden="1" customHeight="1">
      <c r="A1027" s="58" t="s">
        <v>671</v>
      </c>
      <c r="B1027" s="8" t="s">
        <v>360</v>
      </c>
      <c r="C1027" s="8"/>
      <c r="D1027" s="8"/>
      <c r="E1027" s="8"/>
      <c r="F1027" s="8"/>
      <c r="G1027" s="10">
        <f t="shared" ref="G1027:AL1027" si="2688">G1029+G1036+G1052+G1058+G1065+G1104+G1126+G1169+G1202+G1209</f>
        <v>796529</v>
      </c>
      <c r="H1027" s="10">
        <f t="shared" si="2688"/>
        <v>0</v>
      </c>
      <c r="I1027" s="11">
        <f t="shared" si="2688"/>
        <v>0</v>
      </c>
      <c r="J1027" s="11">
        <f t="shared" si="2688"/>
        <v>0</v>
      </c>
      <c r="K1027" s="11">
        <f t="shared" si="2688"/>
        <v>0</v>
      </c>
      <c r="L1027" s="11">
        <f t="shared" si="2688"/>
        <v>0</v>
      </c>
      <c r="M1027" s="10">
        <f t="shared" si="2688"/>
        <v>796529</v>
      </c>
      <c r="N1027" s="10">
        <f t="shared" si="2688"/>
        <v>0</v>
      </c>
      <c r="O1027" s="11">
        <f t="shared" si="2688"/>
        <v>0</v>
      </c>
      <c r="P1027" s="11">
        <f t="shared" si="2688"/>
        <v>0</v>
      </c>
      <c r="Q1027" s="11">
        <f t="shared" si="2688"/>
        <v>0</v>
      </c>
      <c r="R1027" s="11">
        <f t="shared" si="2688"/>
        <v>0</v>
      </c>
      <c r="S1027" s="10">
        <f t="shared" si="2688"/>
        <v>796529</v>
      </c>
      <c r="T1027" s="10">
        <f t="shared" si="2688"/>
        <v>0</v>
      </c>
      <c r="U1027" s="11">
        <f t="shared" si="2688"/>
        <v>0</v>
      </c>
      <c r="V1027" s="11">
        <f t="shared" si="2688"/>
        <v>0</v>
      </c>
      <c r="W1027" s="11">
        <f t="shared" si="2688"/>
        <v>0</v>
      </c>
      <c r="X1027" s="11">
        <f t="shared" si="2688"/>
        <v>0</v>
      </c>
      <c r="Y1027" s="10">
        <f t="shared" si="2688"/>
        <v>796529</v>
      </c>
      <c r="Z1027" s="10">
        <f t="shared" si="2688"/>
        <v>0</v>
      </c>
      <c r="AA1027" s="11">
        <f t="shared" si="2688"/>
        <v>0</v>
      </c>
      <c r="AB1027" s="11">
        <f t="shared" si="2688"/>
        <v>0</v>
      </c>
      <c r="AC1027" s="11">
        <f t="shared" si="2688"/>
        <v>0</v>
      </c>
      <c r="AD1027" s="11">
        <f t="shared" si="2688"/>
        <v>-3000</v>
      </c>
      <c r="AE1027" s="10">
        <f t="shared" si="2688"/>
        <v>793529</v>
      </c>
      <c r="AF1027" s="10">
        <f t="shared" si="2688"/>
        <v>0</v>
      </c>
      <c r="AG1027" s="11">
        <f t="shared" si="2688"/>
        <v>0</v>
      </c>
      <c r="AH1027" s="11">
        <f t="shared" si="2688"/>
        <v>0</v>
      </c>
      <c r="AI1027" s="10">
        <f t="shared" si="2688"/>
        <v>2086</v>
      </c>
      <c r="AJ1027" s="11">
        <f t="shared" si="2688"/>
        <v>0</v>
      </c>
      <c r="AK1027" s="80">
        <f t="shared" si="2688"/>
        <v>795615</v>
      </c>
      <c r="AL1027" s="80">
        <f t="shared" si="2688"/>
        <v>0</v>
      </c>
      <c r="AM1027" s="16">
        <f t="shared" ref="AM1027:BR1027" si="2689">AM1029+AM1036+AM1052+AM1058+AM1065+AM1104+AM1126+AM1169+AM1202+AM1209</f>
        <v>-60247</v>
      </c>
      <c r="AN1027" s="16">
        <f t="shared" si="2689"/>
        <v>36421</v>
      </c>
      <c r="AO1027" s="10">
        <f t="shared" si="2689"/>
        <v>17940</v>
      </c>
      <c r="AP1027" s="16">
        <f t="shared" si="2689"/>
        <v>0</v>
      </c>
      <c r="AQ1027" s="10">
        <f t="shared" si="2689"/>
        <v>789729</v>
      </c>
      <c r="AR1027" s="10">
        <f t="shared" si="2689"/>
        <v>36421</v>
      </c>
      <c r="AS1027" s="10">
        <f t="shared" si="2689"/>
        <v>-12539</v>
      </c>
      <c r="AT1027" s="16">
        <f t="shared" si="2689"/>
        <v>0</v>
      </c>
      <c r="AU1027" s="10">
        <f t="shared" si="2689"/>
        <v>7262</v>
      </c>
      <c r="AV1027" s="10">
        <f t="shared" si="2689"/>
        <v>-714</v>
      </c>
      <c r="AW1027" s="10">
        <f t="shared" si="2689"/>
        <v>783738</v>
      </c>
      <c r="AX1027" s="10">
        <f t="shared" si="2689"/>
        <v>36421</v>
      </c>
      <c r="AY1027" s="80">
        <f t="shared" si="2689"/>
        <v>-91272</v>
      </c>
      <c r="AZ1027" s="80">
        <f t="shared" si="2689"/>
        <v>126080</v>
      </c>
      <c r="BA1027" s="80">
        <f t="shared" si="2689"/>
        <v>12855</v>
      </c>
      <c r="BB1027" s="80">
        <f t="shared" si="2689"/>
        <v>0</v>
      </c>
      <c r="BC1027" s="80">
        <f t="shared" si="2689"/>
        <v>831401</v>
      </c>
      <c r="BD1027" s="80">
        <f t="shared" si="2689"/>
        <v>162501</v>
      </c>
      <c r="BE1027" s="10">
        <f t="shared" si="2689"/>
        <v>-3331</v>
      </c>
      <c r="BF1027" s="10">
        <f t="shared" si="2689"/>
        <v>26848</v>
      </c>
      <c r="BG1027" s="10">
        <f t="shared" si="2689"/>
        <v>56615</v>
      </c>
      <c r="BH1027" s="10">
        <f t="shared" si="2689"/>
        <v>0</v>
      </c>
      <c r="BI1027" s="138">
        <f t="shared" si="2689"/>
        <v>911533</v>
      </c>
      <c r="BJ1027" s="138">
        <f t="shared" si="2689"/>
        <v>189349</v>
      </c>
      <c r="BK1027" s="80">
        <f t="shared" si="2689"/>
        <v>-6337</v>
      </c>
      <c r="BL1027" s="80">
        <f t="shared" si="2689"/>
        <v>13864</v>
      </c>
      <c r="BM1027" s="80">
        <f t="shared" si="2689"/>
        <v>9841</v>
      </c>
      <c r="BN1027" s="80">
        <f t="shared" si="2689"/>
        <v>0</v>
      </c>
      <c r="BO1027" s="80">
        <f t="shared" si="2689"/>
        <v>928901</v>
      </c>
      <c r="BP1027" s="80">
        <f t="shared" si="2689"/>
        <v>203213</v>
      </c>
      <c r="BQ1027" s="10">
        <f t="shared" si="2689"/>
        <v>0</v>
      </c>
      <c r="BR1027" s="10">
        <f t="shared" si="2689"/>
        <v>0</v>
      </c>
      <c r="BS1027" s="10">
        <f t="shared" ref="BS1027:CB1027" si="2690">BS1029+BS1036+BS1052+BS1058+BS1065+BS1104+BS1126+BS1169+BS1202+BS1209</f>
        <v>11201</v>
      </c>
      <c r="BT1027" s="10">
        <f t="shared" si="2690"/>
        <v>0</v>
      </c>
      <c r="BU1027" s="10">
        <f t="shared" si="2690"/>
        <v>940102</v>
      </c>
      <c r="BV1027" s="10">
        <f t="shared" si="2690"/>
        <v>203213</v>
      </c>
      <c r="BW1027" s="10">
        <f t="shared" si="2690"/>
        <v>0</v>
      </c>
      <c r="BX1027" s="10">
        <f t="shared" si="2690"/>
        <v>0</v>
      </c>
      <c r="BY1027" s="10">
        <f t="shared" si="2690"/>
        <v>0</v>
      </c>
      <c r="BZ1027" s="10">
        <f t="shared" si="2690"/>
        <v>0</v>
      </c>
      <c r="CA1027" s="10">
        <f t="shared" si="2690"/>
        <v>940102</v>
      </c>
      <c r="CB1027" s="10">
        <f t="shared" si="2690"/>
        <v>203213</v>
      </c>
    </row>
    <row r="1028" spans="1:80" ht="20.399999999999999" hidden="1">
      <c r="A1028" s="58"/>
      <c r="B1028" s="8"/>
      <c r="C1028" s="8"/>
      <c r="D1028" s="8"/>
      <c r="E1028" s="8"/>
      <c r="F1028" s="8"/>
      <c r="G1028" s="10"/>
      <c r="H1028" s="10"/>
      <c r="I1028" s="11"/>
      <c r="J1028" s="11"/>
      <c r="K1028" s="11"/>
      <c r="L1028" s="11"/>
      <c r="M1028" s="10"/>
      <c r="N1028" s="10"/>
      <c r="O1028" s="11"/>
      <c r="P1028" s="11"/>
      <c r="Q1028" s="11"/>
      <c r="R1028" s="11"/>
      <c r="S1028" s="10"/>
      <c r="T1028" s="10"/>
      <c r="U1028" s="11"/>
      <c r="V1028" s="11"/>
      <c r="W1028" s="11"/>
      <c r="X1028" s="11"/>
      <c r="Y1028" s="10"/>
      <c r="Z1028" s="10"/>
      <c r="AA1028" s="11"/>
      <c r="AB1028" s="11"/>
      <c r="AC1028" s="11"/>
      <c r="AD1028" s="11"/>
      <c r="AE1028" s="10"/>
      <c r="AF1028" s="10"/>
      <c r="AG1028" s="11"/>
      <c r="AH1028" s="11"/>
      <c r="AI1028" s="11"/>
      <c r="AJ1028" s="11"/>
      <c r="AK1028" s="80"/>
      <c r="AL1028" s="80"/>
      <c r="AM1028" s="11"/>
      <c r="AN1028" s="11"/>
      <c r="AO1028" s="11"/>
      <c r="AP1028" s="11"/>
      <c r="AQ1028" s="10"/>
      <c r="AR1028" s="10"/>
      <c r="AS1028" s="11"/>
      <c r="AT1028" s="11"/>
      <c r="AU1028" s="11"/>
      <c r="AV1028" s="11"/>
      <c r="AW1028" s="10"/>
      <c r="AX1028" s="10"/>
      <c r="AY1028" s="78"/>
      <c r="AZ1028" s="78"/>
      <c r="BA1028" s="78"/>
      <c r="BB1028" s="78"/>
      <c r="BC1028" s="80"/>
      <c r="BD1028" s="80"/>
      <c r="BE1028" s="11"/>
      <c r="BF1028" s="11"/>
      <c r="BG1028" s="11"/>
      <c r="BH1028" s="11"/>
      <c r="BI1028" s="138"/>
      <c r="BJ1028" s="138"/>
      <c r="BK1028" s="78"/>
      <c r="BL1028" s="78"/>
      <c r="BM1028" s="78"/>
      <c r="BN1028" s="78"/>
      <c r="BO1028" s="80"/>
      <c r="BP1028" s="80"/>
      <c r="BQ1028" s="11"/>
      <c r="BR1028" s="11"/>
      <c r="BS1028" s="11"/>
      <c r="BT1028" s="11"/>
      <c r="BU1028" s="10"/>
      <c r="BV1028" s="10"/>
      <c r="BW1028" s="11"/>
      <c r="BX1028" s="11"/>
      <c r="BY1028" s="11"/>
      <c r="BZ1028" s="11"/>
      <c r="CA1028" s="10"/>
      <c r="CB1028" s="10"/>
    </row>
    <row r="1029" spans="1:80" ht="17.399999999999999" hidden="1">
      <c r="A1029" s="56" t="s">
        <v>63</v>
      </c>
      <c r="B1029" s="12" t="s">
        <v>360</v>
      </c>
      <c r="C1029" s="12" t="s">
        <v>22</v>
      </c>
      <c r="D1029" s="12" t="s">
        <v>64</v>
      </c>
      <c r="E1029" s="12"/>
      <c r="F1029" s="12"/>
      <c r="G1029" s="30">
        <f t="shared" ref="G1029:R1033" si="2691">G1030</f>
        <v>6008</v>
      </c>
      <c r="H1029" s="30">
        <f t="shared" si="2691"/>
        <v>0</v>
      </c>
      <c r="I1029" s="11">
        <f t="shared" si="2691"/>
        <v>0</v>
      </c>
      <c r="J1029" s="11">
        <f t="shared" si="2691"/>
        <v>0</v>
      </c>
      <c r="K1029" s="11">
        <f t="shared" si="2691"/>
        <v>0</v>
      </c>
      <c r="L1029" s="11">
        <f t="shared" si="2691"/>
        <v>0</v>
      </c>
      <c r="M1029" s="30">
        <f t="shared" si="2691"/>
        <v>6008</v>
      </c>
      <c r="N1029" s="30">
        <f t="shared" si="2691"/>
        <v>0</v>
      </c>
      <c r="O1029" s="11">
        <f t="shared" si="2691"/>
        <v>0</v>
      </c>
      <c r="P1029" s="11">
        <f t="shared" si="2691"/>
        <v>0</v>
      </c>
      <c r="Q1029" s="11">
        <f t="shared" si="2691"/>
        <v>0</v>
      </c>
      <c r="R1029" s="11">
        <f t="shared" si="2691"/>
        <v>0</v>
      </c>
      <c r="S1029" s="30">
        <f t="shared" ref="S1029:AH1033" si="2692">S1030</f>
        <v>6008</v>
      </c>
      <c r="T1029" s="30">
        <f t="shared" si="2692"/>
        <v>0</v>
      </c>
      <c r="U1029" s="11">
        <f t="shared" si="2692"/>
        <v>0</v>
      </c>
      <c r="V1029" s="11">
        <f t="shared" si="2692"/>
        <v>0</v>
      </c>
      <c r="W1029" s="11">
        <f t="shared" si="2692"/>
        <v>0</v>
      </c>
      <c r="X1029" s="11">
        <f t="shared" si="2692"/>
        <v>0</v>
      </c>
      <c r="Y1029" s="30">
        <f t="shared" si="2692"/>
        <v>6008</v>
      </c>
      <c r="Z1029" s="30">
        <f t="shared" si="2692"/>
        <v>0</v>
      </c>
      <c r="AA1029" s="11">
        <f t="shared" si="2692"/>
        <v>0</v>
      </c>
      <c r="AB1029" s="11">
        <f t="shared" si="2692"/>
        <v>0</v>
      </c>
      <c r="AC1029" s="11">
        <f t="shared" si="2692"/>
        <v>0</v>
      </c>
      <c r="AD1029" s="11">
        <f t="shared" si="2692"/>
        <v>0</v>
      </c>
      <c r="AE1029" s="30">
        <f t="shared" si="2692"/>
        <v>6008</v>
      </c>
      <c r="AF1029" s="30">
        <f t="shared" si="2692"/>
        <v>0</v>
      </c>
      <c r="AG1029" s="11">
        <f t="shared" si="2692"/>
        <v>0</v>
      </c>
      <c r="AH1029" s="11">
        <f t="shared" si="2692"/>
        <v>0</v>
      </c>
      <c r="AI1029" s="11">
        <f t="shared" ref="AG1029:AV1033" si="2693">AI1030</f>
        <v>0</v>
      </c>
      <c r="AJ1029" s="11">
        <f t="shared" si="2693"/>
        <v>0</v>
      </c>
      <c r="AK1029" s="88">
        <f t="shared" si="2693"/>
        <v>6008</v>
      </c>
      <c r="AL1029" s="88">
        <f t="shared" si="2693"/>
        <v>0</v>
      </c>
      <c r="AM1029" s="11">
        <f t="shared" si="2693"/>
        <v>0</v>
      </c>
      <c r="AN1029" s="11">
        <f t="shared" si="2693"/>
        <v>0</v>
      </c>
      <c r="AO1029" s="11">
        <f t="shared" si="2693"/>
        <v>0</v>
      </c>
      <c r="AP1029" s="11">
        <f t="shared" si="2693"/>
        <v>0</v>
      </c>
      <c r="AQ1029" s="30">
        <f t="shared" si="2693"/>
        <v>6008</v>
      </c>
      <c r="AR1029" s="30">
        <f t="shared" si="2693"/>
        <v>0</v>
      </c>
      <c r="AS1029" s="11">
        <f t="shared" si="2693"/>
        <v>0</v>
      </c>
      <c r="AT1029" s="11">
        <f t="shared" si="2693"/>
        <v>0</v>
      </c>
      <c r="AU1029" s="11">
        <f t="shared" si="2693"/>
        <v>0</v>
      </c>
      <c r="AV1029" s="30">
        <f t="shared" si="2693"/>
        <v>-63</v>
      </c>
      <c r="AW1029" s="30">
        <f t="shared" ref="AS1029:BH1033" si="2694">AW1030</f>
        <v>5945</v>
      </c>
      <c r="AX1029" s="30">
        <f t="shared" si="2694"/>
        <v>0</v>
      </c>
      <c r="AY1029" s="78">
        <f t="shared" si="2694"/>
        <v>-62</v>
      </c>
      <c r="AZ1029" s="78">
        <f t="shared" si="2694"/>
        <v>0</v>
      </c>
      <c r="BA1029" s="78">
        <f t="shared" si="2694"/>
        <v>0</v>
      </c>
      <c r="BB1029" s="88">
        <f t="shared" si="2694"/>
        <v>0</v>
      </c>
      <c r="BC1029" s="88">
        <f t="shared" si="2694"/>
        <v>5883</v>
      </c>
      <c r="BD1029" s="88">
        <f t="shared" si="2694"/>
        <v>0</v>
      </c>
      <c r="BE1029" s="11">
        <f t="shared" si="2694"/>
        <v>0</v>
      </c>
      <c r="BF1029" s="11">
        <f t="shared" si="2694"/>
        <v>0</v>
      </c>
      <c r="BG1029" s="30">
        <f t="shared" si="2694"/>
        <v>51306</v>
      </c>
      <c r="BH1029" s="30">
        <f t="shared" si="2694"/>
        <v>0</v>
      </c>
      <c r="BI1029" s="147">
        <f t="shared" ref="BE1029:BT1033" si="2695">BI1030</f>
        <v>57189</v>
      </c>
      <c r="BJ1029" s="147">
        <f t="shared" si="2695"/>
        <v>0</v>
      </c>
      <c r="BK1029" s="78">
        <f t="shared" si="2695"/>
        <v>0</v>
      </c>
      <c r="BL1029" s="78">
        <f t="shared" si="2695"/>
        <v>0</v>
      </c>
      <c r="BM1029" s="88">
        <f t="shared" si="2695"/>
        <v>0</v>
      </c>
      <c r="BN1029" s="88">
        <f t="shared" si="2695"/>
        <v>0</v>
      </c>
      <c r="BO1029" s="88">
        <f t="shared" si="2695"/>
        <v>57189</v>
      </c>
      <c r="BP1029" s="88">
        <f t="shared" si="2695"/>
        <v>0</v>
      </c>
      <c r="BQ1029" s="11">
        <f t="shared" si="2695"/>
        <v>0</v>
      </c>
      <c r="BR1029" s="11">
        <f t="shared" si="2695"/>
        <v>0</v>
      </c>
      <c r="BS1029" s="30">
        <f t="shared" si="2695"/>
        <v>0</v>
      </c>
      <c r="BT1029" s="30">
        <f t="shared" si="2695"/>
        <v>0</v>
      </c>
      <c r="BU1029" s="30">
        <f t="shared" ref="BQ1029:CB1033" si="2696">BU1030</f>
        <v>57189</v>
      </c>
      <c r="BV1029" s="30">
        <f t="shared" si="2696"/>
        <v>0</v>
      </c>
      <c r="BW1029" s="11">
        <f t="shared" si="2696"/>
        <v>0</v>
      </c>
      <c r="BX1029" s="11">
        <f t="shared" si="2696"/>
        <v>0</v>
      </c>
      <c r="BY1029" s="30">
        <f t="shared" si="2696"/>
        <v>0</v>
      </c>
      <c r="BZ1029" s="30">
        <f t="shared" si="2696"/>
        <v>0</v>
      </c>
      <c r="CA1029" s="30">
        <f t="shared" si="2696"/>
        <v>57189</v>
      </c>
      <c r="CB1029" s="30">
        <f t="shared" si="2696"/>
        <v>0</v>
      </c>
    </row>
    <row r="1030" spans="1:80" hidden="1">
      <c r="A1030" s="57" t="s">
        <v>66</v>
      </c>
      <c r="B1030" s="14" t="s">
        <v>360</v>
      </c>
      <c r="C1030" s="14" t="s">
        <v>22</v>
      </c>
      <c r="D1030" s="14" t="s">
        <v>64</v>
      </c>
      <c r="E1030" s="14" t="s">
        <v>443</v>
      </c>
      <c r="F1030" s="34"/>
      <c r="G1030" s="11">
        <f t="shared" si="2691"/>
        <v>6008</v>
      </c>
      <c r="H1030" s="11">
        <f t="shared" si="2691"/>
        <v>0</v>
      </c>
      <c r="I1030" s="11">
        <f t="shared" si="2691"/>
        <v>0</v>
      </c>
      <c r="J1030" s="11">
        <f t="shared" si="2691"/>
        <v>0</v>
      </c>
      <c r="K1030" s="11">
        <f t="shared" si="2691"/>
        <v>0</v>
      </c>
      <c r="L1030" s="11">
        <f t="shared" si="2691"/>
        <v>0</v>
      </c>
      <c r="M1030" s="11">
        <f t="shared" si="2691"/>
        <v>6008</v>
      </c>
      <c r="N1030" s="11">
        <f t="shared" si="2691"/>
        <v>0</v>
      </c>
      <c r="O1030" s="11">
        <f t="shared" si="2691"/>
        <v>0</v>
      </c>
      <c r="P1030" s="11">
        <f t="shared" si="2691"/>
        <v>0</v>
      </c>
      <c r="Q1030" s="11">
        <f t="shared" si="2691"/>
        <v>0</v>
      </c>
      <c r="R1030" s="11">
        <f t="shared" si="2691"/>
        <v>0</v>
      </c>
      <c r="S1030" s="11">
        <f t="shared" si="2692"/>
        <v>6008</v>
      </c>
      <c r="T1030" s="11">
        <f t="shared" si="2692"/>
        <v>0</v>
      </c>
      <c r="U1030" s="11">
        <f t="shared" si="2692"/>
        <v>0</v>
      </c>
      <c r="V1030" s="11">
        <f t="shared" si="2692"/>
        <v>0</v>
      </c>
      <c r="W1030" s="11">
        <f t="shared" si="2692"/>
        <v>0</v>
      </c>
      <c r="X1030" s="11">
        <f t="shared" si="2692"/>
        <v>0</v>
      </c>
      <c r="Y1030" s="11">
        <f t="shared" si="2692"/>
        <v>6008</v>
      </c>
      <c r="Z1030" s="11">
        <f t="shared" si="2692"/>
        <v>0</v>
      </c>
      <c r="AA1030" s="11">
        <f t="shared" si="2692"/>
        <v>0</v>
      </c>
      <c r="AB1030" s="11">
        <f t="shared" si="2692"/>
        <v>0</v>
      </c>
      <c r="AC1030" s="11">
        <f t="shared" si="2692"/>
        <v>0</v>
      </c>
      <c r="AD1030" s="11">
        <f t="shared" si="2692"/>
        <v>0</v>
      </c>
      <c r="AE1030" s="11">
        <f t="shared" si="2692"/>
        <v>6008</v>
      </c>
      <c r="AF1030" s="11">
        <f t="shared" si="2692"/>
        <v>0</v>
      </c>
      <c r="AG1030" s="11">
        <f t="shared" si="2693"/>
        <v>0</v>
      </c>
      <c r="AH1030" s="11">
        <f t="shared" si="2693"/>
        <v>0</v>
      </c>
      <c r="AI1030" s="11">
        <f t="shared" si="2693"/>
        <v>0</v>
      </c>
      <c r="AJ1030" s="11">
        <f t="shared" si="2693"/>
        <v>0</v>
      </c>
      <c r="AK1030" s="78">
        <f t="shared" si="2693"/>
        <v>6008</v>
      </c>
      <c r="AL1030" s="78">
        <f t="shared" si="2693"/>
        <v>0</v>
      </c>
      <c r="AM1030" s="11">
        <f t="shared" si="2693"/>
        <v>0</v>
      </c>
      <c r="AN1030" s="11">
        <f t="shared" si="2693"/>
        <v>0</v>
      </c>
      <c r="AO1030" s="11">
        <f t="shared" si="2693"/>
        <v>0</v>
      </c>
      <c r="AP1030" s="11">
        <f t="shared" si="2693"/>
        <v>0</v>
      </c>
      <c r="AQ1030" s="11">
        <f t="shared" si="2693"/>
        <v>6008</v>
      </c>
      <c r="AR1030" s="11">
        <f t="shared" si="2693"/>
        <v>0</v>
      </c>
      <c r="AS1030" s="11">
        <f t="shared" si="2694"/>
        <v>0</v>
      </c>
      <c r="AT1030" s="11">
        <f t="shared" si="2694"/>
        <v>0</v>
      </c>
      <c r="AU1030" s="11">
        <f t="shared" si="2694"/>
        <v>0</v>
      </c>
      <c r="AV1030" s="11">
        <f t="shared" si="2694"/>
        <v>-63</v>
      </c>
      <c r="AW1030" s="11">
        <f t="shared" si="2694"/>
        <v>5945</v>
      </c>
      <c r="AX1030" s="11">
        <f t="shared" si="2694"/>
        <v>0</v>
      </c>
      <c r="AY1030" s="78">
        <f t="shared" si="2694"/>
        <v>-62</v>
      </c>
      <c r="AZ1030" s="78">
        <f t="shared" si="2694"/>
        <v>0</v>
      </c>
      <c r="BA1030" s="78">
        <f t="shared" si="2694"/>
        <v>0</v>
      </c>
      <c r="BB1030" s="78">
        <f t="shared" si="2694"/>
        <v>0</v>
      </c>
      <c r="BC1030" s="78">
        <f t="shared" si="2694"/>
        <v>5883</v>
      </c>
      <c r="BD1030" s="78">
        <f t="shared" si="2694"/>
        <v>0</v>
      </c>
      <c r="BE1030" s="11">
        <f t="shared" si="2695"/>
        <v>0</v>
      </c>
      <c r="BF1030" s="11">
        <f t="shared" si="2695"/>
        <v>0</v>
      </c>
      <c r="BG1030" s="11">
        <f t="shared" si="2695"/>
        <v>51306</v>
      </c>
      <c r="BH1030" s="11">
        <f t="shared" si="2695"/>
        <v>0</v>
      </c>
      <c r="BI1030" s="141">
        <f t="shared" si="2695"/>
        <v>57189</v>
      </c>
      <c r="BJ1030" s="141">
        <f t="shared" si="2695"/>
        <v>0</v>
      </c>
      <c r="BK1030" s="78">
        <f t="shared" si="2695"/>
        <v>0</v>
      </c>
      <c r="BL1030" s="78">
        <f t="shared" si="2695"/>
        <v>0</v>
      </c>
      <c r="BM1030" s="78">
        <f t="shared" si="2695"/>
        <v>0</v>
      </c>
      <c r="BN1030" s="78">
        <f t="shared" si="2695"/>
        <v>0</v>
      </c>
      <c r="BO1030" s="78">
        <f t="shared" si="2695"/>
        <v>57189</v>
      </c>
      <c r="BP1030" s="78">
        <f t="shared" si="2695"/>
        <v>0</v>
      </c>
      <c r="BQ1030" s="11">
        <f t="shared" si="2696"/>
        <v>0</v>
      </c>
      <c r="BR1030" s="11">
        <f t="shared" si="2696"/>
        <v>0</v>
      </c>
      <c r="BS1030" s="11">
        <f t="shared" si="2696"/>
        <v>0</v>
      </c>
      <c r="BT1030" s="11">
        <f t="shared" si="2696"/>
        <v>0</v>
      </c>
      <c r="BU1030" s="11">
        <f t="shared" si="2696"/>
        <v>57189</v>
      </c>
      <c r="BV1030" s="11">
        <f t="shared" si="2696"/>
        <v>0</v>
      </c>
      <c r="BW1030" s="11">
        <f t="shared" si="2696"/>
        <v>0</v>
      </c>
      <c r="BX1030" s="11">
        <f t="shared" si="2696"/>
        <v>0</v>
      </c>
      <c r="BY1030" s="11">
        <f t="shared" si="2696"/>
        <v>0</v>
      </c>
      <c r="BZ1030" s="11">
        <f t="shared" si="2696"/>
        <v>0</v>
      </c>
      <c r="CA1030" s="11">
        <f t="shared" si="2696"/>
        <v>57189</v>
      </c>
      <c r="CB1030" s="11">
        <f t="shared" si="2696"/>
        <v>0</v>
      </c>
    </row>
    <row r="1031" spans="1:80" hidden="1">
      <c r="A1031" s="57" t="s">
        <v>15</v>
      </c>
      <c r="B1031" s="14" t="s">
        <v>360</v>
      </c>
      <c r="C1031" s="14" t="s">
        <v>22</v>
      </c>
      <c r="D1031" s="14" t="s">
        <v>64</v>
      </c>
      <c r="E1031" s="14" t="s">
        <v>68</v>
      </c>
      <c r="F1031" s="34"/>
      <c r="G1031" s="11">
        <f t="shared" si="2691"/>
        <v>6008</v>
      </c>
      <c r="H1031" s="11">
        <f t="shared" si="2691"/>
        <v>0</v>
      </c>
      <c r="I1031" s="11">
        <f t="shared" si="2691"/>
        <v>0</v>
      </c>
      <c r="J1031" s="11">
        <f t="shared" si="2691"/>
        <v>0</v>
      </c>
      <c r="K1031" s="11">
        <f t="shared" si="2691"/>
        <v>0</v>
      </c>
      <c r="L1031" s="11">
        <f t="shared" si="2691"/>
        <v>0</v>
      </c>
      <c r="M1031" s="11">
        <f t="shared" si="2691"/>
        <v>6008</v>
      </c>
      <c r="N1031" s="11">
        <f t="shared" si="2691"/>
        <v>0</v>
      </c>
      <c r="O1031" s="11">
        <f t="shared" si="2691"/>
        <v>0</v>
      </c>
      <c r="P1031" s="11">
        <f t="shared" si="2691"/>
        <v>0</v>
      </c>
      <c r="Q1031" s="11">
        <f t="shared" si="2691"/>
        <v>0</v>
      </c>
      <c r="R1031" s="11">
        <f t="shared" si="2691"/>
        <v>0</v>
      </c>
      <c r="S1031" s="11">
        <f t="shared" si="2692"/>
        <v>6008</v>
      </c>
      <c r="T1031" s="11">
        <f t="shared" si="2692"/>
        <v>0</v>
      </c>
      <c r="U1031" s="11">
        <f t="shared" si="2692"/>
        <v>0</v>
      </c>
      <c r="V1031" s="11">
        <f t="shared" si="2692"/>
        <v>0</v>
      </c>
      <c r="W1031" s="11">
        <f t="shared" si="2692"/>
        <v>0</v>
      </c>
      <c r="X1031" s="11">
        <f t="shared" si="2692"/>
        <v>0</v>
      </c>
      <c r="Y1031" s="11">
        <f t="shared" si="2692"/>
        <v>6008</v>
      </c>
      <c r="Z1031" s="11">
        <f t="shared" si="2692"/>
        <v>0</v>
      </c>
      <c r="AA1031" s="11">
        <f t="shared" si="2692"/>
        <v>0</v>
      </c>
      <c r="AB1031" s="11">
        <f t="shared" si="2692"/>
        <v>0</v>
      </c>
      <c r="AC1031" s="11">
        <f t="shared" si="2692"/>
        <v>0</v>
      </c>
      <c r="AD1031" s="11">
        <f t="shared" si="2692"/>
        <v>0</v>
      </c>
      <c r="AE1031" s="11">
        <f t="shared" si="2692"/>
        <v>6008</v>
      </c>
      <c r="AF1031" s="11">
        <f t="shared" si="2692"/>
        <v>0</v>
      </c>
      <c r="AG1031" s="11">
        <f t="shared" si="2693"/>
        <v>0</v>
      </c>
      <c r="AH1031" s="11">
        <f t="shared" si="2693"/>
        <v>0</v>
      </c>
      <c r="AI1031" s="11">
        <f t="shared" si="2693"/>
        <v>0</v>
      </c>
      <c r="AJ1031" s="11">
        <f t="shared" si="2693"/>
        <v>0</v>
      </c>
      <c r="AK1031" s="78">
        <f t="shared" si="2693"/>
        <v>6008</v>
      </c>
      <c r="AL1031" s="78">
        <f t="shared" si="2693"/>
        <v>0</v>
      </c>
      <c r="AM1031" s="11">
        <f t="shared" si="2693"/>
        <v>0</v>
      </c>
      <c r="AN1031" s="11">
        <f t="shared" si="2693"/>
        <v>0</v>
      </c>
      <c r="AO1031" s="11">
        <f t="shared" si="2693"/>
        <v>0</v>
      </c>
      <c r="AP1031" s="11">
        <f t="shared" si="2693"/>
        <v>0</v>
      </c>
      <c r="AQ1031" s="11">
        <f t="shared" si="2693"/>
        <v>6008</v>
      </c>
      <c r="AR1031" s="11">
        <f t="shared" si="2693"/>
        <v>0</v>
      </c>
      <c r="AS1031" s="11">
        <f t="shared" si="2694"/>
        <v>0</v>
      </c>
      <c r="AT1031" s="11">
        <f t="shared" si="2694"/>
        <v>0</v>
      </c>
      <c r="AU1031" s="11">
        <f t="shared" si="2694"/>
        <v>0</v>
      </c>
      <c r="AV1031" s="11">
        <f t="shared" si="2694"/>
        <v>-63</v>
      </c>
      <c r="AW1031" s="11">
        <f t="shared" si="2694"/>
        <v>5945</v>
      </c>
      <c r="AX1031" s="11">
        <f t="shared" si="2694"/>
        <v>0</v>
      </c>
      <c r="AY1031" s="78">
        <f t="shared" si="2694"/>
        <v>-62</v>
      </c>
      <c r="AZ1031" s="78">
        <f t="shared" si="2694"/>
        <v>0</v>
      </c>
      <c r="BA1031" s="78">
        <f t="shared" si="2694"/>
        <v>0</v>
      </c>
      <c r="BB1031" s="78">
        <f t="shared" si="2694"/>
        <v>0</v>
      </c>
      <c r="BC1031" s="78">
        <f t="shared" si="2694"/>
        <v>5883</v>
      </c>
      <c r="BD1031" s="78">
        <f t="shared" si="2694"/>
        <v>0</v>
      </c>
      <c r="BE1031" s="11">
        <f t="shared" si="2695"/>
        <v>0</v>
      </c>
      <c r="BF1031" s="11">
        <f t="shared" si="2695"/>
        <v>0</v>
      </c>
      <c r="BG1031" s="11">
        <f t="shared" si="2695"/>
        <v>51306</v>
      </c>
      <c r="BH1031" s="11">
        <f t="shared" si="2695"/>
        <v>0</v>
      </c>
      <c r="BI1031" s="141">
        <f t="shared" si="2695"/>
        <v>57189</v>
      </c>
      <c r="BJ1031" s="141">
        <f t="shared" si="2695"/>
        <v>0</v>
      </c>
      <c r="BK1031" s="78">
        <f t="shared" si="2695"/>
        <v>0</v>
      </c>
      <c r="BL1031" s="78">
        <f t="shared" si="2695"/>
        <v>0</v>
      </c>
      <c r="BM1031" s="78">
        <f t="shared" si="2695"/>
        <v>0</v>
      </c>
      <c r="BN1031" s="78">
        <f t="shared" si="2695"/>
        <v>0</v>
      </c>
      <c r="BO1031" s="78">
        <f t="shared" si="2695"/>
        <v>57189</v>
      </c>
      <c r="BP1031" s="78">
        <f t="shared" si="2695"/>
        <v>0</v>
      </c>
      <c r="BQ1031" s="11">
        <f t="shared" si="2696"/>
        <v>0</v>
      </c>
      <c r="BR1031" s="11">
        <f t="shared" si="2696"/>
        <v>0</v>
      </c>
      <c r="BS1031" s="11">
        <f t="shared" si="2696"/>
        <v>0</v>
      </c>
      <c r="BT1031" s="11">
        <f t="shared" si="2696"/>
        <v>0</v>
      </c>
      <c r="BU1031" s="11">
        <f t="shared" si="2696"/>
        <v>57189</v>
      </c>
      <c r="BV1031" s="11">
        <f t="shared" si="2696"/>
        <v>0</v>
      </c>
      <c r="BW1031" s="11">
        <f t="shared" si="2696"/>
        <v>0</v>
      </c>
      <c r="BX1031" s="11">
        <f t="shared" si="2696"/>
        <v>0</v>
      </c>
      <c r="BY1031" s="11">
        <f t="shared" si="2696"/>
        <v>0</v>
      </c>
      <c r="BZ1031" s="11">
        <f t="shared" si="2696"/>
        <v>0</v>
      </c>
      <c r="CA1031" s="11">
        <f t="shared" si="2696"/>
        <v>57189</v>
      </c>
      <c r="CB1031" s="11">
        <f t="shared" si="2696"/>
        <v>0</v>
      </c>
    </row>
    <row r="1032" spans="1:80" hidden="1">
      <c r="A1032" s="57" t="s">
        <v>65</v>
      </c>
      <c r="B1032" s="14" t="s">
        <v>360</v>
      </c>
      <c r="C1032" s="14" t="s">
        <v>22</v>
      </c>
      <c r="D1032" s="14" t="s">
        <v>64</v>
      </c>
      <c r="E1032" s="14" t="s">
        <v>69</v>
      </c>
      <c r="F1032" s="34"/>
      <c r="G1032" s="11">
        <f t="shared" si="2691"/>
        <v>6008</v>
      </c>
      <c r="H1032" s="11">
        <f t="shared" si="2691"/>
        <v>0</v>
      </c>
      <c r="I1032" s="11">
        <f t="shared" si="2691"/>
        <v>0</v>
      </c>
      <c r="J1032" s="11">
        <f t="shared" si="2691"/>
        <v>0</v>
      </c>
      <c r="K1032" s="11">
        <f t="shared" si="2691"/>
        <v>0</v>
      </c>
      <c r="L1032" s="11">
        <f t="shared" si="2691"/>
        <v>0</v>
      </c>
      <c r="M1032" s="11">
        <f t="shared" si="2691"/>
        <v>6008</v>
      </c>
      <c r="N1032" s="11">
        <f t="shared" si="2691"/>
        <v>0</v>
      </c>
      <c r="O1032" s="11">
        <f t="shared" si="2691"/>
        <v>0</v>
      </c>
      <c r="P1032" s="11">
        <f t="shared" si="2691"/>
        <v>0</v>
      </c>
      <c r="Q1032" s="11">
        <f t="shared" si="2691"/>
        <v>0</v>
      </c>
      <c r="R1032" s="11">
        <f t="shared" si="2691"/>
        <v>0</v>
      </c>
      <c r="S1032" s="11">
        <f t="shared" si="2692"/>
        <v>6008</v>
      </c>
      <c r="T1032" s="11">
        <f t="shared" si="2692"/>
        <v>0</v>
      </c>
      <c r="U1032" s="11">
        <f t="shared" si="2692"/>
        <v>0</v>
      </c>
      <c r="V1032" s="11">
        <f t="shared" si="2692"/>
        <v>0</v>
      </c>
      <c r="W1032" s="11">
        <f t="shared" si="2692"/>
        <v>0</v>
      </c>
      <c r="X1032" s="11">
        <f t="shared" si="2692"/>
        <v>0</v>
      </c>
      <c r="Y1032" s="11">
        <f t="shared" si="2692"/>
        <v>6008</v>
      </c>
      <c r="Z1032" s="11">
        <f t="shared" si="2692"/>
        <v>0</v>
      </c>
      <c r="AA1032" s="11">
        <f t="shared" si="2692"/>
        <v>0</v>
      </c>
      <c r="AB1032" s="11">
        <f t="shared" si="2692"/>
        <v>0</v>
      </c>
      <c r="AC1032" s="11">
        <f t="shared" si="2692"/>
        <v>0</v>
      </c>
      <c r="AD1032" s="11">
        <f t="shared" si="2692"/>
        <v>0</v>
      </c>
      <c r="AE1032" s="11">
        <f t="shared" si="2692"/>
        <v>6008</v>
      </c>
      <c r="AF1032" s="11">
        <f t="shared" si="2692"/>
        <v>0</v>
      </c>
      <c r="AG1032" s="11">
        <f t="shared" si="2693"/>
        <v>0</v>
      </c>
      <c r="AH1032" s="11">
        <f t="shared" si="2693"/>
        <v>0</v>
      </c>
      <c r="AI1032" s="11">
        <f t="shared" si="2693"/>
        <v>0</v>
      </c>
      <c r="AJ1032" s="11">
        <f t="shared" si="2693"/>
        <v>0</v>
      </c>
      <c r="AK1032" s="78">
        <f t="shared" si="2693"/>
        <v>6008</v>
      </c>
      <c r="AL1032" s="78">
        <f t="shared" si="2693"/>
        <v>0</v>
      </c>
      <c r="AM1032" s="11">
        <f t="shared" si="2693"/>
        <v>0</v>
      </c>
      <c r="AN1032" s="11">
        <f t="shared" si="2693"/>
        <v>0</v>
      </c>
      <c r="AO1032" s="11">
        <f t="shared" si="2693"/>
        <v>0</v>
      </c>
      <c r="AP1032" s="11">
        <f t="shared" si="2693"/>
        <v>0</v>
      </c>
      <c r="AQ1032" s="11">
        <f t="shared" si="2693"/>
        <v>6008</v>
      </c>
      <c r="AR1032" s="11">
        <f t="shared" si="2693"/>
        <v>0</v>
      </c>
      <c r="AS1032" s="11">
        <f t="shared" si="2694"/>
        <v>0</v>
      </c>
      <c r="AT1032" s="11">
        <f t="shared" si="2694"/>
        <v>0</v>
      </c>
      <c r="AU1032" s="11">
        <f t="shared" si="2694"/>
        <v>0</v>
      </c>
      <c r="AV1032" s="11">
        <f t="shared" si="2694"/>
        <v>-63</v>
      </c>
      <c r="AW1032" s="11">
        <f t="shared" si="2694"/>
        <v>5945</v>
      </c>
      <c r="AX1032" s="11">
        <f t="shared" si="2694"/>
        <v>0</v>
      </c>
      <c r="AY1032" s="78">
        <f t="shared" si="2694"/>
        <v>-62</v>
      </c>
      <c r="AZ1032" s="78">
        <f t="shared" si="2694"/>
        <v>0</v>
      </c>
      <c r="BA1032" s="78">
        <f t="shared" si="2694"/>
        <v>0</v>
      </c>
      <c r="BB1032" s="78">
        <f t="shared" si="2694"/>
        <v>0</v>
      </c>
      <c r="BC1032" s="78">
        <f t="shared" si="2694"/>
        <v>5883</v>
      </c>
      <c r="BD1032" s="78">
        <f t="shared" si="2694"/>
        <v>0</v>
      </c>
      <c r="BE1032" s="11">
        <f t="shared" si="2695"/>
        <v>0</v>
      </c>
      <c r="BF1032" s="11">
        <f t="shared" si="2695"/>
        <v>0</v>
      </c>
      <c r="BG1032" s="11">
        <f t="shared" si="2695"/>
        <v>51306</v>
      </c>
      <c r="BH1032" s="11">
        <f t="shared" si="2695"/>
        <v>0</v>
      </c>
      <c r="BI1032" s="141">
        <f t="shared" si="2695"/>
        <v>57189</v>
      </c>
      <c r="BJ1032" s="141">
        <f t="shared" si="2695"/>
        <v>0</v>
      </c>
      <c r="BK1032" s="78">
        <f t="shared" si="2695"/>
        <v>0</v>
      </c>
      <c r="BL1032" s="78">
        <f t="shared" si="2695"/>
        <v>0</v>
      </c>
      <c r="BM1032" s="78">
        <f t="shared" si="2695"/>
        <v>0</v>
      </c>
      <c r="BN1032" s="78">
        <f t="shared" si="2695"/>
        <v>0</v>
      </c>
      <c r="BO1032" s="78">
        <f t="shared" si="2695"/>
        <v>57189</v>
      </c>
      <c r="BP1032" s="78">
        <f t="shared" si="2695"/>
        <v>0</v>
      </c>
      <c r="BQ1032" s="11">
        <f t="shared" si="2696"/>
        <v>0</v>
      </c>
      <c r="BR1032" s="11">
        <f t="shared" si="2696"/>
        <v>0</v>
      </c>
      <c r="BS1032" s="11">
        <f t="shared" si="2696"/>
        <v>0</v>
      </c>
      <c r="BT1032" s="11">
        <f t="shared" si="2696"/>
        <v>0</v>
      </c>
      <c r="BU1032" s="11">
        <f t="shared" si="2696"/>
        <v>57189</v>
      </c>
      <c r="BV1032" s="11">
        <f t="shared" si="2696"/>
        <v>0</v>
      </c>
      <c r="BW1032" s="11">
        <f t="shared" si="2696"/>
        <v>0</v>
      </c>
      <c r="BX1032" s="11">
        <f t="shared" si="2696"/>
        <v>0</v>
      </c>
      <c r="BY1032" s="11">
        <f t="shared" si="2696"/>
        <v>0</v>
      </c>
      <c r="BZ1032" s="11">
        <f t="shared" si="2696"/>
        <v>0</v>
      </c>
      <c r="CA1032" s="11">
        <f t="shared" si="2696"/>
        <v>57189</v>
      </c>
      <c r="CB1032" s="11">
        <f t="shared" si="2696"/>
        <v>0</v>
      </c>
    </row>
    <row r="1033" spans="1:80" ht="33.6" hidden="1">
      <c r="A1033" s="57" t="s">
        <v>270</v>
      </c>
      <c r="B1033" s="14" t="s">
        <v>360</v>
      </c>
      <c r="C1033" s="14" t="s">
        <v>22</v>
      </c>
      <c r="D1033" s="14" t="s">
        <v>64</v>
      </c>
      <c r="E1033" s="14" t="s">
        <v>69</v>
      </c>
      <c r="F1033" s="11">
        <v>200</v>
      </c>
      <c r="G1033" s="11">
        <f t="shared" si="2691"/>
        <v>6008</v>
      </c>
      <c r="H1033" s="11">
        <f t="shared" si="2691"/>
        <v>0</v>
      </c>
      <c r="I1033" s="11">
        <f t="shared" si="2691"/>
        <v>0</v>
      </c>
      <c r="J1033" s="11">
        <f t="shared" si="2691"/>
        <v>0</v>
      </c>
      <c r="K1033" s="11">
        <f t="shared" si="2691"/>
        <v>0</v>
      </c>
      <c r="L1033" s="11">
        <f t="shared" si="2691"/>
        <v>0</v>
      </c>
      <c r="M1033" s="11">
        <f t="shared" si="2691"/>
        <v>6008</v>
      </c>
      <c r="N1033" s="11">
        <f t="shared" si="2691"/>
        <v>0</v>
      </c>
      <c r="O1033" s="11">
        <f t="shared" si="2691"/>
        <v>0</v>
      </c>
      <c r="P1033" s="11">
        <f t="shared" si="2691"/>
        <v>0</v>
      </c>
      <c r="Q1033" s="11">
        <f t="shared" si="2691"/>
        <v>0</v>
      </c>
      <c r="R1033" s="11">
        <f t="shared" si="2691"/>
        <v>0</v>
      </c>
      <c r="S1033" s="11">
        <f t="shared" si="2692"/>
        <v>6008</v>
      </c>
      <c r="T1033" s="11">
        <f t="shared" si="2692"/>
        <v>0</v>
      </c>
      <c r="U1033" s="11">
        <f t="shared" si="2692"/>
        <v>0</v>
      </c>
      <c r="V1033" s="11">
        <f t="shared" si="2692"/>
        <v>0</v>
      </c>
      <c r="W1033" s="11">
        <f t="shared" si="2692"/>
        <v>0</v>
      </c>
      <c r="X1033" s="11">
        <f t="shared" si="2692"/>
        <v>0</v>
      </c>
      <c r="Y1033" s="11">
        <f t="shared" si="2692"/>
        <v>6008</v>
      </c>
      <c r="Z1033" s="11">
        <f t="shared" si="2692"/>
        <v>0</v>
      </c>
      <c r="AA1033" s="11">
        <f t="shared" si="2692"/>
        <v>0</v>
      </c>
      <c r="AB1033" s="11">
        <f t="shared" si="2692"/>
        <v>0</v>
      </c>
      <c r="AC1033" s="11">
        <f t="shared" si="2692"/>
        <v>0</v>
      </c>
      <c r="AD1033" s="11">
        <f t="shared" si="2692"/>
        <v>0</v>
      </c>
      <c r="AE1033" s="11">
        <f t="shared" si="2692"/>
        <v>6008</v>
      </c>
      <c r="AF1033" s="11">
        <f t="shared" si="2692"/>
        <v>0</v>
      </c>
      <c r="AG1033" s="11">
        <f t="shared" si="2693"/>
        <v>0</v>
      </c>
      <c r="AH1033" s="11">
        <f t="shared" si="2693"/>
        <v>0</v>
      </c>
      <c r="AI1033" s="11">
        <f t="shared" si="2693"/>
        <v>0</v>
      </c>
      <c r="AJ1033" s="11">
        <f t="shared" si="2693"/>
        <v>0</v>
      </c>
      <c r="AK1033" s="78">
        <f t="shared" si="2693"/>
        <v>6008</v>
      </c>
      <c r="AL1033" s="78">
        <f t="shared" si="2693"/>
        <v>0</v>
      </c>
      <c r="AM1033" s="11">
        <f t="shared" si="2693"/>
        <v>0</v>
      </c>
      <c r="AN1033" s="11">
        <f t="shared" si="2693"/>
        <v>0</v>
      </c>
      <c r="AO1033" s="11">
        <f t="shared" si="2693"/>
        <v>0</v>
      </c>
      <c r="AP1033" s="11">
        <f t="shared" si="2693"/>
        <v>0</v>
      </c>
      <c r="AQ1033" s="11">
        <f t="shared" si="2693"/>
        <v>6008</v>
      </c>
      <c r="AR1033" s="11">
        <f t="shared" si="2693"/>
        <v>0</v>
      </c>
      <c r="AS1033" s="11">
        <f t="shared" si="2694"/>
        <v>0</v>
      </c>
      <c r="AT1033" s="11">
        <f t="shared" si="2694"/>
        <v>0</v>
      </c>
      <c r="AU1033" s="11">
        <f t="shared" si="2694"/>
        <v>0</v>
      </c>
      <c r="AV1033" s="11">
        <f t="shared" si="2694"/>
        <v>-63</v>
      </c>
      <c r="AW1033" s="11">
        <f t="shared" si="2694"/>
        <v>5945</v>
      </c>
      <c r="AX1033" s="11">
        <f t="shared" si="2694"/>
        <v>0</v>
      </c>
      <c r="AY1033" s="78">
        <f t="shared" si="2694"/>
        <v>-62</v>
      </c>
      <c r="AZ1033" s="78">
        <f t="shared" si="2694"/>
        <v>0</v>
      </c>
      <c r="BA1033" s="78">
        <f t="shared" si="2694"/>
        <v>0</v>
      </c>
      <c r="BB1033" s="78">
        <f t="shared" si="2694"/>
        <v>0</v>
      </c>
      <c r="BC1033" s="78">
        <f t="shared" si="2694"/>
        <v>5883</v>
      </c>
      <c r="BD1033" s="78">
        <f t="shared" si="2694"/>
        <v>0</v>
      </c>
      <c r="BE1033" s="11">
        <f t="shared" si="2695"/>
        <v>0</v>
      </c>
      <c r="BF1033" s="11">
        <f t="shared" si="2695"/>
        <v>0</v>
      </c>
      <c r="BG1033" s="11">
        <f t="shared" si="2695"/>
        <v>51306</v>
      </c>
      <c r="BH1033" s="11">
        <f t="shared" si="2695"/>
        <v>0</v>
      </c>
      <c r="BI1033" s="141">
        <f t="shared" si="2695"/>
        <v>57189</v>
      </c>
      <c r="BJ1033" s="141">
        <f t="shared" si="2695"/>
        <v>0</v>
      </c>
      <c r="BK1033" s="78">
        <f t="shared" si="2695"/>
        <v>0</v>
      </c>
      <c r="BL1033" s="78">
        <f t="shared" si="2695"/>
        <v>0</v>
      </c>
      <c r="BM1033" s="78">
        <f t="shared" si="2695"/>
        <v>0</v>
      </c>
      <c r="BN1033" s="78">
        <f t="shared" si="2695"/>
        <v>0</v>
      </c>
      <c r="BO1033" s="78">
        <f t="shared" si="2695"/>
        <v>57189</v>
      </c>
      <c r="BP1033" s="78">
        <f t="shared" si="2695"/>
        <v>0</v>
      </c>
      <c r="BQ1033" s="11">
        <f t="shared" si="2696"/>
        <v>0</v>
      </c>
      <c r="BR1033" s="11">
        <f t="shared" si="2696"/>
        <v>0</v>
      </c>
      <c r="BS1033" s="11">
        <f t="shared" si="2696"/>
        <v>0</v>
      </c>
      <c r="BT1033" s="11">
        <f t="shared" si="2696"/>
        <v>0</v>
      </c>
      <c r="BU1033" s="11">
        <f t="shared" si="2696"/>
        <v>57189</v>
      </c>
      <c r="BV1033" s="11">
        <f t="shared" si="2696"/>
        <v>0</v>
      </c>
      <c r="BW1033" s="11">
        <f t="shared" si="2696"/>
        <v>0</v>
      </c>
      <c r="BX1033" s="11">
        <f t="shared" si="2696"/>
        <v>0</v>
      </c>
      <c r="BY1033" s="11">
        <f t="shared" si="2696"/>
        <v>0</v>
      </c>
      <c r="BZ1033" s="11">
        <f t="shared" si="2696"/>
        <v>0</v>
      </c>
      <c r="CA1033" s="11">
        <f t="shared" si="2696"/>
        <v>57189</v>
      </c>
      <c r="CB1033" s="11">
        <f t="shared" si="2696"/>
        <v>0</v>
      </c>
    </row>
    <row r="1034" spans="1:80" ht="33.6" hidden="1">
      <c r="A1034" s="57" t="s">
        <v>39</v>
      </c>
      <c r="B1034" s="14" t="s">
        <v>360</v>
      </c>
      <c r="C1034" s="14" t="s">
        <v>22</v>
      </c>
      <c r="D1034" s="14" t="s">
        <v>64</v>
      </c>
      <c r="E1034" s="14" t="s">
        <v>69</v>
      </c>
      <c r="F1034" s="14" t="s">
        <v>40</v>
      </c>
      <c r="G1034" s="11">
        <v>6008</v>
      </c>
      <c r="H1034" s="11"/>
      <c r="I1034" s="11"/>
      <c r="J1034" s="11"/>
      <c r="K1034" s="11"/>
      <c r="L1034" s="11"/>
      <c r="M1034" s="11">
        <f>G1034+I1034+J1034+K1034+L1034</f>
        <v>6008</v>
      </c>
      <c r="N1034" s="11">
        <f>H1034+J1034</f>
        <v>0</v>
      </c>
      <c r="O1034" s="11"/>
      <c r="P1034" s="11"/>
      <c r="Q1034" s="11"/>
      <c r="R1034" s="11"/>
      <c r="S1034" s="11">
        <f>M1034+O1034+P1034+Q1034+R1034</f>
        <v>6008</v>
      </c>
      <c r="T1034" s="11">
        <f>N1034+P1034</f>
        <v>0</v>
      </c>
      <c r="U1034" s="11"/>
      <c r="V1034" s="11"/>
      <c r="W1034" s="11"/>
      <c r="X1034" s="11"/>
      <c r="Y1034" s="11">
        <f>S1034+U1034+V1034+W1034+X1034</f>
        <v>6008</v>
      </c>
      <c r="Z1034" s="11">
        <f>T1034+V1034</f>
        <v>0</v>
      </c>
      <c r="AA1034" s="11"/>
      <c r="AB1034" s="11"/>
      <c r="AC1034" s="11"/>
      <c r="AD1034" s="11"/>
      <c r="AE1034" s="11">
        <f>Y1034+AA1034+AB1034+AC1034+AD1034</f>
        <v>6008</v>
      </c>
      <c r="AF1034" s="11">
        <f>Z1034+AB1034</f>
        <v>0</v>
      </c>
      <c r="AG1034" s="11"/>
      <c r="AH1034" s="11"/>
      <c r="AI1034" s="11"/>
      <c r="AJ1034" s="11"/>
      <c r="AK1034" s="78">
        <f>AE1034+AG1034+AH1034+AI1034+AJ1034</f>
        <v>6008</v>
      </c>
      <c r="AL1034" s="78">
        <f>AF1034+AH1034</f>
        <v>0</v>
      </c>
      <c r="AM1034" s="11"/>
      <c r="AN1034" s="11"/>
      <c r="AO1034" s="11"/>
      <c r="AP1034" s="11"/>
      <c r="AQ1034" s="11">
        <f>AK1034+AM1034+AN1034+AO1034+AP1034</f>
        <v>6008</v>
      </c>
      <c r="AR1034" s="11">
        <f>AL1034+AN1034</f>
        <v>0</v>
      </c>
      <c r="AS1034" s="11"/>
      <c r="AT1034" s="11"/>
      <c r="AU1034" s="11"/>
      <c r="AV1034" s="11">
        <v>-63</v>
      </c>
      <c r="AW1034" s="11">
        <f>AQ1034+AS1034+AT1034+AU1034+AV1034</f>
        <v>5945</v>
      </c>
      <c r="AX1034" s="11">
        <f>AR1034+AT1034</f>
        <v>0</v>
      </c>
      <c r="AY1034" s="78">
        <v>-62</v>
      </c>
      <c r="AZ1034" s="78"/>
      <c r="BA1034" s="78"/>
      <c r="BB1034" s="78"/>
      <c r="BC1034" s="78">
        <f>AW1034+AY1034+AZ1034+BA1034+BB1034</f>
        <v>5883</v>
      </c>
      <c r="BD1034" s="78">
        <f>AX1034+AZ1034</f>
        <v>0</v>
      </c>
      <c r="BE1034" s="11"/>
      <c r="BF1034" s="11"/>
      <c r="BG1034" s="11">
        <v>51306</v>
      </c>
      <c r="BH1034" s="11"/>
      <c r="BI1034" s="141">
        <f>BC1034+BE1034+BF1034+BG1034+BH1034</f>
        <v>57189</v>
      </c>
      <c r="BJ1034" s="141">
        <f>BD1034+BF1034</f>
        <v>0</v>
      </c>
      <c r="BK1034" s="78"/>
      <c r="BL1034" s="78"/>
      <c r="BM1034" s="78"/>
      <c r="BN1034" s="78"/>
      <c r="BO1034" s="78">
        <f>BI1034+BK1034+BL1034+BM1034+BN1034</f>
        <v>57189</v>
      </c>
      <c r="BP1034" s="78">
        <f>BJ1034+BL1034</f>
        <v>0</v>
      </c>
      <c r="BQ1034" s="11"/>
      <c r="BR1034" s="11"/>
      <c r="BS1034" s="11"/>
      <c r="BT1034" s="11"/>
      <c r="BU1034" s="11">
        <f>BO1034+BQ1034+BR1034+BS1034+BT1034</f>
        <v>57189</v>
      </c>
      <c r="BV1034" s="11">
        <f>BP1034+BR1034</f>
        <v>0</v>
      </c>
      <c r="BW1034" s="11"/>
      <c r="BX1034" s="11"/>
      <c r="BY1034" s="11"/>
      <c r="BZ1034" s="11"/>
      <c r="CA1034" s="11">
        <f>BU1034+BW1034+BX1034+BY1034+BZ1034</f>
        <v>57189</v>
      </c>
      <c r="CB1034" s="11">
        <f>BV1034+BX1034</f>
        <v>0</v>
      </c>
    </row>
    <row r="1035" spans="1:80" hidden="1">
      <c r="A1035" s="57"/>
      <c r="B1035" s="14"/>
      <c r="C1035" s="14"/>
      <c r="D1035" s="14"/>
      <c r="E1035" s="14"/>
      <c r="F1035" s="14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78"/>
      <c r="AL1035" s="78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78"/>
      <c r="AZ1035" s="78"/>
      <c r="BA1035" s="78"/>
      <c r="BB1035" s="78"/>
      <c r="BC1035" s="78"/>
      <c r="BD1035" s="78"/>
      <c r="BE1035" s="11"/>
      <c r="BF1035" s="11"/>
      <c r="BG1035" s="11"/>
      <c r="BH1035" s="11"/>
      <c r="BI1035" s="141"/>
      <c r="BJ1035" s="141"/>
      <c r="BK1035" s="78"/>
      <c r="BL1035" s="78"/>
      <c r="BM1035" s="78"/>
      <c r="BN1035" s="78"/>
      <c r="BO1035" s="78"/>
      <c r="BP1035" s="78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</row>
    <row r="1036" spans="1:80" ht="17.399999999999999" hidden="1">
      <c r="A1036" s="56" t="s">
        <v>361</v>
      </c>
      <c r="B1036" s="12" t="s">
        <v>360</v>
      </c>
      <c r="C1036" s="12" t="s">
        <v>30</v>
      </c>
      <c r="D1036" s="12" t="s">
        <v>7</v>
      </c>
      <c r="E1036" s="12"/>
      <c r="F1036" s="12"/>
      <c r="G1036" s="30">
        <f t="shared" ref="G1036:R1040" si="2697">G1037</f>
        <v>8179</v>
      </c>
      <c r="H1036" s="30">
        <f t="shared" si="2697"/>
        <v>0</v>
      </c>
      <c r="I1036" s="11">
        <f t="shared" si="2697"/>
        <v>0</v>
      </c>
      <c r="J1036" s="11">
        <f t="shared" si="2697"/>
        <v>0</v>
      </c>
      <c r="K1036" s="11">
        <f t="shared" si="2697"/>
        <v>0</v>
      </c>
      <c r="L1036" s="11">
        <f t="shared" si="2697"/>
        <v>0</v>
      </c>
      <c r="M1036" s="30">
        <f t="shared" si="2697"/>
        <v>8179</v>
      </c>
      <c r="N1036" s="30">
        <f t="shared" si="2697"/>
        <v>0</v>
      </c>
      <c r="O1036" s="11">
        <f t="shared" si="2697"/>
        <v>0</v>
      </c>
      <c r="P1036" s="11">
        <f t="shared" si="2697"/>
        <v>0</v>
      </c>
      <c r="Q1036" s="11">
        <f t="shared" si="2697"/>
        <v>0</v>
      </c>
      <c r="R1036" s="11">
        <f t="shared" si="2697"/>
        <v>0</v>
      </c>
      <c r="S1036" s="30">
        <f t="shared" ref="S1036:AH1040" si="2698">S1037</f>
        <v>8179</v>
      </c>
      <c r="T1036" s="30">
        <f t="shared" si="2698"/>
        <v>0</v>
      </c>
      <c r="U1036" s="11">
        <f t="shared" si="2698"/>
        <v>0</v>
      </c>
      <c r="V1036" s="11">
        <f t="shared" si="2698"/>
        <v>0</v>
      </c>
      <c r="W1036" s="11">
        <f t="shared" si="2698"/>
        <v>0</v>
      </c>
      <c r="X1036" s="11">
        <f t="shared" si="2698"/>
        <v>0</v>
      </c>
      <c r="Y1036" s="30">
        <f t="shared" si="2698"/>
        <v>8179</v>
      </c>
      <c r="Z1036" s="30">
        <f t="shared" si="2698"/>
        <v>0</v>
      </c>
      <c r="AA1036" s="11">
        <f t="shared" si="2698"/>
        <v>0</v>
      </c>
      <c r="AB1036" s="11">
        <f t="shared" si="2698"/>
        <v>0</v>
      </c>
      <c r="AC1036" s="11">
        <f t="shared" si="2698"/>
        <v>0</v>
      </c>
      <c r="AD1036" s="11">
        <f t="shared" si="2698"/>
        <v>0</v>
      </c>
      <c r="AE1036" s="30">
        <f t="shared" si="2698"/>
        <v>8179</v>
      </c>
      <c r="AF1036" s="30">
        <f t="shared" si="2698"/>
        <v>0</v>
      </c>
      <c r="AG1036" s="11">
        <f t="shared" si="2698"/>
        <v>0</v>
      </c>
      <c r="AH1036" s="11">
        <f t="shared" si="2698"/>
        <v>0</v>
      </c>
      <c r="AI1036" s="11">
        <f t="shared" ref="AG1036:AV1040" si="2699">AI1037</f>
        <v>0</v>
      </c>
      <c r="AJ1036" s="11">
        <f t="shared" si="2699"/>
        <v>0</v>
      </c>
      <c r="AK1036" s="88">
        <f t="shared" si="2699"/>
        <v>8179</v>
      </c>
      <c r="AL1036" s="88">
        <f t="shared" si="2699"/>
        <v>0</v>
      </c>
      <c r="AM1036" s="11">
        <f t="shared" si="2699"/>
        <v>0</v>
      </c>
      <c r="AN1036" s="11">
        <f t="shared" si="2699"/>
        <v>0</v>
      </c>
      <c r="AO1036" s="11">
        <f t="shared" si="2699"/>
        <v>0</v>
      </c>
      <c r="AP1036" s="11">
        <f t="shared" si="2699"/>
        <v>0</v>
      </c>
      <c r="AQ1036" s="30">
        <f t="shared" si="2699"/>
        <v>8179</v>
      </c>
      <c r="AR1036" s="30">
        <f t="shared" si="2699"/>
        <v>0</v>
      </c>
      <c r="AS1036" s="11">
        <f t="shared" si="2699"/>
        <v>0</v>
      </c>
      <c r="AT1036" s="11">
        <f t="shared" si="2699"/>
        <v>0</v>
      </c>
      <c r="AU1036" s="11">
        <f t="shared" si="2699"/>
        <v>0</v>
      </c>
      <c r="AV1036" s="11">
        <f t="shared" si="2699"/>
        <v>0</v>
      </c>
      <c r="AW1036" s="30">
        <f t="shared" ref="AS1036:BH1040" si="2700">AW1037</f>
        <v>8179</v>
      </c>
      <c r="AX1036" s="30">
        <f t="shared" si="2700"/>
        <v>0</v>
      </c>
      <c r="AY1036" s="78">
        <f t="shared" si="2700"/>
        <v>0</v>
      </c>
      <c r="AZ1036" s="78">
        <f t="shared" si="2700"/>
        <v>0</v>
      </c>
      <c r="BA1036" s="78">
        <f t="shared" si="2700"/>
        <v>0</v>
      </c>
      <c r="BB1036" s="78">
        <f t="shared" si="2700"/>
        <v>0</v>
      </c>
      <c r="BC1036" s="88">
        <f t="shared" si="2700"/>
        <v>8179</v>
      </c>
      <c r="BD1036" s="88">
        <f t="shared" si="2700"/>
        <v>0</v>
      </c>
      <c r="BE1036" s="30">
        <f t="shared" si="2700"/>
        <v>-3053</v>
      </c>
      <c r="BF1036" s="11">
        <f t="shared" si="2700"/>
        <v>0</v>
      </c>
      <c r="BG1036" s="30">
        <f t="shared" si="2700"/>
        <v>200</v>
      </c>
      <c r="BH1036" s="11">
        <f t="shared" si="2700"/>
        <v>0</v>
      </c>
      <c r="BI1036" s="147">
        <f t="shared" ref="BE1036:BT1040" si="2701">BI1037</f>
        <v>5326</v>
      </c>
      <c r="BJ1036" s="147">
        <f t="shared" si="2701"/>
        <v>0</v>
      </c>
      <c r="BK1036" s="88">
        <f t="shared" si="2701"/>
        <v>0</v>
      </c>
      <c r="BL1036" s="78">
        <f t="shared" si="2701"/>
        <v>0</v>
      </c>
      <c r="BM1036" s="88">
        <f t="shared" si="2701"/>
        <v>0</v>
      </c>
      <c r="BN1036" s="78">
        <f t="shared" si="2701"/>
        <v>0</v>
      </c>
      <c r="BO1036" s="88">
        <f t="shared" si="2701"/>
        <v>5326</v>
      </c>
      <c r="BP1036" s="88">
        <f t="shared" si="2701"/>
        <v>0</v>
      </c>
      <c r="BQ1036" s="30">
        <f t="shared" si="2701"/>
        <v>0</v>
      </c>
      <c r="BR1036" s="11">
        <f t="shared" si="2701"/>
        <v>0</v>
      </c>
      <c r="BS1036" s="30">
        <f t="shared" si="2701"/>
        <v>0</v>
      </c>
      <c r="BT1036" s="11">
        <f t="shared" si="2701"/>
        <v>0</v>
      </c>
      <c r="BU1036" s="30">
        <f t="shared" ref="BQ1036:CB1040" si="2702">BU1037</f>
        <v>5326</v>
      </c>
      <c r="BV1036" s="30">
        <f t="shared" si="2702"/>
        <v>0</v>
      </c>
      <c r="BW1036" s="30">
        <f t="shared" si="2702"/>
        <v>0</v>
      </c>
      <c r="BX1036" s="11">
        <f t="shared" si="2702"/>
        <v>0</v>
      </c>
      <c r="BY1036" s="30">
        <f t="shared" si="2702"/>
        <v>0</v>
      </c>
      <c r="BZ1036" s="11">
        <f t="shared" si="2702"/>
        <v>0</v>
      </c>
      <c r="CA1036" s="30">
        <f t="shared" si="2702"/>
        <v>5326</v>
      </c>
      <c r="CB1036" s="30">
        <f t="shared" si="2702"/>
        <v>0</v>
      </c>
    </row>
    <row r="1037" spans="1:80" ht="50.4" hidden="1">
      <c r="A1037" s="57" t="s">
        <v>362</v>
      </c>
      <c r="B1037" s="14" t="s">
        <v>360</v>
      </c>
      <c r="C1037" s="14" t="s">
        <v>30</v>
      </c>
      <c r="D1037" s="14" t="s">
        <v>7</v>
      </c>
      <c r="E1037" s="14" t="s">
        <v>431</v>
      </c>
      <c r="F1037" s="14"/>
      <c r="G1037" s="11">
        <f>G1038+G1042+G1048</f>
        <v>8179</v>
      </c>
      <c r="H1037" s="11">
        <f t="shared" ref="H1037:N1037" si="2703">H1038+H1042+H1048</f>
        <v>0</v>
      </c>
      <c r="I1037" s="11">
        <f t="shared" si="2703"/>
        <v>0</v>
      </c>
      <c r="J1037" s="11">
        <f t="shared" si="2703"/>
        <v>0</v>
      </c>
      <c r="K1037" s="11">
        <f t="shared" si="2703"/>
        <v>0</v>
      </c>
      <c r="L1037" s="11">
        <f t="shared" si="2703"/>
        <v>0</v>
      </c>
      <c r="M1037" s="11">
        <f t="shared" si="2703"/>
        <v>8179</v>
      </c>
      <c r="N1037" s="11">
        <f t="shared" si="2703"/>
        <v>0</v>
      </c>
      <c r="O1037" s="11">
        <f t="shared" ref="O1037:T1037" si="2704">O1038+O1042+O1048</f>
        <v>0</v>
      </c>
      <c r="P1037" s="11">
        <f t="shared" si="2704"/>
        <v>0</v>
      </c>
      <c r="Q1037" s="11">
        <f t="shared" si="2704"/>
        <v>0</v>
      </c>
      <c r="R1037" s="11">
        <f t="shared" si="2704"/>
        <v>0</v>
      </c>
      <c r="S1037" s="11">
        <f t="shared" si="2704"/>
        <v>8179</v>
      </c>
      <c r="T1037" s="11">
        <f t="shared" si="2704"/>
        <v>0</v>
      </c>
      <c r="U1037" s="11">
        <f t="shared" ref="U1037:Z1037" si="2705">U1038+U1042+U1048</f>
        <v>0</v>
      </c>
      <c r="V1037" s="11">
        <f t="shared" si="2705"/>
        <v>0</v>
      </c>
      <c r="W1037" s="11">
        <f t="shared" si="2705"/>
        <v>0</v>
      </c>
      <c r="X1037" s="11">
        <f t="shared" si="2705"/>
        <v>0</v>
      </c>
      <c r="Y1037" s="11">
        <f t="shared" si="2705"/>
        <v>8179</v>
      </c>
      <c r="Z1037" s="11">
        <f t="shared" si="2705"/>
        <v>0</v>
      </c>
      <c r="AA1037" s="11">
        <f t="shared" ref="AA1037:AF1037" si="2706">AA1038+AA1042+AA1048</f>
        <v>0</v>
      </c>
      <c r="AB1037" s="11">
        <f t="shared" si="2706"/>
        <v>0</v>
      </c>
      <c r="AC1037" s="11">
        <f t="shared" si="2706"/>
        <v>0</v>
      </c>
      <c r="AD1037" s="11">
        <f t="shared" si="2706"/>
        <v>0</v>
      </c>
      <c r="AE1037" s="11">
        <f t="shared" si="2706"/>
        <v>8179</v>
      </c>
      <c r="AF1037" s="11">
        <f t="shared" si="2706"/>
        <v>0</v>
      </c>
      <c r="AG1037" s="11">
        <f t="shared" ref="AG1037:AL1037" si="2707">AG1038+AG1042+AG1048</f>
        <v>0</v>
      </c>
      <c r="AH1037" s="11">
        <f t="shared" si="2707"/>
        <v>0</v>
      </c>
      <c r="AI1037" s="11">
        <f t="shared" si="2707"/>
        <v>0</v>
      </c>
      <c r="AJ1037" s="11">
        <f t="shared" si="2707"/>
        <v>0</v>
      </c>
      <c r="AK1037" s="78">
        <f t="shared" si="2707"/>
        <v>8179</v>
      </c>
      <c r="AL1037" s="78">
        <f t="shared" si="2707"/>
        <v>0</v>
      </c>
      <c r="AM1037" s="11">
        <f t="shared" ref="AM1037:AR1037" si="2708">AM1038+AM1042+AM1048</f>
        <v>0</v>
      </c>
      <c r="AN1037" s="11">
        <f t="shared" si="2708"/>
        <v>0</v>
      </c>
      <c r="AO1037" s="11">
        <f t="shared" si="2708"/>
        <v>0</v>
      </c>
      <c r="AP1037" s="11">
        <f t="shared" si="2708"/>
        <v>0</v>
      </c>
      <c r="AQ1037" s="11">
        <f t="shared" si="2708"/>
        <v>8179</v>
      </c>
      <c r="AR1037" s="11">
        <f t="shared" si="2708"/>
        <v>0</v>
      </c>
      <c r="AS1037" s="11">
        <f t="shared" ref="AS1037:AX1037" si="2709">AS1038+AS1042+AS1048</f>
        <v>0</v>
      </c>
      <c r="AT1037" s="11">
        <f t="shared" si="2709"/>
        <v>0</v>
      </c>
      <c r="AU1037" s="11">
        <f t="shared" si="2709"/>
        <v>0</v>
      </c>
      <c r="AV1037" s="11">
        <f t="shared" si="2709"/>
        <v>0</v>
      </c>
      <c r="AW1037" s="11">
        <f t="shared" si="2709"/>
        <v>8179</v>
      </c>
      <c r="AX1037" s="11">
        <f t="shared" si="2709"/>
        <v>0</v>
      </c>
      <c r="AY1037" s="78">
        <f t="shared" ref="AY1037:BD1037" si="2710">AY1038+AY1042+AY1048</f>
        <v>0</v>
      </c>
      <c r="AZ1037" s="78">
        <f t="shared" si="2710"/>
        <v>0</v>
      </c>
      <c r="BA1037" s="78">
        <f t="shared" si="2710"/>
        <v>0</v>
      </c>
      <c r="BB1037" s="78">
        <f t="shared" si="2710"/>
        <v>0</v>
      </c>
      <c r="BC1037" s="78">
        <f t="shared" si="2710"/>
        <v>8179</v>
      </c>
      <c r="BD1037" s="78">
        <f t="shared" si="2710"/>
        <v>0</v>
      </c>
      <c r="BE1037" s="11">
        <f t="shared" ref="BE1037:BJ1037" si="2711">BE1038+BE1042+BE1048</f>
        <v>-3053</v>
      </c>
      <c r="BF1037" s="11">
        <f t="shared" si="2711"/>
        <v>0</v>
      </c>
      <c r="BG1037" s="11">
        <f t="shared" si="2711"/>
        <v>200</v>
      </c>
      <c r="BH1037" s="11">
        <f t="shared" si="2711"/>
        <v>0</v>
      </c>
      <c r="BI1037" s="141">
        <f t="shared" si="2711"/>
        <v>5326</v>
      </c>
      <c r="BJ1037" s="141">
        <f t="shared" si="2711"/>
        <v>0</v>
      </c>
      <c r="BK1037" s="78">
        <f t="shared" ref="BK1037:BP1037" si="2712">BK1038+BK1042+BK1048</f>
        <v>0</v>
      </c>
      <c r="BL1037" s="78">
        <f t="shared" si="2712"/>
        <v>0</v>
      </c>
      <c r="BM1037" s="78">
        <f t="shared" si="2712"/>
        <v>0</v>
      </c>
      <c r="BN1037" s="78">
        <f t="shared" si="2712"/>
        <v>0</v>
      </c>
      <c r="BO1037" s="78">
        <f t="shared" si="2712"/>
        <v>5326</v>
      </c>
      <c r="BP1037" s="78">
        <f t="shared" si="2712"/>
        <v>0</v>
      </c>
      <c r="BQ1037" s="11">
        <f t="shared" ref="BQ1037:BV1037" si="2713">BQ1038+BQ1042+BQ1048</f>
        <v>0</v>
      </c>
      <c r="BR1037" s="11">
        <f t="shared" si="2713"/>
        <v>0</v>
      </c>
      <c r="BS1037" s="11">
        <f t="shared" si="2713"/>
        <v>0</v>
      </c>
      <c r="BT1037" s="11">
        <f t="shared" si="2713"/>
        <v>0</v>
      </c>
      <c r="BU1037" s="11">
        <f t="shared" si="2713"/>
        <v>5326</v>
      </c>
      <c r="BV1037" s="11">
        <f t="shared" si="2713"/>
        <v>0</v>
      </c>
      <c r="BW1037" s="11">
        <f t="shared" ref="BW1037:CB1037" si="2714">BW1038+BW1042+BW1048</f>
        <v>0</v>
      </c>
      <c r="BX1037" s="11">
        <f t="shared" si="2714"/>
        <v>0</v>
      </c>
      <c r="BY1037" s="11">
        <f t="shared" si="2714"/>
        <v>0</v>
      </c>
      <c r="BZ1037" s="11">
        <f t="shared" si="2714"/>
        <v>0</v>
      </c>
      <c r="CA1037" s="11">
        <f t="shared" si="2714"/>
        <v>5326</v>
      </c>
      <c r="CB1037" s="11">
        <f t="shared" si="2714"/>
        <v>0</v>
      </c>
    </row>
    <row r="1038" spans="1:80" hidden="1">
      <c r="A1038" s="57" t="s">
        <v>15</v>
      </c>
      <c r="B1038" s="14" t="s">
        <v>360</v>
      </c>
      <c r="C1038" s="14" t="s">
        <v>30</v>
      </c>
      <c r="D1038" s="14" t="s">
        <v>7</v>
      </c>
      <c r="E1038" s="14" t="s">
        <v>432</v>
      </c>
      <c r="F1038" s="14"/>
      <c r="G1038" s="11">
        <f t="shared" si="2697"/>
        <v>5419</v>
      </c>
      <c r="H1038" s="11">
        <f t="shared" si="2697"/>
        <v>0</v>
      </c>
      <c r="I1038" s="11">
        <f t="shared" si="2697"/>
        <v>0</v>
      </c>
      <c r="J1038" s="11">
        <f t="shared" si="2697"/>
        <v>0</v>
      </c>
      <c r="K1038" s="11">
        <f t="shared" si="2697"/>
        <v>0</v>
      </c>
      <c r="L1038" s="11">
        <f t="shared" si="2697"/>
        <v>0</v>
      </c>
      <c r="M1038" s="11">
        <f t="shared" si="2697"/>
        <v>5419</v>
      </c>
      <c r="N1038" s="11">
        <f t="shared" si="2697"/>
        <v>0</v>
      </c>
      <c r="O1038" s="11">
        <f t="shared" si="2697"/>
        <v>0</v>
      </c>
      <c r="P1038" s="11">
        <f t="shared" si="2697"/>
        <v>0</v>
      </c>
      <c r="Q1038" s="11">
        <f t="shared" si="2697"/>
        <v>0</v>
      </c>
      <c r="R1038" s="11">
        <f t="shared" si="2697"/>
        <v>0</v>
      </c>
      <c r="S1038" s="11">
        <f t="shared" si="2698"/>
        <v>5419</v>
      </c>
      <c r="T1038" s="11">
        <f t="shared" si="2698"/>
        <v>0</v>
      </c>
      <c r="U1038" s="11">
        <f t="shared" si="2698"/>
        <v>0</v>
      </c>
      <c r="V1038" s="11">
        <f t="shared" si="2698"/>
        <v>0</v>
      </c>
      <c r="W1038" s="11">
        <f t="shared" si="2698"/>
        <v>0</v>
      </c>
      <c r="X1038" s="11">
        <f t="shared" si="2698"/>
        <v>0</v>
      </c>
      <c r="Y1038" s="11">
        <f t="shared" si="2698"/>
        <v>5419</v>
      </c>
      <c r="Z1038" s="11">
        <f t="shared" si="2698"/>
        <v>0</v>
      </c>
      <c r="AA1038" s="11">
        <f t="shared" si="2698"/>
        <v>0</v>
      </c>
      <c r="AB1038" s="11">
        <f t="shared" si="2698"/>
        <v>0</v>
      </c>
      <c r="AC1038" s="11">
        <f t="shared" si="2698"/>
        <v>0</v>
      </c>
      <c r="AD1038" s="11">
        <f t="shared" si="2698"/>
        <v>0</v>
      </c>
      <c r="AE1038" s="11">
        <f t="shared" si="2698"/>
        <v>5419</v>
      </c>
      <c r="AF1038" s="11">
        <f t="shared" si="2698"/>
        <v>0</v>
      </c>
      <c r="AG1038" s="11">
        <f t="shared" si="2699"/>
        <v>0</v>
      </c>
      <c r="AH1038" s="11">
        <f t="shared" si="2699"/>
        <v>0</v>
      </c>
      <c r="AI1038" s="11">
        <f t="shared" si="2699"/>
        <v>0</v>
      </c>
      <c r="AJ1038" s="11">
        <f t="shared" si="2699"/>
        <v>0</v>
      </c>
      <c r="AK1038" s="78">
        <f t="shared" si="2699"/>
        <v>5419</v>
      </c>
      <c r="AL1038" s="78">
        <f t="shared" si="2699"/>
        <v>0</v>
      </c>
      <c r="AM1038" s="11">
        <f t="shared" si="2699"/>
        <v>0</v>
      </c>
      <c r="AN1038" s="11">
        <f t="shared" si="2699"/>
        <v>0</v>
      </c>
      <c r="AO1038" s="11">
        <f t="shared" si="2699"/>
        <v>0</v>
      </c>
      <c r="AP1038" s="11">
        <f t="shared" si="2699"/>
        <v>0</v>
      </c>
      <c r="AQ1038" s="11">
        <f t="shared" si="2699"/>
        <v>5419</v>
      </c>
      <c r="AR1038" s="11">
        <f t="shared" si="2699"/>
        <v>0</v>
      </c>
      <c r="AS1038" s="11">
        <f t="shared" si="2700"/>
        <v>0</v>
      </c>
      <c r="AT1038" s="11">
        <f t="shared" si="2700"/>
        <v>0</v>
      </c>
      <c r="AU1038" s="11">
        <f t="shared" si="2700"/>
        <v>0</v>
      </c>
      <c r="AV1038" s="11">
        <f t="shared" si="2700"/>
        <v>0</v>
      </c>
      <c r="AW1038" s="11">
        <f t="shared" si="2700"/>
        <v>5419</v>
      </c>
      <c r="AX1038" s="11">
        <f t="shared" si="2700"/>
        <v>0</v>
      </c>
      <c r="AY1038" s="78">
        <f t="shared" si="2700"/>
        <v>0</v>
      </c>
      <c r="AZ1038" s="78">
        <f t="shared" si="2700"/>
        <v>0</v>
      </c>
      <c r="BA1038" s="78">
        <f t="shared" si="2700"/>
        <v>0</v>
      </c>
      <c r="BB1038" s="78">
        <f t="shared" si="2700"/>
        <v>0</v>
      </c>
      <c r="BC1038" s="78">
        <f t="shared" si="2700"/>
        <v>5419</v>
      </c>
      <c r="BD1038" s="78">
        <f t="shared" si="2700"/>
        <v>0</v>
      </c>
      <c r="BE1038" s="11">
        <f t="shared" si="2701"/>
        <v>-293</v>
      </c>
      <c r="BF1038" s="11">
        <f t="shared" si="2701"/>
        <v>0</v>
      </c>
      <c r="BG1038" s="11">
        <f t="shared" si="2701"/>
        <v>200</v>
      </c>
      <c r="BH1038" s="11">
        <f t="shared" si="2701"/>
        <v>0</v>
      </c>
      <c r="BI1038" s="141">
        <f t="shared" si="2701"/>
        <v>5326</v>
      </c>
      <c r="BJ1038" s="141">
        <f t="shared" si="2701"/>
        <v>0</v>
      </c>
      <c r="BK1038" s="78">
        <f t="shared" si="2701"/>
        <v>0</v>
      </c>
      <c r="BL1038" s="78">
        <f t="shared" si="2701"/>
        <v>0</v>
      </c>
      <c r="BM1038" s="78">
        <f t="shared" si="2701"/>
        <v>0</v>
      </c>
      <c r="BN1038" s="78">
        <f t="shared" si="2701"/>
        <v>0</v>
      </c>
      <c r="BO1038" s="78">
        <f t="shared" si="2701"/>
        <v>5326</v>
      </c>
      <c r="BP1038" s="78">
        <f t="shared" si="2701"/>
        <v>0</v>
      </c>
      <c r="BQ1038" s="11">
        <f t="shared" si="2702"/>
        <v>0</v>
      </c>
      <c r="BR1038" s="11">
        <f t="shared" si="2702"/>
        <v>0</v>
      </c>
      <c r="BS1038" s="11">
        <f t="shared" si="2702"/>
        <v>0</v>
      </c>
      <c r="BT1038" s="11">
        <f t="shared" si="2702"/>
        <v>0</v>
      </c>
      <c r="BU1038" s="11">
        <f t="shared" si="2702"/>
        <v>5326</v>
      </c>
      <c r="BV1038" s="11">
        <f t="shared" si="2702"/>
        <v>0</v>
      </c>
      <c r="BW1038" s="11">
        <f t="shared" si="2702"/>
        <v>0</v>
      </c>
      <c r="BX1038" s="11">
        <f t="shared" si="2702"/>
        <v>0</v>
      </c>
      <c r="BY1038" s="11">
        <f t="shared" si="2702"/>
        <v>0</v>
      </c>
      <c r="BZ1038" s="11">
        <f t="shared" si="2702"/>
        <v>0</v>
      </c>
      <c r="CA1038" s="11">
        <f t="shared" si="2702"/>
        <v>5326</v>
      </c>
      <c r="CB1038" s="11">
        <f t="shared" si="2702"/>
        <v>0</v>
      </c>
    </row>
    <row r="1039" spans="1:80" hidden="1">
      <c r="A1039" s="57" t="s">
        <v>363</v>
      </c>
      <c r="B1039" s="14" t="s">
        <v>360</v>
      </c>
      <c r="C1039" s="14" t="s">
        <v>30</v>
      </c>
      <c r="D1039" s="14" t="s">
        <v>7</v>
      </c>
      <c r="E1039" s="14" t="s">
        <v>433</v>
      </c>
      <c r="F1039" s="14"/>
      <c r="G1039" s="11">
        <f t="shared" si="2697"/>
        <v>5419</v>
      </c>
      <c r="H1039" s="11">
        <f t="shared" si="2697"/>
        <v>0</v>
      </c>
      <c r="I1039" s="11">
        <f t="shared" si="2697"/>
        <v>0</v>
      </c>
      <c r="J1039" s="11">
        <f t="shared" si="2697"/>
        <v>0</v>
      </c>
      <c r="K1039" s="11">
        <f t="shared" si="2697"/>
        <v>0</v>
      </c>
      <c r="L1039" s="11">
        <f t="shared" si="2697"/>
        <v>0</v>
      </c>
      <c r="M1039" s="11">
        <f t="shared" si="2697"/>
        <v>5419</v>
      </c>
      <c r="N1039" s="11">
        <f t="shared" si="2697"/>
        <v>0</v>
      </c>
      <c r="O1039" s="11">
        <f t="shared" si="2697"/>
        <v>0</v>
      </c>
      <c r="P1039" s="11">
        <f t="shared" si="2697"/>
        <v>0</v>
      </c>
      <c r="Q1039" s="11">
        <f t="shared" si="2697"/>
        <v>0</v>
      </c>
      <c r="R1039" s="11">
        <f t="shared" si="2697"/>
        <v>0</v>
      </c>
      <c r="S1039" s="11">
        <f t="shared" si="2698"/>
        <v>5419</v>
      </c>
      <c r="T1039" s="11">
        <f t="shared" si="2698"/>
        <v>0</v>
      </c>
      <c r="U1039" s="11">
        <f t="shared" si="2698"/>
        <v>0</v>
      </c>
      <c r="V1039" s="11">
        <f t="shared" si="2698"/>
        <v>0</v>
      </c>
      <c r="W1039" s="11">
        <f t="shared" si="2698"/>
        <v>0</v>
      </c>
      <c r="X1039" s="11">
        <f t="shared" si="2698"/>
        <v>0</v>
      </c>
      <c r="Y1039" s="11">
        <f t="shared" si="2698"/>
        <v>5419</v>
      </c>
      <c r="Z1039" s="11">
        <f t="shared" si="2698"/>
        <v>0</v>
      </c>
      <c r="AA1039" s="11">
        <f t="shared" si="2698"/>
        <v>0</v>
      </c>
      <c r="AB1039" s="11">
        <f t="shared" si="2698"/>
        <v>0</v>
      </c>
      <c r="AC1039" s="11">
        <f t="shared" si="2698"/>
        <v>0</v>
      </c>
      <c r="AD1039" s="11">
        <f t="shared" si="2698"/>
        <v>0</v>
      </c>
      <c r="AE1039" s="11">
        <f t="shared" si="2698"/>
        <v>5419</v>
      </c>
      <c r="AF1039" s="11">
        <f t="shared" si="2698"/>
        <v>0</v>
      </c>
      <c r="AG1039" s="11">
        <f t="shared" si="2699"/>
        <v>0</v>
      </c>
      <c r="AH1039" s="11">
        <f t="shared" si="2699"/>
        <v>0</v>
      </c>
      <c r="AI1039" s="11">
        <f t="shared" si="2699"/>
        <v>0</v>
      </c>
      <c r="AJ1039" s="11">
        <f t="shared" si="2699"/>
        <v>0</v>
      </c>
      <c r="AK1039" s="78">
        <f t="shared" si="2699"/>
        <v>5419</v>
      </c>
      <c r="AL1039" s="78">
        <f t="shared" si="2699"/>
        <v>0</v>
      </c>
      <c r="AM1039" s="11">
        <f t="shared" si="2699"/>
        <v>0</v>
      </c>
      <c r="AN1039" s="11">
        <f t="shared" si="2699"/>
        <v>0</v>
      </c>
      <c r="AO1039" s="11">
        <f t="shared" si="2699"/>
        <v>0</v>
      </c>
      <c r="AP1039" s="11">
        <f t="shared" si="2699"/>
        <v>0</v>
      </c>
      <c r="AQ1039" s="11">
        <f t="shared" si="2699"/>
        <v>5419</v>
      </c>
      <c r="AR1039" s="11">
        <f t="shared" si="2699"/>
        <v>0</v>
      </c>
      <c r="AS1039" s="11">
        <f t="shared" si="2700"/>
        <v>0</v>
      </c>
      <c r="AT1039" s="11">
        <f t="shared" si="2700"/>
        <v>0</v>
      </c>
      <c r="AU1039" s="11">
        <f t="shared" si="2700"/>
        <v>0</v>
      </c>
      <c r="AV1039" s="11">
        <f t="shared" si="2700"/>
        <v>0</v>
      </c>
      <c r="AW1039" s="11">
        <f t="shared" si="2700"/>
        <v>5419</v>
      </c>
      <c r="AX1039" s="11">
        <f t="shared" si="2700"/>
        <v>0</v>
      </c>
      <c r="AY1039" s="78">
        <f t="shared" si="2700"/>
        <v>0</v>
      </c>
      <c r="AZ1039" s="78">
        <f t="shared" si="2700"/>
        <v>0</v>
      </c>
      <c r="BA1039" s="78">
        <f t="shared" si="2700"/>
        <v>0</v>
      </c>
      <c r="BB1039" s="78">
        <f t="shared" si="2700"/>
        <v>0</v>
      </c>
      <c r="BC1039" s="78">
        <f t="shared" si="2700"/>
        <v>5419</v>
      </c>
      <c r="BD1039" s="78">
        <f t="shared" si="2700"/>
        <v>0</v>
      </c>
      <c r="BE1039" s="11">
        <f t="shared" si="2701"/>
        <v>-293</v>
      </c>
      <c r="BF1039" s="11">
        <f t="shared" si="2701"/>
        <v>0</v>
      </c>
      <c r="BG1039" s="11">
        <f t="shared" si="2701"/>
        <v>200</v>
      </c>
      <c r="BH1039" s="11">
        <f t="shared" si="2701"/>
        <v>0</v>
      </c>
      <c r="BI1039" s="141">
        <f t="shared" si="2701"/>
        <v>5326</v>
      </c>
      <c r="BJ1039" s="141">
        <f t="shared" si="2701"/>
        <v>0</v>
      </c>
      <c r="BK1039" s="78">
        <f t="shared" si="2701"/>
        <v>0</v>
      </c>
      <c r="BL1039" s="78">
        <f t="shared" si="2701"/>
        <v>0</v>
      </c>
      <c r="BM1039" s="78">
        <f t="shared" si="2701"/>
        <v>0</v>
      </c>
      <c r="BN1039" s="78">
        <f t="shared" si="2701"/>
        <v>0</v>
      </c>
      <c r="BO1039" s="78">
        <f t="shared" si="2701"/>
        <v>5326</v>
      </c>
      <c r="BP1039" s="78">
        <f t="shared" si="2701"/>
        <v>0</v>
      </c>
      <c r="BQ1039" s="11">
        <f t="shared" si="2702"/>
        <v>0</v>
      </c>
      <c r="BR1039" s="11">
        <f t="shared" si="2702"/>
        <v>0</v>
      </c>
      <c r="BS1039" s="11">
        <f t="shared" si="2702"/>
        <v>0</v>
      </c>
      <c r="BT1039" s="11">
        <f t="shared" si="2702"/>
        <v>0</v>
      </c>
      <c r="BU1039" s="11">
        <f t="shared" si="2702"/>
        <v>5326</v>
      </c>
      <c r="BV1039" s="11">
        <f t="shared" si="2702"/>
        <v>0</v>
      </c>
      <c r="BW1039" s="11">
        <f t="shared" si="2702"/>
        <v>0</v>
      </c>
      <c r="BX1039" s="11">
        <f t="shared" si="2702"/>
        <v>0</v>
      </c>
      <c r="BY1039" s="11">
        <f t="shared" si="2702"/>
        <v>0</v>
      </c>
      <c r="BZ1039" s="11">
        <f t="shared" si="2702"/>
        <v>0</v>
      </c>
      <c r="CA1039" s="11">
        <f t="shared" si="2702"/>
        <v>5326</v>
      </c>
      <c r="CB1039" s="11">
        <f t="shared" si="2702"/>
        <v>0</v>
      </c>
    </row>
    <row r="1040" spans="1:80" ht="33.6" hidden="1">
      <c r="A1040" s="57" t="s">
        <v>270</v>
      </c>
      <c r="B1040" s="14" t="s">
        <v>360</v>
      </c>
      <c r="C1040" s="14" t="s">
        <v>30</v>
      </c>
      <c r="D1040" s="14" t="s">
        <v>7</v>
      </c>
      <c r="E1040" s="14" t="s">
        <v>433</v>
      </c>
      <c r="F1040" s="14" t="s">
        <v>33</v>
      </c>
      <c r="G1040" s="11">
        <f t="shared" si="2697"/>
        <v>5419</v>
      </c>
      <c r="H1040" s="11">
        <f t="shared" si="2697"/>
        <v>0</v>
      </c>
      <c r="I1040" s="11">
        <f t="shared" si="2697"/>
        <v>0</v>
      </c>
      <c r="J1040" s="11">
        <f t="shared" si="2697"/>
        <v>0</v>
      </c>
      <c r="K1040" s="11">
        <f t="shared" si="2697"/>
        <v>0</v>
      </c>
      <c r="L1040" s="11">
        <f t="shared" si="2697"/>
        <v>0</v>
      </c>
      <c r="M1040" s="11">
        <f t="shared" si="2697"/>
        <v>5419</v>
      </c>
      <c r="N1040" s="11">
        <f t="shared" si="2697"/>
        <v>0</v>
      </c>
      <c r="O1040" s="11">
        <f t="shared" si="2697"/>
        <v>0</v>
      </c>
      <c r="P1040" s="11">
        <f t="shared" si="2697"/>
        <v>0</v>
      </c>
      <c r="Q1040" s="11">
        <f t="shared" si="2697"/>
        <v>0</v>
      </c>
      <c r="R1040" s="11">
        <f t="shared" si="2697"/>
        <v>0</v>
      </c>
      <c r="S1040" s="11">
        <f t="shared" si="2698"/>
        <v>5419</v>
      </c>
      <c r="T1040" s="11">
        <f t="shared" si="2698"/>
        <v>0</v>
      </c>
      <c r="U1040" s="11">
        <f t="shared" si="2698"/>
        <v>0</v>
      </c>
      <c r="V1040" s="11">
        <f t="shared" si="2698"/>
        <v>0</v>
      </c>
      <c r="W1040" s="11">
        <f t="shared" si="2698"/>
        <v>0</v>
      </c>
      <c r="X1040" s="11">
        <f t="shared" si="2698"/>
        <v>0</v>
      </c>
      <c r="Y1040" s="11">
        <f t="shared" si="2698"/>
        <v>5419</v>
      </c>
      <c r="Z1040" s="11">
        <f t="shared" si="2698"/>
        <v>0</v>
      </c>
      <c r="AA1040" s="11">
        <f t="shared" si="2698"/>
        <v>0</v>
      </c>
      <c r="AB1040" s="11">
        <f t="shared" si="2698"/>
        <v>0</v>
      </c>
      <c r="AC1040" s="11">
        <f t="shared" si="2698"/>
        <v>0</v>
      </c>
      <c r="AD1040" s="11">
        <f t="shared" si="2698"/>
        <v>0</v>
      </c>
      <c r="AE1040" s="11">
        <f t="shared" si="2698"/>
        <v>5419</v>
      </c>
      <c r="AF1040" s="11">
        <f t="shared" si="2698"/>
        <v>0</v>
      </c>
      <c r="AG1040" s="11">
        <f t="shared" si="2699"/>
        <v>0</v>
      </c>
      <c r="AH1040" s="11">
        <f t="shared" si="2699"/>
        <v>0</v>
      </c>
      <c r="AI1040" s="11">
        <f t="shared" si="2699"/>
        <v>0</v>
      </c>
      <c r="AJ1040" s="11">
        <f t="shared" si="2699"/>
        <v>0</v>
      </c>
      <c r="AK1040" s="78">
        <f t="shared" si="2699"/>
        <v>5419</v>
      </c>
      <c r="AL1040" s="78">
        <f t="shared" si="2699"/>
        <v>0</v>
      </c>
      <c r="AM1040" s="11">
        <f t="shared" si="2699"/>
        <v>0</v>
      </c>
      <c r="AN1040" s="11">
        <f t="shared" si="2699"/>
        <v>0</v>
      </c>
      <c r="AO1040" s="11">
        <f t="shared" si="2699"/>
        <v>0</v>
      </c>
      <c r="AP1040" s="11">
        <f t="shared" si="2699"/>
        <v>0</v>
      </c>
      <c r="AQ1040" s="11">
        <f t="shared" si="2699"/>
        <v>5419</v>
      </c>
      <c r="AR1040" s="11">
        <f t="shared" si="2699"/>
        <v>0</v>
      </c>
      <c r="AS1040" s="11">
        <f t="shared" si="2700"/>
        <v>0</v>
      </c>
      <c r="AT1040" s="11">
        <f t="shared" si="2700"/>
        <v>0</v>
      </c>
      <c r="AU1040" s="11">
        <f t="shared" si="2700"/>
        <v>0</v>
      </c>
      <c r="AV1040" s="11">
        <f t="shared" si="2700"/>
        <v>0</v>
      </c>
      <c r="AW1040" s="11">
        <f t="shared" si="2700"/>
        <v>5419</v>
      </c>
      <c r="AX1040" s="11">
        <f t="shared" si="2700"/>
        <v>0</v>
      </c>
      <c r="AY1040" s="78">
        <f t="shared" si="2700"/>
        <v>0</v>
      </c>
      <c r="AZ1040" s="78">
        <f t="shared" si="2700"/>
        <v>0</v>
      </c>
      <c r="BA1040" s="78">
        <f t="shared" si="2700"/>
        <v>0</v>
      </c>
      <c r="BB1040" s="78">
        <f t="shared" si="2700"/>
        <v>0</v>
      </c>
      <c r="BC1040" s="78">
        <f t="shared" si="2700"/>
        <v>5419</v>
      </c>
      <c r="BD1040" s="78">
        <f t="shared" si="2700"/>
        <v>0</v>
      </c>
      <c r="BE1040" s="11">
        <f t="shared" si="2701"/>
        <v>-293</v>
      </c>
      <c r="BF1040" s="11">
        <f t="shared" si="2701"/>
        <v>0</v>
      </c>
      <c r="BG1040" s="11">
        <f t="shared" si="2701"/>
        <v>200</v>
      </c>
      <c r="BH1040" s="11">
        <f t="shared" si="2701"/>
        <v>0</v>
      </c>
      <c r="BI1040" s="141">
        <f t="shared" si="2701"/>
        <v>5326</v>
      </c>
      <c r="BJ1040" s="141">
        <f t="shared" si="2701"/>
        <v>0</v>
      </c>
      <c r="BK1040" s="78">
        <f t="shared" si="2701"/>
        <v>0</v>
      </c>
      <c r="BL1040" s="78">
        <f t="shared" si="2701"/>
        <v>0</v>
      </c>
      <c r="BM1040" s="78">
        <f t="shared" si="2701"/>
        <v>0</v>
      </c>
      <c r="BN1040" s="78">
        <f t="shared" si="2701"/>
        <v>0</v>
      </c>
      <c r="BO1040" s="78">
        <f t="shared" si="2701"/>
        <v>5326</v>
      </c>
      <c r="BP1040" s="78">
        <f t="shared" si="2701"/>
        <v>0</v>
      </c>
      <c r="BQ1040" s="11">
        <f t="shared" si="2702"/>
        <v>0</v>
      </c>
      <c r="BR1040" s="11">
        <f t="shared" si="2702"/>
        <v>0</v>
      </c>
      <c r="BS1040" s="11">
        <f t="shared" si="2702"/>
        <v>0</v>
      </c>
      <c r="BT1040" s="11">
        <f t="shared" si="2702"/>
        <v>0</v>
      </c>
      <c r="BU1040" s="11">
        <f t="shared" si="2702"/>
        <v>5326</v>
      </c>
      <c r="BV1040" s="11">
        <f t="shared" si="2702"/>
        <v>0</v>
      </c>
      <c r="BW1040" s="11">
        <f t="shared" si="2702"/>
        <v>0</v>
      </c>
      <c r="BX1040" s="11">
        <f t="shared" si="2702"/>
        <v>0</v>
      </c>
      <c r="BY1040" s="11">
        <f t="shared" si="2702"/>
        <v>0</v>
      </c>
      <c r="BZ1040" s="11">
        <f t="shared" si="2702"/>
        <v>0</v>
      </c>
      <c r="CA1040" s="11">
        <f t="shared" si="2702"/>
        <v>5326</v>
      </c>
      <c r="CB1040" s="11">
        <f t="shared" si="2702"/>
        <v>0</v>
      </c>
    </row>
    <row r="1041" spans="1:80" ht="33.6" hidden="1">
      <c r="A1041" s="57" t="s">
        <v>39</v>
      </c>
      <c r="B1041" s="14" t="s">
        <v>360</v>
      </c>
      <c r="C1041" s="14" t="s">
        <v>30</v>
      </c>
      <c r="D1041" s="14" t="s">
        <v>7</v>
      </c>
      <c r="E1041" s="14" t="s">
        <v>433</v>
      </c>
      <c r="F1041" s="14" t="s">
        <v>40</v>
      </c>
      <c r="G1041" s="11">
        <v>5419</v>
      </c>
      <c r="H1041" s="11"/>
      <c r="I1041" s="11"/>
      <c r="J1041" s="11"/>
      <c r="K1041" s="11"/>
      <c r="L1041" s="11"/>
      <c r="M1041" s="11">
        <f>G1041+I1041+J1041+K1041+L1041</f>
        <v>5419</v>
      </c>
      <c r="N1041" s="11">
        <f>H1041+J1041</f>
        <v>0</v>
      </c>
      <c r="O1041" s="11"/>
      <c r="P1041" s="11"/>
      <c r="Q1041" s="11"/>
      <c r="R1041" s="11"/>
      <c r="S1041" s="11">
        <f>M1041+O1041+P1041+Q1041+R1041</f>
        <v>5419</v>
      </c>
      <c r="T1041" s="11">
        <f>N1041+P1041</f>
        <v>0</v>
      </c>
      <c r="U1041" s="11"/>
      <c r="V1041" s="11"/>
      <c r="W1041" s="11"/>
      <c r="X1041" s="11"/>
      <c r="Y1041" s="11">
        <f>S1041+U1041+V1041+W1041+X1041</f>
        <v>5419</v>
      </c>
      <c r="Z1041" s="11">
        <f>T1041+V1041</f>
        <v>0</v>
      </c>
      <c r="AA1041" s="11"/>
      <c r="AB1041" s="11"/>
      <c r="AC1041" s="11"/>
      <c r="AD1041" s="11"/>
      <c r="AE1041" s="11">
        <f>Y1041+AA1041+AB1041+AC1041+AD1041</f>
        <v>5419</v>
      </c>
      <c r="AF1041" s="11">
        <f>Z1041+AB1041</f>
        <v>0</v>
      </c>
      <c r="AG1041" s="11"/>
      <c r="AH1041" s="11"/>
      <c r="AI1041" s="11"/>
      <c r="AJ1041" s="11"/>
      <c r="AK1041" s="78">
        <f>AE1041+AG1041+AH1041+AI1041+AJ1041</f>
        <v>5419</v>
      </c>
      <c r="AL1041" s="78">
        <f>AF1041+AH1041</f>
        <v>0</v>
      </c>
      <c r="AM1041" s="11"/>
      <c r="AN1041" s="11"/>
      <c r="AO1041" s="11"/>
      <c r="AP1041" s="11"/>
      <c r="AQ1041" s="11">
        <f>AK1041+AM1041+AN1041+AO1041+AP1041</f>
        <v>5419</v>
      </c>
      <c r="AR1041" s="11">
        <f>AL1041+AN1041</f>
        <v>0</v>
      </c>
      <c r="AS1041" s="11"/>
      <c r="AT1041" s="11"/>
      <c r="AU1041" s="11"/>
      <c r="AV1041" s="11"/>
      <c r="AW1041" s="11">
        <f>AQ1041+AS1041+AT1041+AU1041+AV1041</f>
        <v>5419</v>
      </c>
      <c r="AX1041" s="11">
        <f>AR1041+AT1041</f>
        <v>0</v>
      </c>
      <c r="AY1041" s="78"/>
      <c r="AZ1041" s="78"/>
      <c r="BA1041" s="78"/>
      <c r="BB1041" s="78"/>
      <c r="BC1041" s="78">
        <f>AW1041+AY1041+AZ1041+BA1041+BB1041</f>
        <v>5419</v>
      </c>
      <c r="BD1041" s="78">
        <f>AX1041+AZ1041</f>
        <v>0</v>
      </c>
      <c r="BE1041" s="11">
        <f>-293</f>
        <v>-293</v>
      </c>
      <c r="BF1041" s="11"/>
      <c r="BG1041" s="11">
        <f>24+176</f>
        <v>200</v>
      </c>
      <c r="BH1041" s="11"/>
      <c r="BI1041" s="141">
        <f>BC1041+BE1041+BF1041+BG1041+BH1041</f>
        <v>5326</v>
      </c>
      <c r="BJ1041" s="141">
        <f>BD1041+BF1041</f>
        <v>0</v>
      </c>
      <c r="BK1041" s="78"/>
      <c r="BL1041" s="78"/>
      <c r="BM1041" s="78"/>
      <c r="BN1041" s="78"/>
      <c r="BO1041" s="78">
        <f>BI1041+BK1041+BL1041+BM1041+BN1041</f>
        <v>5326</v>
      </c>
      <c r="BP1041" s="78">
        <f>BJ1041+BL1041</f>
        <v>0</v>
      </c>
      <c r="BQ1041" s="11"/>
      <c r="BR1041" s="11"/>
      <c r="BS1041" s="11"/>
      <c r="BT1041" s="11"/>
      <c r="BU1041" s="11">
        <f>BO1041+BQ1041+BR1041+BS1041+BT1041</f>
        <v>5326</v>
      </c>
      <c r="BV1041" s="11">
        <f>BP1041+BR1041</f>
        <v>0</v>
      </c>
      <c r="BW1041" s="11"/>
      <c r="BX1041" s="11"/>
      <c r="BY1041" s="11"/>
      <c r="BZ1041" s="11"/>
      <c r="CA1041" s="11">
        <f>BU1041+BW1041+BX1041+BY1041+BZ1041</f>
        <v>5326</v>
      </c>
      <c r="CB1041" s="11">
        <f>BV1041+BX1041</f>
        <v>0</v>
      </c>
    </row>
    <row r="1042" spans="1:80" s="131" customFormat="1" ht="22.5" hidden="1" customHeight="1">
      <c r="A1042" s="127" t="s">
        <v>137</v>
      </c>
      <c r="B1042" s="128" t="s">
        <v>360</v>
      </c>
      <c r="C1042" s="128" t="s">
        <v>30</v>
      </c>
      <c r="D1042" s="128" t="s">
        <v>7</v>
      </c>
      <c r="E1042" s="129" t="s">
        <v>513</v>
      </c>
      <c r="F1042" s="128"/>
      <c r="G1042" s="130">
        <f>G1043</f>
        <v>2584</v>
      </c>
      <c r="H1042" s="130">
        <f t="shared" ref="H1042:R1042" si="2715">H1043</f>
        <v>0</v>
      </c>
      <c r="I1042" s="130">
        <f t="shared" si="2715"/>
        <v>0</v>
      </c>
      <c r="J1042" s="130">
        <f t="shared" si="2715"/>
        <v>0</v>
      </c>
      <c r="K1042" s="130">
        <f t="shared" si="2715"/>
        <v>0</v>
      </c>
      <c r="L1042" s="130">
        <f t="shared" si="2715"/>
        <v>0</v>
      </c>
      <c r="M1042" s="130">
        <f t="shared" si="2715"/>
        <v>2584</v>
      </c>
      <c r="N1042" s="130">
        <f t="shared" si="2715"/>
        <v>0</v>
      </c>
      <c r="O1042" s="130">
        <f t="shared" si="2715"/>
        <v>0</v>
      </c>
      <c r="P1042" s="130">
        <f t="shared" si="2715"/>
        <v>0</v>
      </c>
      <c r="Q1042" s="130">
        <f t="shared" si="2715"/>
        <v>0</v>
      </c>
      <c r="R1042" s="130">
        <f t="shared" si="2715"/>
        <v>0</v>
      </c>
      <c r="S1042" s="130">
        <f t="shared" ref="S1042:CB1042" si="2716">S1043</f>
        <v>2584</v>
      </c>
      <c r="T1042" s="130">
        <f t="shared" si="2716"/>
        <v>0</v>
      </c>
      <c r="U1042" s="130">
        <f t="shared" si="2716"/>
        <v>0</v>
      </c>
      <c r="V1042" s="130">
        <f t="shared" si="2716"/>
        <v>0</v>
      </c>
      <c r="W1042" s="130">
        <f t="shared" si="2716"/>
        <v>0</v>
      </c>
      <c r="X1042" s="130">
        <f t="shared" si="2716"/>
        <v>0</v>
      </c>
      <c r="Y1042" s="130">
        <f t="shared" si="2716"/>
        <v>2584</v>
      </c>
      <c r="Z1042" s="130">
        <f t="shared" si="2716"/>
        <v>0</v>
      </c>
      <c r="AA1042" s="130">
        <f t="shared" si="2716"/>
        <v>0</v>
      </c>
      <c r="AB1042" s="130">
        <f t="shared" si="2716"/>
        <v>0</v>
      </c>
      <c r="AC1042" s="130">
        <f t="shared" si="2716"/>
        <v>0</v>
      </c>
      <c r="AD1042" s="130">
        <f t="shared" si="2716"/>
        <v>0</v>
      </c>
      <c r="AE1042" s="130">
        <f t="shared" si="2716"/>
        <v>2584</v>
      </c>
      <c r="AF1042" s="130">
        <f t="shared" si="2716"/>
        <v>0</v>
      </c>
      <c r="AG1042" s="130">
        <f t="shared" si="2716"/>
        <v>0</v>
      </c>
      <c r="AH1042" s="130">
        <f t="shared" si="2716"/>
        <v>0</v>
      </c>
      <c r="AI1042" s="130">
        <f t="shared" si="2716"/>
        <v>0</v>
      </c>
      <c r="AJ1042" s="130">
        <f t="shared" si="2716"/>
        <v>0</v>
      </c>
      <c r="AK1042" s="130">
        <f t="shared" si="2716"/>
        <v>2584</v>
      </c>
      <c r="AL1042" s="130">
        <f t="shared" si="2716"/>
        <v>0</v>
      </c>
      <c r="AM1042" s="130">
        <f t="shared" si="2716"/>
        <v>0</v>
      </c>
      <c r="AN1042" s="130">
        <f t="shared" si="2716"/>
        <v>0</v>
      </c>
      <c r="AO1042" s="130">
        <f t="shared" si="2716"/>
        <v>0</v>
      </c>
      <c r="AP1042" s="130">
        <f t="shared" si="2716"/>
        <v>0</v>
      </c>
      <c r="AQ1042" s="130">
        <f t="shared" si="2716"/>
        <v>2584</v>
      </c>
      <c r="AR1042" s="130">
        <f t="shared" si="2716"/>
        <v>0</v>
      </c>
      <c r="AS1042" s="130">
        <f t="shared" si="2716"/>
        <v>0</v>
      </c>
      <c r="AT1042" s="130">
        <f t="shared" si="2716"/>
        <v>0</v>
      </c>
      <c r="AU1042" s="130">
        <f t="shared" si="2716"/>
        <v>0</v>
      </c>
      <c r="AV1042" s="130">
        <f t="shared" si="2716"/>
        <v>0</v>
      </c>
      <c r="AW1042" s="130">
        <f t="shared" si="2716"/>
        <v>2584</v>
      </c>
      <c r="AX1042" s="130">
        <f t="shared" si="2716"/>
        <v>0</v>
      </c>
      <c r="AY1042" s="130">
        <f t="shared" si="2716"/>
        <v>0</v>
      </c>
      <c r="AZ1042" s="130">
        <f t="shared" si="2716"/>
        <v>0</v>
      </c>
      <c r="BA1042" s="130">
        <f t="shared" si="2716"/>
        <v>0</v>
      </c>
      <c r="BB1042" s="130">
        <f t="shared" si="2716"/>
        <v>0</v>
      </c>
      <c r="BC1042" s="130">
        <f t="shared" si="2716"/>
        <v>2584</v>
      </c>
      <c r="BD1042" s="130">
        <f t="shared" si="2716"/>
        <v>0</v>
      </c>
      <c r="BE1042" s="130">
        <f t="shared" si="2716"/>
        <v>-2584</v>
      </c>
      <c r="BF1042" s="130">
        <f t="shared" si="2716"/>
        <v>0</v>
      </c>
      <c r="BG1042" s="130">
        <f t="shared" si="2716"/>
        <v>0</v>
      </c>
      <c r="BH1042" s="130">
        <f t="shared" si="2716"/>
        <v>0</v>
      </c>
      <c r="BI1042" s="141">
        <f t="shared" si="2716"/>
        <v>0</v>
      </c>
      <c r="BJ1042" s="141">
        <f t="shared" si="2716"/>
        <v>0</v>
      </c>
      <c r="BK1042" s="78">
        <f t="shared" si="2716"/>
        <v>0</v>
      </c>
      <c r="BL1042" s="78">
        <f t="shared" si="2716"/>
        <v>0</v>
      </c>
      <c r="BM1042" s="78">
        <f t="shared" si="2716"/>
        <v>0</v>
      </c>
      <c r="BN1042" s="78">
        <f t="shared" si="2716"/>
        <v>0</v>
      </c>
      <c r="BO1042" s="78">
        <f t="shared" si="2716"/>
        <v>0</v>
      </c>
      <c r="BP1042" s="78">
        <f t="shared" si="2716"/>
        <v>0</v>
      </c>
      <c r="BQ1042" s="130">
        <f t="shared" si="2716"/>
        <v>0</v>
      </c>
      <c r="BR1042" s="130">
        <f t="shared" si="2716"/>
        <v>0</v>
      </c>
      <c r="BS1042" s="130">
        <f t="shared" si="2716"/>
        <v>0</v>
      </c>
      <c r="BT1042" s="130">
        <f t="shared" si="2716"/>
        <v>0</v>
      </c>
      <c r="BU1042" s="130">
        <f t="shared" si="2716"/>
        <v>0</v>
      </c>
      <c r="BV1042" s="130">
        <f t="shared" si="2716"/>
        <v>0</v>
      </c>
      <c r="BW1042" s="130">
        <f t="shared" si="2716"/>
        <v>0</v>
      </c>
      <c r="BX1042" s="130">
        <f t="shared" si="2716"/>
        <v>0</v>
      </c>
      <c r="BY1042" s="130">
        <f t="shared" si="2716"/>
        <v>0</v>
      </c>
      <c r="BZ1042" s="130">
        <f t="shared" si="2716"/>
        <v>0</v>
      </c>
      <c r="CA1042" s="130">
        <f t="shared" si="2716"/>
        <v>0</v>
      </c>
      <c r="CB1042" s="130">
        <f t="shared" si="2716"/>
        <v>0</v>
      </c>
    </row>
    <row r="1043" spans="1:80" s="131" customFormat="1" hidden="1">
      <c r="A1043" s="127" t="s">
        <v>363</v>
      </c>
      <c r="B1043" s="128" t="s">
        <v>360</v>
      </c>
      <c r="C1043" s="128" t="s">
        <v>30</v>
      </c>
      <c r="D1043" s="128" t="s">
        <v>7</v>
      </c>
      <c r="E1043" s="129" t="s">
        <v>514</v>
      </c>
      <c r="F1043" s="128"/>
      <c r="G1043" s="130">
        <f>G1044+G1046</f>
        <v>2584</v>
      </c>
      <c r="H1043" s="130">
        <f t="shared" ref="H1043:N1043" si="2717">H1044+H1046</f>
        <v>0</v>
      </c>
      <c r="I1043" s="130">
        <f t="shared" si="2717"/>
        <v>0</v>
      </c>
      <c r="J1043" s="130">
        <f t="shared" si="2717"/>
        <v>0</v>
      </c>
      <c r="K1043" s="130">
        <f t="shared" si="2717"/>
        <v>0</v>
      </c>
      <c r="L1043" s="130">
        <f t="shared" si="2717"/>
        <v>0</v>
      </c>
      <c r="M1043" s="130">
        <f t="shared" si="2717"/>
        <v>2584</v>
      </c>
      <c r="N1043" s="130">
        <f t="shared" si="2717"/>
        <v>0</v>
      </c>
      <c r="O1043" s="130">
        <f t="shared" ref="O1043:T1043" si="2718">O1044+O1046</f>
        <v>0</v>
      </c>
      <c r="P1043" s="130">
        <f t="shared" si="2718"/>
        <v>0</v>
      </c>
      <c r="Q1043" s="130">
        <f t="shared" si="2718"/>
        <v>0</v>
      </c>
      <c r="R1043" s="130">
        <f t="shared" si="2718"/>
        <v>0</v>
      </c>
      <c r="S1043" s="130">
        <f t="shared" si="2718"/>
        <v>2584</v>
      </c>
      <c r="T1043" s="130">
        <f t="shared" si="2718"/>
        <v>0</v>
      </c>
      <c r="U1043" s="130">
        <f t="shared" ref="U1043:Z1043" si="2719">U1044+U1046</f>
        <v>0</v>
      </c>
      <c r="V1043" s="130">
        <f t="shared" si="2719"/>
        <v>0</v>
      </c>
      <c r="W1043" s="130">
        <f t="shared" si="2719"/>
        <v>0</v>
      </c>
      <c r="X1043" s="130">
        <f t="shared" si="2719"/>
        <v>0</v>
      </c>
      <c r="Y1043" s="130">
        <f t="shared" si="2719"/>
        <v>2584</v>
      </c>
      <c r="Z1043" s="130">
        <f t="shared" si="2719"/>
        <v>0</v>
      </c>
      <c r="AA1043" s="130">
        <f t="shared" ref="AA1043:AF1043" si="2720">AA1044+AA1046</f>
        <v>0</v>
      </c>
      <c r="AB1043" s="130">
        <f t="shared" si="2720"/>
        <v>0</v>
      </c>
      <c r="AC1043" s="130">
        <f t="shared" si="2720"/>
        <v>0</v>
      </c>
      <c r="AD1043" s="130">
        <f t="shared" si="2720"/>
        <v>0</v>
      </c>
      <c r="AE1043" s="130">
        <f t="shared" si="2720"/>
        <v>2584</v>
      </c>
      <c r="AF1043" s="130">
        <f t="shared" si="2720"/>
        <v>0</v>
      </c>
      <c r="AG1043" s="130">
        <f t="shared" ref="AG1043:AL1043" si="2721">AG1044+AG1046</f>
        <v>0</v>
      </c>
      <c r="AH1043" s="130">
        <f t="shared" si="2721"/>
        <v>0</v>
      </c>
      <c r="AI1043" s="130">
        <f t="shared" si="2721"/>
        <v>0</v>
      </c>
      <c r="AJ1043" s="130">
        <f t="shared" si="2721"/>
        <v>0</v>
      </c>
      <c r="AK1043" s="130">
        <f t="shared" si="2721"/>
        <v>2584</v>
      </c>
      <c r="AL1043" s="130">
        <f t="shared" si="2721"/>
        <v>0</v>
      </c>
      <c r="AM1043" s="130">
        <f t="shared" ref="AM1043:AR1043" si="2722">AM1044+AM1046</f>
        <v>0</v>
      </c>
      <c r="AN1043" s="130">
        <f t="shared" si="2722"/>
        <v>0</v>
      </c>
      <c r="AO1043" s="130">
        <f t="shared" si="2722"/>
        <v>0</v>
      </c>
      <c r="AP1043" s="130">
        <f t="shared" si="2722"/>
        <v>0</v>
      </c>
      <c r="AQ1043" s="130">
        <f t="shared" si="2722"/>
        <v>2584</v>
      </c>
      <c r="AR1043" s="130">
        <f t="shared" si="2722"/>
        <v>0</v>
      </c>
      <c r="AS1043" s="130">
        <f t="shared" ref="AS1043:AX1043" si="2723">AS1044+AS1046</f>
        <v>0</v>
      </c>
      <c r="AT1043" s="130">
        <f t="shared" si="2723"/>
        <v>0</v>
      </c>
      <c r="AU1043" s="130">
        <f t="shared" si="2723"/>
        <v>0</v>
      </c>
      <c r="AV1043" s="130">
        <f t="shared" si="2723"/>
        <v>0</v>
      </c>
      <c r="AW1043" s="130">
        <f t="shared" si="2723"/>
        <v>2584</v>
      </c>
      <c r="AX1043" s="130">
        <f t="shared" si="2723"/>
        <v>0</v>
      </c>
      <c r="AY1043" s="130">
        <f t="shared" ref="AY1043:BD1043" si="2724">AY1044+AY1046</f>
        <v>0</v>
      </c>
      <c r="AZ1043" s="130">
        <f t="shared" si="2724"/>
        <v>0</v>
      </c>
      <c r="BA1043" s="130">
        <f t="shared" si="2724"/>
        <v>0</v>
      </c>
      <c r="BB1043" s="130">
        <f t="shared" si="2724"/>
        <v>0</v>
      </c>
      <c r="BC1043" s="130">
        <f t="shared" si="2724"/>
        <v>2584</v>
      </c>
      <c r="BD1043" s="130">
        <f t="shared" si="2724"/>
        <v>0</v>
      </c>
      <c r="BE1043" s="130">
        <f t="shared" ref="BE1043:BJ1043" si="2725">BE1044+BE1046</f>
        <v>-2584</v>
      </c>
      <c r="BF1043" s="130">
        <f t="shared" si="2725"/>
        <v>0</v>
      </c>
      <c r="BG1043" s="130">
        <f t="shared" si="2725"/>
        <v>0</v>
      </c>
      <c r="BH1043" s="130">
        <f t="shared" si="2725"/>
        <v>0</v>
      </c>
      <c r="BI1043" s="141">
        <f t="shared" si="2725"/>
        <v>0</v>
      </c>
      <c r="BJ1043" s="141">
        <f t="shared" si="2725"/>
        <v>0</v>
      </c>
      <c r="BK1043" s="78">
        <f t="shared" ref="BK1043:BP1043" si="2726">BK1044+BK1046</f>
        <v>0</v>
      </c>
      <c r="BL1043" s="78">
        <f t="shared" si="2726"/>
        <v>0</v>
      </c>
      <c r="BM1043" s="78">
        <f t="shared" si="2726"/>
        <v>0</v>
      </c>
      <c r="BN1043" s="78">
        <f t="shared" si="2726"/>
        <v>0</v>
      </c>
      <c r="BO1043" s="78">
        <f t="shared" si="2726"/>
        <v>0</v>
      </c>
      <c r="BP1043" s="78">
        <f t="shared" si="2726"/>
        <v>0</v>
      </c>
      <c r="BQ1043" s="130">
        <f t="shared" ref="BQ1043:BV1043" si="2727">BQ1044+BQ1046</f>
        <v>0</v>
      </c>
      <c r="BR1043" s="130">
        <f t="shared" si="2727"/>
        <v>0</v>
      </c>
      <c r="BS1043" s="130">
        <f t="shared" si="2727"/>
        <v>0</v>
      </c>
      <c r="BT1043" s="130">
        <f t="shared" si="2727"/>
        <v>0</v>
      </c>
      <c r="BU1043" s="130">
        <f t="shared" si="2727"/>
        <v>0</v>
      </c>
      <c r="BV1043" s="130">
        <f t="shared" si="2727"/>
        <v>0</v>
      </c>
      <c r="BW1043" s="130">
        <f t="shared" ref="BW1043:CB1043" si="2728">BW1044+BW1046</f>
        <v>0</v>
      </c>
      <c r="BX1043" s="130">
        <f t="shared" si="2728"/>
        <v>0</v>
      </c>
      <c r="BY1043" s="130">
        <f t="shared" si="2728"/>
        <v>0</v>
      </c>
      <c r="BZ1043" s="130">
        <f t="shared" si="2728"/>
        <v>0</v>
      </c>
      <c r="CA1043" s="130">
        <f t="shared" si="2728"/>
        <v>0</v>
      </c>
      <c r="CB1043" s="130">
        <f t="shared" si="2728"/>
        <v>0</v>
      </c>
    </row>
    <row r="1044" spans="1:80" s="131" customFormat="1" ht="70.5" hidden="1" customHeight="1">
      <c r="A1044" s="132" t="s">
        <v>515</v>
      </c>
      <c r="B1044" s="128" t="s">
        <v>360</v>
      </c>
      <c r="C1044" s="128" t="s">
        <v>30</v>
      </c>
      <c r="D1044" s="128" t="s">
        <v>7</v>
      </c>
      <c r="E1044" s="129" t="s">
        <v>514</v>
      </c>
      <c r="F1044" s="128" t="s">
        <v>92</v>
      </c>
      <c r="G1044" s="130">
        <f>G1045</f>
        <v>2010</v>
      </c>
      <c r="H1044" s="130">
        <f t="shared" ref="H1044:R1044" si="2729">H1045</f>
        <v>0</v>
      </c>
      <c r="I1044" s="130">
        <f t="shared" si="2729"/>
        <v>0</v>
      </c>
      <c r="J1044" s="130">
        <f t="shared" si="2729"/>
        <v>0</v>
      </c>
      <c r="K1044" s="130">
        <f t="shared" si="2729"/>
        <v>0</v>
      </c>
      <c r="L1044" s="130">
        <f t="shared" si="2729"/>
        <v>0</v>
      </c>
      <c r="M1044" s="130">
        <f t="shared" si="2729"/>
        <v>2010</v>
      </c>
      <c r="N1044" s="130">
        <f t="shared" si="2729"/>
        <v>0</v>
      </c>
      <c r="O1044" s="130">
        <f t="shared" si="2729"/>
        <v>0</v>
      </c>
      <c r="P1044" s="130">
        <f t="shared" si="2729"/>
        <v>0</v>
      </c>
      <c r="Q1044" s="130">
        <f t="shared" si="2729"/>
        <v>0</v>
      </c>
      <c r="R1044" s="130">
        <f t="shared" si="2729"/>
        <v>0</v>
      </c>
      <c r="S1044" s="130">
        <f t="shared" ref="S1044:CB1044" si="2730">S1045</f>
        <v>2010</v>
      </c>
      <c r="T1044" s="130">
        <f t="shared" si="2730"/>
        <v>0</v>
      </c>
      <c r="U1044" s="130">
        <f t="shared" si="2730"/>
        <v>0</v>
      </c>
      <c r="V1044" s="130">
        <f t="shared" si="2730"/>
        <v>0</v>
      </c>
      <c r="W1044" s="130">
        <f t="shared" si="2730"/>
        <v>0</v>
      </c>
      <c r="X1044" s="130">
        <f t="shared" si="2730"/>
        <v>0</v>
      </c>
      <c r="Y1044" s="130">
        <f t="shared" si="2730"/>
        <v>2010</v>
      </c>
      <c r="Z1044" s="130">
        <f t="shared" si="2730"/>
        <v>0</v>
      </c>
      <c r="AA1044" s="130">
        <f t="shared" si="2730"/>
        <v>0</v>
      </c>
      <c r="AB1044" s="130">
        <f t="shared" si="2730"/>
        <v>0</v>
      </c>
      <c r="AC1044" s="130">
        <f t="shared" si="2730"/>
        <v>0</v>
      </c>
      <c r="AD1044" s="130">
        <f t="shared" si="2730"/>
        <v>0</v>
      </c>
      <c r="AE1044" s="130">
        <f t="shared" si="2730"/>
        <v>2010</v>
      </c>
      <c r="AF1044" s="130">
        <f t="shared" si="2730"/>
        <v>0</v>
      </c>
      <c r="AG1044" s="130">
        <f t="shared" si="2730"/>
        <v>0</v>
      </c>
      <c r="AH1044" s="130">
        <f t="shared" si="2730"/>
        <v>0</v>
      </c>
      <c r="AI1044" s="130">
        <f t="shared" si="2730"/>
        <v>0</v>
      </c>
      <c r="AJ1044" s="130">
        <f t="shared" si="2730"/>
        <v>0</v>
      </c>
      <c r="AK1044" s="130">
        <f t="shared" si="2730"/>
        <v>2010</v>
      </c>
      <c r="AL1044" s="130">
        <f t="shared" si="2730"/>
        <v>0</v>
      </c>
      <c r="AM1044" s="130">
        <f t="shared" si="2730"/>
        <v>0</v>
      </c>
      <c r="AN1044" s="130">
        <f t="shared" si="2730"/>
        <v>0</v>
      </c>
      <c r="AO1044" s="130">
        <f t="shared" si="2730"/>
        <v>0</v>
      </c>
      <c r="AP1044" s="130">
        <f t="shared" si="2730"/>
        <v>0</v>
      </c>
      <c r="AQ1044" s="130">
        <f t="shared" si="2730"/>
        <v>2010</v>
      </c>
      <c r="AR1044" s="130">
        <f t="shared" si="2730"/>
        <v>0</v>
      </c>
      <c r="AS1044" s="130">
        <f t="shared" si="2730"/>
        <v>0</v>
      </c>
      <c r="AT1044" s="130">
        <f t="shared" si="2730"/>
        <v>0</v>
      </c>
      <c r="AU1044" s="130">
        <f t="shared" si="2730"/>
        <v>0</v>
      </c>
      <c r="AV1044" s="130">
        <f t="shared" si="2730"/>
        <v>0</v>
      </c>
      <c r="AW1044" s="130">
        <f t="shared" si="2730"/>
        <v>2010</v>
      </c>
      <c r="AX1044" s="130">
        <f t="shared" si="2730"/>
        <v>0</v>
      </c>
      <c r="AY1044" s="130">
        <f t="shared" si="2730"/>
        <v>0</v>
      </c>
      <c r="AZ1044" s="130">
        <f t="shared" si="2730"/>
        <v>0</v>
      </c>
      <c r="BA1044" s="130">
        <f t="shared" si="2730"/>
        <v>0</v>
      </c>
      <c r="BB1044" s="130">
        <f t="shared" si="2730"/>
        <v>0</v>
      </c>
      <c r="BC1044" s="130">
        <f t="shared" si="2730"/>
        <v>2010</v>
      </c>
      <c r="BD1044" s="130">
        <f t="shared" si="2730"/>
        <v>0</v>
      </c>
      <c r="BE1044" s="130">
        <f t="shared" si="2730"/>
        <v>-2010</v>
      </c>
      <c r="BF1044" s="130">
        <f t="shared" si="2730"/>
        <v>0</v>
      </c>
      <c r="BG1044" s="130">
        <f t="shared" si="2730"/>
        <v>0</v>
      </c>
      <c r="BH1044" s="130">
        <f t="shared" si="2730"/>
        <v>0</v>
      </c>
      <c r="BI1044" s="141">
        <f t="shared" si="2730"/>
        <v>0</v>
      </c>
      <c r="BJ1044" s="141">
        <f t="shared" si="2730"/>
        <v>0</v>
      </c>
      <c r="BK1044" s="78">
        <f t="shared" si="2730"/>
        <v>0</v>
      </c>
      <c r="BL1044" s="78">
        <f t="shared" si="2730"/>
        <v>0</v>
      </c>
      <c r="BM1044" s="78">
        <f t="shared" si="2730"/>
        <v>0</v>
      </c>
      <c r="BN1044" s="78">
        <f t="shared" si="2730"/>
        <v>0</v>
      </c>
      <c r="BO1044" s="78">
        <f t="shared" si="2730"/>
        <v>0</v>
      </c>
      <c r="BP1044" s="78">
        <f t="shared" si="2730"/>
        <v>0</v>
      </c>
      <c r="BQ1044" s="130">
        <f t="shared" si="2730"/>
        <v>0</v>
      </c>
      <c r="BR1044" s="130">
        <f t="shared" si="2730"/>
        <v>0</v>
      </c>
      <c r="BS1044" s="130">
        <f t="shared" si="2730"/>
        <v>0</v>
      </c>
      <c r="BT1044" s="130">
        <f t="shared" si="2730"/>
        <v>0</v>
      </c>
      <c r="BU1044" s="130">
        <f t="shared" si="2730"/>
        <v>0</v>
      </c>
      <c r="BV1044" s="130">
        <f t="shared" si="2730"/>
        <v>0</v>
      </c>
      <c r="BW1044" s="130">
        <f t="shared" si="2730"/>
        <v>0</v>
      </c>
      <c r="BX1044" s="130">
        <f t="shared" si="2730"/>
        <v>0</v>
      </c>
      <c r="BY1044" s="130">
        <f t="shared" si="2730"/>
        <v>0</v>
      </c>
      <c r="BZ1044" s="130">
        <f t="shared" si="2730"/>
        <v>0</v>
      </c>
      <c r="CA1044" s="130">
        <f t="shared" si="2730"/>
        <v>0</v>
      </c>
      <c r="CB1044" s="130">
        <f t="shared" si="2730"/>
        <v>0</v>
      </c>
    </row>
    <row r="1045" spans="1:80" s="131" customFormat="1" hidden="1">
      <c r="A1045" s="132" t="s">
        <v>120</v>
      </c>
      <c r="B1045" s="128" t="s">
        <v>360</v>
      </c>
      <c r="C1045" s="128" t="s">
        <v>30</v>
      </c>
      <c r="D1045" s="128" t="s">
        <v>7</v>
      </c>
      <c r="E1045" s="129" t="s">
        <v>514</v>
      </c>
      <c r="F1045" s="128" t="s">
        <v>121</v>
      </c>
      <c r="G1045" s="130">
        <v>2010</v>
      </c>
      <c r="H1045" s="130"/>
      <c r="I1045" s="130"/>
      <c r="J1045" s="130"/>
      <c r="K1045" s="130"/>
      <c r="L1045" s="130"/>
      <c r="M1045" s="130">
        <f>G1045+I1045+J1045+K1045+L1045</f>
        <v>2010</v>
      </c>
      <c r="N1045" s="130">
        <f>H1045+J1045</f>
        <v>0</v>
      </c>
      <c r="O1045" s="130"/>
      <c r="P1045" s="130"/>
      <c r="Q1045" s="130"/>
      <c r="R1045" s="130"/>
      <c r="S1045" s="130">
        <f>M1045+O1045+P1045+Q1045+R1045</f>
        <v>2010</v>
      </c>
      <c r="T1045" s="130">
        <f>N1045+P1045</f>
        <v>0</v>
      </c>
      <c r="U1045" s="130"/>
      <c r="V1045" s="130"/>
      <c r="W1045" s="130"/>
      <c r="X1045" s="130"/>
      <c r="Y1045" s="130">
        <f>S1045+U1045+V1045+W1045+X1045</f>
        <v>2010</v>
      </c>
      <c r="Z1045" s="130">
        <f>T1045+V1045</f>
        <v>0</v>
      </c>
      <c r="AA1045" s="130"/>
      <c r="AB1045" s="130"/>
      <c r="AC1045" s="130"/>
      <c r="AD1045" s="130"/>
      <c r="AE1045" s="130">
        <f>Y1045+AA1045+AB1045+AC1045+AD1045</f>
        <v>2010</v>
      </c>
      <c r="AF1045" s="130">
        <f>Z1045+AB1045</f>
        <v>0</v>
      </c>
      <c r="AG1045" s="130"/>
      <c r="AH1045" s="130"/>
      <c r="AI1045" s="130"/>
      <c r="AJ1045" s="130"/>
      <c r="AK1045" s="130">
        <f>AE1045+AG1045+AH1045+AI1045+AJ1045</f>
        <v>2010</v>
      </c>
      <c r="AL1045" s="130">
        <f>AF1045+AH1045</f>
        <v>0</v>
      </c>
      <c r="AM1045" s="130"/>
      <c r="AN1045" s="130"/>
      <c r="AO1045" s="130"/>
      <c r="AP1045" s="130"/>
      <c r="AQ1045" s="130">
        <f>AK1045+AM1045+AN1045+AO1045+AP1045</f>
        <v>2010</v>
      </c>
      <c r="AR1045" s="130">
        <f>AL1045+AN1045</f>
        <v>0</v>
      </c>
      <c r="AS1045" s="130"/>
      <c r="AT1045" s="130"/>
      <c r="AU1045" s="130"/>
      <c r="AV1045" s="130"/>
      <c r="AW1045" s="130">
        <f>AQ1045+AS1045+AT1045+AU1045+AV1045</f>
        <v>2010</v>
      </c>
      <c r="AX1045" s="130">
        <f>AR1045+AT1045</f>
        <v>0</v>
      </c>
      <c r="AY1045" s="130"/>
      <c r="AZ1045" s="130"/>
      <c r="BA1045" s="130"/>
      <c r="BB1045" s="130"/>
      <c r="BC1045" s="130">
        <f>AW1045+AY1045+AZ1045+BA1045+BB1045</f>
        <v>2010</v>
      </c>
      <c r="BD1045" s="130">
        <f>AX1045+AZ1045</f>
        <v>0</v>
      </c>
      <c r="BE1045" s="130">
        <v>-2010</v>
      </c>
      <c r="BF1045" s="130"/>
      <c r="BG1045" s="130"/>
      <c r="BH1045" s="130"/>
      <c r="BI1045" s="141">
        <f>BC1045+BE1045+BF1045+BG1045+BH1045</f>
        <v>0</v>
      </c>
      <c r="BJ1045" s="141">
        <f>BD1045+BF1045</f>
        <v>0</v>
      </c>
      <c r="BK1045" s="78"/>
      <c r="BL1045" s="78"/>
      <c r="BM1045" s="78"/>
      <c r="BN1045" s="78"/>
      <c r="BO1045" s="78">
        <f>BI1045+BK1045+BL1045+BM1045+BN1045</f>
        <v>0</v>
      </c>
      <c r="BP1045" s="78">
        <f>BJ1045+BL1045</f>
        <v>0</v>
      </c>
      <c r="BQ1045" s="130"/>
      <c r="BR1045" s="130"/>
      <c r="BS1045" s="130"/>
      <c r="BT1045" s="130"/>
      <c r="BU1045" s="130">
        <f>BO1045+BQ1045+BR1045+BS1045+BT1045</f>
        <v>0</v>
      </c>
      <c r="BV1045" s="130">
        <f>BP1045+BR1045</f>
        <v>0</v>
      </c>
      <c r="BW1045" s="130"/>
      <c r="BX1045" s="130"/>
      <c r="BY1045" s="130"/>
      <c r="BZ1045" s="130"/>
      <c r="CA1045" s="130">
        <f>BU1045+BW1045+BX1045+BY1045+BZ1045</f>
        <v>0</v>
      </c>
      <c r="CB1045" s="130">
        <f>BV1045+BX1045</f>
        <v>0</v>
      </c>
    </row>
    <row r="1046" spans="1:80" s="131" customFormat="1" ht="33.6" hidden="1">
      <c r="A1046" s="127" t="s">
        <v>270</v>
      </c>
      <c r="B1046" s="128" t="s">
        <v>360</v>
      </c>
      <c r="C1046" s="128" t="s">
        <v>30</v>
      </c>
      <c r="D1046" s="128" t="s">
        <v>7</v>
      </c>
      <c r="E1046" s="129" t="s">
        <v>514</v>
      </c>
      <c r="F1046" s="128" t="s">
        <v>33</v>
      </c>
      <c r="G1046" s="130">
        <f>G1047</f>
        <v>574</v>
      </c>
      <c r="H1046" s="130">
        <f t="shared" ref="H1046:R1046" si="2731">H1047</f>
        <v>0</v>
      </c>
      <c r="I1046" s="130">
        <f t="shared" si="2731"/>
        <v>0</v>
      </c>
      <c r="J1046" s="130">
        <f t="shared" si="2731"/>
        <v>0</v>
      </c>
      <c r="K1046" s="130">
        <f t="shared" si="2731"/>
        <v>0</v>
      </c>
      <c r="L1046" s="130">
        <f t="shared" si="2731"/>
        <v>0</v>
      </c>
      <c r="M1046" s="130">
        <f t="shared" si="2731"/>
        <v>574</v>
      </c>
      <c r="N1046" s="130">
        <f t="shared" si="2731"/>
        <v>0</v>
      </c>
      <c r="O1046" s="130">
        <f t="shared" si="2731"/>
        <v>0</v>
      </c>
      <c r="P1046" s="130">
        <f t="shared" si="2731"/>
        <v>0</v>
      </c>
      <c r="Q1046" s="130">
        <f t="shared" si="2731"/>
        <v>0</v>
      </c>
      <c r="R1046" s="130">
        <f t="shared" si="2731"/>
        <v>0</v>
      </c>
      <c r="S1046" s="130">
        <f t="shared" ref="S1046:CB1046" si="2732">S1047</f>
        <v>574</v>
      </c>
      <c r="T1046" s="130">
        <f t="shared" si="2732"/>
        <v>0</v>
      </c>
      <c r="U1046" s="130">
        <f t="shared" si="2732"/>
        <v>0</v>
      </c>
      <c r="V1046" s="130">
        <f t="shared" si="2732"/>
        <v>0</v>
      </c>
      <c r="W1046" s="130">
        <f t="shared" si="2732"/>
        <v>0</v>
      </c>
      <c r="X1046" s="130">
        <f t="shared" si="2732"/>
        <v>0</v>
      </c>
      <c r="Y1046" s="130">
        <f t="shared" si="2732"/>
        <v>574</v>
      </c>
      <c r="Z1046" s="130">
        <f t="shared" si="2732"/>
        <v>0</v>
      </c>
      <c r="AA1046" s="130">
        <f t="shared" si="2732"/>
        <v>0</v>
      </c>
      <c r="AB1046" s="130">
        <f t="shared" si="2732"/>
        <v>0</v>
      </c>
      <c r="AC1046" s="130">
        <f t="shared" si="2732"/>
        <v>0</v>
      </c>
      <c r="AD1046" s="130">
        <f t="shared" si="2732"/>
        <v>0</v>
      </c>
      <c r="AE1046" s="130">
        <f t="shared" si="2732"/>
        <v>574</v>
      </c>
      <c r="AF1046" s="130">
        <f t="shared" si="2732"/>
        <v>0</v>
      </c>
      <c r="AG1046" s="130">
        <f t="shared" si="2732"/>
        <v>0</v>
      </c>
      <c r="AH1046" s="130">
        <f t="shared" si="2732"/>
        <v>0</v>
      </c>
      <c r="AI1046" s="130">
        <f t="shared" si="2732"/>
        <v>0</v>
      </c>
      <c r="AJ1046" s="130">
        <f t="shared" si="2732"/>
        <v>0</v>
      </c>
      <c r="AK1046" s="130">
        <f t="shared" si="2732"/>
        <v>574</v>
      </c>
      <c r="AL1046" s="130">
        <f t="shared" si="2732"/>
        <v>0</v>
      </c>
      <c r="AM1046" s="130">
        <f t="shared" si="2732"/>
        <v>0</v>
      </c>
      <c r="AN1046" s="130">
        <f t="shared" si="2732"/>
        <v>0</v>
      </c>
      <c r="AO1046" s="130">
        <f t="shared" si="2732"/>
        <v>0</v>
      </c>
      <c r="AP1046" s="130">
        <f t="shared" si="2732"/>
        <v>0</v>
      </c>
      <c r="AQ1046" s="130">
        <f t="shared" si="2732"/>
        <v>574</v>
      </c>
      <c r="AR1046" s="130">
        <f t="shared" si="2732"/>
        <v>0</v>
      </c>
      <c r="AS1046" s="130">
        <f t="shared" si="2732"/>
        <v>0</v>
      </c>
      <c r="AT1046" s="130">
        <f t="shared" si="2732"/>
        <v>0</v>
      </c>
      <c r="AU1046" s="130">
        <f t="shared" si="2732"/>
        <v>0</v>
      </c>
      <c r="AV1046" s="130">
        <f t="shared" si="2732"/>
        <v>0</v>
      </c>
      <c r="AW1046" s="130">
        <f t="shared" si="2732"/>
        <v>574</v>
      </c>
      <c r="AX1046" s="130">
        <f t="shared" si="2732"/>
        <v>0</v>
      </c>
      <c r="AY1046" s="130">
        <f t="shared" si="2732"/>
        <v>0</v>
      </c>
      <c r="AZ1046" s="130">
        <f t="shared" si="2732"/>
        <v>0</v>
      </c>
      <c r="BA1046" s="130">
        <f t="shared" si="2732"/>
        <v>0</v>
      </c>
      <c r="BB1046" s="130">
        <f t="shared" si="2732"/>
        <v>0</v>
      </c>
      <c r="BC1046" s="130">
        <f t="shared" si="2732"/>
        <v>574</v>
      </c>
      <c r="BD1046" s="130">
        <f t="shared" si="2732"/>
        <v>0</v>
      </c>
      <c r="BE1046" s="130">
        <f t="shared" si="2732"/>
        <v>-574</v>
      </c>
      <c r="BF1046" s="130">
        <f t="shared" si="2732"/>
        <v>0</v>
      </c>
      <c r="BG1046" s="130">
        <f t="shared" si="2732"/>
        <v>0</v>
      </c>
      <c r="BH1046" s="130">
        <f t="shared" si="2732"/>
        <v>0</v>
      </c>
      <c r="BI1046" s="141">
        <f t="shared" si="2732"/>
        <v>0</v>
      </c>
      <c r="BJ1046" s="141">
        <f t="shared" si="2732"/>
        <v>0</v>
      </c>
      <c r="BK1046" s="78">
        <f t="shared" si="2732"/>
        <v>0</v>
      </c>
      <c r="BL1046" s="78">
        <f t="shared" si="2732"/>
        <v>0</v>
      </c>
      <c r="BM1046" s="78">
        <f t="shared" si="2732"/>
        <v>0</v>
      </c>
      <c r="BN1046" s="78">
        <f t="shared" si="2732"/>
        <v>0</v>
      </c>
      <c r="BO1046" s="78">
        <f t="shared" si="2732"/>
        <v>0</v>
      </c>
      <c r="BP1046" s="78">
        <f t="shared" si="2732"/>
        <v>0</v>
      </c>
      <c r="BQ1046" s="130">
        <f t="shared" si="2732"/>
        <v>0</v>
      </c>
      <c r="BR1046" s="130">
        <f t="shared" si="2732"/>
        <v>0</v>
      </c>
      <c r="BS1046" s="130">
        <f t="shared" si="2732"/>
        <v>0</v>
      </c>
      <c r="BT1046" s="130">
        <f t="shared" si="2732"/>
        <v>0</v>
      </c>
      <c r="BU1046" s="130">
        <f t="shared" si="2732"/>
        <v>0</v>
      </c>
      <c r="BV1046" s="130">
        <f t="shared" si="2732"/>
        <v>0</v>
      </c>
      <c r="BW1046" s="130">
        <f t="shared" si="2732"/>
        <v>0</v>
      </c>
      <c r="BX1046" s="130">
        <f t="shared" si="2732"/>
        <v>0</v>
      </c>
      <c r="BY1046" s="130">
        <f t="shared" si="2732"/>
        <v>0</v>
      </c>
      <c r="BZ1046" s="130">
        <f t="shared" si="2732"/>
        <v>0</v>
      </c>
      <c r="CA1046" s="130">
        <f t="shared" si="2732"/>
        <v>0</v>
      </c>
      <c r="CB1046" s="130">
        <f t="shared" si="2732"/>
        <v>0</v>
      </c>
    </row>
    <row r="1047" spans="1:80" s="131" customFormat="1" ht="33.6" hidden="1">
      <c r="A1047" s="127" t="s">
        <v>39</v>
      </c>
      <c r="B1047" s="128" t="s">
        <v>360</v>
      </c>
      <c r="C1047" s="128" t="s">
        <v>30</v>
      </c>
      <c r="D1047" s="128" t="s">
        <v>7</v>
      </c>
      <c r="E1047" s="129" t="s">
        <v>514</v>
      </c>
      <c r="F1047" s="128" t="s">
        <v>40</v>
      </c>
      <c r="G1047" s="130">
        <v>574</v>
      </c>
      <c r="H1047" s="130"/>
      <c r="I1047" s="130"/>
      <c r="J1047" s="130"/>
      <c r="K1047" s="130"/>
      <c r="L1047" s="130"/>
      <c r="M1047" s="130">
        <f>G1047+I1047+J1047+K1047+L1047</f>
        <v>574</v>
      </c>
      <c r="N1047" s="130">
        <f>H1047+J1047</f>
        <v>0</v>
      </c>
      <c r="O1047" s="130"/>
      <c r="P1047" s="130"/>
      <c r="Q1047" s="130"/>
      <c r="R1047" s="130"/>
      <c r="S1047" s="130">
        <f>M1047+O1047+P1047+Q1047+R1047</f>
        <v>574</v>
      </c>
      <c r="T1047" s="130">
        <f>N1047+P1047</f>
        <v>0</v>
      </c>
      <c r="U1047" s="130"/>
      <c r="V1047" s="130"/>
      <c r="W1047" s="130"/>
      <c r="X1047" s="130"/>
      <c r="Y1047" s="130">
        <f>S1047+U1047+V1047+W1047+X1047</f>
        <v>574</v>
      </c>
      <c r="Z1047" s="130">
        <f>T1047+V1047</f>
        <v>0</v>
      </c>
      <c r="AA1047" s="130"/>
      <c r="AB1047" s="130"/>
      <c r="AC1047" s="130"/>
      <c r="AD1047" s="130"/>
      <c r="AE1047" s="130">
        <f>Y1047+AA1047+AB1047+AC1047+AD1047</f>
        <v>574</v>
      </c>
      <c r="AF1047" s="130">
        <f>Z1047+AB1047</f>
        <v>0</v>
      </c>
      <c r="AG1047" s="130"/>
      <c r="AH1047" s="130"/>
      <c r="AI1047" s="130"/>
      <c r="AJ1047" s="130"/>
      <c r="AK1047" s="130">
        <f>AE1047+AG1047+AH1047+AI1047+AJ1047</f>
        <v>574</v>
      </c>
      <c r="AL1047" s="130">
        <f>AF1047+AH1047</f>
        <v>0</v>
      </c>
      <c r="AM1047" s="130"/>
      <c r="AN1047" s="130"/>
      <c r="AO1047" s="130"/>
      <c r="AP1047" s="130"/>
      <c r="AQ1047" s="130">
        <f>AK1047+AM1047+AN1047+AO1047+AP1047</f>
        <v>574</v>
      </c>
      <c r="AR1047" s="130">
        <f>AL1047+AN1047</f>
        <v>0</v>
      </c>
      <c r="AS1047" s="130"/>
      <c r="AT1047" s="130"/>
      <c r="AU1047" s="130"/>
      <c r="AV1047" s="130"/>
      <c r="AW1047" s="130">
        <f>AQ1047+AS1047+AT1047+AU1047+AV1047</f>
        <v>574</v>
      </c>
      <c r="AX1047" s="130">
        <f>AR1047+AT1047</f>
        <v>0</v>
      </c>
      <c r="AY1047" s="130"/>
      <c r="AZ1047" s="130"/>
      <c r="BA1047" s="130"/>
      <c r="BB1047" s="130"/>
      <c r="BC1047" s="130">
        <f>AW1047+AY1047+AZ1047+BA1047+BB1047</f>
        <v>574</v>
      </c>
      <c r="BD1047" s="130">
        <f>AX1047+AZ1047</f>
        <v>0</v>
      </c>
      <c r="BE1047" s="130">
        <v>-574</v>
      </c>
      <c r="BF1047" s="130"/>
      <c r="BG1047" s="130"/>
      <c r="BH1047" s="130"/>
      <c r="BI1047" s="141">
        <f>BC1047+BE1047+BF1047+BG1047+BH1047</f>
        <v>0</v>
      </c>
      <c r="BJ1047" s="141">
        <f>BD1047+BF1047</f>
        <v>0</v>
      </c>
      <c r="BK1047" s="78"/>
      <c r="BL1047" s="78"/>
      <c r="BM1047" s="78"/>
      <c r="BN1047" s="78"/>
      <c r="BO1047" s="78">
        <f>BI1047+BK1047+BL1047+BM1047+BN1047</f>
        <v>0</v>
      </c>
      <c r="BP1047" s="78">
        <f>BJ1047+BL1047</f>
        <v>0</v>
      </c>
      <c r="BQ1047" s="130"/>
      <c r="BR1047" s="130"/>
      <c r="BS1047" s="130"/>
      <c r="BT1047" s="130"/>
      <c r="BU1047" s="130">
        <f>BO1047+BQ1047+BR1047+BS1047+BT1047</f>
        <v>0</v>
      </c>
      <c r="BV1047" s="130">
        <f>BP1047+BR1047</f>
        <v>0</v>
      </c>
      <c r="BW1047" s="130"/>
      <c r="BX1047" s="130"/>
      <c r="BY1047" s="130"/>
      <c r="BZ1047" s="130"/>
      <c r="CA1047" s="130">
        <f>BU1047+BW1047+BX1047+BY1047+BZ1047</f>
        <v>0</v>
      </c>
      <c r="CB1047" s="130">
        <f>BV1047+BX1047</f>
        <v>0</v>
      </c>
    </row>
    <row r="1048" spans="1:80" s="131" customFormat="1" ht="67.2" hidden="1">
      <c r="A1048" s="127" t="s">
        <v>516</v>
      </c>
      <c r="B1048" s="128" t="s">
        <v>360</v>
      </c>
      <c r="C1048" s="128" t="s">
        <v>30</v>
      </c>
      <c r="D1048" s="128" t="s">
        <v>7</v>
      </c>
      <c r="E1048" s="129" t="s">
        <v>517</v>
      </c>
      <c r="F1048" s="128"/>
      <c r="G1048" s="130">
        <f>G1049</f>
        <v>176</v>
      </c>
      <c r="H1048" s="130">
        <f t="shared" ref="H1048:R1049" si="2733">H1049</f>
        <v>0</v>
      </c>
      <c r="I1048" s="130">
        <f t="shared" si="2733"/>
        <v>0</v>
      </c>
      <c r="J1048" s="130">
        <f t="shared" si="2733"/>
        <v>0</v>
      </c>
      <c r="K1048" s="130">
        <f t="shared" si="2733"/>
        <v>0</v>
      </c>
      <c r="L1048" s="130">
        <f t="shared" si="2733"/>
        <v>0</v>
      </c>
      <c r="M1048" s="130">
        <f t="shared" si="2733"/>
        <v>176</v>
      </c>
      <c r="N1048" s="130">
        <f t="shared" si="2733"/>
        <v>0</v>
      </c>
      <c r="O1048" s="130">
        <f t="shared" si="2733"/>
        <v>0</v>
      </c>
      <c r="P1048" s="130">
        <f t="shared" si="2733"/>
        <v>0</v>
      </c>
      <c r="Q1048" s="130">
        <f t="shared" si="2733"/>
        <v>0</v>
      </c>
      <c r="R1048" s="130">
        <f t="shared" si="2733"/>
        <v>0</v>
      </c>
      <c r="S1048" s="130">
        <f>S1049</f>
        <v>176</v>
      </c>
      <c r="T1048" s="130">
        <f>T1049</f>
        <v>0</v>
      </c>
      <c r="U1048" s="130">
        <f t="shared" ref="U1048:X1049" si="2734">U1049</f>
        <v>0</v>
      </c>
      <c r="V1048" s="130">
        <f t="shared" si="2734"/>
        <v>0</v>
      </c>
      <c r="W1048" s="130">
        <f t="shared" si="2734"/>
        <v>0</v>
      </c>
      <c r="X1048" s="130">
        <f t="shared" si="2734"/>
        <v>0</v>
      </c>
      <c r="Y1048" s="130">
        <f>Y1049</f>
        <v>176</v>
      </c>
      <c r="Z1048" s="130">
        <f>Z1049</f>
        <v>0</v>
      </c>
      <c r="AA1048" s="130">
        <f t="shared" ref="AA1048:AD1049" si="2735">AA1049</f>
        <v>0</v>
      </c>
      <c r="AB1048" s="130">
        <f t="shared" si="2735"/>
        <v>0</v>
      </c>
      <c r="AC1048" s="130">
        <f t="shared" si="2735"/>
        <v>0</v>
      </c>
      <c r="AD1048" s="130">
        <f t="shared" si="2735"/>
        <v>0</v>
      </c>
      <c r="AE1048" s="130">
        <f>AE1049</f>
        <v>176</v>
      </c>
      <c r="AF1048" s="130">
        <f>AF1049</f>
        <v>0</v>
      </c>
      <c r="AG1048" s="130">
        <f t="shared" ref="AG1048:AJ1049" si="2736">AG1049</f>
        <v>0</v>
      </c>
      <c r="AH1048" s="130">
        <f t="shared" si="2736"/>
        <v>0</v>
      </c>
      <c r="AI1048" s="130">
        <f t="shared" si="2736"/>
        <v>0</v>
      </c>
      <c r="AJ1048" s="130">
        <f t="shared" si="2736"/>
        <v>0</v>
      </c>
      <c r="AK1048" s="130">
        <f>AK1049</f>
        <v>176</v>
      </c>
      <c r="AL1048" s="130">
        <f>AL1049</f>
        <v>0</v>
      </c>
      <c r="AM1048" s="130">
        <f t="shared" ref="AM1048:AP1049" si="2737">AM1049</f>
        <v>0</v>
      </c>
      <c r="AN1048" s="130">
        <f t="shared" si="2737"/>
        <v>0</v>
      </c>
      <c r="AO1048" s="130">
        <f t="shared" si="2737"/>
        <v>0</v>
      </c>
      <c r="AP1048" s="130">
        <f t="shared" si="2737"/>
        <v>0</v>
      </c>
      <c r="AQ1048" s="130">
        <f>AQ1049</f>
        <v>176</v>
      </c>
      <c r="AR1048" s="130">
        <f>AR1049</f>
        <v>0</v>
      </c>
      <c r="AS1048" s="130">
        <f t="shared" ref="AS1048:AV1049" si="2738">AS1049</f>
        <v>0</v>
      </c>
      <c r="AT1048" s="130">
        <f t="shared" si="2738"/>
        <v>0</v>
      </c>
      <c r="AU1048" s="130">
        <f t="shared" si="2738"/>
        <v>0</v>
      </c>
      <c r="AV1048" s="130">
        <f t="shared" si="2738"/>
        <v>0</v>
      </c>
      <c r="AW1048" s="130">
        <f>AW1049</f>
        <v>176</v>
      </c>
      <c r="AX1048" s="130">
        <f>AX1049</f>
        <v>0</v>
      </c>
      <c r="AY1048" s="130">
        <f t="shared" ref="AY1048:BB1049" si="2739">AY1049</f>
        <v>0</v>
      </c>
      <c r="AZ1048" s="130">
        <f t="shared" si="2739"/>
        <v>0</v>
      </c>
      <c r="BA1048" s="130">
        <f t="shared" si="2739"/>
        <v>0</v>
      </c>
      <c r="BB1048" s="130">
        <f t="shared" si="2739"/>
        <v>0</v>
      </c>
      <c r="BC1048" s="130">
        <f>BC1049</f>
        <v>176</v>
      </c>
      <c r="BD1048" s="130">
        <f>BD1049</f>
        <v>0</v>
      </c>
      <c r="BE1048" s="130">
        <f t="shared" ref="BE1048:BH1049" si="2740">BE1049</f>
        <v>-176</v>
      </c>
      <c r="BF1048" s="130">
        <f t="shared" si="2740"/>
        <v>0</v>
      </c>
      <c r="BG1048" s="130">
        <f t="shared" si="2740"/>
        <v>0</v>
      </c>
      <c r="BH1048" s="130">
        <f t="shared" si="2740"/>
        <v>0</v>
      </c>
      <c r="BI1048" s="141">
        <f>BI1049</f>
        <v>0</v>
      </c>
      <c r="BJ1048" s="141">
        <f>BJ1049</f>
        <v>0</v>
      </c>
      <c r="BK1048" s="78">
        <f t="shared" ref="BK1048:BN1049" si="2741">BK1049</f>
        <v>0</v>
      </c>
      <c r="BL1048" s="78">
        <f t="shared" si="2741"/>
        <v>0</v>
      </c>
      <c r="BM1048" s="78">
        <f t="shared" si="2741"/>
        <v>0</v>
      </c>
      <c r="BN1048" s="78">
        <f t="shared" si="2741"/>
        <v>0</v>
      </c>
      <c r="BO1048" s="78">
        <f>BO1049</f>
        <v>0</v>
      </c>
      <c r="BP1048" s="78">
        <f>BP1049</f>
        <v>0</v>
      </c>
      <c r="BQ1048" s="130">
        <f t="shared" ref="BQ1048:BT1049" si="2742">BQ1049</f>
        <v>0</v>
      </c>
      <c r="BR1048" s="130">
        <f t="shared" si="2742"/>
        <v>0</v>
      </c>
      <c r="BS1048" s="130">
        <f t="shared" si="2742"/>
        <v>0</v>
      </c>
      <c r="BT1048" s="130">
        <f t="shared" si="2742"/>
        <v>0</v>
      </c>
      <c r="BU1048" s="130">
        <f>BU1049</f>
        <v>0</v>
      </c>
      <c r="BV1048" s="130">
        <f>BV1049</f>
        <v>0</v>
      </c>
      <c r="BW1048" s="130">
        <f t="shared" ref="BW1048:BZ1049" si="2743">BW1049</f>
        <v>0</v>
      </c>
      <c r="BX1048" s="130">
        <f t="shared" si="2743"/>
        <v>0</v>
      </c>
      <c r="BY1048" s="130">
        <f t="shared" si="2743"/>
        <v>0</v>
      </c>
      <c r="BZ1048" s="130">
        <f t="shared" si="2743"/>
        <v>0</v>
      </c>
      <c r="CA1048" s="130">
        <f>CA1049</f>
        <v>0</v>
      </c>
      <c r="CB1048" s="130">
        <f>CB1049</f>
        <v>0</v>
      </c>
    </row>
    <row r="1049" spans="1:80" s="131" customFormat="1" ht="33.6" hidden="1">
      <c r="A1049" s="127" t="s">
        <v>270</v>
      </c>
      <c r="B1049" s="128" t="s">
        <v>360</v>
      </c>
      <c r="C1049" s="128" t="s">
        <v>30</v>
      </c>
      <c r="D1049" s="128" t="s">
        <v>7</v>
      </c>
      <c r="E1049" s="129" t="s">
        <v>517</v>
      </c>
      <c r="F1049" s="128" t="s">
        <v>33</v>
      </c>
      <c r="G1049" s="130">
        <f>G1050</f>
        <v>176</v>
      </c>
      <c r="H1049" s="130">
        <f t="shared" si="2733"/>
        <v>0</v>
      </c>
      <c r="I1049" s="130">
        <f t="shared" si="2733"/>
        <v>0</v>
      </c>
      <c r="J1049" s="130">
        <f t="shared" si="2733"/>
        <v>0</v>
      </c>
      <c r="K1049" s="130">
        <f t="shared" si="2733"/>
        <v>0</v>
      </c>
      <c r="L1049" s="130">
        <f t="shared" si="2733"/>
        <v>0</v>
      </c>
      <c r="M1049" s="130">
        <f t="shared" si="2733"/>
        <v>176</v>
      </c>
      <c r="N1049" s="130">
        <f t="shared" si="2733"/>
        <v>0</v>
      </c>
      <c r="O1049" s="130">
        <f t="shared" si="2733"/>
        <v>0</v>
      </c>
      <c r="P1049" s="130">
        <f t="shared" si="2733"/>
        <v>0</v>
      </c>
      <c r="Q1049" s="130">
        <f t="shared" si="2733"/>
        <v>0</v>
      </c>
      <c r="R1049" s="130">
        <f t="shared" si="2733"/>
        <v>0</v>
      </c>
      <c r="S1049" s="130">
        <f>S1050</f>
        <v>176</v>
      </c>
      <c r="T1049" s="130">
        <f>T1050</f>
        <v>0</v>
      </c>
      <c r="U1049" s="130">
        <f t="shared" si="2734"/>
        <v>0</v>
      </c>
      <c r="V1049" s="130">
        <f t="shared" si="2734"/>
        <v>0</v>
      </c>
      <c r="W1049" s="130">
        <f t="shared" si="2734"/>
        <v>0</v>
      </c>
      <c r="X1049" s="130">
        <f t="shared" si="2734"/>
        <v>0</v>
      </c>
      <c r="Y1049" s="130">
        <f>Y1050</f>
        <v>176</v>
      </c>
      <c r="Z1049" s="130">
        <f>Z1050</f>
        <v>0</v>
      </c>
      <c r="AA1049" s="130">
        <f t="shared" si="2735"/>
        <v>0</v>
      </c>
      <c r="AB1049" s="130">
        <f t="shared" si="2735"/>
        <v>0</v>
      </c>
      <c r="AC1049" s="130">
        <f t="shared" si="2735"/>
        <v>0</v>
      </c>
      <c r="AD1049" s="130">
        <f t="shared" si="2735"/>
        <v>0</v>
      </c>
      <c r="AE1049" s="130">
        <f>AE1050</f>
        <v>176</v>
      </c>
      <c r="AF1049" s="130">
        <f>AF1050</f>
        <v>0</v>
      </c>
      <c r="AG1049" s="130">
        <f t="shared" si="2736"/>
        <v>0</v>
      </c>
      <c r="AH1049" s="130">
        <f t="shared" si="2736"/>
        <v>0</v>
      </c>
      <c r="AI1049" s="130">
        <f t="shared" si="2736"/>
        <v>0</v>
      </c>
      <c r="AJ1049" s="130">
        <f t="shared" si="2736"/>
        <v>0</v>
      </c>
      <c r="AK1049" s="130">
        <f>AK1050</f>
        <v>176</v>
      </c>
      <c r="AL1049" s="130">
        <f>AL1050</f>
        <v>0</v>
      </c>
      <c r="AM1049" s="130">
        <f t="shared" si="2737"/>
        <v>0</v>
      </c>
      <c r="AN1049" s="130">
        <f t="shared" si="2737"/>
        <v>0</v>
      </c>
      <c r="AO1049" s="130">
        <f t="shared" si="2737"/>
        <v>0</v>
      </c>
      <c r="AP1049" s="130">
        <f t="shared" si="2737"/>
        <v>0</v>
      </c>
      <c r="AQ1049" s="130">
        <f>AQ1050</f>
        <v>176</v>
      </c>
      <c r="AR1049" s="130">
        <f>AR1050</f>
        <v>0</v>
      </c>
      <c r="AS1049" s="130">
        <f t="shared" si="2738"/>
        <v>0</v>
      </c>
      <c r="AT1049" s="130">
        <f t="shared" si="2738"/>
        <v>0</v>
      </c>
      <c r="AU1049" s="130">
        <f t="shared" si="2738"/>
        <v>0</v>
      </c>
      <c r="AV1049" s="130">
        <f t="shared" si="2738"/>
        <v>0</v>
      </c>
      <c r="AW1049" s="130">
        <f>AW1050</f>
        <v>176</v>
      </c>
      <c r="AX1049" s="130">
        <f>AX1050</f>
        <v>0</v>
      </c>
      <c r="AY1049" s="130">
        <f t="shared" si="2739"/>
        <v>0</v>
      </c>
      <c r="AZ1049" s="130">
        <f t="shared" si="2739"/>
        <v>0</v>
      </c>
      <c r="BA1049" s="130">
        <f t="shared" si="2739"/>
        <v>0</v>
      </c>
      <c r="BB1049" s="130">
        <f t="shared" si="2739"/>
        <v>0</v>
      </c>
      <c r="BC1049" s="130">
        <f>BC1050</f>
        <v>176</v>
      </c>
      <c r="BD1049" s="130">
        <f>BD1050</f>
        <v>0</v>
      </c>
      <c r="BE1049" s="130">
        <f t="shared" si="2740"/>
        <v>-176</v>
      </c>
      <c r="BF1049" s="130">
        <f t="shared" si="2740"/>
        <v>0</v>
      </c>
      <c r="BG1049" s="130">
        <f t="shared" si="2740"/>
        <v>0</v>
      </c>
      <c r="BH1049" s="130">
        <f t="shared" si="2740"/>
        <v>0</v>
      </c>
      <c r="BI1049" s="141">
        <f>BI1050</f>
        <v>0</v>
      </c>
      <c r="BJ1049" s="141">
        <f>BJ1050</f>
        <v>0</v>
      </c>
      <c r="BK1049" s="78">
        <f t="shared" si="2741"/>
        <v>0</v>
      </c>
      <c r="BL1049" s="78">
        <f t="shared" si="2741"/>
        <v>0</v>
      </c>
      <c r="BM1049" s="78">
        <f t="shared" si="2741"/>
        <v>0</v>
      </c>
      <c r="BN1049" s="78">
        <f t="shared" si="2741"/>
        <v>0</v>
      </c>
      <c r="BO1049" s="78">
        <f>BO1050</f>
        <v>0</v>
      </c>
      <c r="BP1049" s="78">
        <f>BP1050</f>
        <v>0</v>
      </c>
      <c r="BQ1049" s="130">
        <f t="shared" si="2742"/>
        <v>0</v>
      </c>
      <c r="BR1049" s="130">
        <f t="shared" si="2742"/>
        <v>0</v>
      </c>
      <c r="BS1049" s="130">
        <f t="shared" si="2742"/>
        <v>0</v>
      </c>
      <c r="BT1049" s="130">
        <f t="shared" si="2742"/>
        <v>0</v>
      </c>
      <c r="BU1049" s="130">
        <f>BU1050</f>
        <v>0</v>
      </c>
      <c r="BV1049" s="130">
        <f>BV1050</f>
        <v>0</v>
      </c>
      <c r="BW1049" s="130">
        <f t="shared" si="2743"/>
        <v>0</v>
      </c>
      <c r="BX1049" s="130">
        <f t="shared" si="2743"/>
        <v>0</v>
      </c>
      <c r="BY1049" s="130">
        <f t="shared" si="2743"/>
        <v>0</v>
      </c>
      <c r="BZ1049" s="130">
        <f t="shared" si="2743"/>
        <v>0</v>
      </c>
      <c r="CA1049" s="130">
        <f>CA1050</f>
        <v>0</v>
      </c>
      <c r="CB1049" s="130">
        <f>CB1050</f>
        <v>0</v>
      </c>
    </row>
    <row r="1050" spans="1:80" s="131" customFormat="1" ht="33.6" hidden="1">
      <c r="A1050" s="127" t="s">
        <v>39</v>
      </c>
      <c r="B1050" s="128" t="s">
        <v>360</v>
      </c>
      <c r="C1050" s="128" t="s">
        <v>30</v>
      </c>
      <c r="D1050" s="128" t="s">
        <v>7</v>
      </c>
      <c r="E1050" s="129" t="s">
        <v>517</v>
      </c>
      <c r="F1050" s="128" t="s">
        <v>40</v>
      </c>
      <c r="G1050" s="130">
        <v>176</v>
      </c>
      <c r="H1050" s="130"/>
      <c r="I1050" s="130"/>
      <c r="J1050" s="130"/>
      <c r="K1050" s="130"/>
      <c r="L1050" s="130"/>
      <c r="M1050" s="130">
        <f>G1050+I1050+J1050+K1050+L1050</f>
        <v>176</v>
      </c>
      <c r="N1050" s="130">
        <f>H1050+J1050</f>
        <v>0</v>
      </c>
      <c r="O1050" s="130"/>
      <c r="P1050" s="130"/>
      <c r="Q1050" s="130"/>
      <c r="R1050" s="130"/>
      <c r="S1050" s="130">
        <f>M1050+O1050+P1050+Q1050+R1050</f>
        <v>176</v>
      </c>
      <c r="T1050" s="130">
        <f>N1050+P1050</f>
        <v>0</v>
      </c>
      <c r="U1050" s="130"/>
      <c r="V1050" s="130"/>
      <c r="W1050" s="130"/>
      <c r="X1050" s="130"/>
      <c r="Y1050" s="130">
        <f>S1050+U1050+V1050+W1050+X1050</f>
        <v>176</v>
      </c>
      <c r="Z1050" s="130">
        <f>T1050+V1050</f>
        <v>0</v>
      </c>
      <c r="AA1050" s="130"/>
      <c r="AB1050" s="130"/>
      <c r="AC1050" s="130"/>
      <c r="AD1050" s="130"/>
      <c r="AE1050" s="130">
        <f>Y1050+AA1050+AB1050+AC1050+AD1050</f>
        <v>176</v>
      </c>
      <c r="AF1050" s="130">
        <f>Z1050+AB1050</f>
        <v>0</v>
      </c>
      <c r="AG1050" s="130"/>
      <c r="AH1050" s="130"/>
      <c r="AI1050" s="130"/>
      <c r="AJ1050" s="130"/>
      <c r="AK1050" s="130">
        <f>AE1050+AG1050+AH1050+AI1050+AJ1050</f>
        <v>176</v>
      </c>
      <c r="AL1050" s="130">
        <f>AF1050+AH1050</f>
        <v>0</v>
      </c>
      <c r="AM1050" s="130"/>
      <c r="AN1050" s="130"/>
      <c r="AO1050" s="130"/>
      <c r="AP1050" s="130"/>
      <c r="AQ1050" s="130">
        <f>AK1050+AM1050+AN1050+AO1050+AP1050</f>
        <v>176</v>
      </c>
      <c r="AR1050" s="130">
        <f>AL1050+AN1050</f>
        <v>0</v>
      </c>
      <c r="AS1050" s="130"/>
      <c r="AT1050" s="130"/>
      <c r="AU1050" s="130"/>
      <c r="AV1050" s="130"/>
      <c r="AW1050" s="130">
        <f>AQ1050+AS1050+AT1050+AU1050+AV1050</f>
        <v>176</v>
      </c>
      <c r="AX1050" s="130">
        <f>AR1050+AT1050</f>
        <v>0</v>
      </c>
      <c r="AY1050" s="130"/>
      <c r="AZ1050" s="130"/>
      <c r="BA1050" s="130"/>
      <c r="BB1050" s="130"/>
      <c r="BC1050" s="130">
        <f>AW1050+AY1050+AZ1050+BA1050+BB1050</f>
        <v>176</v>
      </c>
      <c r="BD1050" s="130">
        <f>AX1050+AZ1050</f>
        <v>0</v>
      </c>
      <c r="BE1050" s="130">
        <v>-176</v>
      </c>
      <c r="BF1050" s="130"/>
      <c r="BG1050" s="130"/>
      <c r="BH1050" s="130"/>
      <c r="BI1050" s="141">
        <f>BC1050+BE1050+BF1050+BG1050+BH1050</f>
        <v>0</v>
      </c>
      <c r="BJ1050" s="141">
        <f>BD1050+BF1050</f>
        <v>0</v>
      </c>
      <c r="BK1050" s="78"/>
      <c r="BL1050" s="78"/>
      <c r="BM1050" s="78"/>
      <c r="BN1050" s="78"/>
      <c r="BO1050" s="78">
        <f>BI1050+BK1050+BL1050+BM1050+BN1050</f>
        <v>0</v>
      </c>
      <c r="BP1050" s="78">
        <f>BJ1050+BL1050</f>
        <v>0</v>
      </c>
      <c r="BQ1050" s="130"/>
      <c r="BR1050" s="130"/>
      <c r="BS1050" s="130"/>
      <c r="BT1050" s="130"/>
      <c r="BU1050" s="130">
        <f>BO1050+BQ1050+BR1050+BS1050+BT1050</f>
        <v>0</v>
      </c>
      <c r="BV1050" s="130">
        <f>BP1050+BR1050</f>
        <v>0</v>
      </c>
      <c r="BW1050" s="130"/>
      <c r="BX1050" s="130"/>
      <c r="BY1050" s="130"/>
      <c r="BZ1050" s="130"/>
      <c r="CA1050" s="130">
        <f>BU1050+BW1050+BX1050+BY1050+BZ1050</f>
        <v>0</v>
      </c>
      <c r="CB1050" s="130">
        <f>BV1050+BX1050</f>
        <v>0</v>
      </c>
    </row>
    <row r="1051" spans="1:80" ht="18" hidden="1" customHeight="1">
      <c r="A1051" s="57"/>
      <c r="B1051" s="14"/>
      <c r="C1051" s="14"/>
      <c r="D1051" s="14"/>
      <c r="E1051" s="34"/>
      <c r="F1051" s="14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78"/>
      <c r="AL1051" s="78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78"/>
      <c r="AZ1051" s="78"/>
      <c r="BA1051" s="78"/>
      <c r="BB1051" s="78"/>
      <c r="BC1051" s="78"/>
      <c r="BD1051" s="78"/>
      <c r="BE1051" s="11"/>
      <c r="BF1051" s="11"/>
      <c r="BG1051" s="11"/>
      <c r="BH1051" s="11"/>
      <c r="BI1051" s="141"/>
      <c r="BJ1051" s="141"/>
      <c r="BK1051" s="78"/>
      <c r="BL1051" s="78"/>
      <c r="BM1051" s="78"/>
      <c r="BN1051" s="78"/>
      <c r="BO1051" s="78"/>
      <c r="BP1051" s="78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</row>
    <row r="1052" spans="1:80" ht="17.399999999999999" hidden="1">
      <c r="A1052" s="56" t="s">
        <v>364</v>
      </c>
      <c r="B1052" s="12" t="s">
        <v>360</v>
      </c>
      <c r="C1052" s="12" t="s">
        <v>30</v>
      </c>
      <c r="D1052" s="12" t="s">
        <v>134</v>
      </c>
      <c r="E1052" s="12"/>
      <c r="F1052" s="12"/>
      <c r="G1052" s="30">
        <f t="shared" ref="G1052:R1056" si="2744">G1053</f>
        <v>18654</v>
      </c>
      <c r="H1052" s="30">
        <f t="shared" si="2744"/>
        <v>0</v>
      </c>
      <c r="I1052" s="11">
        <f t="shared" si="2744"/>
        <v>0</v>
      </c>
      <c r="J1052" s="11">
        <f t="shared" si="2744"/>
        <v>0</v>
      </c>
      <c r="K1052" s="11">
        <f t="shared" si="2744"/>
        <v>0</v>
      </c>
      <c r="L1052" s="11">
        <f t="shared" si="2744"/>
        <v>0</v>
      </c>
      <c r="M1052" s="30">
        <f t="shared" si="2744"/>
        <v>18654</v>
      </c>
      <c r="N1052" s="30">
        <f t="shared" si="2744"/>
        <v>0</v>
      </c>
      <c r="O1052" s="11">
        <f t="shared" si="2744"/>
        <v>0</v>
      </c>
      <c r="P1052" s="11">
        <f t="shared" si="2744"/>
        <v>0</v>
      </c>
      <c r="Q1052" s="11">
        <f t="shared" si="2744"/>
        <v>0</v>
      </c>
      <c r="R1052" s="11">
        <f t="shared" si="2744"/>
        <v>0</v>
      </c>
      <c r="S1052" s="30">
        <f t="shared" ref="S1052:AH1056" si="2745">S1053</f>
        <v>18654</v>
      </c>
      <c r="T1052" s="30">
        <f t="shared" si="2745"/>
        <v>0</v>
      </c>
      <c r="U1052" s="11">
        <f t="shared" si="2745"/>
        <v>0</v>
      </c>
      <c r="V1052" s="11">
        <f t="shared" si="2745"/>
        <v>0</v>
      </c>
      <c r="W1052" s="11">
        <f t="shared" si="2745"/>
        <v>0</v>
      </c>
      <c r="X1052" s="11">
        <f t="shared" si="2745"/>
        <v>0</v>
      </c>
      <c r="Y1052" s="30">
        <f t="shared" si="2745"/>
        <v>18654</v>
      </c>
      <c r="Z1052" s="30">
        <f t="shared" si="2745"/>
        <v>0</v>
      </c>
      <c r="AA1052" s="11">
        <f t="shared" si="2745"/>
        <v>0</v>
      </c>
      <c r="AB1052" s="11">
        <f t="shared" si="2745"/>
        <v>0</v>
      </c>
      <c r="AC1052" s="11">
        <f t="shared" si="2745"/>
        <v>0</v>
      </c>
      <c r="AD1052" s="11">
        <f t="shared" si="2745"/>
        <v>0</v>
      </c>
      <c r="AE1052" s="30">
        <f t="shared" si="2745"/>
        <v>18654</v>
      </c>
      <c r="AF1052" s="30">
        <f t="shared" si="2745"/>
        <v>0</v>
      </c>
      <c r="AG1052" s="11">
        <f t="shared" si="2745"/>
        <v>0</v>
      </c>
      <c r="AH1052" s="11">
        <f t="shared" si="2745"/>
        <v>0</v>
      </c>
      <c r="AI1052" s="11">
        <f t="shared" ref="AG1052:AV1056" si="2746">AI1053</f>
        <v>0</v>
      </c>
      <c r="AJ1052" s="11">
        <f t="shared" si="2746"/>
        <v>0</v>
      </c>
      <c r="AK1052" s="88">
        <f t="shared" si="2746"/>
        <v>18654</v>
      </c>
      <c r="AL1052" s="88">
        <f t="shared" si="2746"/>
        <v>0</v>
      </c>
      <c r="AM1052" s="11">
        <f t="shared" si="2746"/>
        <v>0</v>
      </c>
      <c r="AN1052" s="16">
        <f t="shared" si="2746"/>
        <v>0</v>
      </c>
      <c r="AO1052" s="16">
        <f t="shared" si="2746"/>
        <v>0</v>
      </c>
      <c r="AP1052" s="16">
        <f t="shared" si="2746"/>
        <v>0</v>
      </c>
      <c r="AQ1052" s="30">
        <f t="shared" si="2746"/>
        <v>18654</v>
      </c>
      <c r="AR1052" s="30">
        <f t="shared" si="2746"/>
        <v>0</v>
      </c>
      <c r="AS1052" s="30">
        <f t="shared" si="2746"/>
        <v>-18654</v>
      </c>
      <c r="AT1052" s="16">
        <f t="shared" si="2746"/>
        <v>0</v>
      </c>
      <c r="AU1052" s="16">
        <f t="shared" si="2746"/>
        <v>0</v>
      </c>
      <c r="AV1052" s="16">
        <f t="shared" si="2746"/>
        <v>0</v>
      </c>
      <c r="AW1052" s="30">
        <f t="shared" ref="AS1052:BH1056" si="2747">AW1053</f>
        <v>0</v>
      </c>
      <c r="AX1052" s="30">
        <f t="shared" si="2747"/>
        <v>0</v>
      </c>
      <c r="AY1052" s="88">
        <f t="shared" si="2747"/>
        <v>0</v>
      </c>
      <c r="AZ1052" s="83">
        <f t="shared" si="2747"/>
        <v>0</v>
      </c>
      <c r="BA1052" s="83">
        <f t="shared" si="2747"/>
        <v>0</v>
      </c>
      <c r="BB1052" s="83">
        <f t="shared" si="2747"/>
        <v>0</v>
      </c>
      <c r="BC1052" s="88">
        <f t="shared" si="2747"/>
        <v>0</v>
      </c>
      <c r="BD1052" s="88">
        <f t="shared" si="2747"/>
        <v>0</v>
      </c>
      <c r="BE1052" s="30">
        <f t="shared" si="2747"/>
        <v>0</v>
      </c>
      <c r="BF1052" s="16">
        <f t="shared" si="2747"/>
        <v>0</v>
      </c>
      <c r="BG1052" s="16">
        <f t="shared" si="2747"/>
        <v>0</v>
      </c>
      <c r="BH1052" s="16">
        <f t="shared" si="2747"/>
        <v>0</v>
      </c>
      <c r="BI1052" s="147">
        <f t="shared" ref="BE1052:BT1056" si="2748">BI1053</f>
        <v>0</v>
      </c>
      <c r="BJ1052" s="147">
        <f t="shared" si="2748"/>
        <v>0</v>
      </c>
      <c r="BK1052" s="88">
        <f t="shared" si="2748"/>
        <v>0</v>
      </c>
      <c r="BL1052" s="83">
        <f t="shared" si="2748"/>
        <v>0</v>
      </c>
      <c r="BM1052" s="83">
        <f t="shared" si="2748"/>
        <v>0</v>
      </c>
      <c r="BN1052" s="83">
        <f t="shared" si="2748"/>
        <v>0</v>
      </c>
      <c r="BO1052" s="88">
        <f t="shared" si="2748"/>
        <v>0</v>
      </c>
      <c r="BP1052" s="88">
        <f t="shared" si="2748"/>
        <v>0</v>
      </c>
      <c r="BQ1052" s="30">
        <f t="shared" si="2748"/>
        <v>0</v>
      </c>
      <c r="BR1052" s="16">
        <f t="shared" si="2748"/>
        <v>0</v>
      </c>
      <c r="BS1052" s="16">
        <f t="shared" si="2748"/>
        <v>0</v>
      </c>
      <c r="BT1052" s="16">
        <f t="shared" si="2748"/>
        <v>0</v>
      </c>
      <c r="BU1052" s="30">
        <f t="shared" ref="BQ1052:CB1056" si="2749">BU1053</f>
        <v>0</v>
      </c>
      <c r="BV1052" s="30">
        <f t="shared" si="2749"/>
        <v>0</v>
      </c>
      <c r="BW1052" s="30">
        <f t="shared" si="2749"/>
        <v>0</v>
      </c>
      <c r="BX1052" s="16">
        <f t="shared" si="2749"/>
        <v>0</v>
      </c>
      <c r="BY1052" s="16">
        <f t="shared" si="2749"/>
        <v>0</v>
      </c>
      <c r="BZ1052" s="16">
        <f t="shared" si="2749"/>
        <v>0</v>
      </c>
      <c r="CA1052" s="30">
        <f t="shared" si="2749"/>
        <v>0</v>
      </c>
      <c r="CB1052" s="30">
        <f t="shared" si="2749"/>
        <v>0</v>
      </c>
    </row>
    <row r="1053" spans="1:80" ht="50.4" hidden="1">
      <c r="A1053" s="57" t="s">
        <v>365</v>
      </c>
      <c r="B1053" s="31" t="s">
        <v>360</v>
      </c>
      <c r="C1053" s="14" t="s">
        <v>30</v>
      </c>
      <c r="D1053" s="14" t="s">
        <v>134</v>
      </c>
      <c r="E1053" s="14" t="s">
        <v>196</v>
      </c>
      <c r="F1053" s="14"/>
      <c r="G1053" s="11">
        <f t="shared" si="2744"/>
        <v>18654</v>
      </c>
      <c r="H1053" s="11">
        <f t="shared" si="2744"/>
        <v>0</v>
      </c>
      <c r="I1053" s="11">
        <f t="shared" si="2744"/>
        <v>0</v>
      </c>
      <c r="J1053" s="11">
        <f t="shared" si="2744"/>
        <v>0</v>
      </c>
      <c r="K1053" s="11">
        <f t="shared" si="2744"/>
        <v>0</v>
      </c>
      <c r="L1053" s="11">
        <f t="shared" si="2744"/>
        <v>0</v>
      </c>
      <c r="M1053" s="11">
        <f t="shared" si="2744"/>
        <v>18654</v>
      </c>
      <c r="N1053" s="11">
        <f t="shared" si="2744"/>
        <v>0</v>
      </c>
      <c r="O1053" s="11">
        <f t="shared" si="2744"/>
        <v>0</v>
      </c>
      <c r="P1053" s="11">
        <f t="shared" si="2744"/>
        <v>0</v>
      </c>
      <c r="Q1053" s="11">
        <f t="shared" si="2744"/>
        <v>0</v>
      </c>
      <c r="R1053" s="11">
        <f t="shared" si="2744"/>
        <v>0</v>
      </c>
      <c r="S1053" s="11">
        <f t="shared" si="2745"/>
        <v>18654</v>
      </c>
      <c r="T1053" s="11">
        <f t="shared" si="2745"/>
        <v>0</v>
      </c>
      <c r="U1053" s="11">
        <f t="shared" si="2745"/>
        <v>0</v>
      </c>
      <c r="V1053" s="11">
        <f t="shared" si="2745"/>
        <v>0</v>
      </c>
      <c r="W1053" s="11">
        <f t="shared" si="2745"/>
        <v>0</v>
      </c>
      <c r="X1053" s="11">
        <f t="shared" si="2745"/>
        <v>0</v>
      </c>
      <c r="Y1053" s="11">
        <f t="shared" si="2745"/>
        <v>18654</v>
      </c>
      <c r="Z1053" s="11">
        <f t="shared" si="2745"/>
        <v>0</v>
      </c>
      <c r="AA1053" s="11">
        <f t="shared" si="2745"/>
        <v>0</v>
      </c>
      <c r="AB1053" s="11">
        <f t="shared" si="2745"/>
        <v>0</v>
      </c>
      <c r="AC1053" s="11">
        <f t="shared" si="2745"/>
        <v>0</v>
      </c>
      <c r="AD1053" s="11">
        <f t="shared" si="2745"/>
        <v>0</v>
      </c>
      <c r="AE1053" s="11">
        <f t="shared" si="2745"/>
        <v>18654</v>
      </c>
      <c r="AF1053" s="11">
        <f t="shared" si="2745"/>
        <v>0</v>
      </c>
      <c r="AG1053" s="11">
        <f t="shared" si="2746"/>
        <v>0</v>
      </c>
      <c r="AH1053" s="11">
        <f t="shared" si="2746"/>
        <v>0</v>
      </c>
      <c r="AI1053" s="11">
        <f t="shared" si="2746"/>
        <v>0</v>
      </c>
      <c r="AJ1053" s="11">
        <f t="shared" si="2746"/>
        <v>0</v>
      </c>
      <c r="AK1053" s="78">
        <f t="shared" si="2746"/>
        <v>18654</v>
      </c>
      <c r="AL1053" s="78">
        <f t="shared" si="2746"/>
        <v>0</v>
      </c>
      <c r="AM1053" s="11">
        <f t="shared" si="2746"/>
        <v>0</v>
      </c>
      <c r="AN1053" s="11">
        <f t="shared" si="2746"/>
        <v>0</v>
      </c>
      <c r="AO1053" s="11">
        <f t="shared" si="2746"/>
        <v>0</v>
      </c>
      <c r="AP1053" s="11">
        <f t="shared" si="2746"/>
        <v>0</v>
      </c>
      <c r="AQ1053" s="11">
        <f t="shared" si="2746"/>
        <v>18654</v>
      </c>
      <c r="AR1053" s="11">
        <f t="shared" si="2746"/>
        <v>0</v>
      </c>
      <c r="AS1053" s="11">
        <f t="shared" si="2747"/>
        <v>-18654</v>
      </c>
      <c r="AT1053" s="11">
        <f t="shared" si="2747"/>
        <v>0</v>
      </c>
      <c r="AU1053" s="11">
        <f t="shared" si="2747"/>
        <v>0</v>
      </c>
      <c r="AV1053" s="11">
        <f t="shared" si="2747"/>
        <v>0</v>
      </c>
      <c r="AW1053" s="11">
        <f t="shared" si="2747"/>
        <v>0</v>
      </c>
      <c r="AX1053" s="11">
        <f t="shared" si="2747"/>
        <v>0</v>
      </c>
      <c r="AY1053" s="78">
        <f t="shared" si="2747"/>
        <v>0</v>
      </c>
      <c r="AZ1053" s="78">
        <f t="shared" si="2747"/>
        <v>0</v>
      </c>
      <c r="BA1053" s="78">
        <f t="shared" si="2747"/>
        <v>0</v>
      </c>
      <c r="BB1053" s="78">
        <f t="shared" si="2747"/>
        <v>0</v>
      </c>
      <c r="BC1053" s="78">
        <f t="shared" si="2747"/>
        <v>0</v>
      </c>
      <c r="BD1053" s="78">
        <f t="shared" si="2747"/>
        <v>0</v>
      </c>
      <c r="BE1053" s="11">
        <f t="shared" si="2748"/>
        <v>0</v>
      </c>
      <c r="BF1053" s="11">
        <f t="shared" si="2748"/>
        <v>0</v>
      </c>
      <c r="BG1053" s="11">
        <f t="shared" si="2748"/>
        <v>0</v>
      </c>
      <c r="BH1053" s="11">
        <f t="shared" si="2748"/>
        <v>0</v>
      </c>
      <c r="BI1053" s="141">
        <f t="shared" si="2748"/>
        <v>0</v>
      </c>
      <c r="BJ1053" s="141">
        <f t="shared" si="2748"/>
        <v>0</v>
      </c>
      <c r="BK1053" s="78">
        <f t="shared" si="2748"/>
        <v>0</v>
      </c>
      <c r="BL1053" s="78">
        <f t="shared" si="2748"/>
        <v>0</v>
      </c>
      <c r="BM1053" s="78">
        <f t="shared" si="2748"/>
        <v>0</v>
      </c>
      <c r="BN1053" s="78">
        <f t="shared" si="2748"/>
        <v>0</v>
      </c>
      <c r="BO1053" s="78">
        <f t="shared" si="2748"/>
        <v>0</v>
      </c>
      <c r="BP1053" s="78">
        <f t="shared" si="2748"/>
        <v>0</v>
      </c>
      <c r="BQ1053" s="11">
        <f t="shared" si="2749"/>
        <v>0</v>
      </c>
      <c r="BR1053" s="11">
        <f t="shared" si="2749"/>
        <v>0</v>
      </c>
      <c r="BS1053" s="11">
        <f t="shared" si="2749"/>
        <v>0</v>
      </c>
      <c r="BT1053" s="11">
        <f t="shared" si="2749"/>
        <v>0</v>
      </c>
      <c r="BU1053" s="11">
        <f t="shared" si="2749"/>
        <v>0</v>
      </c>
      <c r="BV1053" s="11">
        <f t="shared" si="2749"/>
        <v>0</v>
      </c>
      <c r="BW1053" s="11">
        <f t="shared" si="2749"/>
        <v>0</v>
      </c>
      <c r="BX1053" s="11">
        <f t="shared" si="2749"/>
        <v>0</v>
      </c>
      <c r="BY1053" s="11">
        <f t="shared" si="2749"/>
        <v>0</v>
      </c>
      <c r="BZ1053" s="11">
        <f t="shared" si="2749"/>
        <v>0</v>
      </c>
      <c r="CA1053" s="11">
        <f t="shared" si="2749"/>
        <v>0</v>
      </c>
      <c r="CB1053" s="11">
        <f t="shared" si="2749"/>
        <v>0</v>
      </c>
    </row>
    <row r="1054" spans="1:80" ht="54.75" hidden="1" customHeight="1">
      <c r="A1054" s="57" t="s">
        <v>197</v>
      </c>
      <c r="B1054" s="31" t="s">
        <v>360</v>
      </c>
      <c r="C1054" s="14" t="s">
        <v>30</v>
      </c>
      <c r="D1054" s="14" t="s">
        <v>134</v>
      </c>
      <c r="E1054" s="14" t="s">
        <v>198</v>
      </c>
      <c r="F1054" s="14"/>
      <c r="G1054" s="11">
        <f t="shared" ref="G1054:AL1054" si="2750">G1055</f>
        <v>18654</v>
      </c>
      <c r="H1054" s="11">
        <f t="shared" si="2750"/>
        <v>0</v>
      </c>
      <c r="I1054" s="11">
        <f t="shared" si="2750"/>
        <v>0</v>
      </c>
      <c r="J1054" s="11">
        <f t="shared" si="2750"/>
        <v>0</v>
      </c>
      <c r="K1054" s="11">
        <f t="shared" si="2750"/>
        <v>0</v>
      </c>
      <c r="L1054" s="11">
        <f t="shared" si="2750"/>
        <v>0</v>
      </c>
      <c r="M1054" s="11">
        <f t="shared" si="2750"/>
        <v>18654</v>
      </c>
      <c r="N1054" s="11">
        <f t="shared" si="2750"/>
        <v>0</v>
      </c>
      <c r="O1054" s="11">
        <f t="shared" si="2750"/>
        <v>0</v>
      </c>
      <c r="P1054" s="11">
        <f t="shared" si="2750"/>
        <v>0</v>
      </c>
      <c r="Q1054" s="11">
        <f t="shared" si="2750"/>
        <v>0</v>
      </c>
      <c r="R1054" s="11">
        <f t="shared" si="2750"/>
        <v>0</v>
      </c>
      <c r="S1054" s="11">
        <f t="shared" si="2750"/>
        <v>18654</v>
      </c>
      <c r="T1054" s="11">
        <f t="shared" si="2750"/>
        <v>0</v>
      </c>
      <c r="U1054" s="11">
        <f t="shared" si="2750"/>
        <v>0</v>
      </c>
      <c r="V1054" s="11">
        <f t="shared" si="2750"/>
        <v>0</v>
      </c>
      <c r="W1054" s="11">
        <f t="shared" si="2750"/>
        <v>0</v>
      </c>
      <c r="X1054" s="11">
        <f t="shared" si="2750"/>
        <v>0</v>
      </c>
      <c r="Y1054" s="11">
        <f t="shared" si="2750"/>
        <v>18654</v>
      </c>
      <c r="Z1054" s="11">
        <f t="shared" si="2750"/>
        <v>0</v>
      </c>
      <c r="AA1054" s="11">
        <f t="shared" si="2750"/>
        <v>0</v>
      </c>
      <c r="AB1054" s="11">
        <f t="shared" si="2750"/>
        <v>0</v>
      </c>
      <c r="AC1054" s="11">
        <f t="shared" si="2750"/>
        <v>0</v>
      </c>
      <c r="AD1054" s="11">
        <f t="shared" si="2750"/>
        <v>0</v>
      </c>
      <c r="AE1054" s="11">
        <f t="shared" si="2750"/>
        <v>18654</v>
      </c>
      <c r="AF1054" s="11">
        <f t="shared" si="2750"/>
        <v>0</v>
      </c>
      <c r="AG1054" s="11">
        <f t="shared" si="2750"/>
        <v>0</v>
      </c>
      <c r="AH1054" s="11">
        <f t="shared" si="2750"/>
        <v>0</v>
      </c>
      <c r="AI1054" s="11">
        <f t="shared" si="2750"/>
        <v>0</v>
      </c>
      <c r="AJ1054" s="11">
        <f t="shared" si="2750"/>
        <v>0</v>
      </c>
      <c r="AK1054" s="78">
        <f t="shared" si="2750"/>
        <v>18654</v>
      </c>
      <c r="AL1054" s="78">
        <f t="shared" si="2750"/>
        <v>0</v>
      </c>
      <c r="AM1054" s="11">
        <f>AM1055</f>
        <v>0</v>
      </c>
      <c r="AN1054" s="11">
        <f t="shared" si="2746"/>
        <v>0</v>
      </c>
      <c r="AO1054" s="11">
        <f t="shared" si="2746"/>
        <v>0</v>
      </c>
      <c r="AP1054" s="11">
        <f t="shared" si="2746"/>
        <v>0</v>
      </c>
      <c r="AQ1054" s="11">
        <f t="shared" si="2746"/>
        <v>18654</v>
      </c>
      <c r="AR1054" s="11">
        <f t="shared" si="2746"/>
        <v>0</v>
      </c>
      <c r="AS1054" s="11">
        <f>AS1055</f>
        <v>-18654</v>
      </c>
      <c r="AT1054" s="11">
        <f t="shared" si="2747"/>
        <v>0</v>
      </c>
      <c r="AU1054" s="11">
        <f t="shared" si="2747"/>
        <v>0</v>
      </c>
      <c r="AV1054" s="11">
        <f t="shared" si="2747"/>
        <v>0</v>
      </c>
      <c r="AW1054" s="11">
        <f t="shared" si="2747"/>
        <v>0</v>
      </c>
      <c r="AX1054" s="11">
        <f t="shared" si="2747"/>
        <v>0</v>
      </c>
      <c r="AY1054" s="78">
        <f>AY1055</f>
        <v>0</v>
      </c>
      <c r="AZ1054" s="78">
        <f t="shared" si="2747"/>
        <v>0</v>
      </c>
      <c r="BA1054" s="78">
        <f t="shared" si="2747"/>
        <v>0</v>
      </c>
      <c r="BB1054" s="78">
        <f t="shared" si="2747"/>
        <v>0</v>
      </c>
      <c r="BC1054" s="78">
        <f t="shared" si="2747"/>
        <v>0</v>
      </c>
      <c r="BD1054" s="78">
        <f t="shared" si="2747"/>
        <v>0</v>
      </c>
      <c r="BE1054" s="11">
        <f>BE1055</f>
        <v>0</v>
      </c>
      <c r="BF1054" s="11">
        <f t="shared" si="2748"/>
        <v>0</v>
      </c>
      <c r="BG1054" s="11">
        <f t="shared" si="2748"/>
        <v>0</v>
      </c>
      <c r="BH1054" s="11">
        <f t="shared" si="2748"/>
        <v>0</v>
      </c>
      <c r="BI1054" s="141">
        <f t="shared" si="2748"/>
        <v>0</v>
      </c>
      <c r="BJ1054" s="141">
        <f t="shared" si="2748"/>
        <v>0</v>
      </c>
      <c r="BK1054" s="78">
        <f>BK1055</f>
        <v>0</v>
      </c>
      <c r="BL1054" s="78">
        <f t="shared" si="2748"/>
        <v>0</v>
      </c>
      <c r="BM1054" s="78">
        <f t="shared" si="2748"/>
        <v>0</v>
      </c>
      <c r="BN1054" s="78">
        <f t="shared" si="2748"/>
        <v>0</v>
      </c>
      <c r="BO1054" s="78">
        <f t="shared" si="2748"/>
        <v>0</v>
      </c>
      <c r="BP1054" s="78">
        <f t="shared" si="2748"/>
        <v>0</v>
      </c>
      <c r="BQ1054" s="11">
        <f>BQ1055</f>
        <v>0</v>
      </c>
      <c r="BR1054" s="11">
        <f t="shared" si="2749"/>
        <v>0</v>
      </c>
      <c r="BS1054" s="11">
        <f t="shared" si="2749"/>
        <v>0</v>
      </c>
      <c r="BT1054" s="11">
        <f t="shared" si="2749"/>
        <v>0</v>
      </c>
      <c r="BU1054" s="11">
        <f t="shared" si="2749"/>
        <v>0</v>
      </c>
      <c r="BV1054" s="11">
        <f t="shared" si="2749"/>
        <v>0</v>
      </c>
      <c r="BW1054" s="11">
        <f>BW1055</f>
        <v>0</v>
      </c>
      <c r="BX1054" s="11">
        <f t="shared" si="2749"/>
        <v>0</v>
      </c>
      <c r="BY1054" s="11">
        <f t="shared" si="2749"/>
        <v>0</v>
      </c>
      <c r="BZ1054" s="11">
        <f t="shared" si="2749"/>
        <v>0</v>
      </c>
      <c r="CA1054" s="11">
        <f t="shared" si="2749"/>
        <v>0</v>
      </c>
      <c r="CB1054" s="11">
        <f t="shared" si="2749"/>
        <v>0</v>
      </c>
    </row>
    <row r="1055" spans="1:80" ht="100.8" hidden="1">
      <c r="A1055" s="53" t="s">
        <v>518</v>
      </c>
      <c r="B1055" s="31" t="s">
        <v>360</v>
      </c>
      <c r="C1055" s="14" t="s">
        <v>30</v>
      </c>
      <c r="D1055" s="14" t="s">
        <v>134</v>
      </c>
      <c r="E1055" s="14" t="s">
        <v>519</v>
      </c>
      <c r="F1055" s="14"/>
      <c r="G1055" s="11">
        <f>G1056</f>
        <v>18654</v>
      </c>
      <c r="H1055" s="11">
        <f t="shared" si="2744"/>
        <v>0</v>
      </c>
      <c r="I1055" s="11">
        <f t="shared" si="2744"/>
        <v>0</v>
      </c>
      <c r="J1055" s="11">
        <f t="shared" si="2744"/>
        <v>0</v>
      </c>
      <c r="K1055" s="11">
        <f t="shared" si="2744"/>
        <v>0</v>
      </c>
      <c r="L1055" s="11">
        <f t="shared" si="2744"/>
        <v>0</v>
      </c>
      <c r="M1055" s="11">
        <f t="shared" si="2744"/>
        <v>18654</v>
      </c>
      <c r="N1055" s="11">
        <f t="shared" si="2744"/>
        <v>0</v>
      </c>
      <c r="O1055" s="11">
        <f t="shared" si="2744"/>
        <v>0</v>
      </c>
      <c r="P1055" s="11">
        <f t="shared" si="2744"/>
        <v>0</v>
      </c>
      <c r="Q1055" s="11">
        <f t="shared" si="2744"/>
        <v>0</v>
      </c>
      <c r="R1055" s="11">
        <f t="shared" si="2744"/>
        <v>0</v>
      </c>
      <c r="S1055" s="11">
        <f t="shared" si="2745"/>
        <v>18654</v>
      </c>
      <c r="T1055" s="11">
        <f t="shared" si="2745"/>
        <v>0</v>
      </c>
      <c r="U1055" s="11">
        <f t="shared" si="2745"/>
        <v>0</v>
      </c>
      <c r="V1055" s="11">
        <f t="shared" si="2745"/>
        <v>0</v>
      </c>
      <c r="W1055" s="11">
        <f t="shared" si="2745"/>
        <v>0</v>
      </c>
      <c r="X1055" s="11">
        <f t="shared" si="2745"/>
        <v>0</v>
      </c>
      <c r="Y1055" s="11">
        <f t="shared" si="2745"/>
        <v>18654</v>
      </c>
      <c r="Z1055" s="11">
        <f t="shared" si="2745"/>
        <v>0</v>
      </c>
      <c r="AA1055" s="11">
        <f t="shared" si="2745"/>
        <v>0</v>
      </c>
      <c r="AB1055" s="11">
        <f t="shared" si="2745"/>
        <v>0</v>
      </c>
      <c r="AC1055" s="11">
        <f t="shared" si="2745"/>
        <v>0</v>
      </c>
      <c r="AD1055" s="11">
        <f t="shared" si="2745"/>
        <v>0</v>
      </c>
      <c r="AE1055" s="11">
        <f t="shared" si="2745"/>
        <v>18654</v>
      </c>
      <c r="AF1055" s="11">
        <f t="shared" si="2745"/>
        <v>0</v>
      </c>
      <c r="AG1055" s="11">
        <f t="shared" si="2746"/>
        <v>0</v>
      </c>
      <c r="AH1055" s="11">
        <f t="shared" si="2746"/>
        <v>0</v>
      </c>
      <c r="AI1055" s="11">
        <f t="shared" si="2746"/>
        <v>0</v>
      </c>
      <c r="AJ1055" s="11">
        <f t="shared" si="2746"/>
        <v>0</v>
      </c>
      <c r="AK1055" s="78">
        <f t="shared" si="2746"/>
        <v>18654</v>
      </c>
      <c r="AL1055" s="78">
        <f t="shared" si="2746"/>
        <v>0</v>
      </c>
      <c r="AM1055" s="11">
        <f t="shared" si="2746"/>
        <v>0</v>
      </c>
      <c r="AN1055" s="11">
        <f t="shared" si="2746"/>
        <v>0</v>
      </c>
      <c r="AO1055" s="11">
        <f t="shared" si="2746"/>
        <v>0</v>
      </c>
      <c r="AP1055" s="11">
        <f t="shared" si="2746"/>
        <v>0</v>
      </c>
      <c r="AQ1055" s="11">
        <f t="shared" si="2746"/>
        <v>18654</v>
      </c>
      <c r="AR1055" s="11">
        <f t="shared" si="2746"/>
        <v>0</v>
      </c>
      <c r="AS1055" s="11">
        <f t="shared" si="2747"/>
        <v>-18654</v>
      </c>
      <c r="AT1055" s="11">
        <f t="shared" si="2747"/>
        <v>0</v>
      </c>
      <c r="AU1055" s="11">
        <f t="shared" si="2747"/>
        <v>0</v>
      </c>
      <c r="AV1055" s="11">
        <f t="shared" si="2747"/>
        <v>0</v>
      </c>
      <c r="AW1055" s="11">
        <f t="shared" si="2747"/>
        <v>0</v>
      </c>
      <c r="AX1055" s="11">
        <f t="shared" si="2747"/>
        <v>0</v>
      </c>
      <c r="AY1055" s="78">
        <f t="shared" si="2747"/>
        <v>0</v>
      </c>
      <c r="AZ1055" s="78">
        <f t="shared" si="2747"/>
        <v>0</v>
      </c>
      <c r="BA1055" s="78">
        <f t="shared" si="2747"/>
        <v>0</v>
      </c>
      <c r="BB1055" s="78">
        <f t="shared" si="2747"/>
        <v>0</v>
      </c>
      <c r="BC1055" s="78">
        <f t="shared" si="2747"/>
        <v>0</v>
      </c>
      <c r="BD1055" s="78">
        <f t="shared" si="2747"/>
        <v>0</v>
      </c>
      <c r="BE1055" s="11">
        <f t="shared" si="2748"/>
        <v>0</v>
      </c>
      <c r="BF1055" s="11">
        <f t="shared" si="2748"/>
        <v>0</v>
      </c>
      <c r="BG1055" s="11">
        <f t="shared" si="2748"/>
        <v>0</v>
      </c>
      <c r="BH1055" s="11">
        <f t="shared" si="2748"/>
        <v>0</v>
      </c>
      <c r="BI1055" s="141">
        <f t="shared" si="2748"/>
        <v>0</v>
      </c>
      <c r="BJ1055" s="141">
        <f t="shared" si="2748"/>
        <v>0</v>
      </c>
      <c r="BK1055" s="78">
        <f t="shared" si="2748"/>
        <v>0</v>
      </c>
      <c r="BL1055" s="78">
        <f t="shared" si="2748"/>
        <v>0</v>
      </c>
      <c r="BM1055" s="78">
        <f t="shared" si="2748"/>
        <v>0</v>
      </c>
      <c r="BN1055" s="78">
        <f t="shared" si="2748"/>
        <v>0</v>
      </c>
      <c r="BO1055" s="78">
        <f t="shared" si="2748"/>
        <v>0</v>
      </c>
      <c r="BP1055" s="78">
        <f t="shared" si="2748"/>
        <v>0</v>
      </c>
      <c r="BQ1055" s="11">
        <f t="shared" si="2749"/>
        <v>0</v>
      </c>
      <c r="BR1055" s="11">
        <f t="shared" si="2749"/>
        <v>0</v>
      </c>
      <c r="BS1055" s="11">
        <f t="shared" si="2749"/>
        <v>0</v>
      </c>
      <c r="BT1055" s="11">
        <f t="shared" si="2749"/>
        <v>0</v>
      </c>
      <c r="BU1055" s="11">
        <f t="shared" si="2749"/>
        <v>0</v>
      </c>
      <c r="BV1055" s="11">
        <f t="shared" si="2749"/>
        <v>0</v>
      </c>
      <c r="BW1055" s="11">
        <f t="shared" si="2749"/>
        <v>0</v>
      </c>
      <c r="BX1055" s="11">
        <f t="shared" si="2749"/>
        <v>0</v>
      </c>
      <c r="BY1055" s="11">
        <f t="shared" si="2749"/>
        <v>0</v>
      </c>
      <c r="BZ1055" s="11">
        <f t="shared" si="2749"/>
        <v>0</v>
      </c>
      <c r="CA1055" s="11">
        <f t="shared" si="2749"/>
        <v>0</v>
      </c>
      <c r="CB1055" s="11">
        <f t="shared" si="2749"/>
        <v>0</v>
      </c>
    </row>
    <row r="1056" spans="1:80" ht="33.6" hidden="1">
      <c r="A1056" s="57" t="s">
        <v>270</v>
      </c>
      <c r="B1056" s="31" t="s">
        <v>360</v>
      </c>
      <c r="C1056" s="14" t="s">
        <v>30</v>
      </c>
      <c r="D1056" s="14" t="s">
        <v>134</v>
      </c>
      <c r="E1056" s="14" t="s">
        <v>519</v>
      </c>
      <c r="F1056" s="14" t="s">
        <v>33</v>
      </c>
      <c r="G1056" s="11">
        <f>G1057</f>
        <v>18654</v>
      </c>
      <c r="H1056" s="11">
        <f t="shared" si="2744"/>
        <v>0</v>
      </c>
      <c r="I1056" s="11">
        <f t="shared" si="2744"/>
        <v>0</v>
      </c>
      <c r="J1056" s="11">
        <f t="shared" si="2744"/>
        <v>0</v>
      </c>
      <c r="K1056" s="11">
        <f t="shared" si="2744"/>
        <v>0</v>
      </c>
      <c r="L1056" s="11">
        <f t="shared" si="2744"/>
        <v>0</v>
      </c>
      <c r="M1056" s="11">
        <f t="shared" si="2744"/>
        <v>18654</v>
      </c>
      <c r="N1056" s="11">
        <f t="shared" si="2744"/>
        <v>0</v>
      </c>
      <c r="O1056" s="11">
        <f t="shared" si="2744"/>
        <v>0</v>
      </c>
      <c r="P1056" s="11">
        <f t="shared" si="2744"/>
        <v>0</v>
      </c>
      <c r="Q1056" s="11">
        <f t="shared" si="2744"/>
        <v>0</v>
      </c>
      <c r="R1056" s="11">
        <f t="shared" si="2744"/>
        <v>0</v>
      </c>
      <c r="S1056" s="11">
        <f t="shared" si="2745"/>
        <v>18654</v>
      </c>
      <c r="T1056" s="11">
        <f t="shared" si="2745"/>
        <v>0</v>
      </c>
      <c r="U1056" s="11">
        <f t="shared" si="2745"/>
        <v>0</v>
      </c>
      <c r="V1056" s="11">
        <f t="shared" si="2745"/>
        <v>0</v>
      </c>
      <c r="W1056" s="11">
        <f t="shared" si="2745"/>
        <v>0</v>
      </c>
      <c r="X1056" s="11">
        <f t="shared" si="2745"/>
        <v>0</v>
      </c>
      <c r="Y1056" s="11">
        <f t="shared" si="2745"/>
        <v>18654</v>
      </c>
      <c r="Z1056" s="11">
        <f t="shared" si="2745"/>
        <v>0</v>
      </c>
      <c r="AA1056" s="11">
        <f t="shared" si="2745"/>
        <v>0</v>
      </c>
      <c r="AB1056" s="11">
        <f t="shared" si="2745"/>
        <v>0</v>
      </c>
      <c r="AC1056" s="11">
        <f t="shared" si="2745"/>
        <v>0</v>
      </c>
      <c r="AD1056" s="11">
        <f t="shared" si="2745"/>
        <v>0</v>
      </c>
      <c r="AE1056" s="11">
        <f t="shared" si="2745"/>
        <v>18654</v>
      </c>
      <c r="AF1056" s="11">
        <f t="shared" si="2745"/>
        <v>0</v>
      </c>
      <c r="AG1056" s="11">
        <f t="shared" si="2746"/>
        <v>0</v>
      </c>
      <c r="AH1056" s="11">
        <f t="shared" si="2746"/>
        <v>0</v>
      </c>
      <c r="AI1056" s="11">
        <f t="shared" si="2746"/>
        <v>0</v>
      </c>
      <c r="AJ1056" s="11">
        <f t="shared" si="2746"/>
        <v>0</v>
      </c>
      <c r="AK1056" s="78">
        <f t="shared" si="2746"/>
        <v>18654</v>
      </c>
      <c r="AL1056" s="78">
        <f t="shared" si="2746"/>
        <v>0</v>
      </c>
      <c r="AM1056" s="11">
        <f t="shared" si="2746"/>
        <v>0</v>
      </c>
      <c r="AN1056" s="11">
        <f t="shared" si="2746"/>
        <v>0</v>
      </c>
      <c r="AO1056" s="11">
        <f t="shared" si="2746"/>
        <v>0</v>
      </c>
      <c r="AP1056" s="11">
        <f t="shared" si="2746"/>
        <v>0</v>
      </c>
      <c r="AQ1056" s="11">
        <f t="shared" si="2746"/>
        <v>18654</v>
      </c>
      <c r="AR1056" s="11">
        <f t="shared" si="2746"/>
        <v>0</v>
      </c>
      <c r="AS1056" s="11">
        <f t="shared" si="2747"/>
        <v>-18654</v>
      </c>
      <c r="AT1056" s="11">
        <f t="shared" si="2747"/>
        <v>0</v>
      </c>
      <c r="AU1056" s="11">
        <f t="shared" si="2747"/>
        <v>0</v>
      </c>
      <c r="AV1056" s="11">
        <f t="shared" si="2747"/>
        <v>0</v>
      </c>
      <c r="AW1056" s="11">
        <f t="shared" si="2747"/>
        <v>0</v>
      </c>
      <c r="AX1056" s="11">
        <f t="shared" si="2747"/>
        <v>0</v>
      </c>
      <c r="AY1056" s="78">
        <f t="shared" si="2747"/>
        <v>0</v>
      </c>
      <c r="AZ1056" s="78">
        <f t="shared" si="2747"/>
        <v>0</v>
      </c>
      <c r="BA1056" s="78">
        <f t="shared" si="2747"/>
        <v>0</v>
      </c>
      <c r="BB1056" s="78">
        <f t="shared" si="2747"/>
        <v>0</v>
      </c>
      <c r="BC1056" s="78">
        <f t="shared" si="2747"/>
        <v>0</v>
      </c>
      <c r="BD1056" s="78">
        <f t="shared" si="2747"/>
        <v>0</v>
      </c>
      <c r="BE1056" s="11">
        <f t="shared" si="2748"/>
        <v>0</v>
      </c>
      <c r="BF1056" s="11">
        <f t="shared" si="2748"/>
        <v>0</v>
      </c>
      <c r="BG1056" s="11">
        <f t="shared" si="2748"/>
        <v>0</v>
      </c>
      <c r="BH1056" s="11">
        <f t="shared" si="2748"/>
        <v>0</v>
      </c>
      <c r="BI1056" s="141">
        <f t="shared" si="2748"/>
        <v>0</v>
      </c>
      <c r="BJ1056" s="141">
        <f t="shared" si="2748"/>
        <v>0</v>
      </c>
      <c r="BK1056" s="78">
        <f t="shared" si="2748"/>
        <v>0</v>
      </c>
      <c r="BL1056" s="78">
        <f t="shared" si="2748"/>
        <v>0</v>
      </c>
      <c r="BM1056" s="78">
        <f t="shared" si="2748"/>
        <v>0</v>
      </c>
      <c r="BN1056" s="78">
        <f t="shared" si="2748"/>
        <v>0</v>
      </c>
      <c r="BO1056" s="78">
        <f t="shared" si="2748"/>
        <v>0</v>
      </c>
      <c r="BP1056" s="78">
        <f t="shared" si="2748"/>
        <v>0</v>
      </c>
      <c r="BQ1056" s="11">
        <f t="shared" si="2749"/>
        <v>0</v>
      </c>
      <c r="BR1056" s="11">
        <f t="shared" si="2749"/>
        <v>0</v>
      </c>
      <c r="BS1056" s="11">
        <f t="shared" si="2749"/>
        <v>0</v>
      </c>
      <c r="BT1056" s="11">
        <f t="shared" si="2749"/>
        <v>0</v>
      </c>
      <c r="BU1056" s="11">
        <f t="shared" si="2749"/>
        <v>0</v>
      </c>
      <c r="BV1056" s="11">
        <f t="shared" si="2749"/>
        <v>0</v>
      </c>
      <c r="BW1056" s="11">
        <f t="shared" si="2749"/>
        <v>0</v>
      </c>
      <c r="BX1056" s="11">
        <f t="shared" si="2749"/>
        <v>0</v>
      </c>
      <c r="BY1056" s="11">
        <f t="shared" si="2749"/>
        <v>0</v>
      </c>
      <c r="BZ1056" s="11">
        <f t="shared" si="2749"/>
        <v>0</v>
      </c>
      <c r="CA1056" s="11">
        <f t="shared" si="2749"/>
        <v>0</v>
      </c>
      <c r="CB1056" s="11">
        <f t="shared" si="2749"/>
        <v>0</v>
      </c>
    </row>
    <row r="1057" spans="1:80" ht="33.6" hidden="1">
      <c r="A1057" s="53" t="s">
        <v>39</v>
      </c>
      <c r="B1057" s="31" t="s">
        <v>360</v>
      </c>
      <c r="C1057" s="14" t="s">
        <v>30</v>
      </c>
      <c r="D1057" s="14" t="s">
        <v>134</v>
      </c>
      <c r="E1057" s="14" t="s">
        <v>519</v>
      </c>
      <c r="F1057" s="14" t="s">
        <v>40</v>
      </c>
      <c r="G1057" s="11">
        <v>18654</v>
      </c>
      <c r="H1057" s="11"/>
      <c r="I1057" s="11"/>
      <c r="J1057" s="11"/>
      <c r="K1057" s="11"/>
      <c r="L1057" s="11"/>
      <c r="M1057" s="11">
        <f>G1057+I1057+J1057+K1057+L1057</f>
        <v>18654</v>
      </c>
      <c r="N1057" s="11">
        <f>H1057+J1057</f>
        <v>0</v>
      </c>
      <c r="O1057" s="11"/>
      <c r="P1057" s="11"/>
      <c r="Q1057" s="11"/>
      <c r="R1057" s="11"/>
      <c r="S1057" s="11">
        <f>M1057+O1057+P1057+Q1057+R1057</f>
        <v>18654</v>
      </c>
      <c r="T1057" s="11">
        <f>N1057+P1057</f>
        <v>0</v>
      </c>
      <c r="U1057" s="11"/>
      <c r="V1057" s="11"/>
      <c r="W1057" s="11"/>
      <c r="X1057" s="11"/>
      <c r="Y1057" s="11">
        <f>S1057+U1057+V1057+W1057+X1057</f>
        <v>18654</v>
      </c>
      <c r="Z1057" s="11">
        <f>T1057+V1057</f>
        <v>0</v>
      </c>
      <c r="AA1057" s="11"/>
      <c r="AB1057" s="11"/>
      <c r="AC1057" s="11"/>
      <c r="AD1057" s="11"/>
      <c r="AE1057" s="11">
        <f>Y1057+AA1057+AB1057+AC1057+AD1057</f>
        <v>18654</v>
      </c>
      <c r="AF1057" s="11">
        <f>Z1057+AB1057</f>
        <v>0</v>
      </c>
      <c r="AG1057" s="11"/>
      <c r="AH1057" s="11"/>
      <c r="AI1057" s="11"/>
      <c r="AJ1057" s="11"/>
      <c r="AK1057" s="78">
        <f>AE1057+AG1057+AH1057+AI1057+AJ1057</f>
        <v>18654</v>
      </c>
      <c r="AL1057" s="78">
        <f>AF1057+AH1057</f>
        <v>0</v>
      </c>
      <c r="AM1057" s="11"/>
      <c r="AN1057" s="11"/>
      <c r="AO1057" s="11"/>
      <c r="AP1057" s="11"/>
      <c r="AQ1057" s="11">
        <f>AK1057+AM1057+AN1057+AO1057+AP1057</f>
        <v>18654</v>
      </c>
      <c r="AR1057" s="11">
        <f>AL1057+AN1057</f>
        <v>0</v>
      </c>
      <c r="AS1057" s="11">
        <v>-18654</v>
      </c>
      <c r="AT1057" s="11"/>
      <c r="AU1057" s="11"/>
      <c r="AV1057" s="11"/>
      <c r="AW1057" s="11">
        <f>AQ1057+AS1057+AT1057+AU1057+AV1057</f>
        <v>0</v>
      </c>
      <c r="AX1057" s="11">
        <f>AR1057+AT1057</f>
        <v>0</v>
      </c>
      <c r="AY1057" s="78"/>
      <c r="AZ1057" s="78"/>
      <c r="BA1057" s="78"/>
      <c r="BB1057" s="78"/>
      <c r="BC1057" s="78">
        <f>AW1057+AY1057+AZ1057+BA1057+BB1057</f>
        <v>0</v>
      </c>
      <c r="BD1057" s="78">
        <f>AX1057+AZ1057</f>
        <v>0</v>
      </c>
      <c r="BE1057" s="11"/>
      <c r="BF1057" s="11"/>
      <c r="BG1057" s="11"/>
      <c r="BH1057" s="11"/>
      <c r="BI1057" s="141">
        <f>BC1057+BE1057+BF1057+BG1057+BH1057</f>
        <v>0</v>
      </c>
      <c r="BJ1057" s="141">
        <f>BD1057+BF1057</f>
        <v>0</v>
      </c>
      <c r="BK1057" s="78"/>
      <c r="BL1057" s="78"/>
      <c r="BM1057" s="78"/>
      <c r="BN1057" s="78"/>
      <c r="BO1057" s="78">
        <f>BI1057+BK1057+BL1057+BM1057+BN1057</f>
        <v>0</v>
      </c>
      <c r="BP1057" s="78">
        <f>BJ1057+BL1057</f>
        <v>0</v>
      </c>
      <c r="BQ1057" s="11"/>
      <c r="BR1057" s="11"/>
      <c r="BS1057" s="11"/>
      <c r="BT1057" s="11"/>
      <c r="BU1057" s="11">
        <f>BO1057+BQ1057+BR1057+BS1057+BT1057</f>
        <v>0</v>
      </c>
      <c r="BV1057" s="11">
        <f>BP1057+BR1057</f>
        <v>0</v>
      </c>
      <c r="BW1057" s="11"/>
      <c r="BX1057" s="11"/>
      <c r="BY1057" s="11"/>
      <c r="BZ1057" s="11"/>
      <c r="CA1057" s="11">
        <f>BU1057+BW1057+BX1057+BY1057+BZ1057</f>
        <v>0</v>
      </c>
      <c r="CB1057" s="11">
        <f>BV1057+BX1057</f>
        <v>0</v>
      </c>
    </row>
    <row r="1058" spans="1:80" ht="17.399999999999999" hidden="1">
      <c r="A1058" s="56" t="s">
        <v>301</v>
      </c>
      <c r="B1058" s="12" t="s">
        <v>360</v>
      </c>
      <c r="C1058" s="12" t="s">
        <v>30</v>
      </c>
      <c r="D1058" s="12" t="s">
        <v>35</v>
      </c>
      <c r="E1058" s="12"/>
      <c r="F1058" s="12"/>
      <c r="G1058" s="30">
        <f t="shared" ref="G1058:R1062" si="2751">G1059</f>
        <v>589</v>
      </c>
      <c r="H1058" s="30">
        <f t="shared" si="2751"/>
        <v>0</v>
      </c>
      <c r="I1058" s="11">
        <f t="shared" si="2751"/>
        <v>0</v>
      </c>
      <c r="J1058" s="11">
        <f t="shared" si="2751"/>
        <v>0</v>
      </c>
      <c r="K1058" s="11">
        <f t="shared" si="2751"/>
        <v>0</v>
      </c>
      <c r="L1058" s="11">
        <f t="shared" si="2751"/>
        <v>0</v>
      </c>
      <c r="M1058" s="30">
        <f t="shared" si="2751"/>
        <v>589</v>
      </c>
      <c r="N1058" s="30">
        <f t="shared" si="2751"/>
        <v>0</v>
      </c>
      <c r="O1058" s="11">
        <f t="shared" si="2751"/>
        <v>0</v>
      </c>
      <c r="P1058" s="11">
        <f t="shared" si="2751"/>
        <v>0</v>
      </c>
      <c r="Q1058" s="11">
        <f t="shared" si="2751"/>
        <v>0</v>
      </c>
      <c r="R1058" s="11">
        <f t="shared" si="2751"/>
        <v>0</v>
      </c>
      <c r="S1058" s="30">
        <f t="shared" ref="S1058:AH1062" si="2752">S1059</f>
        <v>589</v>
      </c>
      <c r="T1058" s="30">
        <f t="shared" si="2752"/>
        <v>0</v>
      </c>
      <c r="U1058" s="11">
        <f t="shared" si="2752"/>
        <v>0</v>
      </c>
      <c r="V1058" s="11">
        <f t="shared" si="2752"/>
        <v>0</v>
      </c>
      <c r="W1058" s="11">
        <f t="shared" si="2752"/>
        <v>0</v>
      </c>
      <c r="X1058" s="11">
        <f t="shared" si="2752"/>
        <v>0</v>
      </c>
      <c r="Y1058" s="30">
        <f t="shared" si="2752"/>
        <v>589</v>
      </c>
      <c r="Z1058" s="30">
        <f t="shared" si="2752"/>
        <v>0</v>
      </c>
      <c r="AA1058" s="11">
        <f t="shared" si="2752"/>
        <v>0</v>
      </c>
      <c r="AB1058" s="11">
        <f t="shared" si="2752"/>
        <v>0</v>
      </c>
      <c r="AC1058" s="11">
        <f t="shared" si="2752"/>
        <v>0</v>
      </c>
      <c r="AD1058" s="11">
        <f t="shared" si="2752"/>
        <v>0</v>
      </c>
      <c r="AE1058" s="30">
        <f t="shared" si="2752"/>
        <v>589</v>
      </c>
      <c r="AF1058" s="30">
        <f t="shared" si="2752"/>
        <v>0</v>
      </c>
      <c r="AG1058" s="11">
        <f t="shared" si="2752"/>
        <v>0</v>
      </c>
      <c r="AH1058" s="11">
        <f t="shared" si="2752"/>
        <v>0</v>
      </c>
      <c r="AI1058" s="11">
        <f t="shared" ref="AG1058:AV1062" si="2753">AI1059</f>
        <v>0</v>
      </c>
      <c r="AJ1058" s="11">
        <f t="shared" si="2753"/>
        <v>0</v>
      </c>
      <c r="AK1058" s="88">
        <f t="shared" si="2753"/>
        <v>589</v>
      </c>
      <c r="AL1058" s="88">
        <f t="shared" si="2753"/>
        <v>0</v>
      </c>
      <c r="AM1058" s="11">
        <f t="shared" si="2753"/>
        <v>0</v>
      </c>
      <c r="AN1058" s="11">
        <f t="shared" si="2753"/>
        <v>0</v>
      </c>
      <c r="AO1058" s="11">
        <f t="shared" si="2753"/>
        <v>0</v>
      </c>
      <c r="AP1058" s="11">
        <f t="shared" si="2753"/>
        <v>0</v>
      </c>
      <c r="AQ1058" s="30">
        <f t="shared" si="2753"/>
        <v>589</v>
      </c>
      <c r="AR1058" s="30">
        <f t="shared" si="2753"/>
        <v>0</v>
      </c>
      <c r="AS1058" s="11">
        <f t="shared" si="2753"/>
        <v>0</v>
      </c>
      <c r="AT1058" s="11">
        <f t="shared" si="2753"/>
        <v>0</v>
      </c>
      <c r="AU1058" s="11">
        <f t="shared" si="2753"/>
        <v>0</v>
      </c>
      <c r="AV1058" s="11">
        <f t="shared" si="2753"/>
        <v>0</v>
      </c>
      <c r="AW1058" s="30">
        <f t="shared" ref="AS1058:BH1062" si="2754">AW1059</f>
        <v>589</v>
      </c>
      <c r="AX1058" s="30">
        <f t="shared" si="2754"/>
        <v>0</v>
      </c>
      <c r="AY1058" s="78">
        <f t="shared" si="2754"/>
        <v>0</v>
      </c>
      <c r="AZ1058" s="78">
        <f t="shared" si="2754"/>
        <v>0</v>
      </c>
      <c r="BA1058" s="78">
        <f t="shared" si="2754"/>
        <v>0</v>
      </c>
      <c r="BB1058" s="78">
        <f t="shared" si="2754"/>
        <v>0</v>
      </c>
      <c r="BC1058" s="88">
        <f t="shared" si="2754"/>
        <v>589</v>
      </c>
      <c r="BD1058" s="88">
        <f t="shared" si="2754"/>
        <v>0</v>
      </c>
      <c r="BE1058" s="11">
        <f t="shared" si="2754"/>
        <v>0</v>
      </c>
      <c r="BF1058" s="11">
        <f t="shared" si="2754"/>
        <v>0</v>
      </c>
      <c r="BG1058" s="11">
        <f t="shared" si="2754"/>
        <v>0</v>
      </c>
      <c r="BH1058" s="11">
        <f t="shared" si="2754"/>
        <v>0</v>
      </c>
      <c r="BI1058" s="147">
        <f t="shared" ref="BE1058:BT1062" si="2755">BI1059</f>
        <v>589</v>
      </c>
      <c r="BJ1058" s="147">
        <f t="shared" si="2755"/>
        <v>0</v>
      </c>
      <c r="BK1058" s="78">
        <f t="shared" si="2755"/>
        <v>0</v>
      </c>
      <c r="BL1058" s="78">
        <f t="shared" si="2755"/>
        <v>0</v>
      </c>
      <c r="BM1058" s="78">
        <f t="shared" si="2755"/>
        <v>0</v>
      </c>
      <c r="BN1058" s="78">
        <f t="shared" si="2755"/>
        <v>0</v>
      </c>
      <c r="BO1058" s="88">
        <f t="shared" si="2755"/>
        <v>589</v>
      </c>
      <c r="BP1058" s="88">
        <f t="shared" si="2755"/>
        <v>0</v>
      </c>
      <c r="BQ1058" s="11">
        <f t="shared" si="2755"/>
        <v>0</v>
      </c>
      <c r="BR1058" s="11">
        <f t="shared" si="2755"/>
        <v>0</v>
      </c>
      <c r="BS1058" s="11">
        <f t="shared" si="2755"/>
        <v>0</v>
      </c>
      <c r="BT1058" s="11">
        <f t="shared" si="2755"/>
        <v>0</v>
      </c>
      <c r="BU1058" s="30">
        <f t="shared" ref="BQ1058:CB1062" si="2756">BU1059</f>
        <v>589</v>
      </c>
      <c r="BV1058" s="30">
        <f t="shared" si="2756"/>
        <v>0</v>
      </c>
      <c r="BW1058" s="11">
        <f t="shared" si="2756"/>
        <v>0</v>
      </c>
      <c r="BX1058" s="11">
        <f t="shared" si="2756"/>
        <v>0</v>
      </c>
      <c r="BY1058" s="11">
        <f t="shared" si="2756"/>
        <v>0</v>
      </c>
      <c r="BZ1058" s="11">
        <f t="shared" si="2756"/>
        <v>0</v>
      </c>
      <c r="CA1058" s="30">
        <f t="shared" si="2756"/>
        <v>589</v>
      </c>
      <c r="CB1058" s="30">
        <f t="shared" si="2756"/>
        <v>0</v>
      </c>
    </row>
    <row r="1059" spans="1:80" ht="50.4" hidden="1">
      <c r="A1059" s="53" t="s">
        <v>501</v>
      </c>
      <c r="B1059" s="14" t="s">
        <v>360</v>
      </c>
      <c r="C1059" s="14" t="s">
        <v>30</v>
      </c>
      <c r="D1059" s="14" t="s">
        <v>35</v>
      </c>
      <c r="E1059" s="14" t="s">
        <v>74</v>
      </c>
      <c r="F1059" s="14"/>
      <c r="G1059" s="11">
        <f t="shared" si="2751"/>
        <v>589</v>
      </c>
      <c r="H1059" s="11">
        <f t="shared" si="2751"/>
        <v>0</v>
      </c>
      <c r="I1059" s="11">
        <f t="shared" si="2751"/>
        <v>0</v>
      </c>
      <c r="J1059" s="11">
        <f t="shared" si="2751"/>
        <v>0</v>
      </c>
      <c r="K1059" s="11">
        <f t="shared" si="2751"/>
        <v>0</v>
      </c>
      <c r="L1059" s="11">
        <f t="shared" si="2751"/>
        <v>0</v>
      </c>
      <c r="M1059" s="11">
        <f t="shared" si="2751"/>
        <v>589</v>
      </c>
      <c r="N1059" s="11">
        <f t="shared" si="2751"/>
        <v>0</v>
      </c>
      <c r="O1059" s="11">
        <f t="shared" si="2751"/>
        <v>0</v>
      </c>
      <c r="P1059" s="11">
        <f t="shared" si="2751"/>
        <v>0</v>
      </c>
      <c r="Q1059" s="11">
        <f t="shared" si="2751"/>
        <v>0</v>
      </c>
      <c r="R1059" s="11">
        <f t="shared" si="2751"/>
        <v>0</v>
      </c>
      <c r="S1059" s="11">
        <f t="shared" si="2752"/>
        <v>589</v>
      </c>
      <c r="T1059" s="11">
        <f t="shared" si="2752"/>
        <v>0</v>
      </c>
      <c r="U1059" s="11">
        <f t="shared" si="2752"/>
        <v>0</v>
      </c>
      <c r="V1059" s="11">
        <f t="shared" si="2752"/>
        <v>0</v>
      </c>
      <c r="W1059" s="11">
        <f t="shared" si="2752"/>
        <v>0</v>
      </c>
      <c r="X1059" s="11">
        <f t="shared" si="2752"/>
        <v>0</v>
      </c>
      <c r="Y1059" s="11">
        <f t="shared" si="2752"/>
        <v>589</v>
      </c>
      <c r="Z1059" s="11">
        <f t="shared" si="2752"/>
        <v>0</v>
      </c>
      <c r="AA1059" s="11">
        <f t="shared" si="2752"/>
        <v>0</v>
      </c>
      <c r="AB1059" s="11">
        <f t="shared" si="2752"/>
        <v>0</v>
      </c>
      <c r="AC1059" s="11">
        <f t="shared" si="2752"/>
        <v>0</v>
      </c>
      <c r="AD1059" s="11">
        <f t="shared" si="2752"/>
        <v>0</v>
      </c>
      <c r="AE1059" s="11">
        <f t="shared" si="2752"/>
        <v>589</v>
      </c>
      <c r="AF1059" s="11">
        <f t="shared" si="2752"/>
        <v>0</v>
      </c>
      <c r="AG1059" s="11">
        <f t="shared" si="2753"/>
        <v>0</v>
      </c>
      <c r="AH1059" s="11">
        <f t="shared" si="2753"/>
        <v>0</v>
      </c>
      <c r="AI1059" s="11">
        <f t="shared" si="2753"/>
        <v>0</v>
      </c>
      <c r="AJ1059" s="11">
        <f t="shared" si="2753"/>
        <v>0</v>
      </c>
      <c r="AK1059" s="78">
        <f t="shared" si="2753"/>
        <v>589</v>
      </c>
      <c r="AL1059" s="78">
        <f t="shared" si="2753"/>
        <v>0</v>
      </c>
      <c r="AM1059" s="11">
        <f t="shared" si="2753"/>
        <v>0</v>
      </c>
      <c r="AN1059" s="11">
        <f t="shared" si="2753"/>
        <v>0</v>
      </c>
      <c r="AO1059" s="11">
        <f t="shared" si="2753"/>
        <v>0</v>
      </c>
      <c r="AP1059" s="11">
        <f t="shared" si="2753"/>
        <v>0</v>
      </c>
      <c r="AQ1059" s="11">
        <f t="shared" si="2753"/>
        <v>589</v>
      </c>
      <c r="AR1059" s="11">
        <f t="shared" si="2753"/>
        <v>0</v>
      </c>
      <c r="AS1059" s="11">
        <f t="shared" si="2754"/>
        <v>0</v>
      </c>
      <c r="AT1059" s="11">
        <f t="shared" si="2754"/>
        <v>0</v>
      </c>
      <c r="AU1059" s="11">
        <f t="shared" si="2754"/>
        <v>0</v>
      </c>
      <c r="AV1059" s="11">
        <f t="shared" si="2754"/>
        <v>0</v>
      </c>
      <c r="AW1059" s="11">
        <f t="shared" si="2754"/>
        <v>589</v>
      </c>
      <c r="AX1059" s="11">
        <f t="shared" si="2754"/>
        <v>0</v>
      </c>
      <c r="AY1059" s="78">
        <f t="shared" si="2754"/>
        <v>0</v>
      </c>
      <c r="AZ1059" s="78">
        <f t="shared" si="2754"/>
        <v>0</v>
      </c>
      <c r="BA1059" s="78">
        <f t="shared" si="2754"/>
        <v>0</v>
      </c>
      <c r="BB1059" s="78">
        <f t="shared" si="2754"/>
        <v>0</v>
      </c>
      <c r="BC1059" s="78">
        <f t="shared" si="2754"/>
        <v>589</v>
      </c>
      <c r="BD1059" s="78">
        <f t="shared" si="2754"/>
        <v>0</v>
      </c>
      <c r="BE1059" s="11">
        <f t="shared" si="2755"/>
        <v>0</v>
      </c>
      <c r="BF1059" s="11">
        <f t="shared" si="2755"/>
        <v>0</v>
      </c>
      <c r="BG1059" s="11">
        <f t="shared" si="2755"/>
        <v>0</v>
      </c>
      <c r="BH1059" s="11">
        <f t="shared" si="2755"/>
        <v>0</v>
      </c>
      <c r="BI1059" s="141">
        <f t="shared" si="2755"/>
        <v>589</v>
      </c>
      <c r="BJ1059" s="141">
        <f t="shared" si="2755"/>
        <v>0</v>
      </c>
      <c r="BK1059" s="78">
        <f t="shared" si="2755"/>
        <v>0</v>
      </c>
      <c r="BL1059" s="78">
        <f t="shared" si="2755"/>
        <v>0</v>
      </c>
      <c r="BM1059" s="78">
        <f t="shared" si="2755"/>
        <v>0</v>
      </c>
      <c r="BN1059" s="78">
        <f t="shared" si="2755"/>
        <v>0</v>
      </c>
      <c r="BO1059" s="78">
        <f t="shared" si="2755"/>
        <v>589</v>
      </c>
      <c r="BP1059" s="78">
        <f t="shared" si="2755"/>
        <v>0</v>
      </c>
      <c r="BQ1059" s="11">
        <f t="shared" si="2756"/>
        <v>0</v>
      </c>
      <c r="BR1059" s="11">
        <f t="shared" si="2756"/>
        <v>0</v>
      </c>
      <c r="BS1059" s="11">
        <f t="shared" si="2756"/>
        <v>0</v>
      </c>
      <c r="BT1059" s="11">
        <f t="shared" si="2756"/>
        <v>0</v>
      </c>
      <c r="BU1059" s="11">
        <f t="shared" si="2756"/>
        <v>589</v>
      </c>
      <c r="BV1059" s="11">
        <f t="shared" si="2756"/>
        <v>0</v>
      </c>
      <c r="BW1059" s="11">
        <f t="shared" si="2756"/>
        <v>0</v>
      </c>
      <c r="BX1059" s="11">
        <f t="shared" si="2756"/>
        <v>0</v>
      </c>
      <c r="BY1059" s="11">
        <f t="shared" si="2756"/>
        <v>0</v>
      </c>
      <c r="BZ1059" s="11">
        <f t="shared" si="2756"/>
        <v>0</v>
      </c>
      <c r="CA1059" s="11">
        <f t="shared" si="2756"/>
        <v>589</v>
      </c>
      <c r="CB1059" s="11">
        <f t="shared" si="2756"/>
        <v>0</v>
      </c>
    </row>
    <row r="1060" spans="1:80" hidden="1">
      <c r="A1060" s="53" t="s">
        <v>15</v>
      </c>
      <c r="B1060" s="14" t="s">
        <v>360</v>
      </c>
      <c r="C1060" s="14" t="s">
        <v>30</v>
      </c>
      <c r="D1060" s="14" t="s">
        <v>35</v>
      </c>
      <c r="E1060" s="14" t="s">
        <v>75</v>
      </c>
      <c r="F1060" s="14"/>
      <c r="G1060" s="11">
        <f t="shared" si="2751"/>
        <v>589</v>
      </c>
      <c r="H1060" s="11">
        <f t="shared" si="2751"/>
        <v>0</v>
      </c>
      <c r="I1060" s="11">
        <f t="shared" si="2751"/>
        <v>0</v>
      </c>
      <c r="J1060" s="11">
        <f t="shared" si="2751"/>
        <v>0</v>
      </c>
      <c r="K1060" s="11">
        <f t="shared" si="2751"/>
        <v>0</v>
      </c>
      <c r="L1060" s="11">
        <f t="shared" si="2751"/>
        <v>0</v>
      </c>
      <c r="M1060" s="11">
        <f t="shared" si="2751"/>
        <v>589</v>
      </c>
      <c r="N1060" s="11">
        <f t="shared" si="2751"/>
        <v>0</v>
      </c>
      <c r="O1060" s="11">
        <f t="shared" si="2751"/>
        <v>0</v>
      </c>
      <c r="P1060" s="11">
        <f t="shared" si="2751"/>
        <v>0</v>
      </c>
      <c r="Q1060" s="11">
        <f t="shared" si="2751"/>
        <v>0</v>
      </c>
      <c r="R1060" s="11">
        <f t="shared" si="2751"/>
        <v>0</v>
      </c>
      <c r="S1060" s="11">
        <f t="shared" si="2752"/>
        <v>589</v>
      </c>
      <c r="T1060" s="11">
        <f t="shared" si="2752"/>
        <v>0</v>
      </c>
      <c r="U1060" s="11">
        <f t="shared" si="2752"/>
        <v>0</v>
      </c>
      <c r="V1060" s="11">
        <f t="shared" si="2752"/>
        <v>0</v>
      </c>
      <c r="W1060" s="11">
        <f t="shared" si="2752"/>
        <v>0</v>
      </c>
      <c r="X1060" s="11">
        <f t="shared" si="2752"/>
        <v>0</v>
      </c>
      <c r="Y1060" s="11">
        <f t="shared" si="2752"/>
        <v>589</v>
      </c>
      <c r="Z1060" s="11">
        <f t="shared" si="2752"/>
        <v>0</v>
      </c>
      <c r="AA1060" s="11">
        <f t="shared" si="2752"/>
        <v>0</v>
      </c>
      <c r="AB1060" s="11">
        <f t="shared" si="2752"/>
        <v>0</v>
      </c>
      <c r="AC1060" s="11">
        <f t="shared" si="2752"/>
        <v>0</v>
      </c>
      <c r="AD1060" s="11">
        <f t="shared" si="2752"/>
        <v>0</v>
      </c>
      <c r="AE1060" s="11">
        <f t="shared" si="2752"/>
        <v>589</v>
      </c>
      <c r="AF1060" s="11">
        <f t="shared" si="2752"/>
        <v>0</v>
      </c>
      <c r="AG1060" s="11">
        <f t="shared" si="2753"/>
        <v>0</v>
      </c>
      <c r="AH1060" s="11">
        <f t="shared" si="2753"/>
        <v>0</v>
      </c>
      <c r="AI1060" s="11">
        <f t="shared" si="2753"/>
        <v>0</v>
      </c>
      <c r="AJ1060" s="11">
        <f t="shared" si="2753"/>
        <v>0</v>
      </c>
      <c r="AK1060" s="78">
        <f t="shared" si="2753"/>
        <v>589</v>
      </c>
      <c r="AL1060" s="78">
        <f t="shared" si="2753"/>
        <v>0</v>
      </c>
      <c r="AM1060" s="11">
        <f t="shared" si="2753"/>
        <v>0</v>
      </c>
      <c r="AN1060" s="11">
        <f t="shared" si="2753"/>
        <v>0</v>
      </c>
      <c r="AO1060" s="11">
        <f t="shared" si="2753"/>
        <v>0</v>
      </c>
      <c r="AP1060" s="11">
        <f t="shared" si="2753"/>
        <v>0</v>
      </c>
      <c r="AQ1060" s="11">
        <f t="shared" si="2753"/>
        <v>589</v>
      </c>
      <c r="AR1060" s="11">
        <f t="shared" si="2753"/>
        <v>0</v>
      </c>
      <c r="AS1060" s="11">
        <f t="shared" si="2754"/>
        <v>0</v>
      </c>
      <c r="AT1060" s="11">
        <f t="shared" si="2754"/>
        <v>0</v>
      </c>
      <c r="AU1060" s="11">
        <f t="shared" si="2754"/>
        <v>0</v>
      </c>
      <c r="AV1060" s="11">
        <f t="shared" si="2754"/>
        <v>0</v>
      </c>
      <c r="AW1060" s="11">
        <f t="shared" si="2754"/>
        <v>589</v>
      </c>
      <c r="AX1060" s="11">
        <f t="shared" si="2754"/>
        <v>0</v>
      </c>
      <c r="AY1060" s="78">
        <f t="shared" si="2754"/>
        <v>0</v>
      </c>
      <c r="AZ1060" s="78">
        <f t="shared" si="2754"/>
        <v>0</v>
      </c>
      <c r="BA1060" s="78">
        <f t="shared" si="2754"/>
        <v>0</v>
      </c>
      <c r="BB1060" s="78">
        <f t="shared" si="2754"/>
        <v>0</v>
      </c>
      <c r="BC1060" s="78">
        <f t="shared" si="2754"/>
        <v>589</v>
      </c>
      <c r="BD1060" s="78">
        <f t="shared" si="2754"/>
        <v>0</v>
      </c>
      <c r="BE1060" s="11">
        <f t="shared" si="2755"/>
        <v>0</v>
      </c>
      <c r="BF1060" s="11">
        <f t="shared" si="2755"/>
        <v>0</v>
      </c>
      <c r="BG1060" s="11">
        <f t="shared" si="2755"/>
        <v>0</v>
      </c>
      <c r="BH1060" s="11">
        <f t="shared" si="2755"/>
        <v>0</v>
      </c>
      <c r="BI1060" s="141">
        <f t="shared" si="2755"/>
        <v>589</v>
      </c>
      <c r="BJ1060" s="141">
        <f t="shared" si="2755"/>
        <v>0</v>
      </c>
      <c r="BK1060" s="78">
        <f t="shared" si="2755"/>
        <v>0</v>
      </c>
      <c r="BL1060" s="78">
        <f t="shared" si="2755"/>
        <v>0</v>
      </c>
      <c r="BM1060" s="78">
        <f t="shared" si="2755"/>
        <v>0</v>
      </c>
      <c r="BN1060" s="78">
        <f t="shared" si="2755"/>
        <v>0</v>
      </c>
      <c r="BO1060" s="78">
        <f t="shared" si="2755"/>
        <v>589</v>
      </c>
      <c r="BP1060" s="78">
        <f t="shared" si="2755"/>
        <v>0</v>
      </c>
      <c r="BQ1060" s="11">
        <f t="shared" si="2756"/>
        <v>0</v>
      </c>
      <c r="BR1060" s="11">
        <f t="shared" si="2756"/>
        <v>0</v>
      </c>
      <c r="BS1060" s="11">
        <f t="shared" si="2756"/>
        <v>0</v>
      </c>
      <c r="BT1060" s="11">
        <f t="shared" si="2756"/>
        <v>0</v>
      </c>
      <c r="BU1060" s="11">
        <f t="shared" si="2756"/>
        <v>589</v>
      </c>
      <c r="BV1060" s="11">
        <f t="shared" si="2756"/>
        <v>0</v>
      </c>
      <c r="BW1060" s="11">
        <f t="shared" si="2756"/>
        <v>0</v>
      </c>
      <c r="BX1060" s="11">
        <f t="shared" si="2756"/>
        <v>0</v>
      </c>
      <c r="BY1060" s="11">
        <f t="shared" si="2756"/>
        <v>0</v>
      </c>
      <c r="BZ1060" s="11">
        <f t="shared" si="2756"/>
        <v>0</v>
      </c>
      <c r="CA1060" s="11">
        <f t="shared" si="2756"/>
        <v>589</v>
      </c>
      <c r="CB1060" s="11">
        <f t="shared" si="2756"/>
        <v>0</v>
      </c>
    </row>
    <row r="1061" spans="1:80" ht="33.6" hidden="1">
      <c r="A1061" s="53" t="s">
        <v>76</v>
      </c>
      <c r="B1061" s="14" t="s">
        <v>360</v>
      </c>
      <c r="C1061" s="14" t="s">
        <v>30</v>
      </c>
      <c r="D1061" s="14" t="s">
        <v>35</v>
      </c>
      <c r="E1061" s="14" t="s">
        <v>77</v>
      </c>
      <c r="F1061" s="14"/>
      <c r="G1061" s="11">
        <f t="shared" si="2751"/>
        <v>589</v>
      </c>
      <c r="H1061" s="11">
        <f t="shared" si="2751"/>
        <v>0</v>
      </c>
      <c r="I1061" s="11">
        <f t="shared" si="2751"/>
        <v>0</v>
      </c>
      <c r="J1061" s="11">
        <f t="shared" si="2751"/>
        <v>0</v>
      </c>
      <c r="K1061" s="11">
        <f t="shared" si="2751"/>
        <v>0</v>
      </c>
      <c r="L1061" s="11">
        <f t="shared" si="2751"/>
        <v>0</v>
      </c>
      <c r="M1061" s="11">
        <f t="shared" si="2751"/>
        <v>589</v>
      </c>
      <c r="N1061" s="11">
        <f t="shared" si="2751"/>
        <v>0</v>
      </c>
      <c r="O1061" s="11">
        <f t="shared" si="2751"/>
        <v>0</v>
      </c>
      <c r="P1061" s="11">
        <f t="shared" si="2751"/>
        <v>0</v>
      </c>
      <c r="Q1061" s="11">
        <f t="shared" si="2751"/>
        <v>0</v>
      </c>
      <c r="R1061" s="11">
        <f t="shared" si="2751"/>
        <v>0</v>
      </c>
      <c r="S1061" s="11">
        <f t="shared" si="2752"/>
        <v>589</v>
      </c>
      <c r="T1061" s="11">
        <f t="shared" si="2752"/>
        <v>0</v>
      </c>
      <c r="U1061" s="11">
        <f t="shared" si="2752"/>
        <v>0</v>
      </c>
      <c r="V1061" s="11">
        <f t="shared" si="2752"/>
        <v>0</v>
      </c>
      <c r="W1061" s="11">
        <f t="shared" si="2752"/>
        <v>0</v>
      </c>
      <c r="X1061" s="11">
        <f t="shared" si="2752"/>
        <v>0</v>
      </c>
      <c r="Y1061" s="11">
        <f t="shared" si="2752"/>
        <v>589</v>
      </c>
      <c r="Z1061" s="11">
        <f t="shared" si="2752"/>
        <v>0</v>
      </c>
      <c r="AA1061" s="11">
        <f t="shared" si="2752"/>
        <v>0</v>
      </c>
      <c r="AB1061" s="11">
        <f t="shared" si="2752"/>
        <v>0</v>
      </c>
      <c r="AC1061" s="11">
        <f t="shared" si="2752"/>
        <v>0</v>
      </c>
      <c r="AD1061" s="11">
        <f t="shared" si="2752"/>
        <v>0</v>
      </c>
      <c r="AE1061" s="11">
        <f t="shared" si="2752"/>
        <v>589</v>
      </c>
      <c r="AF1061" s="11">
        <f t="shared" si="2752"/>
        <v>0</v>
      </c>
      <c r="AG1061" s="11">
        <f t="shared" si="2753"/>
        <v>0</v>
      </c>
      <c r="AH1061" s="11">
        <f t="shared" si="2753"/>
        <v>0</v>
      </c>
      <c r="AI1061" s="11">
        <f t="shared" si="2753"/>
        <v>0</v>
      </c>
      <c r="AJ1061" s="11">
        <f t="shared" si="2753"/>
        <v>0</v>
      </c>
      <c r="AK1061" s="78">
        <f t="shared" si="2753"/>
        <v>589</v>
      </c>
      <c r="AL1061" s="78">
        <f t="shared" si="2753"/>
        <v>0</v>
      </c>
      <c r="AM1061" s="11">
        <f t="shared" si="2753"/>
        <v>0</v>
      </c>
      <c r="AN1061" s="11">
        <f t="shared" si="2753"/>
        <v>0</v>
      </c>
      <c r="AO1061" s="11">
        <f t="shared" si="2753"/>
        <v>0</v>
      </c>
      <c r="AP1061" s="11">
        <f t="shared" si="2753"/>
        <v>0</v>
      </c>
      <c r="AQ1061" s="11">
        <f t="shared" si="2753"/>
        <v>589</v>
      </c>
      <c r="AR1061" s="11">
        <f t="shared" si="2753"/>
        <v>0</v>
      </c>
      <c r="AS1061" s="11">
        <f t="shared" si="2754"/>
        <v>0</v>
      </c>
      <c r="AT1061" s="11">
        <f t="shared" si="2754"/>
        <v>0</v>
      </c>
      <c r="AU1061" s="11">
        <f t="shared" si="2754"/>
        <v>0</v>
      </c>
      <c r="AV1061" s="11">
        <f t="shared" si="2754"/>
        <v>0</v>
      </c>
      <c r="AW1061" s="11">
        <f t="shared" si="2754"/>
        <v>589</v>
      </c>
      <c r="AX1061" s="11">
        <f t="shared" si="2754"/>
        <v>0</v>
      </c>
      <c r="AY1061" s="78">
        <f t="shared" si="2754"/>
        <v>0</v>
      </c>
      <c r="AZ1061" s="78">
        <f t="shared" si="2754"/>
        <v>0</v>
      </c>
      <c r="BA1061" s="78">
        <f t="shared" si="2754"/>
        <v>0</v>
      </c>
      <c r="BB1061" s="78">
        <f t="shared" si="2754"/>
        <v>0</v>
      </c>
      <c r="BC1061" s="78">
        <f t="shared" si="2754"/>
        <v>589</v>
      </c>
      <c r="BD1061" s="78">
        <f t="shared" si="2754"/>
        <v>0</v>
      </c>
      <c r="BE1061" s="11">
        <f t="shared" si="2755"/>
        <v>0</v>
      </c>
      <c r="BF1061" s="11">
        <f t="shared" si="2755"/>
        <v>0</v>
      </c>
      <c r="BG1061" s="11">
        <f t="shared" si="2755"/>
        <v>0</v>
      </c>
      <c r="BH1061" s="11">
        <f t="shared" si="2755"/>
        <v>0</v>
      </c>
      <c r="BI1061" s="141">
        <f t="shared" si="2755"/>
        <v>589</v>
      </c>
      <c r="BJ1061" s="141">
        <f t="shared" si="2755"/>
        <v>0</v>
      </c>
      <c r="BK1061" s="78">
        <f t="shared" si="2755"/>
        <v>0</v>
      </c>
      <c r="BL1061" s="78">
        <f t="shared" si="2755"/>
        <v>0</v>
      </c>
      <c r="BM1061" s="78">
        <f t="shared" si="2755"/>
        <v>0</v>
      </c>
      <c r="BN1061" s="78">
        <f t="shared" si="2755"/>
        <v>0</v>
      </c>
      <c r="BO1061" s="78">
        <f t="shared" si="2755"/>
        <v>589</v>
      </c>
      <c r="BP1061" s="78">
        <f t="shared" si="2755"/>
        <v>0</v>
      </c>
      <c r="BQ1061" s="11">
        <f t="shared" si="2756"/>
        <v>0</v>
      </c>
      <c r="BR1061" s="11">
        <f t="shared" si="2756"/>
        <v>0</v>
      </c>
      <c r="BS1061" s="11">
        <f t="shared" si="2756"/>
        <v>0</v>
      </c>
      <c r="BT1061" s="11">
        <f t="shared" si="2756"/>
        <v>0</v>
      </c>
      <c r="BU1061" s="11">
        <f t="shared" si="2756"/>
        <v>589</v>
      </c>
      <c r="BV1061" s="11">
        <f t="shared" si="2756"/>
        <v>0</v>
      </c>
      <c r="BW1061" s="11">
        <f t="shared" si="2756"/>
        <v>0</v>
      </c>
      <c r="BX1061" s="11">
        <f t="shared" si="2756"/>
        <v>0</v>
      </c>
      <c r="BY1061" s="11">
        <f t="shared" si="2756"/>
        <v>0</v>
      </c>
      <c r="BZ1061" s="11">
        <f t="shared" si="2756"/>
        <v>0</v>
      </c>
      <c r="CA1061" s="11">
        <f t="shared" si="2756"/>
        <v>589</v>
      </c>
      <c r="CB1061" s="11">
        <f t="shared" si="2756"/>
        <v>0</v>
      </c>
    </row>
    <row r="1062" spans="1:80" ht="34.5" hidden="1" customHeight="1">
      <c r="A1062" s="57" t="s">
        <v>270</v>
      </c>
      <c r="B1062" s="14" t="s">
        <v>360</v>
      </c>
      <c r="C1062" s="14" t="s">
        <v>30</v>
      </c>
      <c r="D1062" s="14" t="s">
        <v>35</v>
      </c>
      <c r="E1062" s="14" t="s">
        <v>77</v>
      </c>
      <c r="F1062" s="14" t="s">
        <v>33</v>
      </c>
      <c r="G1062" s="11">
        <f t="shared" si="2751"/>
        <v>589</v>
      </c>
      <c r="H1062" s="11">
        <f t="shared" si="2751"/>
        <v>0</v>
      </c>
      <c r="I1062" s="11">
        <f t="shared" si="2751"/>
        <v>0</v>
      </c>
      <c r="J1062" s="11">
        <f t="shared" si="2751"/>
        <v>0</v>
      </c>
      <c r="K1062" s="11">
        <f t="shared" si="2751"/>
        <v>0</v>
      </c>
      <c r="L1062" s="11">
        <f t="shared" si="2751"/>
        <v>0</v>
      </c>
      <c r="M1062" s="11">
        <f t="shared" si="2751"/>
        <v>589</v>
      </c>
      <c r="N1062" s="11">
        <f t="shared" si="2751"/>
        <v>0</v>
      </c>
      <c r="O1062" s="11">
        <f t="shared" si="2751"/>
        <v>0</v>
      </c>
      <c r="P1062" s="11">
        <f t="shared" si="2751"/>
        <v>0</v>
      </c>
      <c r="Q1062" s="11">
        <f t="shared" si="2751"/>
        <v>0</v>
      </c>
      <c r="R1062" s="11">
        <f t="shared" si="2751"/>
        <v>0</v>
      </c>
      <c r="S1062" s="11">
        <f t="shared" si="2752"/>
        <v>589</v>
      </c>
      <c r="T1062" s="11">
        <f t="shared" si="2752"/>
        <v>0</v>
      </c>
      <c r="U1062" s="11">
        <f t="shared" si="2752"/>
        <v>0</v>
      </c>
      <c r="V1062" s="11">
        <f t="shared" si="2752"/>
        <v>0</v>
      </c>
      <c r="W1062" s="11">
        <f t="shared" si="2752"/>
        <v>0</v>
      </c>
      <c r="X1062" s="11">
        <f t="shared" si="2752"/>
        <v>0</v>
      </c>
      <c r="Y1062" s="11">
        <f t="shared" si="2752"/>
        <v>589</v>
      </c>
      <c r="Z1062" s="11">
        <f t="shared" si="2752"/>
        <v>0</v>
      </c>
      <c r="AA1062" s="11">
        <f t="shared" si="2752"/>
        <v>0</v>
      </c>
      <c r="AB1062" s="11">
        <f t="shared" si="2752"/>
        <v>0</v>
      </c>
      <c r="AC1062" s="11">
        <f t="shared" si="2752"/>
        <v>0</v>
      </c>
      <c r="AD1062" s="11">
        <f t="shared" si="2752"/>
        <v>0</v>
      </c>
      <c r="AE1062" s="11">
        <f t="shared" si="2752"/>
        <v>589</v>
      </c>
      <c r="AF1062" s="11">
        <f t="shared" si="2752"/>
        <v>0</v>
      </c>
      <c r="AG1062" s="11">
        <f t="shared" si="2753"/>
        <v>0</v>
      </c>
      <c r="AH1062" s="11">
        <f t="shared" si="2753"/>
        <v>0</v>
      </c>
      <c r="AI1062" s="11">
        <f t="shared" si="2753"/>
        <v>0</v>
      </c>
      <c r="AJ1062" s="11">
        <f t="shared" si="2753"/>
        <v>0</v>
      </c>
      <c r="AK1062" s="78">
        <f t="shared" si="2753"/>
        <v>589</v>
      </c>
      <c r="AL1062" s="78">
        <f t="shared" si="2753"/>
        <v>0</v>
      </c>
      <c r="AM1062" s="11">
        <f t="shared" si="2753"/>
        <v>0</v>
      </c>
      <c r="AN1062" s="11">
        <f t="shared" si="2753"/>
        <v>0</v>
      </c>
      <c r="AO1062" s="11">
        <f t="shared" si="2753"/>
        <v>0</v>
      </c>
      <c r="AP1062" s="11">
        <f t="shared" si="2753"/>
        <v>0</v>
      </c>
      <c r="AQ1062" s="11">
        <f t="shared" si="2753"/>
        <v>589</v>
      </c>
      <c r="AR1062" s="11">
        <f t="shared" si="2753"/>
        <v>0</v>
      </c>
      <c r="AS1062" s="11">
        <f t="shared" si="2754"/>
        <v>0</v>
      </c>
      <c r="AT1062" s="11">
        <f t="shared" si="2754"/>
        <v>0</v>
      </c>
      <c r="AU1062" s="11">
        <f t="shared" si="2754"/>
        <v>0</v>
      </c>
      <c r="AV1062" s="11">
        <f t="shared" si="2754"/>
        <v>0</v>
      </c>
      <c r="AW1062" s="11">
        <f t="shared" si="2754"/>
        <v>589</v>
      </c>
      <c r="AX1062" s="11">
        <f t="shared" si="2754"/>
        <v>0</v>
      </c>
      <c r="AY1062" s="78">
        <f t="shared" si="2754"/>
        <v>0</v>
      </c>
      <c r="AZ1062" s="78">
        <f t="shared" si="2754"/>
        <v>0</v>
      </c>
      <c r="BA1062" s="78">
        <f t="shared" si="2754"/>
        <v>0</v>
      </c>
      <c r="BB1062" s="78">
        <f t="shared" si="2754"/>
        <v>0</v>
      </c>
      <c r="BC1062" s="78">
        <f t="shared" si="2754"/>
        <v>589</v>
      </c>
      <c r="BD1062" s="78">
        <f t="shared" si="2754"/>
        <v>0</v>
      </c>
      <c r="BE1062" s="11">
        <f t="shared" si="2755"/>
        <v>0</v>
      </c>
      <c r="BF1062" s="11">
        <f t="shared" si="2755"/>
        <v>0</v>
      </c>
      <c r="BG1062" s="11">
        <f t="shared" si="2755"/>
        <v>0</v>
      </c>
      <c r="BH1062" s="11">
        <f t="shared" si="2755"/>
        <v>0</v>
      </c>
      <c r="BI1062" s="141">
        <f t="shared" si="2755"/>
        <v>589</v>
      </c>
      <c r="BJ1062" s="141">
        <f t="shared" si="2755"/>
        <v>0</v>
      </c>
      <c r="BK1062" s="78">
        <f t="shared" si="2755"/>
        <v>0</v>
      </c>
      <c r="BL1062" s="78">
        <f t="shared" si="2755"/>
        <v>0</v>
      </c>
      <c r="BM1062" s="78">
        <f t="shared" si="2755"/>
        <v>0</v>
      </c>
      <c r="BN1062" s="78">
        <f t="shared" si="2755"/>
        <v>0</v>
      </c>
      <c r="BO1062" s="78">
        <f t="shared" si="2755"/>
        <v>589</v>
      </c>
      <c r="BP1062" s="78">
        <f t="shared" si="2755"/>
        <v>0</v>
      </c>
      <c r="BQ1062" s="11">
        <f t="shared" si="2756"/>
        <v>0</v>
      </c>
      <c r="BR1062" s="11">
        <f t="shared" si="2756"/>
        <v>0</v>
      </c>
      <c r="BS1062" s="11">
        <f t="shared" si="2756"/>
        <v>0</v>
      </c>
      <c r="BT1062" s="11">
        <f t="shared" si="2756"/>
        <v>0</v>
      </c>
      <c r="BU1062" s="11">
        <f t="shared" si="2756"/>
        <v>589</v>
      </c>
      <c r="BV1062" s="11">
        <f t="shared" si="2756"/>
        <v>0</v>
      </c>
      <c r="BW1062" s="11">
        <f t="shared" si="2756"/>
        <v>0</v>
      </c>
      <c r="BX1062" s="11">
        <f t="shared" si="2756"/>
        <v>0</v>
      </c>
      <c r="BY1062" s="11">
        <f t="shared" si="2756"/>
        <v>0</v>
      </c>
      <c r="BZ1062" s="11">
        <f t="shared" si="2756"/>
        <v>0</v>
      </c>
      <c r="CA1062" s="11">
        <f t="shared" si="2756"/>
        <v>589</v>
      </c>
      <c r="CB1062" s="11">
        <f t="shared" si="2756"/>
        <v>0</v>
      </c>
    </row>
    <row r="1063" spans="1:80" ht="34.5" hidden="1" customHeight="1">
      <c r="A1063" s="57" t="s">
        <v>39</v>
      </c>
      <c r="B1063" s="14" t="s">
        <v>360</v>
      </c>
      <c r="C1063" s="14" t="s">
        <v>30</v>
      </c>
      <c r="D1063" s="14" t="s">
        <v>35</v>
      </c>
      <c r="E1063" s="14" t="s">
        <v>77</v>
      </c>
      <c r="F1063" s="14" t="s">
        <v>40</v>
      </c>
      <c r="G1063" s="11">
        <v>589</v>
      </c>
      <c r="H1063" s="11"/>
      <c r="I1063" s="11"/>
      <c r="J1063" s="11"/>
      <c r="K1063" s="11"/>
      <c r="L1063" s="11"/>
      <c r="M1063" s="11">
        <f>G1063+I1063+J1063+K1063+L1063</f>
        <v>589</v>
      </c>
      <c r="N1063" s="11">
        <f>H1063+J1063</f>
        <v>0</v>
      </c>
      <c r="O1063" s="11"/>
      <c r="P1063" s="11"/>
      <c r="Q1063" s="11"/>
      <c r="R1063" s="11"/>
      <c r="S1063" s="11">
        <f>M1063+O1063+P1063+Q1063+R1063</f>
        <v>589</v>
      </c>
      <c r="T1063" s="11">
        <f>N1063+P1063</f>
        <v>0</v>
      </c>
      <c r="U1063" s="11"/>
      <c r="V1063" s="11"/>
      <c r="W1063" s="11"/>
      <c r="X1063" s="11"/>
      <c r="Y1063" s="11">
        <f>S1063+U1063+V1063+W1063+X1063</f>
        <v>589</v>
      </c>
      <c r="Z1063" s="11">
        <f>T1063+V1063</f>
        <v>0</v>
      </c>
      <c r="AA1063" s="11"/>
      <c r="AB1063" s="11"/>
      <c r="AC1063" s="11"/>
      <c r="AD1063" s="11"/>
      <c r="AE1063" s="11">
        <f>Y1063+AA1063+AB1063+AC1063+AD1063</f>
        <v>589</v>
      </c>
      <c r="AF1063" s="11">
        <f>Z1063+AB1063</f>
        <v>0</v>
      </c>
      <c r="AG1063" s="11"/>
      <c r="AH1063" s="11"/>
      <c r="AI1063" s="11"/>
      <c r="AJ1063" s="11"/>
      <c r="AK1063" s="78">
        <f>AE1063+AG1063+AH1063+AI1063+AJ1063</f>
        <v>589</v>
      </c>
      <c r="AL1063" s="78">
        <f>AF1063+AH1063</f>
        <v>0</v>
      </c>
      <c r="AM1063" s="11"/>
      <c r="AN1063" s="11"/>
      <c r="AO1063" s="11"/>
      <c r="AP1063" s="11"/>
      <c r="AQ1063" s="11">
        <f>AK1063+AM1063+AN1063+AO1063+AP1063</f>
        <v>589</v>
      </c>
      <c r="AR1063" s="11">
        <f>AL1063+AN1063</f>
        <v>0</v>
      </c>
      <c r="AS1063" s="11"/>
      <c r="AT1063" s="11"/>
      <c r="AU1063" s="11"/>
      <c r="AV1063" s="11"/>
      <c r="AW1063" s="11">
        <f>AQ1063+AS1063+AT1063+AU1063+AV1063</f>
        <v>589</v>
      </c>
      <c r="AX1063" s="11">
        <f>AR1063+AT1063</f>
        <v>0</v>
      </c>
      <c r="AY1063" s="78"/>
      <c r="AZ1063" s="78"/>
      <c r="BA1063" s="78"/>
      <c r="BB1063" s="78"/>
      <c r="BC1063" s="78">
        <f>AW1063+AY1063+AZ1063+BA1063+BB1063</f>
        <v>589</v>
      </c>
      <c r="BD1063" s="78">
        <f>AX1063+AZ1063</f>
        <v>0</v>
      </c>
      <c r="BE1063" s="11"/>
      <c r="BF1063" s="11"/>
      <c r="BG1063" s="11"/>
      <c r="BH1063" s="11"/>
      <c r="BI1063" s="141">
        <f>BC1063+BE1063+BF1063+BG1063+BH1063</f>
        <v>589</v>
      </c>
      <c r="BJ1063" s="141">
        <f>BD1063+BF1063</f>
        <v>0</v>
      </c>
      <c r="BK1063" s="78"/>
      <c r="BL1063" s="78"/>
      <c r="BM1063" s="78"/>
      <c r="BN1063" s="78"/>
      <c r="BO1063" s="78">
        <f>BI1063+BK1063+BL1063+BM1063+BN1063</f>
        <v>589</v>
      </c>
      <c r="BP1063" s="78">
        <f>BJ1063+BL1063</f>
        <v>0</v>
      </c>
      <c r="BQ1063" s="11"/>
      <c r="BR1063" s="11"/>
      <c r="BS1063" s="11"/>
      <c r="BT1063" s="11"/>
      <c r="BU1063" s="11">
        <f>BO1063+BQ1063+BR1063+BS1063+BT1063</f>
        <v>589</v>
      </c>
      <c r="BV1063" s="11">
        <f>BP1063+BR1063</f>
        <v>0</v>
      </c>
      <c r="BW1063" s="11"/>
      <c r="BX1063" s="11"/>
      <c r="BY1063" s="11"/>
      <c r="BZ1063" s="11"/>
      <c r="CA1063" s="11">
        <f>BU1063+BW1063+BX1063+BY1063+BZ1063</f>
        <v>589</v>
      </c>
      <c r="CB1063" s="11">
        <f>BV1063+BX1063</f>
        <v>0</v>
      </c>
    </row>
    <row r="1064" spans="1:80" hidden="1">
      <c r="A1064" s="57"/>
      <c r="B1064" s="14"/>
      <c r="C1064" s="14"/>
      <c r="D1064" s="14"/>
      <c r="E1064" s="14"/>
      <c r="F1064" s="14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78"/>
      <c r="AL1064" s="78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78"/>
      <c r="AZ1064" s="78"/>
      <c r="BA1064" s="78"/>
      <c r="BB1064" s="78"/>
      <c r="BC1064" s="78"/>
      <c r="BD1064" s="78"/>
      <c r="BE1064" s="11"/>
      <c r="BF1064" s="11"/>
      <c r="BG1064" s="11"/>
      <c r="BH1064" s="11"/>
      <c r="BI1064" s="141"/>
      <c r="BJ1064" s="141"/>
      <c r="BK1064" s="78"/>
      <c r="BL1064" s="78"/>
      <c r="BM1064" s="78"/>
      <c r="BN1064" s="78"/>
      <c r="BO1064" s="78"/>
      <c r="BP1064" s="78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</row>
    <row r="1065" spans="1:80" ht="17.399999999999999" hidden="1">
      <c r="A1065" s="56" t="s">
        <v>188</v>
      </c>
      <c r="B1065" s="12" t="s">
        <v>360</v>
      </c>
      <c r="C1065" s="12" t="s">
        <v>165</v>
      </c>
      <c r="D1065" s="12" t="s">
        <v>22</v>
      </c>
      <c r="E1065" s="12" t="s">
        <v>367</v>
      </c>
      <c r="F1065" s="12" t="s">
        <v>367</v>
      </c>
      <c r="G1065" s="30">
        <f t="shared" ref="G1065:AL1065" si="2757">G1066+G1071+G1076+G1098+G1081</f>
        <v>179607</v>
      </c>
      <c r="H1065" s="30">
        <f t="shared" si="2757"/>
        <v>0</v>
      </c>
      <c r="I1065" s="11">
        <f t="shared" si="2757"/>
        <v>0</v>
      </c>
      <c r="J1065" s="11">
        <f t="shared" si="2757"/>
        <v>0</v>
      </c>
      <c r="K1065" s="11">
        <f t="shared" si="2757"/>
        <v>0</v>
      </c>
      <c r="L1065" s="11">
        <f t="shared" si="2757"/>
        <v>0</v>
      </c>
      <c r="M1065" s="30">
        <f t="shared" si="2757"/>
        <v>179607</v>
      </c>
      <c r="N1065" s="30">
        <f t="shared" si="2757"/>
        <v>0</v>
      </c>
      <c r="O1065" s="11">
        <f t="shared" si="2757"/>
        <v>0</v>
      </c>
      <c r="P1065" s="11">
        <f t="shared" si="2757"/>
        <v>0</v>
      </c>
      <c r="Q1065" s="11">
        <f t="shared" si="2757"/>
        <v>0</v>
      </c>
      <c r="R1065" s="11">
        <f t="shared" si="2757"/>
        <v>0</v>
      </c>
      <c r="S1065" s="30">
        <f t="shared" si="2757"/>
        <v>179607</v>
      </c>
      <c r="T1065" s="30">
        <f t="shared" si="2757"/>
        <v>0</v>
      </c>
      <c r="U1065" s="11">
        <f t="shared" si="2757"/>
        <v>0</v>
      </c>
      <c r="V1065" s="11">
        <f t="shared" si="2757"/>
        <v>0</v>
      </c>
      <c r="W1065" s="11">
        <f t="shared" si="2757"/>
        <v>0</v>
      </c>
      <c r="X1065" s="11">
        <f t="shared" si="2757"/>
        <v>0</v>
      </c>
      <c r="Y1065" s="30">
        <f t="shared" si="2757"/>
        <v>179607</v>
      </c>
      <c r="Z1065" s="30">
        <f t="shared" si="2757"/>
        <v>0</v>
      </c>
      <c r="AA1065" s="11">
        <f t="shared" si="2757"/>
        <v>0</v>
      </c>
      <c r="AB1065" s="11">
        <f t="shared" si="2757"/>
        <v>0</v>
      </c>
      <c r="AC1065" s="11">
        <f t="shared" si="2757"/>
        <v>0</v>
      </c>
      <c r="AD1065" s="11">
        <f t="shared" si="2757"/>
        <v>0</v>
      </c>
      <c r="AE1065" s="30">
        <f t="shared" si="2757"/>
        <v>179607</v>
      </c>
      <c r="AF1065" s="30">
        <f t="shared" si="2757"/>
        <v>0</v>
      </c>
      <c r="AG1065" s="11">
        <f t="shared" si="2757"/>
        <v>0</v>
      </c>
      <c r="AH1065" s="11">
        <f t="shared" si="2757"/>
        <v>0</v>
      </c>
      <c r="AI1065" s="30">
        <f t="shared" si="2757"/>
        <v>1068</v>
      </c>
      <c r="AJ1065" s="11">
        <f t="shared" si="2757"/>
        <v>0</v>
      </c>
      <c r="AK1065" s="88">
        <f t="shared" si="2757"/>
        <v>180675</v>
      </c>
      <c r="AL1065" s="88">
        <f t="shared" si="2757"/>
        <v>0</v>
      </c>
      <c r="AM1065" s="16">
        <f t="shared" ref="AM1065:BD1065" si="2758">AM1066+AM1071+AM1076+AM1098+AM1081</f>
        <v>-97073</v>
      </c>
      <c r="AN1065" s="16">
        <f t="shared" si="2758"/>
        <v>36421</v>
      </c>
      <c r="AO1065" s="30">
        <f t="shared" si="2758"/>
        <v>17940</v>
      </c>
      <c r="AP1065" s="11">
        <f t="shared" si="2758"/>
        <v>0</v>
      </c>
      <c r="AQ1065" s="30">
        <f t="shared" si="2758"/>
        <v>137963</v>
      </c>
      <c r="AR1065" s="30">
        <f t="shared" si="2758"/>
        <v>36421</v>
      </c>
      <c r="AS1065" s="16">
        <f t="shared" si="2758"/>
        <v>0</v>
      </c>
      <c r="AT1065" s="16">
        <f t="shared" si="2758"/>
        <v>0</v>
      </c>
      <c r="AU1065" s="30">
        <f t="shared" si="2758"/>
        <v>8</v>
      </c>
      <c r="AV1065" s="11">
        <f t="shared" si="2758"/>
        <v>0</v>
      </c>
      <c r="AW1065" s="30">
        <f t="shared" si="2758"/>
        <v>137971</v>
      </c>
      <c r="AX1065" s="30">
        <f t="shared" si="2758"/>
        <v>36421</v>
      </c>
      <c r="AY1065" s="88">
        <f t="shared" si="2758"/>
        <v>-72927</v>
      </c>
      <c r="AZ1065" s="88">
        <f t="shared" si="2758"/>
        <v>100000</v>
      </c>
      <c r="BA1065" s="88">
        <f t="shared" si="2758"/>
        <v>5500</v>
      </c>
      <c r="BB1065" s="88">
        <f t="shared" si="2758"/>
        <v>0</v>
      </c>
      <c r="BC1065" s="88">
        <f t="shared" si="2758"/>
        <v>170544</v>
      </c>
      <c r="BD1065" s="88">
        <f t="shared" si="2758"/>
        <v>136421</v>
      </c>
      <c r="BE1065" s="30">
        <f t="shared" ref="BE1065:BJ1065" si="2759">BE1066+BE1071+BE1076+BE1098+BE1081</f>
        <v>-3076</v>
      </c>
      <c r="BF1065" s="30">
        <f t="shared" si="2759"/>
        <v>4715</v>
      </c>
      <c r="BG1065" s="30">
        <f t="shared" si="2759"/>
        <v>1272</v>
      </c>
      <c r="BH1065" s="30">
        <f t="shared" si="2759"/>
        <v>0</v>
      </c>
      <c r="BI1065" s="147">
        <f t="shared" si="2759"/>
        <v>173455</v>
      </c>
      <c r="BJ1065" s="147">
        <f t="shared" si="2759"/>
        <v>141136</v>
      </c>
      <c r="BK1065" s="88">
        <f t="shared" ref="BK1065:BP1065" si="2760">BK1066+BK1071+BK1076+BK1098+BK1081</f>
        <v>-3100</v>
      </c>
      <c r="BL1065" s="88">
        <f t="shared" si="2760"/>
        <v>13864</v>
      </c>
      <c r="BM1065" s="88">
        <f t="shared" si="2760"/>
        <v>322</v>
      </c>
      <c r="BN1065" s="88">
        <f t="shared" si="2760"/>
        <v>0</v>
      </c>
      <c r="BO1065" s="88">
        <f t="shared" si="2760"/>
        <v>184541</v>
      </c>
      <c r="BP1065" s="88">
        <f t="shared" si="2760"/>
        <v>155000</v>
      </c>
      <c r="BQ1065" s="30">
        <f t="shared" ref="BQ1065:BV1065" si="2761">BQ1066+BQ1071+BQ1076+BQ1098+BQ1081</f>
        <v>2225</v>
      </c>
      <c r="BR1065" s="30">
        <f t="shared" si="2761"/>
        <v>20017</v>
      </c>
      <c r="BS1065" s="30">
        <f t="shared" si="2761"/>
        <v>0</v>
      </c>
      <c r="BT1065" s="30">
        <f t="shared" si="2761"/>
        <v>0</v>
      </c>
      <c r="BU1065" s="30">
        <f t="shared" si="2761"/>
        <v>206783</v>
      </c>
      <c r="BV1065" s="30">
        <f t="shared" si="2761"/>
        <v>175017</v>
      </c>
      <c r="BW1065" s="30">
        <f t="shared" ref="BW1065:CB1065" si="2762">BW1066+BW1071+BW1076+BW1098+BW1081</f>
        <v>-19447</v>
      </c>
      <c r="BX1065" s="30">
        <f t="shared" si="2762"/>
        <v>-175017</v>
      </c>
      <c r="BY1065" s="30">
        <f t="shared" si="2762"/>
        <v>0</v>
      </c>
      <c r="BZ1065" s="30">
        <f t="shared" si="2762"/>
        <v>0</v>
      </c>
      <c r="CA1065" s="30">
        <f t="shared" si="2762"/>
        <v>12319</v>
      </c>
      <c r="CB1065" s="30">
        <f t="shared" si="2762"/>
        <v>0</v>
      </c>
    </row>
    <row r="1066" spans="1:80" ht="84" hidden="1">
      <c r="A1066" s="57" t="s">
        <v>36</v>
      </c>
      <c r="B1066" s="14" t="s">
        <v>360</v>
      </c>
      <c r="C1066" s="14" t="s">
        <v>165</v>
      </c>
      <c r="D1066" s="14" t="s">
        <v>22</v>
      </c>
      <c r="E1066" s="14" t="s">
        <v>57</v>
      </c>
      <c r="F1066" s="14"/>
      <c r="G1066" s="11">
        <f t="shared" ref="G1066:R1069" si="2763">G1067</f>
        <v>1796</v>
      </c>
      <c r="H1066" s="11">
        <f t="shared" si="2763"/>
        <v>0</v>
      </c>
      <c r="I1066" s="11">
        <f t="shared" si="2763"/>
        <v>0</v>
      </c>
      <c r="J1066" s="11">
        <f t="shared" si="2763"/>
        <v>0</v>
      </c>
      <c r="K1066" s="11">
        <f t="shared" si="2763"/>
        <v>0</v>
      </c>
      <c r="L1066" s="11">
        <f t="shared" si="2763"/>
        <v>0</v>
      </c>
      <c r="M1066" s="11">
        <f t="shared" si="2763"/>
        <v>1796</v>
      </c>
      <c r="N1066" s="11">
        <f t="shared" si="2763"/>
        <v>0</v>
      </c>
      <c r="O1066" s="11">
        <f t="shared" si="2763"/>
        <v>0</v>
      </c>
      <c r="P1066" s="11">
        <f t="shared" si="2763"/>
        <v>0</v>
      </c>
      <c r="Q1066" s="11">
        <f t="shared" si="2763"/>
        <v>0</v>
      </c>
      <c r="R1066" s="11">
        <f t="shared" si="2763"/>
        <v>0</v>
      </c>
      <c r="S1066" s="11">
        <f t="shared" ref="S1066:AH1069" si="2764">S1067</f>
        <v>1796</v>
      </c>
      <c r="T1066" s="11">
        <f t="shared" si="2764"/>
        <v>0</v>
      </c>
      <c r="U1066" s="11">
        <f t="shared" si="2764"/>
        <v>0</v>
      </c>
      <c r="V1066" s="11">
        <f t="shared" si="2764"/>
        <v>0</v>
      </c>
      <c r="W1066" s="11">
        <f t="shared" si="2764"/>
        <v>0</v>
      </c>
      <c r="X1066" s="11">
        <f t="shared" si="2764"/>
        <v>0</v>
      </c>
      <c r="Y1066" s="11">
        <f t="shared" si="2764"/>
        <v>1796</v>
      </c>
      <c r="Z1066" s="11">
        <f t="shared" si="2764"/>
        <v>0</v>
      </c>
      <c r="AA1066" s="11">
        <f t="shared" si="2764"/>
        <v>0</v>
      </c>
      <c r="AB1066" s="11">
        <f t="shared" si="2764"/>
        <v>0</v>
      </c>
      <c r="AC1066" s="11">
        <f t="shared" si="2764"/>
        <v>0</v>
      </c>
      <c r="AD1066" s="11">
        <f t="shared" si="2764"/>
        <v>0</v>
      </c>
      <c r="AE1066" s="11">
        <f t="shared" si="2764"/>
        <v>1796</v>
      </c>
      <c r="AF1066" s="11">
        <f t="shared" si="2764"/>
        <v>0</v>
      </c>
      <c r="AG1066" s="11">
        <f t="shared" si="2764"/>
        <v>0</v>
      </c>
      <c r="AH1066" s="11">
        <f t="shared" si="2764"/>
        <v>0</v>
      </c>
      <c r="AI1066" s="11">
        <f t="shared" ref="AG1066:AV1069" si="2765">AI1067</f>
        <v>0</v>
      </c>
      <c r="AJ1066" s="11">
        <f t="shared" si="2765"/>
        <v>0</v>
      </c>
      <c r="AK1066" s="78">
        <f t="shared" si="2765"/>
        <v>1796</v>
      </c>
      <c r="AL1066" s="78">
        <f t="shared" si="2765"/>
        <v>0</v>
      </c>
      <c r="AM1066" s="11">
        <f t="shared" si="2765"/>
        <v>0</v>
      </c>
      <c r="AN1066" s="11">
        <f t="shared" si="2765"/>
        <v>0</v>
      </c>
      <c r="AO1066" s="11">
        <f t="shared" si="2765"/>
        <v>0</v>
      </c>
      <c r="AP1066" s="11">
        <f t="shared" si="2765"/>
        <v>0</v>
      </c>
      <c r="AQ1066" s="11">
        <f t="shared" si="2765"/>
        <v>1796</v>
      </c>
      <c r="AR1066" s="11">
        <f t="shared" si="2765"/>
        <v>0</v>
      </c>
      <c r="AS1066" s="11">
        <f t="shared" si="2765"/>
        <v>0</v>
      </c>
      <c r="AT1066" s="11">
        <f t="shared" si="2765"/>
        <v>0</v>
      </c>
      <c r="AU1066" s="11">
        <f t="shared" si="2765"/>
        <v>0</v>
      </c>
      <c r="AV1066" s="11">
        <f t="shared" si="2765"/>
        <v>0</v>
      </c>
      <c r="AW1066" s="11">
        <f t="shared" ref="AS1066:BH1069" si="2766">AW1067</f>
        <v>1796</v>
      </c>
      <c r="AX1066" s="11">
        <f t="shared" si="2766"/>
        <v>0</v>
      </c>
      <c r="AY1066" s="78">
        <f t="shared" si="2766"/>
        <v>0</v>
      </c>
      <c r="AZ1066" s="78">
        <f t="shared" si="2766"/>
        <v>0</v>
      </c>
      <c r="BA1066" s="78">
        <f t="shared" si="2766"/>
        <v>0</v>
      </c>
      <c r="BB1066" s="78">
        <f t="shared" si="2766"/>
        <v>0</v>
      </c>
      <c r="BC1066" s="78">
        <f t="shared" si="2766"/>
        <v>1796</v>
      </c>
      <c r="BD1066" s="78">
        <f t="shared" si="2766"/>
        <v>0</v>
      </c>
      <c r="BE1066" s="11">
        <f t="shared" si="2766"/>
        <v>0</v>
      </c>
      <c r="BF1066" s="11">
        <f t="shared" si="2766"/>
        <v>0</v>
      </c>
      <c r="BG1066" s="11">
        <f t="shared" si="2766"/>
        <v>0</v>
      </c>
      <c r="BH1066" s="11">
        <f t="shared" si="2766"/>
        <v>0</v>
      </c>
      <c r="BI1066" s="141">
        <f t="shared" ref="BE1066:BT1069" si="2767">BI1067</f>
        <v>1796</v>
      </c>
      <c r="BJ1066" s="141">
        <f t="shared" si="2767"/>
        <v>0</v>
      </c>
      <c r="BK1066" s="78">
        <f t="shared" si="2767"/>
        <v>0</v>
      </c>
      <c r="BL1066" s="78">
        <f t="shared" si="2767"/>
        <v>0</v>
      </c>
      <c r="BM1066" s="78">
        <f t="shared" si="2767"/>
        <v>0</v>
      </c>
      <c r="BN1066" s="78">
        <f t="shared" si="2767"/>
        <v>0</v>
      </c>
      <c r="BO1066" s="78">
        <f t="shared" si="2767"/>
        <v>1796</v>
      </c>
      <c r="BP1066" s="78">
        <f t="shared" si="2767"/>
        <v>0</v>
      </c>
      <c r="BQ1066" s="11">
        <f t="shared" si="2767"/>
        <v>0</v>
      </c>
      <c r="BR1066" s="11">
        <f t="shared" si="2767"/>
        <v>0</v>
      </c>
      <c r="BS1066" s="11">
        <f t="shared" si="2767"/>
        <v>0</v>
      </c>
      <c r="BT1066" s="11">
        <f t="shared" si="2767"/>
        <v>0</v>
      </c>
      <c r="BU1066" s="11">
        <f t="shared" ref="BQ1066:CB1069" si="2768">BU1067</f>
        <v>1796</v>
      </c>
      <c r="BV1066" s="11">
        <f t="shared" si="2768"/>
        <v>0</v>
      </c>
      <c r="BW1066" s="11">
        <f t="shared" si="2768"/>
        <v>0</v>
      </c>
      <c r="BX1066" s="11">
        <f t="shared" si="2768"/>
        <v>0</v>
      </c>
      <c r="BY1066" s="11">
        <f t="shared" si="2768"/>
        <v>0</v>
      </c>
      <c r="BZ1066" s="11">
        <f t="shared" si="2768"/>
        <v>0</v>
      </c>
      <c r="CA1066" s="11">
        <f t="shared" si="2768"/>
        <v>1796</v>
      </c>
      <c r="CB1066" s="11">
        <f t="shared" si="2768"/>
        <v>0</v>
      </c>
    </row>
    <row r="1067" spans="1:80" hidden="1">
      <c r="A1067" s="57" t="s">
        <v>15</v>
      </c>
      <c r="B1067" s="14" t="s">
        <v>360</v>
      </c>
      <c r="C1067" s="14" t="s">
        <v>165</v>
      </c>
      <c r="D1067" s="14" t="s">
        <v>22</v>
      </c>
      <c r="E1067" s="14" t="s">
        <v>58</v>
      </c>
      <c r="F1067" s="14"/>
      <c r="G1067" s="11">
        <f t="shared" si="2763"/>
        <v>1796</v>
      </c>
      <c r="H1067" s="11">
        <f t="shared" si="2763"/>
        <v>0</v>
      </c>
      <c r="I1067" s="11">
        <f t="shared" si="2763"/>
        <v>0</v>
      </c>
      <c r="J1067" s="11">
        <f t="shared" si="2763"/>
        <v>0</v>
      </c>
      <c r="K1067" s="11">
        <f t="shared" si="2763"/>
        <v>0</v>
      </c>
      <c r="L1067" s="11">
        <f t="shared" si="2763"/>
        <v>0</v>
      </c>
      <c r="M1067" s="11">
        <f t="shared" si="2763"/>
        <v>1796</v>
      </c>
      <c r="N1067" s="11">
        <f t="shared" si="2763"/>
        <v>0</v>
      </c>
      <c r="O1067" s="11">
        <f t="shared" si="2763"/>
        <v>0</v>
      </c>
      <c r="P1067" s="11">
        <f t="shared" si="2763"/>
        <v>0</v>
      </c>
      <c r="Q1067" s="11">
        <f t="shared" si="2763"/>
        <v>0</v>
      </c>
      <c r="R1067" s="11">
        <f t="shared" si="2763"/>
        <v>0</v>
      </c>
      <c r="S1067" s="11">
        <f t="shared" si="2764"/>
        <v>1796</v>
      </c>
      <c r="T1067" s="11">
        <f t="shared" si="2764"/>
        <v>0</v>
      </c>
      <c r="U1067" s="11">
        <f t="shared" si="2764"/>
        <v>0</v>
      </c>
      <c r="V1067" s="11">
        <f t="shared" si="2764"/>
        <v>0</v>
      </c>
      <c r="W1067" s="11">
        <f t="shared" si="2764"/>
        <v>0</v>
      </c>
      <c r="X1067" s="11">
        <f t="shared" si="2764"/>
        <v>0</v>
      </c>
      <c r="Y1067" s="11">
        <f t="shared" si="2764"/>
        <v>1796</v>
      </c>
      <c r="Z1067" s="11">
        <f t="shared" si="2764"/>
        <v>0</v>
      </c>
      <c r="AA1067" s="11">
        <f t="shared" si="2764"/>
        <v>0</v>
      </c>
      <c r="AB1067" s="11">
        <f t="shared" si="2764"/>
        <v>0</v>
      </c>
      <c r="AC1067" s="11">
        <f t="shared" si="2764"/>
        <v>0</v>
      </c>
      <c r="AD1067" s="11">
        <f t="shared" si="2764"/>
        <v>0</v>
      </c>
      <c r="AE1067" s="11">
        <f t="shared" si="2764"/>
        <v>1796</v>
      </c>
      <c r="AF1067" s="11">
        <f t="shared" si="2764"/>
        <v>0</v>
      </c>
      <c r="AG1067" s="11">
        <f t="shared" si="2765"/>
        <v>0</v>
      </c>
      <c r="AH1067" s="11">
        <f t="shared" si="2765"/>
        <v>0</v>
      </c>
      <c r="AI1067" s="11">
        <f t="shared" si="2765"/>
        <v>0</v>
      </c>
      <c r="AJ1067" s="11">
        <f t="shared" si="2765"/>
        <v>0</v>
      </c>
      <c r="AK1067" s="78">
        <f t="shared" si="2765"/>
        <v>1796</v>
      </c>
      <c r="AL1067" s="78">
        <f t="shared" si="2765"/>
        <v>0</v>
      </c>
      <c r="AM1067" s="11">
        <f t="shared" si="2765"/>
        <v>0</v>
      </c>
      <c r="AN1067" s="11">
        <f t="shared" si="2765"/>
        <v>0</v>
      </c>
      <c r="AO1067" s="11">
        <f t="shared" si="2765"/>
        <v>0</v>
      </c>
      <c r="AP1067" s="11">
        <f t="shared" si="2765"/>
        <v>0</v>
      </c>
      <c r="AQ1067" s="11">
        <f t="shared" si="2765"/>
        <v>1796</v>
      </c>
      <c r="AR1067" s="11">
        <f t="shared" si="2765"/>
        <v>0</v>
      </c>
      <c r="AS1067" s="11">
        <f t="shared" si="2766"/>
        <v>0</v>
      </c>
      <c r="AT1067" s="11">
        <f t="shared" si="2766"/>
        <v>0</v>
      </c>
      <c r="AU1067" s="11">
        <f t="shared" si="2766"/>
        <v>0</v>
      </c>
      <c r="AV1067" s="11">
        <f t="shared" si="2766"/>
        <v>0</v>
      </c>
      <c r="AW1067" s="11">
        <f t="shared" si="2766"/>
        <v>1796</v>
      </c>
      <c r="AX1067" s="11">
        <f t="shared" si="2766"/>
        <v>0</v>
      </c>
      <c r="AY1067" s="78">
        <f t="shared" si="2766"/>
        <v>0</v>
      </c>
      <c r="AZ1067" s="78">
        <f t="shared" si="2766"/>
        <v>0</v>
      </c>
      <c r="BA1067" s="78">
        <f t="shared" si="2766"/>
        <v>0</v>
      </c>
      <c r="BB1067" s="78">
        <f t="shared" si="2766"/>
        <v>0</v>
      </c>
      <c r="BC1067" s="78">
        <f t="shared" si="2766"/>
        <v>1796</v>
      </c>
      <c r="BD1067" s="78">
        <f t="shared" si="2766"/>
        <v>0</v>
      </c>
      <c r="BE1067" s="11">
        <f t="shared" si="2767"/>
        <v>0</v>
      </c>
      <c r="BF1067" s="11">
        <f t="shared" si="2767"/>
        <v>0</v>
      </c>
      <c r="BG1067" s="11">
        <f t="shared" si="2767"/>
        <v>0</v>
      </c>
      <c r="BH1067" s="11">
        <f t="shared" si="2767"/>
        <v>0</v>
      </c>
      <c r="BI1067" s="141">
        <f t="shared" si="2767"/>
        <v>1796</v>
      </c>
      <c r="BJ1067" s="141">
        <f t="shared" si="2767"/>
        <v>0</v>
      </c>
      <c r="BK1067" s="78">
        <f t="shared" si="2767"/>
        <v>0</v>
      </c>
      <c r="BL1067" s="78">
        <f t="shared" si="2767"/>
        <v>0</v>
      </c>
      <c r="BM1067" s="78">
        <f t="shared" si="2767"/>
        <v>0</v>
      </c>
      <c r="BN1067" s="78">
        <f t="shared" si="2767"/>
        <v>0</v>
      </c>
      <c r="BO1067" s="78">
        <f t="shared" si="2767"/>
        <v>1796</v>
      </c>
      <c r="BP1067" s="78">
        <f t="shared" si="2767"/>
        <v>0</v>
      </c>
      <c r="BQ1067" s="11">
        <f t="shared" si="2768"/>
        <v>0</v>
      </c>
      <c r="BR1067" s="11">
        <f t="shared" si="2768"/>
        <v>0</v>
      </c>
      <c r="BS1067" s="11">
        <f t="shared" si="2768"/>
        <v>0</v>
      </c>
      <c r="BT1067" s="11">
        <f t="shared" si="2768"/>
        <v>0</v>
      </c>
      <c r="BU1067" s="11">
        <f t="shared" si="2768"/>
        <v>1796</v>
      </c>
      <c r="BV1067" s="11">
        <f t="shared" si="2768"/>
        <v>0</v>
      </c>
      <c r="BW1067" s="11">
        <f t="shared" si="2768"/>
        <v>0</v>
      </c>
      <c r="BX1067" s="11">
        <f t="shared" si="2768"/>
        <v>0</v>
      </c>
      <c r="BY1067" s="11">
        <f t="shared" si="2768"/>
        <v>0</v>
      </c>
      <c r="BZ1067" s="11">
        <f t="shared" si="2768"/>
        <v>0</v>
      </c>
      <c r="CA1067" s="11">
        <f t="shared" si="2768"/>
        <v>1796</v>
      </c>
      <c r="CB1067" s="11">
        <f t="shared" si="2768"/>
        <v>0</v>
      </c>
    </row>
    <row r="1068" spans="1:80" hidden="1">
      <c r="A1068" s="57" t="s">
        <v>189</v>
      </c>
      <c r="B1068" s="14" t="s">
        <v>360</v>
      </c>
      <c r="C1068" s="14" t="s">
        <v>165</v>
      </c>
      <c r="D1068" s="14" t="s">
        <v>22</v>
      </c>
      <c r="E1068" s="14" t="s">
        <v>402</v>
      </c>
      <c r="F1068" s="14"/>
      <c r="G1068" s="11">
        <f t="shared" si="2763"/>
        <v>1796</v>
      </c>
      <c r="H1068" s="11">
        <f t="shared" si="2763"/>
        <v>0</v>
      </c>
      <c r="I1068" s="11">
        <f t="shared" si="2763"/>
        <v>0</v>
      </c>
      <c r="J1068" s="11">
        <f t="shared" si="2763"/>
        <v>0</v>
      </c>
      <c r="K1068" s="11">
        <f t="shared" si="2763"/>
        <v>0</v>
      </c>
      <c r="L1068" s="11">
        <f t="shared" si="2763"/>
        <v>0</v>
      </c>
      <c r="M1068" s="11">
        <f t="shared" si="2763"/>
        <v>1796</v>
      </c>
      <c r="N1068" s="11">
        <f t="shared" si="2763"/>
        <v>0</v>
      </c>
      <c r="O1068" s="11">
        <f t="shared" si="2763"/>
        <v>0</v>
      </c>
      <c r="P1068" s="11">
        <f t="shared" si="2763"/>
        <v>0</v>
      </c>
      <c r="Q1068" s="11">
        <f t="shared" si="2763"/>
        <v>0</v>
      </c>
      <c r="R1068" s="11">
        <f t="shared" si="2763"/>
        <v>0</v>
      </c>
      <c r="S1068" s="11">
        <f t="shared" si="2764"/>
        <v>1796</v>
      </c>
      <c r="T1068" s="11">
        <f t="shared" si="2764"/>
        <v>0</v>
      </c>
      <c r="U1068" s="11">
        <f t="shared" si="2764"/>
        <v>0</v>
      </c>
      <c r="V1068" s="11">
        <f t="shared" si="2764"/>
        <v>0</v>
      </c>
      <c r="W1068" s="11">
        <f t="shared" si="2764"/>
        <v>0</v>
      </c>
      <c r="X1068" s="11">
        <f t="shared" si="2764"/>
        <v>0</v>
      </c>
      <c r="Y1068" s="11">
        <f t="shared" si="2764"/>
        <v>1796</v>
      </c>
      <c r="Z1068" s="11">
        <f t="shared" si="2764"/>
        <v>0</v>
      </c>
      <c r="AA1068" s="11">
        <f t="shared" si="2764"/>
        <v>0</v>
      </c>
      <c r="AB1068" s="11">
        <f t="shared" si="2764"/>
        <v>0</v>
      </c>
      <c r="AC1068" s="11">
        <f t="shared" si="2764"/>
        <v>0</v>
      </c>
      <c r="AD1068" s="11">
        <f t="shared" si="2764"/>
        <v>0</v>
      </c>
      <c r="AE1068" s="11">
        <f t="shared" si="2764"/>
        <v>1796</v>
      </c>
      <c r="AF1068" s="11">
        <f t="shared" si="2764"/>
        <v>0</v>
      </c>
      <c r="AG1068" s="11">
        <f t="shared" si="2765"/>
        <v>0</v>
      </c>
      <c r="AH1068" s="11">
        <f t="shared" si="2765"/>
        <v>0</v>
      </c>
      <c r="AI1068" s="11">
        <f t="shared" si="2765"/>
        <v>0</v>
      </c>
      <c r="AJ1068" s="11">
        <f t="shared" si="2765"/>
        <v>0</v>
      </c>
      <c r="AK1068" s="78">
        <f t="shared" si="2765"/>
        <v>1796</v>
      </c>
      <c r="AL1068" s="78">
        <f t="shared" si="2765"/>
        <v>0</v>
      </c>
      <c r="AM1068" s="11">
        <f t="shared" si="2765"/>
        <v>0</v>
      </c>
      <c r="AN1068" s="11">
        <f t="shared" si="2765"/>
        <v>0</v>
      </c>
      <c r="AO1068" s="11">
        <f t="shared" si="2765"/>
        <v>0</v>
      </c>
      <c r="AP1068" s="11">
        <f t="shared" si="2765"/>
        <v>0</v>
      </c>
      <c r="AQ1068" s="11">
        <f t="shared" si="2765"/>
        <v>1796</v>
      </c>
      <c r="AR1068" s="11">
        <f t="shared" si="2765"/>
        <v>0</v>
      </c>
      <c r="AS1068" s="11">
        <f t="shared" si="2766"/>
        <v>0</v>
      </c>
      <c r="AT1068" s="11">
        <f t="shared" si="2766"/>
        <v>0</v>
      </c>
      <c r="AU1068" s="11">
        <f t="shared" si="2766"/>
        <v>0</v>
      </c>
      <c r="AV1068" s="11">
        <f t="shared" si="2766"/>
        <v>0</v>
      </c>
      <c r="AW1068" s="11">
        <f t="shared" si="2766"/>
        <v>1796</v>
      </c>
      <c r="AX1068" s="11">
        <f t="shared" si="2766"/>
        <v>0</v>
      </c>
      <c r="AY1068" s="78">
        <f t="shared" si="2766"/>
        <v>0</v>
      </c>
      <c r="AZ1068" s="78">
        <f t="shared" si="2766"/>
        <v>0</v>
      </c>
      <c r="BA1068" s="78">
        <f t="shared" si="2766"/>
        <v>0</v>
      </c>
      <c r="BB1068" s="78">
        <f t="shared" si="2766"/>
        <v>0</v>
      </c>
      <c r="BC1068" s="78">
        <f t="shared" si="2766"/>
        <v>1796</v>
      </c>
      <c r="BD1068" s="78">
        <f t="shared" si="2766"/>
        <v>0</v>
      </c>
      <c r="BE1068" s="11">
        <f t="shared" si="2767"/>
        <v>0</v>
      </c>
      <c r="BF1068" s="11">
        <f t="shared" si="2767"/>
        <v>0</v>
      </c>
      <c r="BG1068" s="11">
        <f t="shared" si="2767"/>
        <v>0</v>
      </c>
      <c r="BH1068" s="11">
        <f t="shared" si="2767"/>
        <v>0</v>
      </c>
      <c r="BI1068" s="141">
        <f t="shared" si="2767"/>
        <v>1796</v>
      </c>
      <c r="BJ1068" s="141">
        <f t="shared" si="2767"/>
        <v>0</v>
      </c>
      <c r="BK1068" s="78">
        <f t="shared" si="2767"/>
        <v>0</v>
      </c>
      <c r="BL1068" s="78">
        <f t="shared" si="2767"/>
        <v>0</v>
      </c>
      <c r="BM1068" s="78">
        <f t="shared" si="2767"/>
        <v>0</v>
      </c>
      <c r="BN1068" s="78">
        <f t="shared" si="2767"/>
        <v>0</v>
      </c>
      <c r="BO1068" s="78">
        <f t="shared" si="2767"/>
        <v>1796</v>
      </c>
      <c r="BP1068" s="78">
        <f t="shared" si="2767"/>
        <v>0</v>
      </c>
      <c r="BQ1068" s="11">
        <f t="shared" si="2768"/>
        <v>0</v>
      </c>
      <c r="BR1068" s="11">
        <f t="shared" si="2768"/>
        <v>0</v>
      </c>
      <c r="BS1068" s="11">
        <f t="shared" si="2768"/>
        <v>0</v>
      </c>
      <c r="BT1068" s="11">
        <f t="shared" si="2768"/>
        <v>0</v>
      </c>
      <c r="BU1068" s="11">
        <f t="shared" si="2768"/>
        <v>1796</v>
      </c>
      <c r="BV1068" s="11">
        <f t="shared" si="2768"/>
        <v>0</v>
      </c>
      <c r="BW1068" s="11">
        <f t="shared" si="2768"/>
        <v>0</v>
      </c>
      <c r="BX1068" s="11">
        <f t="shared" si="2768"/>
        <v>0</v>
      </c>
      <c r="BY1068" s="11">
        <f t="shared" si="2768"/>
        <v>0</v>
      </c>
      <c r="BZ1068" s="11">
        <f t="shared" si="2768"/>
        <v>0</v>
      </c>
      <c r="CA1068" s="11">
        <f t="shared" si="2768"/>
        <v>1796</v>
      </c>
      <c r="CB1068" s="11">
        <f t="shared" si="2768"/>
        <v>0</v>
      </c>
    </row>
    <row r="1069" spans="1:80" hidden="1">
      <c r="A1069" s="57" t="s">
        <v>70</v>
      </c>
      <c r="B1069" s="14" t="s">
        <v>360</v>
      </c>
      <c r="C1069" s="14" t="s">
        <v>165</v>
      </c>
      <c r="D1069" s="14" t="s">
        <v>22</v>
      </c>
      <c r="E1069" s="14" t="s">
        <v>402</v>
      </c>
      <c r="F1069" s="14" t="s">
        <v>71</v>
      </c>
      <c r="G1069" s="11">
        <f t="shared" si="2763"/>
        <v>1796</v>
      </c>
      <c r="H1069" s="11">
        <f t="shared" si="2763"/>
        <v>0</v>
      </c>
      <c r="I1069" s="11">
        <f t="shared" si="2763"/>
        <v>0</v>
      </c>
      <c r="J1069" s="11">
        <f t="shared" si="2763"/>
        <v>0</v>
      </c>
      <c r="K1069" s="11">
        <f t="shared" si="2763"/>
        <v>0</v>
      </c>
      <c r="L1069" s="11">
        <f t="shared" si="2763"/>
        <v>0</v>
      </c>
      <c r="M1069" s="11">
        <f t="shared" si="2763"/>
        <v>1796</v>
      </c>
      <c r="N1069" s="11">
        <f t="shared" si="2763"/>
        <v>0</v>
      </c>
      <c r="O1069" s="11">
        <f t="shared" si="2763"/>
        <v>0</v>
      </c>
      <c r="P1069" s="11">
        <f t="shared" si="2763"/>
        <v>0</v>
      </c>
      <c r="Q1069" s="11">
        <f t="shared" si="2763"/>
        <v>0</v>
      </c>
      <c r="R1069" s="11">
        <f t="shared" si="2763"/>
        <v>0</v>
      </c>
      <c r="S1069" s="11">
        <f t="shared" si="2764"/>
        <v>1796</v>
      </c>
      <c r="T1069" s="11">
        <f t="shared" si="2764"/>
        <v>0</v>
      </c>
      <c r="U1069" s="11">
        <f t="shared" si="2764"/>
        <v>0</v>
      </c>
      <c r="V1069" s="11">
        <f t="shared" si="2764"/>
        <v>0</v>
      </c>
      <c r="W1069" s="11">
        <f t="shared" si="2764"/>
        <v>0</v>
      </c>
      <c r="X1069" s="11">
        <f t="shared" si="2764"/>
        <v>0</v>
      </c>
      <c r="Y1069" s="11">
        <f t="shared" si="2764"/>
        <v>1796</v>
      </c>
      <c r="Z1069" s="11">
        <f t="shared" si="2764"/>
        <v>0</v>
      </c>
      <c r="AA1069" s="11">
        <f t="shared" si="2764"/>
        <v>0</v>
      </c>
      <c r="AB1069" s="11">
        <f t="shared" si="2764"/>
        <v>0</v>
      </c>
      <c r="AC1069" s="11">
        <f t="shared" si="2764"/>
        <v>0</v>
      </c>
      <c r="AD1069" s="11">
        <f t="shared" si="2764"/>
        <v>0</v>
      </c>
      <c r="AE1069" s="11">
        <f t="shared" si="2764"/>
        <v>1796</v>
      </c>
      <c r="AF1069" s="11">
        <f t="shared" si="2764"/>
        <v>0</v>
      </c>
      <c r="AG1069" s="11">
        <f t="shared" si="2765"/>
        <v>0</v>
      </c>
      <c r="AH1069" s="11">
        <f t="shared" si="2765"/>
        <v>0</v>
      </c>
      <c r="AI1069" s="11">
        <f t="shared" si="2765"/>
        <v>0</v>
      </c>
      <c r="AJ1069" s="11">
        <f t="shared" si="2765"/>
        <v>0</v>
      </c>
      <c r="AK1069" s="78">
        <f t="shared" si="2765"/>
        <v>1796</v>
      </c>
      <c r="AL1069" s="78">
        <f t="shared" si="2765"/>
        <v>0</v>
      </c>
      <c r="AM1069" s="11">
        <f t="shared" si="2765"/>
        <v>0</v>
      </c>
      <c r="AN1069" s="11">
        <f t="shared" si="2765"/>
        <v>0</v>
      </c>
      <c r="AO1069" s="11">
        <f t="shared" si="2765"/>
        <v>0</v>
      </c>
      <c r="AP1069" s="11">
        <f t="shared" si="2765"/>
        <v>0</v>
      </c>
      <c r="AQ1069" s="11">
        <f t="shared" si="2765"/>
        <v>1796</v>
      </c>
      <c r="AR1069" s="11">
        <f t="shared" si="2765"/>
        <v>0</v>
      </c>
      <c r="AS1069" s="11">
        <f t="shared" si="2766"/>
        <v>0</v>
      </c>
      <c r="AT1069" s="11">
        <f t="shared" si="2766"/>
        <v>0</v>
      </c>
      <c r="AU1069" s="11">
        <f t="shared" si="2766"/>
        <v>0</v>
      </c>
      <c r="AV1069" s="11">
        <f t="shared" si="2766"/>
        <v>0</v>
      </c>
      <c r="AW1069" s="11">
        <f t="shared" si="2766"/>
        <v>1796</v>
      </c>
      <c r="AX1069" s="11">
        <f t="shared" si="2766"/>
        <v>0</v>
      </c>
      <c r="AY1069" s="78">
        <f t="shared" si="2766"/>
        <v>0</v>
      </c>
      <c r="AZ1069" s="78">
        <f t="shared" si="2766"/>
        <v>0</v>
      </c>
      <c r="BA1069" s="78">
        <f t="shared" si="2766"/>
        <v>0</v>
      </c>
      <c r="BB1069" s="78">
        <f t="shared" si="2766"/>
        <v>0</v>
      </c>
      <c r="BC1069" s="78">
        <f t="shared" si="2766"/>
        <v>1796</v>
      </c>
      <c r="BD1069" s="78">
        <f t="shared" si="2766"/>
        <v>0</v>
      </c>
      <c r="BE1069" s="11">
        <f t="shared" si="2767"/>
        <v>0</v>
      </c>
      <c r="BF1069" s="11">
        <f t="shared" si="2767"/>
        <v>0</v>
      </c>
      <c r="BG1069" s="11">
        <f t="shared" si="2767"/>
        <v>0</v>
      </c>
      <c r="BH1069" s="11">
        <f t="shared" si="2767"/>
        <v>0</v>
      </c>
      <c r="BI1069" s="141">
        <f t="shared" si="2767"/>
        <v>1796</v>
      </c>
      <c r="BJ1069" s="141">
        <f t="shared" si="2767"/>
        <v>0</v>
      </c>
      <c r="BK1069" s="78">
        <f t="shared" si="2767"/>
        <v>0</v>
      </c>
      <c r="BL1069" s="78">
        <f t="shared" si="2767"/>
        <v>0</v>
      </c>
      <c r="BM1069" s="78">
        <f t="shared" si="2767"/>
        <v>0</v>
      </c>
      <c r="BN1069" s="78">
        <f t="shared" si="2767"/>
        <v>0</v>
      </c>
      <c r="BO1069" s="78">
        <f t="shared" si="2767"/>
        <v>1796</v>
      </c>
      <c r="BP1069" s="78">
        <f t="shared" si="2767"/>
        <v>0</v>
      </c>
      <c r="BQ1069" s="11">
        <f t="shared" si="2768"/>
        <v>0</v>
      </c>
      <c r="BR1069" s="11">
        <f t="shared" si="2768"/>
        <v>0</v>
      </c>
      <c r="BS1069" s="11">
        <f t="shared" si="2768"/>
        <v>0</v>
      </c>
      <c r="BT1069" s="11">
        <f t="shared" si="2768"/>
        <v>0</v>
      </c>
      <c r="BU1069" s="11">
        <f t="shared" si="2768"/>
        <v>1796</v>
      </c>
      <c r="BV1069" s="11">
        <f t="shared" si="2768"/>
        <v>0</v>
      </c>
      <c r="BW1069" s="11">
        <f t="shared" si="2768"/>
        <v>0</v>
      </c>
      <c r="BX1069" s="11">
        <f t="shared" si="2768"/>
        <v>0</v>
      </c>
      <c r="BY1069" s="11">
        <f t="shared" si="2768"/>
        <v>0</v>
      </c>
      <c r="BZ1069" s="11">
        <f t="shared" si="2768"/>
        <v>0</v>
      </c>
      <c r="CA1069" s="11">
        <f t="shared" si="2768"/>
        <v>1796</v>
      </c>
      <c r="CB1069" s="11">
        <f t="shared" si="2768"/>
        <v>0</v>
      </c>
    </row>
    <row r="1070" spans="1:80" ht="54.75" hidden="1" customHeight="1">
      <c r="A1070" s="57" t="s">
        <v>471</v>
      </c>
      <c r="B1070" s="14" t="s">
        <v>360</v>
      </c>
      <c r="C1070" s="14" t="s">
        <v>165</v>
      </c>
      <c r="D1070" s="14" t="s">
        <v>22</v>
      </c>
      <c r="E1070" s="14" t="s">
        <v>402</v>
      </c>
      <c r="F1070" s="14" t="s">
        <v>292</v>
      </c>
      <c r="G1070" s="11">
        <v>1796</v>
      </c>
      <c r="H1070" s="11"/>
      <c r="I1070" s="11"/>
      <c r="J1070" s="11"/>
      <c r="K1070" s="11"/>
      <c r="L1070" s="11"/>
      <c r="M1070" s="11">
        <f>G1070+I1070+J1070+K1070+L1070</f>
        <v>1796</v>
      </c>
      <c r="N1070" s="11">
        <f>H1070+J1070</f>
        <v>0</v>
      </c>
      <c r="O1070" s="11"/>
      <c r="P1070" s="11"/>
      <c r="Q1070" s="11"/>
      <c r="R1070" s="11"/>
      <c r="S1070" s="11">
        <f>M1070+O1070+P1070+Q1070+R1070</f>
        <v>1796</v>
      </c>
      <c r="T1070" s="11">
        <f>N1070+P1070</f>
        <v>0</v>
      </c>
      <c r="U1070" s="11"/>
      <c r="V1070" s="11"/>
      <c r="W1070" s="11"/>
      <c r="X1070" s="11"/>
      <c r="Y1070" s="11">
        <f>S1070+U1070+V1070+W1070+X1070</f>
        <v>1796</v>
      </c>
      <c r="Z1070" s="11">
        <f>T1070+V1070</f>
        <v>0</v>
      </c>
      <c r="AA1070" s="11"/>
      <c r="AB1070" s="11"/>
      <c r="AC1070" s="11"/>
      <c r="AD1070" s="11"/>
      <c r="AE1070" s="11">
        <f>Y1070+AA1070+AB1070+AC1070+AD1070</f>
        <v>1796</v>
      </c>
      <c r="AF1070" s="11">
        <f>Z1070+AB1070</f>
        <v>0</v>
      </c>
      <c r="AG1070" s="11"/>
      <c r="AH1070" s="11"/>
      <c r="AI1070" s="11"/>
      <c r="AJ1070" s="11"/>
      <c r="AK1070" s="78">
        <f>AE1070+AG1070+AH1070+AI1070+AJ1070</f>
        <v>1796</v>
      </c>
      <c r="AL1070" s="78">
        <f>AF1070+AH1070</f>
        <v>0</v>
      </c>
      <c r="AM1070" s="11"/>
      <c r="AN1070" s="11"/>
      <c r="AO1070" s="11"/>
      <c r="AP1070" s="11"/>
      <c r="AQ1070" s="11">
        <f>AK1070+AM1070+AN1070+AO1070+AP1070</f>
        <v>1796</v>
      </c>
      <c r="AR1070" s="11">
        <f>AL1070+AN1070</f>
        <v>0</v>
      </c>
      <c r="AS1070" s="11"/>
      <c r="AT1070" s="11"/>
      <c r="AU1070" s="11"/>
      <c r="AV1070" s="11"/>
      <c r="AW1070" s="11">
        <f>AQ1070+AS1070+AT1070+AU1070+AV1070</f>
        <v>1796</v>
      </c>
      <c r="AX1070" s="11">
        <f>AR1070+AT1070</f>
        <v>0</v>
      </c>
      <c r="AY1070" s="78"/>
      <c r="AZ1070" s="78"/>
      <c r="BA1070" s="78"/>
      <c r="BB1070" s="78"/>
      <c r="BC1070" s="78">
        <f>AW1070+AY1070+AZ1070+BA1070+BB1070</f>
        <v>1796</v>
      </c>
      <c r="BD1070" s="78">
        <f>AX1070+AZ1070</f>
        <v>0</v>
      </c>
      <c r="BE1070" s="11"/>
      <c r="BF1070" s="11"/>
      <c r="BG1070" s="11"/>
      <c r="BH1070" s="11"/>
      <c r="BI1070" s="141">
        <f>BC1070+BE1070+BF1070+BG1070+BH1070</f>
        <v>1796</v>
      </c>
      <c r="BJ1070" s="141">
        <f>BD1070+BF1070</f>
        <v>0</v>
      </c>
      <c r="BK1070" s="78"/>
      <c r="BL1070" s="78"/>
      <c r="BM1070" s="78"/>
      <c r="BN1070" s="78"/>
      <c r="BO1070" s="78">
        <f>BI1070+BK1070+BL1070+BM1070+BN1070</f>
        <v>1796</v>
      </c>
      <c r="BP1070" s="78">
        <f>BJ1070+BL1070</f>
        <v>0</v>
      </c>
      <c r="BQ1070" s="11"/>
      <c r="BR1070" s="11"/>
      <c r="BS1070" s="11"/>
      <c r="BT1070" s="11"/>
      <c r="BU1070" s="11">
        <f>BO1070+BQ1070+BR1070+BS1070+BT1070</f>
        <v>1796</v>
      </c>
      <c r="BV1070" s="11">
        <f>BP1070+BR1070</f>
        <v>0</v>
      </c>
      <c r="BW1070" s="11"/>
      <c r="BX1070" s="11"/>
      <c r="BY1070" s="11"/>
      <c r="BZ1070" s="11"/>
      <c r="CA1070" s="11">
        <f>BU1070+BW1070+BX1070+BY1070+BZ1070</f>
        <v>1796</v>
      </c>
      <c r="CB1070" s="11">
        <f>BV1070+BX1070</f>
        <v>0</v>
      </c>
    </row>
    <row r="1071" spans="1:80" ht="50.4" hidden="1">
      <c r="A1071" s="57" t="s">
        <v>368</v>
      </c>
      <c r="B1071" s="14" t="s">
        <v>360</v>
      </c>
      <c r="C1071" s="14" t="s">
        <v>165</v>
      </c>
      <c r="D1071" s="14" t="s">
        <v>22</v>
      </c>
      <c r="E1071" s="14" t="s">
        <v>403</v>
      </c>
      <c r="F1071" s="14"/>
      <c r="G1071" s="11">
        <f t="shared" ref="G1071:R1074" si="2769">G1072</f>
        <v>3682</v>
      </c>
      <c r="H1071" s="11">
        <f t="shared" si="2769"/>
        <v>0</v>
      </c>
      <c r="I1071" s="11">
        <f t="shared" si="2769"/>
        <v>0</v>
      </c>
      <c r="J1071" s="11">
        <f t="shared" si="2769"/>
        <v>0</v>
      </c>
      <c r="K1071" s="11">
        <f t="shared" si="2769"/>
        <v>0</v>
      </c>
      <c r="L1071" s="11">
        <f t="shared" si="2769"/>
        <v>0</v>
      </c>
      <c r="M1071" s="11">
        <f t="shared" si="2769"/>
        <v>3682</v>
      </c>
      <c r="N1071" s="11">
        <f t="shared" si="2769"/>
        <v>0</v>
      </c>
      <c r="O1071" s="11">
        <f t="shared" si="2769"/>
        <v>0</v>
      </c>
      <c r="P1071" s="11">
        <f t="shared" si="2769"/>
        <v>0</v>
      </c>
      <c r="Q1071" s="11">
        <f t="shared" si="2769"/>
        <v>0</v>
      </c>
      <c r="R1071" s="11">
        <f t="shared" si="2769"/>
        <v>0</v>
      </c>
      <c r="S1071" s="11">
        <f t="shared" ref="S1071:AH1074" si="2770">S1072</f>
        <v>3682</v>
      </c>
      <c r="T1071" s="11">
        <f t="shared" si="2770"/>
        <v>0</v>
      </c>
      <c r="U1071" s="11">
        <f t="shared" si="2770"/>
        <v>0</v>
      </c>
      <c r="V1071" s="11">
        <f t="shared" si="2770"/>
        <v>0</v>
      </c>
      <c r="W1071" s="11">
        <f t="shared" si="2770"/>
        <v>0</v>
      </c>
      <c r="X1071" s="11">
        <f t="shared" si="2770"/>
        <v>0</v>
      </c>
      <c r="Y1071" s="11">
        <f t="shared" si="2770"/>
        <v>3682</v>
      </c>
      <c r="Z1071" s="11">
        <f t="shared" si="2770"/>
        <v>0</v>
      </c>
      <c r="AA1071" s="11">
        <f t="shared" si="2770"/>
        <v>0</v>
      </c>
      <c r="AB1071" s="11">
        <f t="shared" si="2770"/>
        <v>0</v>
      </c>
      <c r="AC1071" s="11">
        <f t="shared" si="2770"/>
        <v>0</v>
      </c>
      <c r="AD1071" s="11">
        <f t="shared" si="2770"/>
        <v>0</v>
      </c>
      <c r="AE1071" s="11">
        <f t="shared" si="2770"/>
        <v>3682</v>
      </c>
      <c r="AF1071" s="11">
        <f t="shared" si="2770"/>
        <v>0</v>
      </c>
      <c r="AG1071" s="11">
        <f t="shared" si="2770"/>
        <v>0</v>
      </c>
      <c r="AH1071" s="11">
        <f t="shared" si="2770"/>
        <v>0</v>
      </c>
      <c r="AI1071" s="11">
        <f t="shared" ref="AG1071:AV1074" si="2771">AI1072</f>
        <v>1068</v>
      </c>
      <c r="AJ1071" s="11">
        <f t="shared" si="2771"/>
        <v>0</v>
      </c>
      <c r="AK1071" s="78">
        <f t="shared" si="2771"/>
        <v>4750</v>
      </c>
      <c r="AL1071" s="78">
        <f t="shared" si="2771"/>
        <v>0</v>
      </c>
      <c r="AM1071" s="11">
        <f t="shared" si="2771"/>
        <v>0</v>
      </c>
      <c r="AN1071" s="11">
        <f t="shared" si="2771"/>
        <v>0</v>
      </c>
      <c r="AO1071" s="11">
        <f t="shared" si="2771"/>
        <v>0</v>
      </c>
      <c r="AP1071" s="11">
        <f t="shared" si="2771"/>
        <v>0</v>
      </c>
      <c r="AQ1071" s="11">
        <f t="shared" si="2771"/>
        <v>4750</v>
      </c>
      <c r="AR1071" s="11">
        <f t="shared" si="2771"/>
        <v>0</v>
      </c>
      <c r="AS1071" s="11">
        <f t="shared" si="2771"/>
        <v>0</v>
      </c>
      <c r="AT1071" s="11">
        <f t="shared" si="2771"/>
        <v>0</v>
      </c>
      <c r="AU1071" s="11">
        <f t="shared" si="2771"/>
        <v>0</v>
      </c>
      <c r="AV1071" s="11">
        <f t="shared" si="2771"/>
        <v>0</v>
      </c>
      <c r="AW1071" s="11">
        <f t="shared" ref="AS1071:BH1074" si="2772">AW1072</f>
        <v>4750</v>
      </c>
      <c r="AX1071" s="11">
        <f t="shared" si="2772"/>
        <v>0</v>
      </c>
      <c r="AY1071" s="78">
        <f t="shared" si="2772"/>
        <v>0</v>
      </c>
      <c r="AZ1071" s="78">
        <f t="shared" si="2772"/>
        <v>0</v>
      </c>
      <c r="BA1071" s="78">
        <f t="shared" si="2772"/>
        <v>236</v>
      </c>
      <c r="BB1071" s="78">
        <f t="shared" si="2772"/>
        <v>0</v>
      </c>
      <c r="BC1071" s="78">
        <f t="shared" si="2772"/>
        <v>4986</v>
      </c>
      <c r="BD1071" s="78">
        <f t="shared" si="2772"/>
        <v>0</v>
      </c>
      <c r="BE1071" s="11">
        <f t="shared" si="2772"/>
        <v>0</v>
      </c>
      <c r="BF1071" s="11">
        <f t="shared" si="2772"/>
        <v>0</v>
      </c>
      <c r="BG1071" s="11">
        <f t="shared" si="2772"/>
        <v>0</v>
      </c>
      <c r="BH1071" s="11">
        <f t="shared" si="2772"/>
        <v>0</v>
      </c>
      <c r="BI1071" s="141">
        <f t="shared" ref="BE1071:BT1074" si="2773">BI1072</f>
        <v>4986</v>
      </c>
      <c r="BJ1071" s="141">
        <f t="shared" si="2773"/>
        <v>0</v>
      </c>
      <c r="BK1071" s="78">
        <f t="shared" si="2773"/>
        <v>0</v>
      </c>
      <c r="BL1071" s="78">
        <f t="shared" si="2773"/>
        <v>0</v>
      </c>
      <c r="BM1071" s="78">
        <f t="shared" si="2773"/>
        <v>0</v>
      </c>
      <c r="BN1071" s="78">
        <f t="shared" si="2773"/>
        <v>0</v>
      </c>
      <c r="BO1071" s="78">
        <f t="shared" si="2773"/>
        <v>4986</v>
      </c>
      <c r="BP1071" s="78">
        <f t="shared" si="2773"/>
        <v>0</v>
      </c>
      <c r="BQ1071" s="11">
        <f t="shared" si="2773"/>
        <v>0</v>
      </c>
      <c r="BR1071" s="11">
        <f t="shared" si="2773"/>
        <v>0</v>
      </c>
      <c r="BS1071" s="11">
        <f t="shared" si="2773"/>
        <v>0</v>
      </c>
      <c r="BT1071" s="11">
        <f t="shared" si="2773"/>
        <v>0</v>
      </c>
      <c r="BU1071" s="11">
        <f t="shared" ref="BQ1071:CB1074" si="2774">BU1072</f>
        <v>4986</v>
      </c>
      <c r="BV1071" s="11">
        <f t="shared" si="2774"/>
        <v>0</v>
      </c>
      <c r="BW1071" s="11">
        <f t="shared" si="2774"/>
        <v>0</v>
      </c>
      <c r="BX1071" s="11">
        <f t="shared" si="2774"/>
        <v>0</v>
      </c>
      <c r="BY1071" s="11">
        <f t="shared" si="2774"/>
        <v>0</v>
      </c>
      <c r="BZ1071" s="11">
        <f t="shared" si="2774"/>
        <v>0</v>
      </c>
      <c r="CA1071" s="11">
        <f t="shared" si="2774"/>
        <v>4986</v>
      </c>
      <c r="CB1071" s="11">
        <f t="shared" si="2774"/>
        <v>0</v>
      </c>
    </row>
    <row r="1072" spans="1:80" hidden="1">
      <c r="A1072" s="57" t="s">
        <v>15</v>
      </c>
      <c r="B1072" s="14" t="s">
        <v>360</v>
      </c>
      <c r="C1072" s="14" t="s">
        <v>165</v>
      </c>
      <c r="D1072" s="14" t="s">
        <v>22</v>
      </c>
      <c r="E1072" s="14" t="s">
        <v>404</v>
      </c>
      <c r="F1072" s="14"/>
      <c r="G1072" s="11">
        <f t="shared" si="2769"/>
        <v>3682</v>
      </c>
      <c r="H1072" s="11">
        <f t="shared" si="2769"/>
        <v>0</v>
      </c>
      <c r="I1072" s="11">
        <f t="shared" si="2769"/>
        <v>0</v>
      </c>
      <c r="J1072" s="11">
        <f t="shared" si="2769"/>
        <v>0</v>
      </c>
      <c r="K1072" s="11">
        <f t="shared" si="2769"/>
        <v>0</v>
      </c>
      <c r="L1072" s="11">
        <f t="shared" si="2769"/>
        <v>0</v>
      </c>
      <c r="M1072" s="11">
        <f t="shared" si="2769"/>
        <v>3682</v>
      </c>
      <c r="N1072" s="11">
        <f t="shared" si="2769"/>
        <v>0</v>
      </c>
      <c r="O1072" s="11">
        <f t="shared" si="2769"/>
        <v>0</v>
      </c>
      <c r="P1072" s="11">
        <f t="shared" si="2769"/>
        <v>0</v>
      </c>
      <c r="Q1072" s="11">
        <f t="shared" si="2769"/>
        <v>0</v>
      </c>
      <c r="R1072" s="11">
        <f t="shared" si="2769"/>
        <v>0</v>
      </c>
      <c r="S1072" s="11">
        <f t="shared" si="2770"/>
        <v>3682</v>
      </c>
      <c r="T1072" s="11">
        <f t="shared" si="2770"/>
        <v>0</v>
      </c>
      <c r="U1072" s="11">
        <f t="shared" si="2770"/>
        <v>0</v>
      </c>
      <c r="V1072" s="11">
        <f t="shared" si="2770"/>
        <v>0</v>
      </c>
      <c r="W1072" s="11">
        <f t="shared" si="2770"/>
        <v>0</v>
      </c>
      <c r="X1072" s="11">
        <f t="shared" si="2770"/>
        <v>0</v>
      </c>
      <c r="Y1072" s="11">
        <f t="shared" si="2770"/>
        <v>3682</v>
      </c>
      <c r="Z1072" s="11">
        <f t="shared" si="2770"/>
        <v>0</v>
      </c>
      <c r="AA1072" s="11">
        <f t="shared" si="2770"/>
        <v>0</v>
      </c>
      <c r="AB1072" s="11">
        <f t="shared" si="2770"/>
        <v>0</v>
      </c>
      <c r="AC1072" s="11">
        <f t="shared" si="2770"/>
        <v>0</v>
      </c>
      <c r="AD1072" s="11">
        <f t="shared" si="2770"/>
        <v>0</v>
      </c>
      <c r="AE1072" s="11">
        <f t="shared" si="2770"/>
        <v>3682</v>
      </c>
      <c r="AF1072" s="11">
        <f t="shared" si="2770"/>
        <v>0</v>
      </c>
      <c r="AG1072" s="11">
        <f t="shared" si="2771"/>
        <v>0</v>
      </c>
      <c r="AH1072" s="11">
        <f t="shared" si="2771"/>
        <v>0</v>
      </c>
      <c r="AI1072" s="11">
        <f t="shared" si="2771"/>
        <v>1068</v>
      </c>
      <c r="AJ1072" s="11">
        <f t="shared" si="2771"/>
        <v>0</v>
      </c>
      <c r="AK1072" s="78">
        <f t="shared" si="2771"/>
        <v>4750</v>
      </c>
      <c r="AL1072" s="78">
        <f t="shared" si="2771"/>
        <v>0</v>
      </c>
      <c r="AM1072" s="11">
        <f t="shared" si="2771"/>
        <v>0</v>
      </c>
      <c r="AN1072" s="11">
        <f t="shared" si="2771"/>
        <v>0</v>
      </c>
      <c r="AO1072" s="11">
        <f t="shared" si="2771"/>
        <v>0</v>
      </c>
      <c r="AP1072" s="11">
        <f t="shared" si="2771"/>
        <v>0</v>
      </c>
      <c r="AQ1072" s="11">
        <f t="shared" si="2771"/>
        <v>4750</v>
      </c>
      <c r="AR1072" s="11">
        <f t="shared" si="2771"/>
        <v>0</v>
      </c>
      <c r="AS1072" s="11">
        <f t="shared" si="2772"/>
        <v>0</v>
      </c>
      <c r="AT1072" s="11">
        <f t="shared" si="2772"/>
        <v>0</v>
      </c>
      <c r="AU1072" s="11">
        <f t="shared" si="2772"/>
        <v>0</v>
      </c>
      <c r="AV1072" s="11">
        <f t="shared" si="2772"/>
        <v>0</v>
      </c>
      <c r="AW1072" s="11">
        <f t="shared" si="2772"/>
        <v>4750</v>
      </c>
      <c r="AX1072" s="11">
        <f t="shared" si="2772"/>
        <v>0</v>
      </c>
      <c r="AY1072" s="78">
        <f t="shared" si="2772"/>
        <v>0</v>
      </c>
      <c r="AZ1072" s="78">
        <f t="shared" si="2772"/>
        <v>0</v>
      </c>
      <c r="BA1072" s="78">
        <f t="shared" si="2772"/>
        <v>236</v>
      </c>
      <c r="BB1072" s="78">
        <f t="shared" si="2772"/>
        <v>0</v>
      </c>
      <c r="BC1072" s="78">
        <f t="shared" si="2772"/>
        <v>4986</v>
      </c>
      <c r="BD1072" s="78">
        <f t="shared" si="2772"/>
        <v>0</v>
      </c>
      <c r="BE1072" s="11">
        <f t="shared" si="2773"/>
        <v>0</v>
      </c>
      <c r="BF1072" s="11">
        <f t="shared" si="2773"/>
        <v>0</v>
      </c>
      <c r="BG1072" s="11">
        <f t="shared" si="2773"/>
        <v>0</v>
      </c>
      <c r="BH1072" s="11">
        <f t="shared" si="2773"/>
        <v>0</v>
      </c>
      <c r="BI1072" s="141">
        <f t="shared" si="2773"/>
        <v>4986</v>
      </c>
      <c r="BJ1072" s="141">
        <f t="shared" si="2773"/>
        <v>0</v>
      </c>
      <c r="BK1072" s="78">
        <f t="shared" si="2773"/>
        <v>0</v>
      </c>
      <c r="BL1072" s="78">
        <f t="shared" si="2773"/>
        <v>0</v>
      </c>
      <c r="BM1072" s="78">
        <f t="shared" si="2773"/>
        <v>0</v>
      </c>
      <c r="BN1072" s="78">
        <f t="shared" si="2773"/>
        <v>0</v>
      </c>
      <c r="BO1072" s="78">
        <f t="shared" si="2773"/>
        <v>4986</v>
      </c>
      <c r="BP1072" s="78">
        <f t="shared" si="2773"/>
        <v>0</v>
      </c>
      <c r="BQ1072" s="11">
        <f t="shared" si="2774"/>
        <v>0</v>
      </c>
      <c r="BR1072" s="11">
        <f t="shared" si="2774"/>
        <v>0</v>
      </c>
      <c r="BS1072" s="11">
        <f t="shared" si="2774"/>
        <v>0</v>
      </c>
      <c r="BT1072" s="11">
        <f t="shared" si="2774"/>
        <v>0</v>
      </c>
      <c r="BU1072" s="11">
        <f t="shared" si="2774"/>
        <v>4986</v>
      </c>
      <c r="BV1072" s="11">
        <f t="shared" si="2774"/>
        <v>0</v>
      </c>
      <c r="BW1072" s="11">
        <f t="shared" si="2774"/>
        <v>0</v>
      </c>
      <c r="BX1072" s="11">
        <f t="shared" si="2774"/>
        <v>0</v>
      </c>
      <c r="BY1072" s="11">
        <f t="shared" si="2774"/>
        <v>0</v>
      </c>
      <c r="BZ1072" s="11">
        <f t="shared" si="2774"/>
        <v>0</v>
      </c>
      <c r="CA1072" s="11">
        <f t="shared" si="2774"/>
        <v>4986</v>
      </c>
      <c r="CB1072" s="11">
        <f t="shared" si="2774"/>
        <v>0</v>
      </c>
    </row>
    <row r="1073" spans="1:80" hidden="1">
      <c r="A1073" s="57" t="s">
        <v>189</v>
      </c>
      <c r="B1073" s="14" t="s">
        <v>360</v>
      </c>
      <c r="C1073" s="14" t="s">
        <v>165</v>
      </c>
      <c r="D1073" s="14" t="s">
        <v>22</v>
      </c>
      <c r="E1073" s="14" t="s">
        <v>405</v>
      </c>
      <c r="F1073" s="14"/>
      <c r="G1073" s="11">
        <f t="shared" si="2769"/>
        <v>3682</v>
      </c>
      <c r="H1073" s="11">
        <f t="shared" si="2769"/>
        <v>0</v>
      </c>
      <c r="I1073" s="11">
        <f t="shared" si="2769"/>
        <v>0</v>
      </c>
      <c r="J1073" s="11">
        <f t="shared" si="2769"/>
        <v>0</v>
      </c>
      <c r="K1073" s="11">
        <f t="shared" si="2769"/>
        <v>0</v>
      </c>
      <c r="L1073" s="11">
        <f t="shared" si="2769"/>
        <v>0</v>
      </c>
      <c r="M1073" s="11">
        <f t="shared" si="2769"/>
        <v>3682</v>
      </c>
      <c r="N1073" s="11">
        <f t="shared" si="2769"/>
        <v>0</v>
      </c>
      <c r="O1073" s="11">
        <f t="shared" si="2769"/>
        <v>0</v>
      </c>
      <c r="P1073" s="11">
        <f t="shared" si="2769"/>
        <v>0</v>
      </c>
      <c r="Q1073" s="11">
        <f t="shared" si="2769"/>
        <v>0</v>
      </c>
      <c r="R1073" s="11">
        <f t="shared" si="2769"/>
        <v>0</v>
      </c>
      <c r="S1073" s="11">
        <f t="shared" si="2770"/>
        <v>3682</v>
      </c>
      <c r="T1073" s="11">
        <f t="shared" si="2770"/>
        <v>0</v>
      </c>
      <c r="U1073" s="11">
        <f t="shared" si="2770"/>
        <v>0</v>
      </c>
      <c r="V1073" s="11">
        <f t="shared" si="2770"/>
        <v>0</v>
      </c>
      <c r="W1073" s="11">
        <f t="shared" si="2770"/>
        <v>0</v>
      </c>
      <c r="X1073" s="11">
        <f t="shared" si="2770"/>
        <v>0</v>
      </c>
      <c r="Y1073" s="11">
        <f t="shared" si="2770"/>
        <v>3682</v>
      </c>
      <c r="Z1073" s="11">
        <f t="shared" si="2770"/>
        <v>0</v>
      </c>
      <c r="AA1073" s="11">
        <f t="shared" si="2770"/>
        <v>0</v>
      </c>
      <c r="AB1073" s="11">
        <f t="shared" si="2770"/>
        <v>0</v>
      </c>
      <c r="AC1073" s="11">
        <f t="shared" si="2770"/>
        <v>0</v>
      </c>
      <c r="AD1073" s="11">
        <f t="shared" si="2770"/>
        <v>0</v>
      </c>
      <c r="AE1073" s="11">
        <f t="shared" si="2770"/>
        <v>3682</v>
      </c>
      <c r="AF1073" s="11">
        <f t="shared" si="2770"/>
        <v>0</v>
      </c>
      <c r="AG1073" s="11">
        <f t="shared" si="2771"/>
        <v>0</v>
      </c>
      <c r="AH1073" s="11">
        <f t="shared" si="2771"/>
        <v>0</v>
      </c>
      <c r="AI1073" s="11">
        <f t="shared" si="2771"/>
        <v>1068</v>
      </c>
      <c r="AJ1073" s="11">
        <f t="shared" si="2771"/>
        <v>0</v>
      </c>
      <c r="AK1073" s="78">
        <f t="shared" si="2771"/>
        <v>4750</v>
      </c>
      <c r="AL1073" s="78">
        <f t="shared" si="2771"/>
        <v>0</v>
      </c>
      <c r="AM1073" s="11">
        <f t="shared" si="2771"/>
        <v>0</v>
      </c>
      <c r="AN1073" s="11">
        <f t="shared" si="2771"/>
        <v>0</v>
      </c>
      <c r="AO1073" s="11">
        <f t="shared" si="2771"/>
        <v>0</v>
      </c>
      <c r="AP1073" s="11">
        <f t="shared" si="2771"/>
        <v>0</v>
      </c>
      <c r="AQ1073" s="11">
        <f t="shared" si="2771"/>
        <v>4750</v>
      </c>
      <c r="AR1073" s="11">
        <f t="shared" si="2771"/>
        <v>0</v>
      </c>
      <c r="AS1073" s="11">
        <f t="shared" si="2772"/>
        <v>0</v>
      </c>
      <c r="AT1073" s="11">
        <f t="shared" si="2772"/>
        <v>0</v>
      </c>
      <c r="AU1073" s="11">
        <f t="shared" si="2772"/>
        <v>0</v>
      </c>
      <c r="AV1073" s="11">
        <f t="shared" si="2772"/>
        <v>0</v>
      </c>
      <c r="AW1073" s="11">
        <f t="shared" si="2772"/>
        <v>4750</v>
      </c>
      <c r="AX1073" s="11">
        <f t="shared" si="2772"/>
        <v>0</v>
      </c>
      <c r="AY1073" s="78">
        <f t="shared" si="2772"/>
        <v>0</v>
      </c>
      <c r="AZ1073" s="78">
        <f t="shared" si="2772"/>
        <v>0</v>
      </c>
      <c r="BA1073" s="78">
        <f t="shared" si="2772"/>
        <v>236</v>
      </c>
      <c r="BB1073" s="78">
        <f t="shared" si="2772"/>
        <v>0</v>
      </c>
      <c r="BC1073" s="78">
        <f t="shared" si="2772"/>
        <v>4986</v>
      </c>
      <c r="BD1073" s="78">
        <f t="shared" si="2772"/>
        <v>0</v>
      </c>
      <c r="BE1073" s="11">
        <f t="shared" si="2773"/>
        <v>0</v>
      </c>
      <c r="BF1073" s="11">
        <f t="shared" si="2773"/>
        <v>0</v>
      </c>
      <c r="BG1073" s="11">
        <f t="shared" si="2773"/>
        <v>0</v>
      </c>
      <c r="BH1073" s="11">
        <f t="shared" si="2773"/>
        <v>0</v>
      </c>
      <c r="BI1073" s="141">
        <f t="shared" si="2773"/>
        <v>4986</v>
      </c>
      <c r="BJ1073" s="141">
        <f t="shared" si="2773"/>
        <v>0</v>
      </c>
      <c r="BK1073" s="78">
        <f t="shared" si="2773"/>
        <v>0</v>
      </c>
      <c r="BL1073" s="78">
        <f t="shared" si="2773"/>
        <v>0</v>
      </c>
      <c r="BM1073" s="78">
        <f t="shared" si="2773"/>
        <v>0</v>
      </c>
      <c r="BN1073" s="78">
        <f t="shared" si="2773"/>
        <v>0</v>
      </c>
      <c r="BO1073" s="78">
        <f t="shared" si="2773"/>
        <v>4986</v>
      </c>
      <c r="BP1073" s="78">
        <f t="shared" si="2773"/>
        <v>0</v>
      </c>
      <c r="BQ1073" s="11">
        <f t="shared" si="2774"/>
        <v>0</v>
      </c>
      <c r="BR1073" s="11">
        <f t="shared" si="2774"/>
        <v>0</v>
      </c>
      <c r="BS1073" s="11">
        <f t="shared" si="2774"/>
        <v>0</v>
      </c>
      <c r="BT1073" s="11">
        <f t="shared" si="2774"/>
        <v>0</v>
      </c>
      <c r="BU1073" s="11">
        <f t="shared" si="2774"/>
        <v>4986</v>
      </c>
      <c r="BV1073" s="11">
        <f t="shared" si="2774"/>
        <v>0</v>
      </c>
      <c r="BW1073" s="11">
        <f t="shared" si="2774"/>
        <v>0</v>
      </c>
      <c r="BX1073" s="11">
        <f t="shared" si="2774"/>
        <v>0</v>
      </c>
      <c r="BY1073" s="11">
        <f t="shared" si="2774"/>
        <v>0</v>
      </c>
      <c r="BZ1073" s="11">
        <f t="shared" si="2774"/>
        <v>0</v>
      </c>
      <c r="CA1073" s="11">
        <f t="shared" si="2774"/>
        <v>4986</v>
      </c>
      <c r="CB1073" s="11">
        <f t="shared" si="2774"/>
        <v>0</v>
      </c>
    </row>
    <row r="1074" spans="1:80" hidden="1">
      <c r="A1074" s="57" t="s">
        <v>70</v>
      </c>
      <c r="B1074" s="14" t="s">
        <v>360</v>
      </c>
      <c r="C1074" s="14" t="s">
        <v>165</v>
      </c>
      <c r="D1074" s="14" t="s">
        <v>22</v>
      </c>
      <c r="E1074" s="14" t="s">
        <v>405</v>
      </c>
      <c r="F1074" s="14" t="s">
        <v>71</v>
      </c>
      <c r="G1074" s="11">
        <f t="shared" si="2769"/>
        <v>3682</v>
      </c>
      <c r="H1074" s="11">
        <f t="shared" si="2769"/>
        <v>0</v>
      </c>
      <c r="I1074" s="11">
        <f t="shared" si="2769"/>
        <v>0</v>
      </c>
      <c r="J1074" s="11">
        <f t="shared" si="2769"/>
        <v>0</v>
      </c>
      <c r="K1074" s="11">
        <f t="shared" si="2769"/>
        <v>0</v>
      </c>
      <c r="L1074" s="11">
        <f t="shared" si="2769"/>
        <v>0</v>
      </c>
      <c r="M1074" s="11">
        <f t="shared" si="2769"/>
        <v>3682</v>
      </c>
      <c r="N1074" s="11">
        <f t="shared" si="2769"/>
        <v>0</v>
      </c>
      <c r="O1074" s="11">
        <f t="shared" si="2769"/>
        <v>0</v>
      </c>
      <c r="P1074" s="11">
        <f t="shared" si="2769"/>
        <v>0</v>
      </c>
      <c r="Q1074" s="11">
        <f t="shared" si="2769"/>
        <v>0</v>
      </c>
      <c r="R1074" s="11">
        <f t="shared" si="2769"/>
        <v>0</v>
      </c>
      <c r="S1074" s="11">
        <f t="shared" si="2770"/>
        <v>3682</v>
      </c>
      <c r="T1074" s="11">
        <f t="shared" si="2770"/>
        <v>0</v>
      </c>
      <c r="U1074" s="11">
        <f t="shared" si="2770"/>
        <v>0</v>
      </c>
      <c r="V1074" s="11">
        <f t="shared" si="2770"/>
        <v>0</v>
      </c>
      <c r="W1074" s="11">
        <f t="shared" si="2770"/>
        <v>0</v>
      </c>
      <c r="X1074" s="11">
        <f t="shared" si="2770"/>
        <v>0</v>
      </c>
      <c r="Y1074" s="11">
        <f t="shared" si="2770"/>
        <v>3682</v>
      </c>
      <c r="Z1074" s="11">
        <f t="shared" si="2770"/>
        <v>0</v>
      </c>
      <c r="AA1074" s="11">
        <f t="shared" si="2770"/>
        <v>0</v>
      </c>
      <c r="AB1074" s="11">
        <f t="shared" si="2770"/>
        <v>0</v>
      </c>
      <c r="AC1074" s="11">
        <f t="shared" si="2770"/>
        <v>0</v>
      </c>
      <c r="AD1074" s="11">
        <f t="shared" si="2770"/>
        <v>0</v>
      </c>
      <c r="AE1074" s="11">
        <f t="shared" si="2770"/>
        <v>3682</v>
      </c>
      <c r="AF1074" s="11">
        <f t="shared" si="2770"/>
        <v>0</v>
      </c>
      <c r="AG1074" s="11">
        <f t="shared" si="2771"/>
        <v>0</v>
      </c>
      <c r="AH1074" s="11">
        <f t="shared" si="2771"/>
        <v>0</v>
      </c>
      <c r="AI1074" s="11">
        <f t="shared" si="2771"/>
        <v>1068</v>
      </c>
      <c r="AJ1074" s="11">
        <f t="shared" si="2771"/>
        <v>0</v>
      </c>
      <c r="AK1074" s="78">
        <f t="shared" si="2771"/>
        <v>4750</v>
      </c>
      <c r="AL1074" s="78">
        <f t="shared" si="2771"/>
        <v>0</v>
      </c>
      <c r="AM1074" s="11">
        <f t="shared" si="2771"/>
        <v>0</v>
      </c>
      <c r="AN1074" s="11">
        <f t="shared" si="2771"/>
        <v>0</v>
      </c>
      <c r="AO1074" s="11">
        <f t="shared" si="2771"/>
        <v>0</v>
      </c>
      <c r="AP1074" s="11">
        <f t="shared" si="2771"/>
        <v>0</v>
      </c>
      <c r="AQ1074" s="11">
        <f t="shared" si="2771"/>
        <v>4750</v>
      </c>
      <c r="AR1074" s="11">
        <f t="shared" si="2771"/>
        <v>0</v>
      </c>
      <c r="AS1074" s="11">
        <f t="shared" si="2772"/>
        <v>0</v>
      </c>
      <c r="AT1074" s="11">
        <f t="shared" si="2772"/>
        <v>0</v>
      </c>
      <c r="AU1074" s="11">
        <f t="shared" si="2772"/>
        <v>0</v>
      </c>
      <c r="AV1074" s="11">
        <f t="shared" si="2772"/>
        <v>0</v>
      </c>
      <c r="AW1074" s="11">
        <f t="shared" si="2772"/>
        <v>4750</v>
      </c>
      <c r="AX1074" s="11">
        <f t="shared" si="2772"/>
        <v>0</v>
      </c>
      <c r="AY1074" s="78">
        <f t="shared" si="2772"/>
        <v>0</v>
      </c>
      <c r="AZ1074" s="78">
        <f t="shared" si="2772"/>
        <v>0</v>
      </c>
      <c r="BA1074" s="78">
        <f t="shared" si="2772"/>
        <v>236</v>
      </c>
      <c r="BB1074" s="78">
        <f t="shared" si="2772"/>
        <v>0</v>
      </c>
      <c r="BC1074" s="78">
        <f t="shared" si="2772"/>
        <v>4986</v>
      </c>
      <c r="BD1074" s="78">
        <f t="shared" si="2772"/>
        <v>0</v>
      </c>
      <c r="BE1074" s="11">
        <f t="shared" si="2773"/>
        <v>0</v>
      </c>
      <c r="BF1074" s="11">
        <f t="shared" si="2773"/>
        <v>0</v>
      </c>
      <c r="BG1074" s="11">
        <f t="shared" si="2773"/>
        <v>0</v>
      </c>
      <c r="BH1074" s="11">
        <f t="shared" si="2773"/>
        <v>0</v>
      </c>
      <c r="BI1074" s="141">
        <f t="shared" si="2773"/>
        <v>4986</v>
      </c>
      <c r="BJ1074" s="141">
        <f t="shared" si="2773"/>
        <v>0</v>
      </c>
      <c r="BK1074" s="78">
        <f t="shared" si="2773"/>
        <v>0</v>
      </c>
      <c r="BL1074" s="78">
        <f t="shared" si="2773"/>
        <v>0</v>
      </c>
      <c r="BM1074" s="78">
        <f t="shared" si="2773"/>
        <v>0</v>
      </c>
      <c r="BN1074" s="78">
        <f t="shared" si="2773"/>
        <v>0</v>
      </c>
      <c r="BO1074" s="78">
        <f t="shared" si="2773"/>
        <v>4986</v>
      </c>
      <c r="BP1074" s="78">
        <f t="shared" si="2773"/>
        <v>0</v>
      </c>
      <c r="BQ1074" s="11">
        <f t="shared" si="2774"/>
        <v>0</v>
      </c>
      <c r="BR1074" s="11">
        <f t="shared" si="2774"/>
        <v>0</v>
      </c>
      <c r="BS1074" s="11">
        <f t="shared" si="2774"/>
        <v>0</v>
      </c>
      <c r="BT1074" s="11">
        <f t="shared" si="2774"/>
        <v>0</v>
      </c>
      <c r="BU1074" s="11">
        <f t="shared" si="2774"/>
        <v>4986</v>
      </c>
      <c r="BV1074" s="11">
        <f t="shared" si="2774"/>
        <v>0</v>
      </c>
      <c r="BW1074" s="11">
        <f t="shared" si="2774"/>
        <v>0</v>
      </c>
      <c r="BX1074" s="11">
        <f t="shared" si="2774"/>
        <v>0</v>
      </c>
      <c r="BY1074" s="11">
        <f t="shared" si="2774"/>
        <v>0</v>
      </c>
      <c r="BZ1074" s="11">
        <f t="shared" si="2774"/>
        <v>0</v>
      </c>
      <c r="CA1074" s="11">
        <f t="shared" si="2774"/>
        <v>4986</v>
      </c>
      <c r="CB1074" s="11">
        <f t="shared" si="2774"/>
        <v>0</v>
      </c>
    </row>
    <row r="1075" spans="1:80" ht="55.5" hidden="1" customHeight="1">
      <c r="A1075" s="57" t="s">
        <v>471</v>
      </c>
      <c r="B1075" s="14" t="s">
        <v>360</v>
      </c>
      <c r="C1075" s="14" t="s">
        <v>165</v>
      </c>
      <c r="D1075" s="14" t="s">
        <v>22</v>
      </c>
      <c r="E1075" s="14" t="s">
        <v>405</v>
      </c>
      <c r="F1075" s="14" t="s">
        <v>292</v>
      </c>
      <c r="G1075" s="11">
        <v>3682</v>
      </c>
      <c r="H1075" s="11"/>
      <c r="I1075" s="11"/>
      <c r="J1075" s="11"/>
      <c r="K1075" s="11"/>
      <c r="L1075" s="11"/>
      <c r="M1075" s="11">
        <f>G1075+I1075+J1075+K1075+L1075</f>
        <v>3682</v>
      </c>
      <c r="N1075" s="11">
        <f>H1075+J1075</f>
        <v>0</v>
      </c>
      <c r="O1075" s="11"/>
      <c r="P1075" s="11"/>
      <c r="Q1075" s="11"/>
      <c r="R1075" s="11"/>
      <c r="S1075" s="11">
        <f>M1075+O1075+P1075+Q1075+R1075</f>
        <v>3682</v>
      </c>
      <c r="T1075" s="11">
        <f>N1075+P1075</f>
        <v>0</v>
      </c>
      <c r="U1075" s="11"/>
      <c r="V1075" s="11"/>
      <c r="W1075" s="11"/>
      <c r="X1075" s="11"/>
      <c r="Y1075" s="11">
        <f>S1075+U1075+V1075+W1075+X1075</f>
        <v>3682</v>
      </c>
      <c r="Z1075" s="11">
        <f>T1075+V1075</f>
        <v>0</v>
      </c>
      <c r="AA1075" s="11"/>
      <c r="AB1075" s="11"/>
      <c r="AC1075" s="11"/>
      <c r="AD1075" s="11"/>
      <c r="AE1075" s="11">
        <f>Y1075+AA1075+AB1075+AC1075+AD1075</f>
        <v>3682</v>
      </c>
      <c r="AF1075" s="11">
        <f>Z1075+AB1075</f>
        <v>0</v>
      </c>
      <c r="AG1075" s="11"/>
      <c r="AH1075" s="11"/>
      <c r="AI1075" s="11">
        <v>1068</v>
      </c>
      <c r="AJ1075" s="11"/>
      <c r="AK1075" s="78">
        <f>AE1075+AG1075+AH1075+AI1075+AJ1075</f>
        <v>4750</v>
      </c>
      <c r="AL1075" s="78">
        <f>AF1075+AH1075</f>
        <v>0</v>
      </c>
      <c r="AM1075" s="11"/>
      <c r="AN1075" s="11"/>
      <c r="AO1075" s="11"/>
      <c r="AP1075" s="11"/>
      <c r="AQ1075" s="11">
        <f>AK1075+AM1075+AN1075+AO1075+AP1075</f>
        <v>4750</v>
      </c>
      <c r="AR1075" s="11">
        <f>AL1075+AN1075</f>
        <v>0</v>
      </c>
      <c r="AS1075" s="11"/>
      <c r="AT1075" s="11"/>
      <c r="AU1075" s="11"/>
      <c r="AV1075" s="11"/>
      <c r="AW1075" s="11">
        <f>AQ1075+AS1075+AT1075+AU1075+AV1075</f>
        <v>4750</v>
      </c>
      <c r="AX1075" s="11">
        <f>AR1075+AT1075</f>
        <v>0</v>
      </c>
      <c r="AY1075" s="78"/>
      <c r="AZ1075" s="78"/>
      <c r="BA1075" s="78">
        <v>236</v>
      </c>
      <c r="BB1075" s="78"/>
      <c r="BC1075" s="78">
        <f>AW1075+AY1075+AZ1075+BA1075+BB1075</f>
        <v>4986</v>
      </c>
      <c r="BD1075" s="78">
        <f>AX1075+AZ1075</f>
        <v>0</v>
      </c>
      <c r="BE1075" s="11"/>
      <c r="BF1075" s="11"/>
      <c r="BG1075" s="11"/>
      <c r="BH1075" s="11"/>
      <c r="BI1075" s="141">
        <f>BC1075+BE1075+BF1075+BG1075+BH1075</f>
        <v>4986</v>
      </c>
      <c r="BJ1075" s="141">
        <f>BD1075+BF1075</f>
        <v>0</v>
      </c>
      <c r="BK1075" s="78"/>
      <c r="BL1075" s="78"/>
      <c r="BM1075" s="78"/>
      <c r="BN1075" s="78"/>
      <c r="BO1075" s="78">
        <f>BI1075+BK1075+BL1075+BM1075+BN1075</f>
        <v>4986</v>
      </c>
      <c r="BP1075" s="78">
        <f>BJ1075+BL1075</f>
        <v>0</v>
      </c>
      <c r="BQ1075" s="11"/>
      <c r="BR1075" s="11"/>
      <c r="BS1075" s="11"/>
      <c r="BT1075" s="11"/>
      <c r="BU1075" s="11">
        <f>BO1075+BQ1075+BR1075+BS1075+BT1075</f>
        <v>4986</v>
      </c>
      <c r="BV1075" s="11">
        <f>BP1075+BR1075</f>
        <v>0</v>
      </c>
      <c r="BW1075" s="11"/>
      <c r="BX1075" s="11"/>
      <c r="BY1075" s="11"/>
      <c r="BZ1075" s="11"/>
      <c r="CA1075" s="11">
        <f>BU1075+BW1075+BX1075+BY1075+BZ1075</f>
        <v>4986</v>
      </c>
      <c r="CB1075" s="11">
        <f>BV1075+BX1075</f>
        <v>0</v>
      </c>
    </row>
    <row r="1076" spans="1:80" ht="50.4" hidden="1">
      <c r="A1076" s="57" t="s">
        <v>369</v>
      </c>
      <c r="B1076" s="14" t="s">
        <v>360</v>
      </c>
      <c r="C1076" s="14" t="s">
        <v>165</v>
      </c>
      <c r="D1076" s="14" t="s">
        <v>22</v>
      </c>
      <c r="E1076" s="14" t="s">
        <v>436</v>
      </c>
      <c r="F1076" s="47"/>
      <c r="G1076" s="11">
        <f>G1077</f>
        <v>2500</v>
      </c>
      <c r="H1076" s="11">
        <f t="shared" ref="H1076:R1076" si="2775">H1077</f>
        <v>0</v>
      </c>
      <c r="I1076" s="11">
        <f t="shared" si="2775"/>
        <v>0</v>
      </c>
      <c r="J1076" s="11">
        <f t="shared" si="2775"/>
        <v>0</v>
      </c>
      <c r="K1076" s="11">
        <f t="shared" si="2775"/>
        <v>0</v>
      </c>
      <c r="L1076" s="11">
        <f t="shared" si="2775"/>
        <v>0</v>
      </c>
      <c r="M1076" s="11">
        <f t="shared" si="2775"/>
        <v>2500</v>
      </c>
      <c r="N1076" s="11">
        <f t="shared" si="2775"/>
        <v>0</v>
      </c>
      <c r="O1076" s="11">
        <f t="shared" si="2775"/>
        <v>0</v>
      </c>
      <c r="P1076" s="11">
        <f t="shared" si="2775"/>
        <v>0</v>
      </c>
      <c r="Q1076" s="11">
        <f t="shared" si="2775"/>
        <v>0</v>
      </c>
      <c r="R1076" s="11">
        <f t="shared" si="2775"/>
        <v>0</v>
      </c>
      <c r="S1076" s="11">
        <f t="shared" ref="S1076:AH1079" si="2776">S1077</f>
        <v>2500</v>
      </c>
      <c r="T1076" s="11">
        <f t="shared" si="2776"/>
        <v>0</v>
      </c>
      <c r="U1076" s="11">
        <f t="shared" si="2776"/>
        <v>0</v>
      </c>
      <c r="V1076" s="11">
        <f t="shared" si="2776"/>
        <v>0</v>
      </c>
      <c r="W1076" s="11">
        <f t="shared" si="2776"/>
        <v>0</v>
      </c>
      <c r="X1076" s="11">
        <f t="shared" si="2776"/>
        <v>0</v>
      </c>
      <c r="Y1076" s="11">
        <f t="shared" si="2776"/>
        <v>2500</v>
      </c>
      <c r="Z1076" s="11">
        <f t="shared" si="2776"/>
        <v>0</v>
      </c>
      <c r="AA1076" s="11">
        <f t="shared" si="2776"/>
        <v>0</v>
      </c>
      <c r="AB1076" s="11">
        <f t="shared" si="2776"/>
        <v>0</v>
      </c>
      <c r="AC1076" s="11">
        <f t="shared" si="2776"/>
        <v>0</v>
      </c>
      <c r="AD1076" s="11">
        <f t="shared" si="2776"/>
        <v>0</v>
      </c>
      <c r="AE1076" s="11">
        <f t="shared" si="2776"/>
        <v>2500</v>
      </c>
      <c r="AF1076" s="11">
        <f t="shared" si="2776"/>
        <v>0</v>
      </c>
      <c r="AG1076" s="11">
        <f t="shared" si="2776"/>
        <v>0</v>
      </c>
      <c r="AH1076" s="11">
        <f t="shared" si="2776"/>
        <v>0</v>
      </c>
      <c r="AI1076" s="11">
        <f t="shared" ref="AG1076:AV1079" si="2777">AI1077</f>
        <v>0</v>
      </c>
      <c r="AJ1076" s="11">
        <f t="shared" si="2777"/>
        <v>0</v>
      </c>
      <c r="AK1076" s="78">
        <f t="shared" si="2777"/>
        <v>2500</v>
      </c>
      <c r="AL1076" s="78">
        <f t="shared" si="2777"/>
        <v>0</v>
      </c>
      <c r="AM1076" s="11">
        <f t="shared" si="2777"/>
        <v>0</v>
      </c>
      <c r="AN1076" s="11">
        <f t="shared" si="2777"/>
        <v>0</v>
      </c>
      <c r="AO1076" s="11">
        <f t="shared" si="2777"/>
        <v>0</v>
      </c>
      <c r="AP1076" s="11">
        <f t="shared" si="2777"/>
        <v>0</v>
      </c>
      <c r="AQ1076" s="11">
        <f t="shared" si="2777"/>
        <v>2500</v>
      </c>
      <c r="AR1076" s="11">
        <f t="shared" si="2777"/>
        <v>0</v>
      </c>
      <c r="AS1076" s="11">
        <f t="shared" si="2777"/>
        <v>0</v>
      </c>
      <c r="AT1076" s="11">
        <f t="shared" si="2777"/>
        <v>0</v>
      </c>
      <c r="AU1076" s="11">
        <f t="shared" si="2777"/>
        <v>0</v>
      </c>
      <c r="AV1076" s="11">
        <f t="shared" si="2777"/>
        <v>0</v>
      </c>
      <c r="AW1076" s="11">
        <f t="shared" ref="AS1076:BH1079" si="2778">AW1077</f>
        <v>2500</v>
      </c>
      <c r="AX1076" s="11">
        <f t="shared" si="2778"/>
        <v>0</v>
      </c>
      <c r="AY1076" s="78">
        <f t="shared" si="2778"/>
        <v>0</v>
      </c>
      <c r="AZ1076" s="78">
        <f t="shared" si="2778"/>
        <v>0</v>
      </c>
      <c r="BA1076" s="78">
        <f t="shared" si="2778"/>
        <v>0</v>
      </c>
      <c r="BB1076" s="78">
        <f t="shared" si="2778"/>
        <v>0</v>
      </c>
      <c r="BC1076" s="78">
        <f t="shared" si="2778"/>
        <v>2500</v>
      </c>
      <c r="BD1076" s="78">
        <f t="shared" si="2778"/>
        <v>0</v>
      </c>
      <c r="BE1076" s="11">
        <f t="shared" si="2778"/>
        <v>0</v>
      </c>
      <c r="BF1076" s="11">
        <f t="shared" si="2778"/>
        <v>0</v>
      </c>
      <c r="BG1076" s="11">
        <f t="shared" si="2778"/>
        <v>0</v>
      </c>
      <c r="BH1076" s="11">
        <f t="shared" si="2778"/>
        <v>0</v>
      </c>
      <c r="BI1076" s="141">
        <f t="shared" ref="BE1076:BT1079" si="2779">BI1077</f>
        <v>2500</v>
      </c>
      <c r="BJ1076" s="141">
        <f t="shared" si="2779"/>
        <v>0</v>
      </c>
      <c r="BK1076" s="78">
        <f t="shared" si="2779"/>
        <v>-194</v>
      </c>
      <c r="BL1076" s="78">
        <f t="shared" si="2779"/>
        <v>0</v>
      </c>
      <c r="BM1076" s="78">
        <f t="shared" si="2779"/>
        <v>187</v>
      </c>
      <c r="BN1076" s="78">
        <f t="shared" si="2779"/>
        <v>0</v>
      </c>
      <c r="BO1076" s="78">
        <f t="shared" si="2779"/>
        <v>2493</v>
      </c>
      <c r="BP1076" s="78">
        <f t="shared" si="2779"/>
        <v>0</v>
      </c>
      <c r="BQ1076" s="11">
        <f t="shared" si="2779"/>
        <v>0</v>
      </c>
      <c r="BR1076" s="11">
        <f t="shared" si="2779"/>
        <v>0</v>
      </c>
      <c r="BS1076" s="11">
        <f t="shared" si="2779"/>
        <v>0</v>
      </c>
      <c r="BT1076" s="11">
        <f t="shared" si="2779"/>
        <v>0</v>
      </c>
      <c r="BU1076" s="11">
        <f t="shared" ref="BQ1076:CB1079" si="2780">BU1077</f>
        <v>2493</v>
      </c>
      <c r="BV1076" s="11">
        <f t="shared" si="2780"/>
        <v>0</v>
      </c>
      <c r="BW1076" s="11">
        <f t="shared" si="2780"/>
        <v>0</v>
      </c>
      <c r="BX1076" s="11">
        <f t="shared" si="2780"/>
        <v>0</v>
      </c>
      <c r="BY1076" s="11">
        <f t="shared" si="2780"/>
        <v>0</v>
      </c>
      <c r="BZ1076" s="11">
        <f t="shared" si="2780"/>
        <v>0</v>
      </c>
      <c r="CA1076" s="11">
        <f t="shared" si="2780"/>
        <v>2493</v>
      </c>
      <c r="CB1076" s="11">
        <f t="shared" si="2780"/>
        <v>0</v>
      </c>
    </row>
    <row r="1077" spans="1:80" hidden="1">
      <c r="A1077" s="57" t="s">
        <v>15</v>
      </c>
      <c r="B1077" s="14" t="s">
        <v>360</v>
      </c>
      <c r="C1077" s="14" t="s">
        <v>165</v>
      </c>
      <c r="D1077" s="14" t="s">
        <v>22</v>
      </c>
      <c r="E1077" s="14" t="s">
        <v>437</v>
      </c>
      <c r="F1077" s="47"/>
      <c r="G1077" s="11">
        <f t="shared" ref="G1077:R1079" si="2781">G1078</f>
        <v>2500</v>
      </c>
      <c r="H1077" s="11">
        <f t="shared" si="2781"/>
        <v>0</v>
      </c>
      <c r="I1077" s="11">
        <f t="shared" si="2781"/>
        <v>0</v>
      </c>
      <c r="J1077" s="11">
        <f t="shared" si="2781"/>
        <v>0</v>
      </c>
      <c r="K1077" s="11">
        <f t="shared" si="2781"/>
        <v>0</v>
      </c>
      <c r="L1077" s="11">
        <f t="shared" si="2781"/>
        <v>0</v>
      </c>
      <c r="M1077" s="11">
        <f t="shared" si="2781"/>
        <v>2500</v>
      </c>
      <c r="N1077" s="11">
        <f t="shared" si="2781"/>
        <v>0</v>
      </c>
      <c r="O1077" s="11">
        <f t="shared" si="2781"/>
        <v>0</v>
      </c>
      <c r="P1077" s="11">
        <f t="shared" si="2781"/>
        <v>0</v>
      </c>
      <c r="Q1077" s="11">
        <f t="shared" si="2781"/>
        <v>0</v>
      </c>
      <c r="R1077" s="11">
        <f t="shared" si="2781"/>
        <v>0</v>
      </c>
      <c r="S1077" s="11">
        <f t="shared" si="2776"/>
        <v>2500</v>
      </c>
      <c r="T1077" s="11">
        <f t="shared" si="2776"/>
        <v>0</v>
      </c>
      <c r="U1077" s="11">
        <f t="shared" si="2776"/>
        <v>0</v>
      </c>
      <c r="V1077" s="11">
        <f t="shared" si="2776"/>
        <v>0</v>
      </c>
      <c r="W1077" s="11">
        <f t="shared" si="2776"/>
        <v>0</v>
      </c>
      <c r="X1077" s="11">
        <f t="shared" si="2776"/>
        <v>0</v>
      </c>
      <c r="Y1077" s="11">
        <f t="shared" si="2776"/>
        <v>2500</v>
      </c>
      <c r="Z1077" s="11">
        <f t="shared" si="2776"/>
        <v>0</v>
      </c>
      <c r="AA1077" s="11">
        <f t="shared" si="2776"/>
        <v>0</v>
      </c>
      <c r="AB1077" s="11">
        <f t="shared" si="2776"/>
        <v>0</v>
      </c>
      <c r="AC1077" s="11">
        <f t="shared" si="2776"/>
        <v>0</v>
      </c>
      <c r="AD1077" s="11">
        <f t="shared" si="2776"/>
        <v>0</v>
      </c>
      <c r="AE1077" s="11">
        <f t="shared" si="2776"/>
        <v>2500</v>
      </c>
      <c r="AF1077" s="11">
        <f t="shared" si="2776"/>
        <v>0</v>
      </c>
      <c r="AG1077" s="11">
        <f t="shared" si="2777"/>
        <v>0</v>
      </c>
      <c r="AH1077" s="11">
        <f t="shared" si="2777"/>
        <v>0</v>
      </c>
      <c r="AI1077" s="11">
        <f t="shared" si="2777"/>
        <v>0</v>
      </c>
      <c r="AJ1077" s="11">
        <f t="shared" si="2777"/>
        <v>0</v>
      </c>
      <c r="AK1077" s="78">
        <f t="shared" si="2777"/>
        <v>2500</v>
      </c>
      <c r="AL1077" s="78">
        <f t="shared" si="2777"/>
        <v>0</v>
      </c>
      <c r="AM1077" s="11">
        <f t="shared" si="2777"/>
        <v>0</v>
      </c>
      <c r="AN1077" s="11">
        <f t="shared" si="2777"/>
        <v>0</v>
      </c>
      <c r="AO1077" s="11">
        <f t="shared" si="2777"/>
        <v>0</v>
      </c>
      <c r="AP1077" s="11">
        <f t="shared" si="2777"/>
        <v>0</v>
      </c>
      <c r="AQ1077" s="11">
        <f t="shared" si="2777"/>
        <v>2500</v>
      </c>
      <c r="AR1077" s="11">
        <f t="shared" si="2777"/>
        <v>0</v>
      </c>
      <c r="AS1077" s="11">
        <f t="shared" si="2778"/>
        <v>0</v>
      </c>
      <c r="AT1077" s="11">
        <f t="shared" si="2778"/>
        <v>0</v>
      </c>
      <c r="AU1077" s="11">
        <f t="shared" si="2778"/>
        <v>0</v>
      </c>
      <c r="AV1077" s="11">
        <f t="shared" si="2778"/>
        <v>0</v>
      </c>
      <c r="AW1077" s="11">
        <f t="shared" si="2778"/>
        <v>2500</v>
      </c>
      <c r="AX1077" s="11">
        <f t="shared" si="2778"/>
        <v>0</v>
      </c>
      <c r="AY1077" s="78">
        <f t="shared" si="2778"/>
        <v>0</v>
      </c>
      <c r="AZ1077" s="78">
        <f t="shared" si="2778"/>
        <v>0</v>
      </c>
      <c r="BA1077" s="78">
        <f t="shared" si="2778"/>
        <v>0</v>
      </c>
      <c r="BB1077" s="78">
        <f t="shared" si="2778"/>
        <v>0</v>
      </c>
      <c r="BC1077" s="78">
        <f t="shared" si="2778"/>
        <v>2500</v>
      </c>
      <c r="BD1077" s="78">
        <f t="shared" si="2778"/>
        <v>0</v>
      </c>
      <c r="BE1077" s="11">
        <f t="shared" si="2779"/>
        <v>0</v>
      </c>
      <c r="BF1077" s="11">
        <f t="shared" si="2779"/>
        <v>0</v>
      </c>
      <c r="BG1077" s="11">
        <f t="shared" si="2779"/>
        <v>0</v>
      </c>
      <c r="BH1077" s="11">
        <f t="shared" si="2779"/>
        <v>0</v>
      </c>
      <c r="BI1077" s="141">
        <f t="shared" si="2779"/>
        <v>2500</v>
      </c>
      <c r="BJ1077" s="141">
        <f t="shared" si="2779"/>
        <v>0</v>
      </c>
      <c r="BK1077" s="78">
        <f t="shared" si="2779"/>
        <v>-194</v>
      </c>
      <c r="BL1077" s="78">
        <f t="shared" si="2779"/>
        <v>0</v>
      </c>
      <c r="BM1077" s="78">
        <f t="shared" si="2779"/>
        <v>187</v>
      </c>
      <c r="BN1077" s="78">
        <f t="shared" si="2779"/>
        <v>0</v>
      </c>
      <c r="BO1077" s="78">
        <f t="shared" si="2779"/>
        <v>2493</v>
      </c>
      <c r="BP1077" s="78">
        <f t="shared" si="2779"/>
        <v>0</v>
      </c>
      <c r="BQ1077" s="11">
        <f t="shared" si="2780"/>
        <v>0</v>
      </c>
      <c r="BR1077" s="11">
        <f t="shared" si="2780"/>
        <v>0</v>
      </c>
      <c r="BS1077" s="11">
        <f t="shared" si="2780"/>
        <v>0</v>
      </c>
      <c r="BT1077" s="11">
        <f t="shared" si="2780"/>
        <v>0</v>
      </c>
      <c r="BU1077" s="11">
        <f t="shared" si="2780"/>
        <v>2493</v>
      </c>
      <c r="BV1077" s="11">
        <f t="shared" si="2780"/>
        <v>0</v>
      </c>
      <c r="BW1077" s="11">
        <f t="shared" si="2780"/>
        <v>0</v>
      </c>
      <c r="BX1077" s="11">
        <f t="shared" si="2780"/>
        <v>0</v>
      </c>
      <c r="BY1077" s="11">
        <f t="shared" si="2780"/>
        <v>0</v>
      </c>
      <c r="BZ1077" s="11">
        <f t="shared" si="2780"/>
        <v>0</v>
      </c>
      <c r="CA1077" s="11">
        <f t="shared" si="2780"/>
        <v>2493</v>
      </c>
      <c r="CB1077" s="11">
        <f t="shared" si="2780"/>
        <v>0</v>
      </c>
    </row>
    <row r="1078" spans="1:80" hidden="1">
      <c r="A1078" s="57" t="s">
        <v>189</v>
      </c>
      <c r="B1078" s="14" t="s">
        <v>360</v>
      </c>
      <c r="C1078" s="14" t="s">
        <v>165</v>
      </c>
      <c r="D1078" s="14" t="s">
        <v>22</v>
      </c>
      <c r="E1078" s="14" t="s">
        <v>438</v>
      </c>
      <c r="F1078" s="47"/>
      <c r="G1078" s="11">
        <f t="shared" si="2781"/>
        <v>2500</v>
      </c>
      <c r="H1078" s="11">
        <f t="shared" si="2781"/>
        <v>0</v>
      </c>
      <c r="I1078" s="11">
        <f t="shared" si="2781"/>
        <v>0</v>
      </c>
      <c r="J1078" s="11">
        <f t="shared" si="2781"/>
        <v>0</v>
      </c>
      <c r="K1078" s="11">
        <f t="shared" si="2781"/>
        <v>0</v>
      </c>
      <c r="L1078" s="11">
        <f t="shared" si="2781"/>
        <v>0</v>
      </c>
      <c r="M1078" s="11">
        <f t="shared" si="2781"/>
        <v>2500</v>
      </c>
      <c r="N1078" s="11">
        <f t="shared" si="2781"/>
        <v>0</v>
      </c>
      <c r="O1078" s="11">
        <f t="shared" si="2781"/>
        <v>0</v>
      </c>
      <c r="P1078" s="11">
        <f t="shared" si="2781"/>
        <v>0</v>
      </c>
      <c r="Q1078" s="11">
        <f t="shared" si="2781"/>
        <v>0</v>
      </c>
      <c r="R1078" s="11">
        <f t="shared" si="2781"/>
        <v>0</v>
      </c>
      <c r="S1078" s="11">
        <f t="shared" si="2776"/>
        <v>2500</v>
      </c>
      <c r="T1078" s="11">
        <f t="shared" si="2776"/>
        <v>0</v>
      </c>
      <c r="U1078" s="11">
        <f t="shared" si="2776"/>
        <v>0</v>
      </c>
      <c r="V1078" s="11">
        <f t="shared" si="2776"/>
        <v>0</v>
      </c>
      <c r="W1078" s="11">
        <f t="shared" si="2776"/>
        <v>0</v>
      </c>
      <c r="X1078" s="11">
        <f t="shared" si="2776"/>
        <v>0</v>
      </c>
      <c r="Y1078" s="11">
        <f t="shared" si="2776"/>
        <v>2500</v>
      </c>
      <c r="Z1078" s="11">
        <f t="shared" si="2776"/>
        <v>0</v>
      </c>
      <c r="AA1078" s="11">
        <f t="shared" si="2776"/>
        <v>0</v>
      </c>
      <c r="AB1078" s="11">
        <f t="shared" si="2776"/>
        <v>0</v>
      </c>
      <c r="AC1078" s="11">
        <f t="shared" si="2776"/>
        <v>0</v>
      </c>
      <c r="AD1078" s="11">
        <f t="shared" si="2776"/>
        <v>0</v>
      </c>
      <c r="AE1078" s="11">
        <f t="shared" si="2776"/>
        <v>2500</v>
      </c>
      <c r="AF1078" s="11">
        <f t="shared" si="2776"/>
        <v>0</v>
      </c>
      <c r="AG1078" s="11">
        <f t="shared" si="2777"/>
        <v>0</v>
      </c>
      <c r="AH1078" s="11">
        <f t="shared" si="2777"/>
        <v>0</v>
      </c>
      <c r="AI1078" s="11">
        <f t="shared" si="2777"/>
        <v>0</v>
      </c>
      <c r="AJ1078" s="11">
        <f t="shared" si="2777"/>
        <v>0</v>
      </c>
      <c r="AK1078" s="78">
        <f t="shared" si="2777"/>
        <v>2500</v>
      </c>
      <c r="AL1078" s="78">
        <f t="shared" si="2777"/>
        <v>0</v>
      </c>
      <c r="AM1078" s="11">
        <f t="shared" si="2777"/>
        <v>0</v>
      </c>
      <c r="AN1078" s="11">
        <f t="shared" si="2777"/>
        <v>0</v>
      </c>
      <c r="AO1078" s="11">
        <f t="shared" si="2777"/>
        <v>0</v>
      </c>
      <c r="AP1078" s="11">
        <f t="shared" si="2777"/>
        <v>0</v>
      </c>
      <c r="AQ1078" s="11">
        <f t="shared" si="2777"/>
        <v>2500</v>
      </c>
      <c r="AR1078" s="11">
        <f t="shared" si="2777"/>
        <v>0</v>
      </c>
      <c r="AS1078" s="11">
        <f t="shared" si="2778"/>
        <v>0</v>
      </c>
      <c r="AT1078" s="11">
        <f t="shared" si="2778"/>
        <v>0</v>
      </c>
      <c r="AU1078" s="11">
        <f t="shared" si="2778"/>
        <v>0</v>
      </c>
      <c r="AV1078" s="11">
        <f t="shared" si="2778"/>
        <v>0</v>
      </c>
      <c r="AW1078" s="11">
        <f t="shared" si="2778"/>
        <v>2500</v>
      </c>
      <c r="AX1078" s="11">
        <f t="shared" si="2778"/>
        <v>0</v>
      </c>
      <c r="AY1078" s="78">
        <f t="shared" si="2778"/>
        <v>0</v>
      </c>
      <c r="AZ1078" s="78">
        <f t="shared" si="2778"/>
        <v>0</v>
      </c>
      <c r="BA1078" s="78">
        <f t="shared" si="2778"/>
        <v>0</v>
      </c>
      <c r="BB1078" s="78">
        <f t="shared" si="2778"/>
        <v>0</v>
      </c>
      <c r="BC1078" s="78">
        <f t="shared" si="2778"/>
        <v>2500</v>
      </c>
      <c r="BD1078" s="78">
        <f t="shared" si="2778"/>
        <v>0</v>
      </c>
      <c r="BE1078" s="11">
        <f t="shared" si="2779"/>
        <v>0</v>
      </c>
      <c r="BF1078" s="11">
        <f t="shared" si="2779"/>
        <v>0</v>
      </c>
      <c r="BG1078" s="11">
        <f t="shared" si="2779"/>
        <v>0</v>
      </c>
      <c r="BH1078" s="11">
        <f t="shared" si="2779"/>
        <v>0</v>
      </c>
      <c r="BI1078" s="141">
        <f t="shared" si="2779"/>
        <v>2500</v>
      </c>
      <c r="BJ1078" s="141">
        <f t="shared" si="2779"/>
        <v>0</v>
      </c>
      <c r="BK1078" s="78">
        <f t="shared" si="2779"/>
        <v>-194</v>
      </c>
      <c r="BL1078" s="78">
        <f t="shared" si="2779"/>
        <v>0</v>
      </c>
      <c r="BM1078" s="78">
        <f t="shared" si="2779"/>
        <v>187</v>
      </c>
      <c r="BN1078" s="78">
        <f t="shared" si="2779"/>
        <v>0</v>
      </c>
      <c r="BO1078" s="78">
        <f t="shared" si="2779"/>
        <v>2493</v>
      </c>
      <c r="BP1078" s="78">
        <f t="shared" si="2779"/>
        <v>0</v>
      </c>
      <c r="BQ1078" s="11">
        <f t="shared" si="2780"/>
        <v>0</v>
      </c>
      <c r="BR1078" s="11">
        <f t="shared" si="2780"/>
        <v>0</v>
      </c>
      <c r="BS1078" s="11">
        <f t="shared" si="2780"/>
        <v>0</v>
      </c>
      <c r="BT1078" s="11">
        <f t="shared" si="2780"/>
        <v>0</v>
      </c>
      <c r="BU1078" s="11">
        <f t="shared" si="2780"/>
        <v>2493</v>
      </c>
      <c r="BV1078" s="11">
        <f t="shared" si="2780"/>
        <v>0</v>
      </c>
      <c r="BW1078" s="11">
        <f t="shared" si="2780"/>
        <v>0</v>
      </c>
      <c r="BX1078" s="11">
        <f t="shared" si="2780"/>
        <v>0</v>
      </c>
      <c r="BY1078" s="11">
        <f t="shared" si="2780"/>
        <v>0</v>
      </c>
      <c r="BZ1078" s="11">
        <f t="shared" si="2780"/>
        <v>0</v>
      </c>
      <c r="CA1078" s="11">
        <f t="shared" si="2780"/>
        <v>2493</v>
      </c>
      <c r="CB1078" s="11">
        <f t="shared" si="2780"/>
        <v>0</v>
      </c>
    </row>
    <row r="1079" spans="1:80" ht="33.6" hidden="1">
      <c r="A1079" s="57" t="s">
        <v>270</v>
      </c>
      <c r="B1079" s="14" t="s">
        <v>360</v>
      </c>
      <c r="C1079" s="14" t="s">
        <v>165</v>
      </c>
      <c r="D1079" s="14" t="s">
        <v>22</v>
      </c>
      <c r="E1079" s="14" t="s">
        <v>438</v>
      </c>
      <c r="F1079" s="14" t="s">
        <v>33</v>
      </c>
      <c r="G1079" s="11">
        <f t="shared" si="2781"/>
        <v>2500</v>
      </c>
      <c r="H1079" s="11">
        <f t="shared" si="2781"/>
        <v>0</v>
      </c>
      <c r="I1079" s="11">
        <f t="shared" si="2781"/>
        <v>0</v>
      </c>
      <c r="J1079" s="11">
        <f t="shared" si="2781"/>
        <v>0</v>
      </c>
      <c r="K1079" s="11">
        <f t="shared" si="2781"/>
        <v>0</v>
      </c>
      <c r="L1079" s="11">
        <f t="shared" si="2781"/>
        <v>0</v>
      </c>
      <c r="M1079" s="11">
        <f t="shared" si="2781"/>
        <v>2500</v>
      </c>
      <c r="N1079" s="11">
        <f t="shared" si="2781"/>
        <v>0</v>
      </c>
      <c r="O1079" s="11">
        <f t="shared" si="2781"/>
        <v>0</v>
      </c>
      <c r="P1079" s="11">
        <f t="shared" si="2781"/>
        <v>0</v>
      </c>
      <c r="Q1079" s="11">
        <f t="shared" si="2781"/>
        <v>0</v>
      </c>
      <c r="R1079" s="11">
        <f t="shared" si="2781"/>
        <v>0</v>
      </c>
      <c r="S1079" s="11">
        <f t="shared" si="2776"/>
        <v>2500</v>
      </c>
      <c r="T1079" s="11">
        <f t="shared" si="2776"/>
        <v>0</v>
      </c>
      <c r="U1079" s="11">
        <f t="shared" si="2776"/>
        <v>0</v>
      </c>
      <c r="V1079" s="11">
        <f t="shared" si="2776"/>
        <v>0</v>
      </c>
      <c r="W1079" s="11">
        <f t="shared" si="2776"/>
        <v>0</v>
      </c>
      <c r="X1079" s="11">
        <f t="shared" si="2776"/>
        <v>0</v>
      </c>
      <c r="Y1079" s="11">
        <f t="shared" si="2776"/>
        <v>2500</v>
      </c>
      <c r="Z1079" s="11">
        <f t="shared" si="2776"/>
        <v>0</v>
      </c>
      <c r="AA1079" s="11">
        <f t="shared" si="2776"/>
        <v>0</v>
      </c>
      <c r="AB1079" s="11">
        <f t="shared" si="2776"/>
        <v>0</v>
      </c>
      <c r="AC1079" s="11">
        <f t="shared" si="2776"/>
        <v>0</v>
      </c>
      <c r="AD1079" s="11">
        <f t="shared" si="2776"/>
        <v>0</v>
      </c>
      <c r="AE1079" s="11">
        <f t="shared" si="2776"/>
        <v>2500</v>
      </c>
      <c r="AF1079" s="11">
        <f t="shared" si="2776"/>
        <v>0</v>
      </c>
      <c r="AG1079" s="11">
        <f t="shared" si="2777"/>
        <v>0</v>
      </c>
      <c r="AH1079" s="11">
        <f t="shared" si="2777"/>
        <v>0</v>
      </c>
      <c r="AI1079" s="11">
        <f t="shared" si="2777"/>
        <v>0</v>
      </c>
      <c r="AJ1079" s="11">
        <f t="shared" si="2777"/>
        <v>0</v>
      </c>
      <c r="AK1079" s="78">
        <f t="shared" si="2777"/>
        <v>2500</v>
      </c>
      <c r="AL1079" s="78">
        <f t="shared" si="2777"/>
        <v>0</v>
      </c>
      <c r="AM1079" s="11">
        <f t="shared" si="2777"/>
        <v>0</v>
      </c>
      <c r="AN1079" s="11">
        <f t="shared" si="2777"/>
        <v>0</v>
      </c>
      <c r="AO1079" s="11">
        <f t="shared" si="2777"/>
        <v>0</v>
      </c>
      <c r="AP1079" s="11">
        <f t="shared" si="2777"/>
        <v>0</v>
      </c>
      <c r="AQ1079" s="11">
        <f t="shared" si="2777"/>
        <v>2500</v>
      </c>
      <c r="AR1079" s="11">
        <f t="shared" si="2777"/>
        <v>0</v>
      </c>
      <c r="AS1079" s="11">
        <f t="shared" si="2778"/>
        <v>0</v>
      </c>
      <c r="AT1079" s="11">
        <f t="shared" si="2778"/>
        <v>0</v>
      </c>
      <c r="AU1079" s="11">
        <f t="shared" si="2778"/>
        <v>0</v>
      </c>
      <c r="AV1079" s="11">
        <f t="shared" si="2778"/>
        <v>0</v>
      </c>
      <c r="AW1079" s="11">
        <f t="shared" si="2778"/>
        <v>2500</v>
      </c>
      <c r="AX1079" s="11">
        <f t="shared" si="2778"/>
        <v>0</v>
      </c>
      <c r="AY1079" s="78">
        <f t="shared" si="2778"/>
        <v>0</v>
      </c>
      <c r="AZ1079" s="78">
        <f t="shared" si="2778"/>
        <v>0</v>
      </c>
      <c r="BA1079" s="78">
        <f t="shared" si="2778"/>
        <v>0</v>
      </c>
      <c r="BB1079" s="78">
        <f t="shared" si="2778"/>
        <v>0</v>
      </c>
      <c r="BC1079" s="78">
        <f t="shared" si="2778"/>
        <v>2500</v>
      </c>
      <c r="BD1079" s="78">
        <f t="shared" si="2778"/>
        <v>0</v>
      </c>
      <c r="BE1079" s="11">
        <f t="shared" si="2779"/>
        <v>0</v>
      </c>
      <c r="BF1079" s="11">
        <f t="shared" si="2779"/>
        <v>0</v>
      </c>
      <c r="BG1079" s="11">
        <f t="shared" si="2779"/>
        <v>0</v>
      </c>
      <c r="BH1079" s="11">
        <f t="shared" si="2779"/>
        <v>0</v>
      </c>
      <c r="BI1079" s="141">
        <f t="shared" si="2779"/>
        <v>2500</v>
      </c>
      <c r="BJ1079" s="141">
        <f t="shared" si="2779"/>
        <v>0</v>
      </c>
      <c r="BK1079" s="78">
        <f t="shared" si="2779"/>
        <v>-194</v>
      </c>
      <c r="BL1079" s="78">
        <f t="shared" si="2779"/>
        <v>0</v>
      </c>
      <c r="BM1079" s="78">
        <f t="shared" si="2779"/>
        <v>187</v>
      </c>
      <c r="BN1079" s="78">
        <f t="shared" si="2779"/>
        <v>0</v>
      </c>
      <c r="BO1079" s="78">
        <f t="shared" si="2779"/>
        <v>2493</v>
      </c>
      <c r="BP1079" s="78">
        <f t="shared" si="2779"/>
        <v>0</v>
      </c>
      <c r="BQ1079" s="11">
        <f t="shared" si="2780"/>
        <v>0</v>
      </c>
      <c r="BR1079" s="11">
        <f t="shared" si="2780"/>
        <v>0</v>
      </c>
      <c r="BS1079" s="11">
        <f t="shared" si="2780"/>
        <v>0</v>
      </c>
      <c r="BT1079" s="11">
        <f t="shared" si="2780"/>
        <v>0</v>
      </c>
      <c r="BU1079" s="11">
        <f t="shared" si="2780"/>
        <v>2493</v>
      </c>
      <c r="BV1079" s="11">
        <f t="shared" si="2780"/>
        <v>0</v>
      </c>
      <c r="BW1079" s="11">
        <f t="shared" si="2780"/>
        <v>0</v>
      </c>
      <c r="BX1079" s="11">
        <f t="shared" si="2780"/>
        <v>0</v>
      </c>
      <c r="BY1079" s="11">
        <f t="shared" si="2780"/>
        <v>0</v>
      </c>
      <c r="BZ1079" s="11">
        <f t="shared" si="2780"/>
        <v>0</v>
      </c>
      <c r="CA1079" s="11">
        <f t="shared" si="2780"/>
        <v>2493</v>
      </c>
      <c r="CB1079" s="11">
        <f t="shared" si="2780"/>
        <v>0</v>
      </c>
    </row>
    <row r="1080" spans="1:80" ht="33.6" hidden="1">
      <c r="A1080" s="57" t="s">
        <v>39</v>
      </c>
      <c r="B1080" s="14" t="s">
        <v>360</v>
      </c>
      <c r="C1080" s="14" t="s">
        <v>165</v>
      </c>
      <c r="D1080" s="14" t="s">
        <v>22</v>
      </c>
      <c r="E1080" s="14" t="s">
        <v>438</v>
      </c>
      <c r="F1080" s="14" t="s">
        <v>40</v>
      </c>
      <c r="G1080" s="11">
        <v>2500</v>
      </c>
      <c r="H1080" s="11"/>
      <c r="I1080" s="11"/>
      <c r="J1080" s="11"/>
      <c r="K1080" s="11"/>
      <c r="L1080" s="11"/>
      <c r="M1080" s="11">
        <f>G1080+I1080+J1080+K1080+L1080</f>
        <v>2500</v>
      </c>
      <c r="N1080" s="11">
        <f>H1080+J1080</f>
        <v>0</v>
      </c>
      <c r="O1080" s="11"/>
      <c r="P1080" s="11"/>
      <c r="Q1080" s="11"/>
      <c r="R1080" s="11"/>
      <c r="S1080" s="11">
        <f>M1080+O1080+P1080+Q1080+R1080</f>
        <v>2500</v>
      </c>
      <c r="T1080" s="11">
        <f>N1080+P1080</f>
        <v>0</v>
      </c>
      <c r="U1080" s="11"/>
      <c r="V1080" s="11"/>
      <c r="W1080" s="11"/>
      <c r="X1080" s="11"/>
      <c r="Y1080" s="11">
        <f>S1080+U1080+V1080+W1080+X1080</f>
        <v>2500</v>
      </c>
      <c r="Z1080" s="11">
        <f>T1080+V1080</f>
        <v>0</v>
      </c>
      <c r="AA1080" s="11"/>
      <c r="AB1080" s="11"/>
      <c r="AC1080" s="11"/>
      <c r="AD1080" s="11"/>
      <c r="AE1080" s="11">
        <f>Y1080+AA1080+AB1080+AC1080+AD1080</f>
        <v>2500</v>
      </c>
      <c r="AF1080" s="11">
        <f>Z1080+AB1080</f>
        <v>0</v>
      </c>
      <c r="AG1080" s="11"/>
      <c r="AH1080" s="11"/>
      <c r="AI1080" s="11"/>
      <c r="AJ1080" s="11"/>
      <c r="AK1080" s="78">
        <f>AE1080+AG1080+AH1080+AI1080+AJ1080</f>
        <v>2500</v>
      </c>
      <c r="AL1080" s="78">
        <f>AF1080+AH1080</f>
        <v>0</v>
      </c>
      <c r="AM1080" s="11"/>
      <c r="AN1080" s="11"/>
      <c r="AO1080" s="11"/>
      <c r="AP1080" s="11"/>
      <c r="AQ1080" s="11">
        <f>AK1080+AM1080+AN1080+AO1080+AP1080</f>
        <v>2500</v>
      </c>
      <c r="AR1080" s="11">
        <f>AL1080+AN1080</f>
        <v>0</v>
      </c>
      <c r="AS1080" s="11"/>
      <c r="AT1080" s="11"/>
      <c r="AU1080" s="11"/>
      <c r="AV1080" s="11"/>
      <c r="AW1080" s="11">
        <f>AQ1080+AS1080+AT1080+AU1080+AV1080</f>
        <v>2500</v>
      </c>
      <c r="AX1080" s="11">
        <f>AR1080+AT1080</f>
        <v>0</v>
      </c>
      <c r="AY1080" s="78"/>
      <c r="AZ1080" s="78"/>
      <c r="BA1080" s="78"/>
      <c r="BB1080" s="78"/>
      <c r="BC1080" s="78">
        <f>AW1080+AY1080+AZ1080+BA1080+BB1080</f>
        <v>2500</v>
      </c>
      <c r="BD1080" s="78">
        <f>AX1080+AZ1080</f>
        <v>0</v>
      </c>
      <c r="BE1080" s="11"/>
      <c r="BF1080" s="11"/>
      <c r="BG1080" s="11"/>
      <c r="BH1080" s="11"/>
      <c r="BI1080" s="141">
        <f>BC1080+BE1080+BF1080+BG1080+BH1080</f>
        <v>2500</v>
      </c>
      <c r="BJ1080" s="141">
        <f>BD1080+BF1080</f>
        <v>0</v>
      </c>
      <c r="BK1080" s="78">
        <v>-194</v>
      </c>
      <c r="BL1080" s="78"/>
      <c r="BM1080" s="78">
        <v>187</v>
      </c>
      <c r="BN1080" s="78"/>
      <c r="BO1080" s="78">
        <f>BI1080+BK1080+BL1080+BM1080+BN1080</f>
        <v>2493</v>
      </c>
      <c r="BP1080" s="78">
        <f>BJ1080+BL1080</f>
        <v>0</v>
      </c>
      <c r="BQ1080" s="11"/>
      <c r="BR1080" s="11"/>
      <c r="BS1080" s="11"/>
      <c r="BT1080" s="11"/>
      <c r="BU1080" s="11">
        <f>BO1080+BQ1080+BR1080+BS1080+BT1080</f>
        <v>2493</v>
      </c>
      <c r="BV1080" s="11">
        <f>BP1080+BR1080</f>
        <v>0</v>
      </c>
      <c r="BW1080" s="11"/>
      <c r="BX1080" s="11"/>
      <c r="BY1080" s="11"/>
      <c r="BZ1080" s="11"/>
      <c r="CA1080" s="11">
        <f>BU1080+BW1080+BX1080+BY1080+BZ1080</f>
        <v>2493</v>
      </c>
      <c r="CB1080" s="11">
        <f>BV1080+BX1080</f>
        <v>0</v>
      </c>
    </row>
    <row r="1081" spans="1:80" ht="33.6" hidden="1">
      <c r="A1081" s="57" t="s">
        <v>370</v>
      </c>
      <c r="B1081" s="14" t="s">
        <v>360</v>
      </c>
      <c r="C1081" s="14" t="s">
        <v>165</v>
      </c>
      <c r="D1081" s="14" t="s">
        <v>22</v>
      </c>
      <c r="E1081" s="14" t="s">
        <v>452</v>
      </c>
      <c r="F1081" s="14"/>
      <c r="G1081" s="11">
        <f>G1082</f>
        <v>170000</v>
      </c>
      <c r="H1081" s="11">
        <f t="shared" ref="H1081:R1084" si="2782">H1082</f>
        <v>0</v>
      </c>
      <c r="I1081" s="11">
        <f t="shared" si="2782"/>
        <v>0</v>
      </c>
      <c r="J1081" s="11">
        <f t="shared" si="2782"/>
        <v>0</v>
      </c>
      <c r="K1081" s="11">
        <f t="shared" si="2782"/>
        <v>0</v>
      </c>
      <c r="L1081" s="11">
        <f t="shared" si="2782"/>
        <v>0</v>
      </c>
      <c r="M1081" s="11">
        <f t="shared" si="2782"/>
        <v>170000</v>
      </c>
      <c r="N1081" s="11">
        <f t="shared" si="2782"/>
        <v>0</v>
      </c>
      <c r="O1081" s="11">
        <f t="shared" si="2782"/>
        <v>0</v>
      </c>
      <c r="P1081" s="11">
        <f t="shared" si="2782"/>
        <v>0</v>
      </c>
      <c r="Q1081" s="11">
        <f t="shared" si="2782"/>
        <v>0</v>
      </c>
      <c r="R1081" s="11">
        <f t="shared" si="2782"/>
        <v>0</v>
      </c>
      <c r="S1081" s="11">
        <f t="shared" ref="S1081:AH1084" si="2783">S1082</f>
        <v>170000</v>
      </c>
      <c r="T1081" s="11">
        <f t="shared" si="2783"/>
        <v>0</v>
      </c>
      <c r="U1081" s="11">
        <f t="shared" si="2783"/>
        <v>0</v>
      </c>
      <c r="V1081" s="11">
        <f t="shared" si="2783"/>
        <v>0</v>
      </c>
      <c r="W1081" s="11">
        <f t="shared" si="2783"/>
        <v>0</v>
      </c>
      <c r="X1081" s="11">
        <f t="shared" si="2783"/>
        <v>0</v>
      </c>
      <c r="Y1081" s="11">
        <f t="shared" si="2783"/>
        <v>170000</v>
      </c>
      <c r="Z1081" s="11">
        <f t="shared" si="2783"/>
        <v>0</v>
      </c>
      <c r="AA1081" s="11">
        <f t="shared" si="2783"/>
        <v>0</v>
      </c>
      <c r="AB1081" s="11">
        <f t="shared" si="2783"/>
        <v>0</v>
      </c>
      <c r="AC1081" s="11">
        <f t="shared" si="2783"/>
        <v>0</v>
      </c>
      <c r="AD1081" s="11">
        <f t="shared" si="2783"/>
        <v>0</v>
      </c>
      <c r="AE1081" s="11">
        <f t="shared" si="2783"/>
        <v>170000</v>
      </c>
      <c r="AF1081" s="11">
        <f t="shared" si="2783"/>
        <v>0</v>
      </c>
      <c r="AG1081" s="11">
        <f t="shared" si="2783"/>
        <v>0</v>
      </c>
      <c r="AH1081" s="11">
        <f t="shared" si="2783"/>
        <v>0</v>
      </c>
      <c r="AI1081" s="11">
        <f t="shared" ref="AG1081:AV1084" si="2784">AI1082</f>
        <v>0</v>
      </c>
      <c r="AJ1081" s="11">
        <f t="shared" si="2784"/>
        <v>0</v>
      </c>
      <c r="AK1081" s="78">
        <f t="shared" si="2784"/>
        <v>170000</v>
      </c>
      <c r="AL1081" s="78">
        <f t="shared" si="2784"/>
        <v>0</v>
      </c>
      <c r="AM1081" s="11">
        <f>AM1082+AM1086+AM1089</f>
        <v>-97073</v>
      </c>
      <c r="AN1081" s="11">
        <f t="shared" ref="AN1081:AR1081" si="2785">AN1082+AN1086+AN1089</f>
        <v>36421</v>
      </c>
      <c r="AO1081" s="11">
        <f t="shared" si="2785"/>
        <v>17940</v>
      </c>
      <c r="AP1081" s="11">
        <f t="shared" si="2785"/>
        <v>0</v>
      </c>
      <c r="AQ1081" s="11">
        <f t="shared" si="2785"/>
        <v>127288</v>
      </c>
      <c r="AR1081" s="11">
        <f t="shared" si="2785"/>
        <v>36421</v>
      </c>
      <c r="AS1081" s="11">
        <f>AS1082+AS1086+AS1089</f>
        <v>0</v>
      </c>
      <c r="AT1081" s="11">
        <f t="shared" ref="AT1081:AX1081" si="2786">AT1082+AT1086+AT1089</f>
        <v>0</v>
      </c>
      <c r="AU1081" s="11">
        <f t="shared" si="2786"/>
        <v>0</v>
      </c>
      <c r="AV1081" s="11">
        <f t="shared" si="2786"/>
        <v>0</v>
      </c>
      <c r="AW1081" s="11">
        <f t="shared" si="2786"/>
        <v>127288</v>
      </c>
      <c r="AX1081" s="11">
        <f t="shared" si="2786"/>
        <v>36421</v>
      </c>
      <c r="AY1081" s="78">
        <f t="shared" ref="AY1081:BD1081" si="2787">AY1082+AY1086+AY1089+AY1095+AY1092</f>
        <v>-72927</v>
      </c>
      <c r="AZ1081" s="78">
        <f t="shared" si="2787"/>
        <v>100000</v>
      </c>
      <c r="BA1081" s="78">
        <f t="shared" si="2787"/>
        <v>5264</v>
      </c>
      <c r="BB1081" s="78">
        <f t="shared" si="2787"/>
        <v>0</v>
      </c>
      <c r="BC1081" s="78">
        <f t="shared" si="2787"/>
        <v>159625</v>
      </c>
      <c r="BD1081" s="78">
        <f t="shared" si="2787"/>
        <v>136421</v>
      </c>
      <c r="BE1081" s="11">
        <f t="shared" ref="BE1081:BJ1081" si="2788">BE1082+BE1086+BE1089+BE1095+BE1092</f>
        <v>-3076</v>
      </c>
      <c r="BF1081" s="11">
        <f t="shared" si="2788"/>
        <v>4715</v>
      </c>
      <c r="BG1081" s="11">
        <f t="shared" si="2788"/>
        <v>1272</v>
      </c>
      <c r="BH1081" s="11">
        <f t="shared" si="2788"/>
        <v>0</v>
      </c>
      <c r="BI1081" s="141">
        <f t="shared" si="2788"/>
        <v>162536</v>
      </c>
      <c r="BJ1081" s="141">
        <f t="shared" si="2788"/>
        <v>141136</v>
      </c>
      <c r="BK1081" s="78">
        <f t="shared" ref="BK1081:BP1081" si="2789">BK1082+BK1086+BK1089+BK1095+BK1092</f>
        <v>-2906</v>
      </c>
      <c r="BL1081" s="78">
        <f t="shared" si="2789"/>
        <v>13864</v>
      </c>
      <c r="BM1081" s="78">
        <f t="shared" si="2789"/>
        <v>135</v>
      </c>
      <c r="BN1081" s="78">
        <f t="shared" si="2789"/>
        <v>0</v>
      </c>
      <c r="BO1081" s="78">
        <f t="shared" si="2789"/>
        <v>173629</v>
      </c>
      <c r="BP1081" s="78">
        <f t="shared" si="2789"/>
        <v>155000</v>
      </c>
      <c r="BQ1081" s="11">
        <f t="shared" ref="BQ1081:BV1081" si="2790">BQ1082+BQ1086+BQ1089+BQ1095+BQ1092</f>
        <v>2225</v>
      </c>
      <c r="BR1081" s="11">
        <f t="shared" si="2790"/>
        <v>20017</v>
      </c>
      <c r="BS1081" s="11">
        <f t="shared" si="2790"/>
        <v>0</v>
      </c>
      <c r="BT1081" s="11">
        <f t="shared" si="2790"/>
        <v>0</v>
      </c>
      <c r="BU1081" s="11">
        <f t="shared" si="2790"/>
        <v>195871</v>
      </c>
      <c r="BV1081" s="11">
        <f t="shared" si="2790"/>
        <v>175017</v>
      </c>
      <c r="BW1081" s="11">
        <f t="shared" ref="BW1081:CB1081" si="2791">BW1082+BW1086+BW1089+BW1095+BW1092</f>
        <v>-19447</v>
      </c>
      <c r="BX1081" s="11">
        <f t="shared" si="2791"/>
        <v>-175017</v>
      </c>
      <c r="BY1081" s="11">
        <f t="shared" si="2791"/>
        <v>0</v>
      </c>
      <c r="BZ1081" s="11">
        <f t="shared" si="2791"/>
        <v>0</v>
      </c>
      <c r="CA1081" s="11">
        <f t="shared" si="2791"/>
        <v>1407</v>
      </c>
      <c r="CB1081" s="11">
        <f t="shared" si="2791"/>
        <v>0</v>
      </c>
    </row>
    <row r="1082" spans="1:80" hidden="1">
      <c r="A1082" s="57" t="s">
        <v>15</v>
      </c>
      <c r="B1082" s="14" t="s">
        <v>360</v>
      </c>
      <c r="C1082" s="14" t="s">
        <v>165</v>
      </c>
      <c r="D1082" s="14" t="s">
        <v>22</v>
      </c>
      <c r="E1082" s="14" t="s">
        <v>453</v>
      </c>
      <c r="F1082" s="14"/>
      <c r="G1082" s="11">
        <f>G1083</f>
        <v>170000</v>
      </c>
      <c r="H1082" s="11">
        <f t="shared" si="2782"/>
        <v>0</v>
      </c>
      <c r="I1082" s="11">
        <f t="shared" si="2782"/>
        <v>0</v>
      </c>
      <c r="J1082" s="11">
        <f t="shared" si="2782"/>
        <v>0</v>
      </c>
      <c r="K1082" s="11">
        <f t="shared" si="2782"/>
        <v>0</v>
      </c>
      <c r="L1082" s="11">
        <f t="shared" si="2782"/>
        <v>0</v>
      </c>
      <c r="M1082" s="11">
        <f t="shared" si="2782"/>
        <v>170000</v>
      </c>
      <c r="N1082" s="11">
        <f t="shared" si="2782"/>
        <v>0</v>
      </c>
      <c r="O1082" s="11">
        <f t="shared" si="2782"/>
        <v>0</v>
      </c>
      <c r="P1082" s="11">
        <f t="shared" si="2782"/>
        <v>0</v>
      </c>
      <c r="Q1082" s="11">
        <f t="shared" si="2782"/>
        <v>0</v>
      </c>
      <c r="R1082" s="11">
        <f t="shared" si="2782"/>
        <v>0</v>
      </c>
      <c r="S1082" s="11">
        <f t="shared" si="2783"/>
        <v>170000</v>
      </c>
      <c r="T1082" s="11">
        <f t="shared" si="2783"/>
        <v>0</v>
      </c>
      <c r="U1082" s="11">
        <f t="shared" si="2783"/>
        <v>0</v>
      </c>
      <c r="V1082" s="11">
        <f t="shared" si="2783"/>
        <v>0</v>
      </c>
      <c r="W1082" s="11">
        <f t="shared" si="2783"/>
        <v>0</v>
      </c>
      <c r="X1082" s="11">
        <f t="shared" si="2783"/>
        <v>0</v>
      </c>
      <c r="Y1082" s="11">
        <f t="shared" si="2783"/>
        <v>170000</v>
      </c>
      <c r="Z1082" s="11">
        <f t="shared" si="2783"/>
        <v>0</v>
      </c>
      <c r="AA1082" s="11">
        <f t="shared" si="2783"/>
        <v>0</v>
      </c>
      <c r="AB1082" s="11">
        <f t="shared" si="2783"/>
        <v>0</v>
      </c>
      <c r="AC1082" s="11">
        <f t="shared" si="2783"/>
        <v>0</v>
      </c>
      <c r="AD1082" s="11">
        <f t="shared" si="2783"/>
        <v>0</v>
      </c>
      <c r="AE1082" s="11">
        <f t="shared" si="2783"/>
        <v>170000</v>
      </c>
      <c r="AF1082" s="11">
        <f t="shared" si="2783"/>
        <v>0</v>
      </c>
      <c r="AG1082" s="11">
        <f t="shared" si="2784"/>
        <v>0</v>
      </c>
      <c r="AH1082" s="11">
        <f t="shared" si="2784"/>
        <v>0</v>
      </c>
      <c r="AI1082" s="11">
        <f t="shared" si="2784"/>
        <v>0</v>
      </c>
      <c r="AJ1082" s="11">
        <f t="shared" si="2784"/>
        <v>0</v>
      </c>
      <c r="AK1082" s="11">
        <f t="shared" si="2784"/>
        <v>170000</v>
      </c>
      <c r="AL1082" s="11">
        <f t="shared" si="2784"/>
        <v>0</v>
      </c>
      <c r="AM1082" s="11">
        <f t="shared" si="2784"/>
        <v>-97073</v>
      </c>
      <c r="AN1082" s="11">
        <f t="shared" si="2784"/>
        <v>0</v>
      </c>
      <c r="AO1082" s="11">
        <f t="shared" si="2784"/>
        <v>0</v>
      </c>
      <c r="AP1082" s="11">
        <f t="shared" si="2784"/>
        <v>0</v>
      </c>
      <c r="AQ1082" s="11">
        <f t="shared" si="2784"/>
        <v>72927</v>
      </c>
      <c r="AR1082" s="11">
        <f t="shared" si="2784"/>
        <v>0</v>
      </c>
      <c r="AS1082" s="11">
        <f t="shared" si="2784"/>
        <v>0</v>
      </c>
      <c r="AT1082" s="11">
        <f t="shared" si="2784"/>
        <v>0</v>
      </c>
      <c r="AU1082" s="11">
        <f t="shared" si="2784"/>
        <v>0</v>
      </c>
      <c r="AV1082" s="11">
        <f t="shared" si="2784"/>
        <v>0</v>
      </c>
      <c r="AW1082" s="11">
        <f t="shared" ref="AS1082:BH1084" si="2792">AW1083</f>
        <v>72927</v>
      </c>
      <c r="AX1082" s="11">
        <f t="shared" si="2792"/>
        <v>0</v>
      </c>
      <c r="AY1082" s="11">
        <f t="shared" si="2792"/>
        <v>-72927</v>
      </c>
      <c r="AZ1082" s="11">
        <f t="shared" si="2792"/>
        <v>0</v>
      </c>
      <c r="BA1082" s="11">
        <f t="shared" si="2792"/>
        <v>0</v>
      </c>
      <c r="BB1082" s="11">
        <f t="shared" si="2792"/>
        <v>0</v>
      </c>
      <c r="BC1082" s="11">
        <f t="shared" si="2792"/>
        <v>0</v>
      </c>
      <c r="BD1082" s="11">
        <f t="shared" si="2792"/>
        <v>0</v>
      </c>
      <c r="BE1082" s="11">
        <f t="shared" si="2792"/>
        <v>0</v>
      </c>
      <c r="BF1082" s="11">
        <f t="shared" si="2792"/>
        <v>0</v>
      </c>
      <c r="BG1082" s="11">
        <f t="shared" si="2792"/>
        <v>1272</v>
      </c>
      <c r="BH1082" s="11">
        <f t="shared" si="2792"/>
        <v>0</v>
      </c>
      <c r="BI1082" s="141">
        <f t="shared" ref="BE1082:BT1084" si="2793">BI1083</f>
        <v>1272</v>
      </c>
      <c r="BJ1082" s="141">
        <f t="shared" si="2793"/>
        <v>0</v>
      </c>
      <c r="BK1082" s="78">
        <f t="shared" si="2793"/>
        <v>0</v>
      </c>
      <c r="BL1082" s="78">
        <f t="shared" si="2793"/>
        <v>0</v>
      </c>
      <c r="BM1082" s="78">
        <f t="shared" si="2793"/>
        <v>135</v>
      </c>
      <c r="BN1082" s="78">
        <f t="shared" si="2793"/>
        <v>0</v>
      </c>
      <c r="BO1082" s="78">
        <f t="shared" si="2793"/>
        <v>1407</v>
      </c>
      <c r="BP1082" s="78">
        <f t="shared" si="2793"/>
        <v>0</v>
      </c>
      <c r="BQ1082" s="11">
        <f t="shared" si="2793"/>
        <v>0</v>
      </c>
      <c r="BR1082" s="11">
        <f t="shared" si="2793"/>
        <v>0</v>
      </c>
      <c r="BS1082" s="11">
        <f t="shared" si="2793"/>
        <v>0</v>
      </c>
      <c r="BT1082" s="11">
        <f t="shared" si="2793"/>
        <v>0</v>
      </c>
      <c r="BU1082" s="11">
        <f t="shared" ref="BQ1082:CB1084" si="2794">BU1083</f>
        <v>1407</v>
      </c>
      <c r="BV1082" s="11">
        <f t="shared" si="2794"/>
        <v>0</v>
      </c>
      <c r="BW1082" s="11">
        <f t="shared" si="2794"/>
        <v>0</v>
      </c>
      <c r="BX1082" s="11">
        <f t="shared" si="2794"/>
        <v>0</v>
      </c>
      <c r="BY1082" s="11">
        <f t="shared" si="2794"/>
        <v>0</v>
      </c>
      <c r="BZ1082" s="11">
        <f t="shared" si="2794"/>
        <v>0</v>
      </c>
      <c r="CA1082" s="11">
        <f t="shared" si="2794"/>
        <v>1407</v>
      </c>
      <c r="CB1082" s="11">
        <f t="shared" si="2794"/>
        <v>0</v>
      </c>
    </row>
    <row r="1083" spans="1:80" hidden="1">
      <c r="A1083" s="57" t="s">
        <v>189</v>
      </c>
      <c r="B1083" s="14" t="s">
        <v>360</v>
      </c>
      <c r="C1083" s="14" t="s">
        <v>165</v>
      </c>
      <c r="D1083" s="14" t="s">
        <v>22</v>
      </c>
      <c r="E1083" s="14" t="s">
        <v>557</v>
      </c>
      <c r="F1083" s="14"/>
      <c r="G1083" s="11">
        <f>G1084</f>
        <v>170000</v>
      </c>
      <c r="H1083" s="11">
        <f t="shared" si="2782"/>
        <v>0</v>
      </c>
      <c r="I1083" s="11">
        <f t="shared" si="2782"/>
        <v>0</v>
      </c>
      <c r="J1083" s="11">
        <f t="shared" si="2782"/>
        <v>0</v>
      </c>
      <c r="K1083" s="11">
        <f t="shared" si="2782"/>
        <v>0</v>
      </c>
      <c r="L1083" s="11">
        <f t="shared" si="2782"/>
        <v>0</v>
      </c>
      <c r="M1083" s="11">
        <f t="shared" si="2782"/>
        <v>170000</v>
      </c>
      <c r="N1083" s="11">
        <f t="shared" si="2782"/>
        <v>0</v>
      </c>
      <c r="O1083" s="11">
        <f t="shared" si="2782"/>
        <v>0</v>
      </c>
      <c r="P1083" s="11">
        <f t="shared" si="2782"/>
        <v>0</v>
      </c>
      <c r="Q1083" s="11">
        <f t="shared" si="2782"/>
        <v>0</v>
      </c>
      <c r="R1083" s="11">
        <f t="shared" si="2782"/>
        <v>0</v>
      </c>
      <c r="S1083" s="11">
        <f t="shared" si="2783"/>
        <v>170000</v>
      </c>
      <c r="T1083" s="11">
        <f t="shared" si="2783"/>
        <v>0</v>
      </c>
      <c r="U1083" s="11">
        <f t="shared" si="2783"/>
        <v>0</v>
      </c>
      <c r="V1083" s="11">
        <f t="shared" si="2783"/>
        <v>0</v>
      </c>
      <c r="W1083" s="11">
        <f t="shared" si="2783"/>
        <v>0</v>
      </c>
      <c r="X1083" s="11">
        <f t="shared" si="2783"/>
        <v>0</v>
      </c>
      <c r="Y1083" s="11">
        <f t="shared" si="2783"/>
        <v>170000</v>
      </c>
      <c r="Z1083" s="11">
        <f t="shared" si="2783"/>
        <v>0</v>
      </c>
      <c r="AA1083" s="11">
        <f t="shared" si="2783"/>
        <v>0</v>
      </c>
      <c r="AB1083" s="11">
        <f t="shared" si="2783"/>
        <v>0</v>
      </c>
      <c r="AC1083" s="11">
        <f t="shared" si="2783"/>
        <v>0</v>
      </c>
      <c r="AD1083" s="11">
        <f t="shared" si="2783"/>
        <v>0</v>
      </c>
      <c r="AE1083" s="11">
        <f t="shared" si="2783"/>
        <v>170000</v>
      </c>
      <c r="AF1083" s="11">
        <f t="shared" si="2783"/>
        <v>0</v>
      </c>
      <c r="AG1083" s="11">
        <f t="shared" si="2784"/>
        <v>0</v>
      </c>
      <c r="AH1083" s="11">
        <f t="shared" si="2784"/>
        <v>0</v>
      </c>
      <c r="AI1083" s="11">
        <f t="shared" si="2784"/>
        <v>0</v>
      </c>
      <c r="AJ1083" s="11">
        <f t="shared" si="2784"/>
        <v>0</v>
      </c>
      <c r="AK1083" s="11">
        <f t="shared" si="2784"/>
        <v>170000</v>
      </c>
      <c r="AL1083" s="11">
        <f t="shared" si="2784"/>
        <v>0</v>
      </c>
      <c r="AM1083" s="11">
        <f t="shared" si="2784"/>
        <v>-97073</v>
      </c>
      <c r="AN1083" s="11">
        <f t="shared" si="2784"/>
        <v>0</v>
      </c>
      <c r="AO1083" s="11">
        <f t="shared" si="2784"/>
        <v>0</v>
      </c>
      <c r="AP1083" s="11">
        <f t="shared" si="2784"/>
        <v>0</v>
      </c>
      <c r="AQ1083" s="11">
        <f t="shared" si="2784"/>
        <v>72927</v>
      </c>
      <c r="AR1083" s="11">
        <f t="shared" si="2784"/>
        <v>0</v>
      </c>
      <c r="AS1083" s="11">
        <f t="shared" si="2792"/>
        <v>0</v>
      </c>
      <c r="AT1083" s="11">
        <f t="shared" si="2792"/>
        <v>0</v>
      </c>
      <c r="AU1083" s="11">
        <f t="shared" si="2792"/>
        <v>0</v>
      </c>
      <c r="AV1083" s="11">
        <f t="shared" si="2792"/>
        <v>0</v>
      </c>
      <c r="AW1083" s="11">
        <f t="shared" si="2792"/>
        <v>72927</v>
      </c>
      <c r="AX1083" s="11">
        <f t="shared" si="2792"/>
        <v>0</v>
      </c>
      <c r="AY1083" s="11">
        <f t="shared" si="2792"/>
        <v>-72927</v>
      </c>
      <c r="AZ1083" s="11">
        <f t="shared" si="2792"/>
        <v>0</v>
      </c>
      <c r="BA1083" s="11">
        <f t="shared" si="2792"/>
        <v>0</v>
      </c>
      <c r="BB1083" s="11">
        <f t="shared" si="2792"/>
        <v>0</v>
      </c>
      <c r="BC1083" s="11">
        <f t="shared" si="2792"/>
        <v>0</v>
      </c>
      <c r="BD1083" s="11">
        <f t="shared" si="2792"/>
        <v>0</v>
      </c>
      <c r="BE1083" s="11">
        <f t="shared" si="2793"/>
        <v>0</v>
      </c>
      <c r="BF1083" s="11">
        <f t="shared" si="2793"/>
        <v>0</v>
      </c>
      <c r="BG1083" s="11">
        <f t="shared" si="2793"/>
        <v>1272</v>
      </c>
      <c r="BH1083" s="11">
        <f t="shared" si="2793"/>
        <v>0</v>
      </c>
      <c r="BI1083" s="141">
        <f t="shared" si="2793"/>
        <v>1272</v>
      </c>
      <c r="BJ1083" s="141">
        <f t="shared" si="2793"/>
        <v>0</v>
      </c>
      <c r="BK1083" s="78">
        <f t="shared" si="2793"/>
        <v>0</v>
      </c>
      <c r="BL1083" s="78">
        <f t="shared" si="2793"/>
        <v>0</v>
      </c>
      <c r="BM1083" s="78">
        <f t="shared" si="2793"/>
        <v>135</v>
      </c>
      <c r="BN1083" s="78">
        <f t="shared" si="2793"/>
        <v>0</v>
      </c>
      <c r="BO1083" s="78">
        <f t="shared" si="2793"/>
        <v>1407</v>
      </c>
      <c r="BP1083" s="78">
        <f t="shared" si="2793"/>
        <v>0</v>
      </c>
      <c r="BQ1083" s="11">
        <f t="shared" si="2794"/>
        <v>0</v>
      </c>
      <c r="BR1083" s="11">
        <f t="shared" si="2794"/>
        <v>0</v>
      </c>
      <c r="BS1083" s="11">
        <f t="shared" si="2794"/>
        <v>0</v>
      </c>
      <c r="BT1083" s="11">
        <f t="shared" si="2794"/>
        <v>0</v>
      </c>
      <c r="BU1083" s="11">
        <f t="shared" si="2794"/>
        <v>1407</v>
      </c>
      <c r="BV1083" s="11">
        <f t="shared" si="2794"/>
        <v>0</v>
      </c>
      <c r="BW1083" s="11">
        <f t="shared" si="2794"/>
        <v>0</v>
      </c>
      <c r="BX1083" s="11">
        <f t="shared" si="2794"/>
        <v>0</v>
      </c>
      <c r="BY1083" s="11">
        <f t="shared" si="2794"/>
        <v>0</v>
      </c>
      <c r="BZ1083" s="11">
        <f t="shared" si="2794"/>
        <v>0</v>
      </c>
      <c r="CA1083" s="11">
        <f t="shared" si="2794"/>
        <v>1407</v>
      </c>
      <c r="CB1083" s="11">
        <f t="shared" si="2794"/>
        <v>0</v>
      </c>
    </row>
    <row r="1084" spans="1:80" hidden="1">
      <c r="A1084" s="57" t="s">
        <v>70</v>
      </c>
      <c r="B1084" s="14" t="s">
        <v>360</v>
      </c>
      <c r="C1084" s="14" t="s">
        <v>165</v>
      </c>
      <c r="D1084" s="14" t="s">
        <v>22</v>
      </c>
      <c r="E1084" s="14" t="s">
        <v>557</v>
      </c>
      <c r="F1084" s="14" t="s">
        <v>71</v>
      </c>
      <c r="G1084" s="11">
        <f>G1085</f>
        <v>170000</v>
      </c>
      <c r="H1084" s="11">
        <f t="shared" si="2782"/>
        <v>0</v>
      </c>
      <c r="I1084" s="11">
        <f t="shared" si="2782"/>
        <v>0</v>
      </c>
      <c r="J1084" s="11">
        <f t="shared" si="2782"/>
        <v>0</v>
      </c>
      <c r="K1084" s="11">
        <f t="shared" si="2782"/>
        <v>0</v>
      </c>
      <c r="L1084" s="11">
        <f t="shared" si="2782"/>
        <v>0</v>
      </c>
      <c r="M1084" s="11">
        <f t="shared" si="2782"/>
        <v>170000</v>
      </c>
      <c r="N1084" s="11">
        <f t="shared" si="2782"/>
        <v>0</v>
      </c>
      <c r="O1084" s="11">
        <f t="shared" si="2782"/>
        <v>0</v>
      </c>
      <c r="P1084" s="11">
        <f t="shared" si="2782"/>
        <v>0</v>
      </c>
      <c r="Q1084" s="11">
        <f t="shared" si="2782"/>
        <v>0</v>
      </c>
      <c r="R1084" s="11">
        <f t="shared" si="2782"/>
        <v>0</v>
      </c>
      <c r="S1084" s="11">
        <f t="shared" si="2783"/>
        <v>170000</v>
      </c>
      <c r="T1084" s="11">
        <f t="shared" si="2783"/>
        <v>0</v>
      </c>
      <c r="U1084" s="11">
        <f t="shared" si="2783"/>
        <v>0</v>
      </c>
      <c r="V1084" s="11">
        <f t="shared" si="2783"/>
        <v>0</v>
      </c>
      <c r="W1084" s="11">
        <f t="shared" si="2783"/>
        <v>0</v>
      </c>
      <c r="X1084" s="11">
        <f t="shared" si="2783"/>
        <v>0</v>
      </c>
      <c r="Y1084" s="11">
        <f t="shared" si="2783"/>
        <v>170000</v>
      </c>
      <c r="Z1084" s="11">
        <f t="shared" si="2783"/>
        <v>0</v>
      </c>
      <c r="AA1084" s="11">
        <f t="shared" si="2783"/>
        <v>0</v>
      </c>
      <c r="AB1084" s="11">
        <f t="shared" si="2783"/>
        <v>0</v>
      </c>
      <c r="AC1084" s="11">
        <f t="shared" si="2783"/>
        <v>0</v>
      </c>
      <c r="AD1084" s="11">
        <f t="shared" si="2783"/>
        <v>0</v>
      </c>
      <c r="AE1084" s="11">
        <f t="shared" si="2783"/>
        <v>170000</v>
      </c>
      <c r="AF1084" s="11">
        <f t="shared" si="2783"/>
        <v>0</v>
      </c>
      <c r="AG1084" s="11">
        <f t="shared" si="2784"/>
        <v>0</v>
      </c>
      <c r="AH1084" s="11">
        <f t="shared" si="2784"/>
        <v>0</v>
      </c>
      <c r="AI1084" s="11">
        <f t="shared" si="2784"/>
        <v>0</v>
      </c>
      <c r="AJ1084" s="11">
        <f t="shared" si="2784"/>
        <v>0</v>
      </c>
      <c r="AK1084" s="11">
        <f t="shared" si="2784"/>
        <v>170000</v>
      </c>
      <c r="AL1084" s="11">
        <f t="shared" si="2784"/>
        <v>0</v>
      </c>
      <c r="AM1084" s="11">
        <f t="shared" si="2784"/>
        <v>-97073</v>
      </c>
      <c r="AN1084" s="11">
        <f t="shared" si="2784"/>
        <v>0</v>
      </c>
      <c r="AO1084" s="11">
        <f t="shared" si="2784"/>
        <v>0</v>
      </c>
      <c r="AP1084" s="11">
        <f t="shared" si="2784"/>
        <v>0</v>
      </c>
      <c r="AQ1084" s="11">
        <f t="shared" si="2784"/>
        <v>72927</v>
      </c>
      <c r="AR1084" s="11">
        <f t="shared" si="2784"/>
        <v>0</v>
      </c>
      <c r="AS1084" s="11">
        <f t="shared" si="2792"/>
        <v>0</v>
      </c>
      <c r="AT1084" s="11">
        <f t="shared" si="2792"/>
        <v>0</v>
      </c>
      <c r="AU1084" s="11">
        <f t="shared" si="2792"/>
        <v>0</v>
      </c>
      <c r="AV1084" s="11">
        <f t="shared" si="2792"/>
        <v>0</v>
      </c>
      <c r="AW1084" s="11">
        <f t="shared" si="2792"/>
        <v>72927</v>
      </c>
      <c r="AX1084" s="11">
        <f t="shared" si="2792"/>
        <v>0</v>
      </c>
      <c r="AY1084" s="11">
        <f t="shared" si="2792"/>
        <v>-72927</v>
      </c>
      <c r="AZ1084" s="11">
        <f t="shared" si="2792"/>
        <v>0</v>
      </c>
      <c r="BA1084" s="11">
        <f t="shared" si="2792"/>
        <v>0</v>
      </c>
      <c r="BB1084" s="11">
        <f t="shared" si="2792"/>
        <v>0</v>
      </c>
      <c r="BC1084" s="11">
        <f t="shared" si="2792"/>
        <v>0</v>
      </c>
      <c r="BD1084" s="11">
        <f t="shared" si="2792"/>
        <v>0</v>
      </c>
      <c r="BE1084" s="11">
        <f t="shared" si="2793"/>
        <v>0</v>
      </c>
      <c r="BF1084" s="11">
        <f t="shared" si="2793"/>
        <v>0</v>
      </c>
      <c r="BG1084" s="11">
        <f t="shared" si="2793"/>
        <v>1272</v>
      </c>
      <c r="BH1084" s="11">
        <f t="shared" si="2793"/>
        <v>0</v>
      </c>
      <c r="BI1084" s="141">
        <f t="shared" si="2793"/>
        <v>1272</v>
      </c>
      <c r="BJ1084" s="141">
        <f t="shared" si="2793"/>
        <v>0</v>
      </c>
      <c r="BK1084" s="78">
        <f t="shared" si="2793"/>
        <v>0</v>
      </c>
      <c r="BL1084" s="78">
        <f t="shared" si="2793"/>
        <v>0</v>
      </c>
      <c r="BM1084" s="78">
        <f t="shared" si="2793"/>
        <v>135</v>
      </c>
      <c r="BN1084" s="78">
        <f t="shared" si="2793"/>
        <v>0</v>
      </c>
      <c r="BO1084" s="78">
        <f t="shared" si="2793"/>
        <v>1407</v>
      </c>
      <c r="BP1084" s="78">
        <f t="shared" si="2793"/>
        <v>0</v>
      </c>
      <c r="BQ1084" s="11">
        <f t="shared" si="2794"/>
        <v>0</v>
      </c>
      <c r="BR1084" s="11">
        <f t="shared" si="2794"/>
        <v>0</v>
      </c>
      <c r="BS1084" s="11">
        <f t="shared" si="2794"/>
        <v>0</v>
      </c>
      <c r="BT1084" s="11">
        <f t="shared" si="2794"/>
        <v>0</v>
      </c>
      <c r="BU1084" s="11">
        <f t="shared" si="2794"/>
        <v>1407</v>
      </c>
      <c r="BV1084" s="11">
        <f t="shared" si="2794"/>
        <v>0</v>
      </c>
      <c r="BW1084" s="11">
        <f t="shared" si="2794"/>
        <v>0</v>
      </c>
      <c r="BX1084" s="11">
        <f t="shared" si="2794"/>
        <v>0</v>
      </c>
      <c r="BY1084" s="11">
        <f t="shared" si="2794"/>
        <v>0</v>
      </c>
      <c r="BZ1084" s="11">
        <f t="shared" si="2794"/>
        <v>0</v>
      </c>
      <c r="CA1084" s="11">
        <f t="shared" si="2794"/>
        <v>1407</v>
      </c>
      <c r="CB1084" s="11">
        <f t="shared" si="2794"/>
        <v>0</v>
      </c>
    </row>
    <row r="1085" spans="1:80" ht="55.5" hidden="1" customHeight="1">
      <c r="A1085" s="57" t="s">
        <v>471</v>
      </c>
      <c r="B1085" s="14" t="s">
        <v>360</v>
      </c>
      <c r="C1085" s="14" t="s">
        <v>165</v>
      </c>
      <c r="D1085" s="14" t="s">
        <v>22</v>
      </c>
      <c r="E1085" s="14" t="s">
        <v>557</v>
      </c>
      <c r="F1085" s="14" t="s">
        <v>292</v>
      </c>
      <c r="G1085" s="11">
        <v>170000</v>
      </c>
      <c r="H1085" s="11"/>
      <c r="I1085" s="11"/>
      <c r="J1085" s="11"/>
      <c r="K1085" s="11"/>
      <c r="L1085" s="11"/>
      <c r="M1085" s="11">
        <f>G1085+I1085+J1085+K1085+L1085</f>
        <v>170000</v>
      </c>
      <c r="N1085" s="11">
        <f>H1085+J1085</f>
        <v>0</v>
      </c>
      <c r="O1085" s="11"/>
      <c r="P1085" s="11"/>
      <c r="Q1085" s="11"/>
      <c r="R1085" s="11"/>
      <c r="S1085" s="11">
        <f>M1085+O1085+P1085+Q1085+R1085</f>
        <v>170000</v>
      </c>
      <c r="T1085" s="11">
        <f>N1085+P1085</f>
        <v>0</v>
      </c>
      <c r="U1085" s="11"/>
      <c r="V1085" s="11"/>
      <c r="W1085" s="11"/>
      <c r="X1085" s="11"/>
      <c r="Y1085" s="11">
        <f>S1085+U1085+V1085+W1085+X1085</f>
        <v>170000</v>
      </c>
      <c r="Z1085" s="11">
        <f>T1085+V1085</f>
        <v>0</v>
      </c>
      <c r="AA1085" s="11"/>
      <c r="AB1085" s="11"/>
      <c r="AC1085" s="11"/>
      <c r="AD1085" s="11"/>
      <c r="AE1085" s="11">
        <f>Y1085+AA1085+AB1085+AC1085+AD1085</f>
        <v>170000</v>
      </c>
      <c r="AF1085" s="11">
        <f>Z1085+AB1085</f>
        <v>0</v>
      </c>
      <c r="AG1085" s="11"/>
      <c r="AH1085" s="11"/>
      <c r="AI1085" s="11"/>
      <c r="AJ1085" s="11"/>
      <c r="AK1085" s="11">
        <f>AE1085+AG1085+AH1085+AI1085+AJ1085</f>
        <v>170000</v>
      </c>
      <c r="AL1085" s="11">
        <f>AF1085+AH1085</f>
        <v>0</v>
      </c>
      <c r="AM1085" s="11">
        <v>-97073</v>
      </c>
      <c r="AN1085" s="11"/>
      <c r="AO1085" s="11"/>
      <c r="AP1085" s="11"/>
      <c r="AQ1085" s="11">
        <f>AK1085+AM1085+AN1085+AO1085+AP1085</f>
        <v>72927</v>
      </c>
      <c r="AR1085" s="11">
        <f>AL1085+AN1085</f>
        <v>0</v>
      </c>
      <c r="AS1085" s="11"/>
      <c r="AT1085" s="11"/>
      <c r="AU1085" s="11"/>
      <c r="AV1085" s="11"/>
      <c r="AW1085" s="11">
        <f>AQ1085+AS1085+AT1085+AU1085+AV1085</f>
        <v>72927</v>
      </c>
      <c r="AX1085" s="11">
        <f>AR1085+AT1085</f>
        <v>0</v>
      </c>
      <c r="AY1085" s="11">
        <v>-72927</v>
      </c>
      <c r="AZ1085" s="11"/>
      <c r="BA1085" s="11"/>
      <c r="BB1085" s="11"/>
      <c r="BC1085" s="11">
        <f>AW1085+AY1085+AZ1085+BA1085+BB1085</f>
        <v>0</v>
      </c>
      <c r="BD1085" s="11">
        <f>AX1085+AZ1085</f>
        <v>0</v>
      </c>
      <c r="BE1085" s="11"/>
      <c r="BF1085" s="11"/>
      <c r="BG1085" s="11">
        <v>1272</v>
      </c>
      <c r="BH1085" s="11"/>
      <c r="BI1085" s="141">
        <f>BC1085+BE1085+BF1085+BG1085+BH1085</f>
        <v>1272</v>
      </c>
      <c r="BJ1085" s="141">
        <f>BD1085+BF1085</f>
        <v>0</v>
      </c>
      <c r="BK1085" s="78"/>
      <c r="BL1085" s="78"/>
      <c r="BM1085" s="78">
        <v>135</v>
      </c>
      <c r="BN1085" s="78"/>
      <c r="BO1085" s="78">
        <f>BI1085+BK1085+BL1085+BM1085+BN1085</f>
        <v>1407</v>
      </c>
      <c r="BP1085" s="78">
        <f>BJ1085+BL1085</f>
        <v>0</v>
      </c>
      <c r="BQ1085" s="11"/>
      <c r="BR1085" s="11"/>
      <c r="BS1085" s="11"/>
      <c r="BT1085" s="11"/>
      <c r="BU1085" s="11">
        <f>BO1085+BQ1085+BR1085+BS1085+BT1085</f>
        <v>1407</v>
      </c>
      <c r="BV1085" s="11">
        <f>BP1085+BR1085</f>
        <v>0</v>
      </c>
      <c r="BW1085" s="11"/>
      <c r="BX1085" s="11"/>
      <c r="BY1085" s="11"/>
      <c r="BZ1085" s="11"/>
      <c r="CA1085" s="11">
        <f>BU1085+BW1085+BX1085+BY1085+BZ1085</f>
        <v>1407</v>
      </c>
      <c r="CB1085" s="11">
        <f>BV1085+BX1085</f>
        <v>0</v>
      </c>
    </row>
    <row r="1086" spans="1:80" s="111" customFormat="1" ht="56.25" hidden="1" customHeight="1">
      <c r="A1086" s="105" t="s">
        <v>714</v>
      </c>
      <c r="B1086" s="106" t="s">
        <v>360</v>
      </c>
      <c r="C1086" s="106" t="s">
        <v>165</v>
      </c>
      <c r="D1086" s="106" t="s">
        <v>22</v>
      </c>
      <c r="E1086" s="106" t="s">
        <v>715</v>
      </c>
      <c r="F1086" s="106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>
        <f>AN1087</f>
        <v>36421</v>
      </c>
      <c r="AO1086" s="107">
        <f t="shared" ref="AO1086:AR1087" si="2795">AO1087</f>
        <v>0</v>
      </c>
      <c r="AP1086" s="107">
        <f t="shared" si="2795"/>
        <v>0</v>
      </c>
      <c r="AQ1086" s="107">
        <f t="shared" si="2795"/>
        <v>36421</v>
      </c>
      <c r="AR1086" s="107">
        <f t="shared" si="2795"/>
        <v>36421</v>
      </c>
      <c r="AS1086" s="107"/>
      <c r="AT1086" s="107">
        <f>AT1087</f>
        <v>0</v>
      </c>
      <c r="AU1086" s="107">
        <f t="shared" ref="AU1086:AX1087" si="2796">AU1087</f>
        <v>0</v>
      </c>
      <c r="AV1086" s="107">
        <f t="shared" si="2796"/>
        <v>0</v>
      </c>
      <c r="AW1086" s="107">
        <f t="shared" si="2796"/>
        <v>36421</v>
      </c>
      <c r="AX1086" s="107">
        <f t="shared" si="2796"/>
        <v>36421</v>
      </c>
      <c r="AY1086" s="78"/>
      <c r="AZ1086" s="78">
        <f>AZ1087</f>
        <v>-36421</v>
      </c>
      <c r="BA1086" s="78">
        <f t="shared" ref="BA1086:BD1087" si="2797">BA1087</f>
        <v>0</v>
      </c>
      <c r="BB1086" s="78">
        <f t="shared" si="2797"/>
        <v>0</v>
      </c>
      <c r="BC1086" s="78">
        <f t="shared" si="2797"/>
        <v>0</v>
      </c>
      <c r="BD1086" s="78">
        <f t="shared" si="2797"/>
        <v>0</v>
      </c>
      <c r="BE1086" s="107"/>
      <c r="BF1086" s="107">
        <f>BF1087</f>
        <v>0</v>
      </c>
      <c r="BG1086" s="107">
        <f t="shared" ref="BG1086:BJ1087" si="2798">BG1087</f>
        <v>0</v>
      </c>
      <c r="BH1086" s="107">
        <f t="shared" si="2798"/>
        <v>0</v>
      </c>
      <c r="BI1086" s="141">
        <f t="shared" si="2798"/>
        <v>0</v>
      </c>
      <c r="BJ1086" s="141">
        <f t="shared" si="2798"/>
        <v>0</v>
      </c>
      <c r="BK1086" s="78"/>
      <c r="BL1086" s="78">
        <f>BL1087</f>
        <v>0</v>
      </c>
      <c r="BM1086" s="78">
        <f t="shared" ref="BM1086:BP1087" si="2799">BM1087</f>
        <v>0</v>
      </c>
      <c r="BN1086" s="78">
        <f t="shared" si="2799"/>
        <v>0</v>
      </c>
      <c r="BO1086" s="78">
        <f t="shared" si="2799"/>
        <v>0</v>
      </c>
      <c r="BP1086" s="78">
        <f t="shared" si="2799"/>
        <v>0</v>
      </c>
      <c r="BQ1086" s="107"/>
      <c r="BR1086" s="107">
        <f>BR1087</f>
        <v>0</v>
      </c>
      <c r="BS1086" s="107">
        <f t="shared" ref="BS1086:BV1087" si="2800">BS1087</f>
        <v>0</v>
      </c>
      <c r="BT1086" s="107">
        <f t="shared" si="2800"/>
        <v>0</v>
      </c>
      <c r="BU1086" s="107">
        <f t="shared" si="2800"/>
        <v>0</v>
      </c>
      <c r="BV1086" s="107">
        <f t="shared" si="2800"/>
        <v>0</v>
      </c>
      <c r="BW1086" s="107"/>
      <c r="BX1086" s="107">
        <f>BX1087</f>
        <v>0</v>
      </c>
      <c r="BY1086" s="107">
        <f t="shared" ref="BY1086:CB1087" si="2801">BY1087</f>
        <v>0</v>
      </c>
      <c r="BZ1086" s="107">
        <f t="shared" si="2801"/>
        <v>0</v>
      </c>
      <c r="CA1086" s="107">
        <f t="shared" si="2801"/>
        <v>0</v>
      </c>
      <c r="CB1086" s="107">
        <f t="shared" si="2801"/>
        <v>0</v>
      </c>
    </row>
    <row r="1087" spans="1:80" s="111" customFormat="1" ht="25.5" hidden="1" customHeight="1">
      <c r="A1087" s="105" t="s">
        <v>70</v>
      </c>
      <c r="B1087" s="106" t="s">
        <v>360</v>
      </c>
      <c r="C1087" s="106" t="s">
        <v>165</v>
      </c>
      <c r="D1087" s="106" t="s">
        <v>22</v>
      </c>
      <c r="E1087" s="106" t="s">
        <v>715</v>
      </c>
      <c r="F1087" s="106" t="s">
        <v>71</v>
      </c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>
        <f>AN1088</f>
        <v>36421</v>
      </c>
      <c r="AO1087" s="107">
        <f t="shared" si="2795"/>
        <v>0</v>
      </c>
      <c r="AP1087" s="107">
        <f t="shared" si="2795"/>
        <v>0</v>
      </c>
      <c r="AQ1087" s="107">
        <f t="shared" si="2795"/>
        <v>36421</v>
      </c>
      <c r="AR1087" s="107">
        <f t="shared" si="2795"/>
        <v>36421</v>
      </c>
      <c r="AS1087" s="107"/>
      <c r="AT1087" s="107">
        <f>AT1088</f>
        <v>0</v>
      </c>
      <c r="AU1087" s="107">
        <f t="shared" si="2796"/>
        <v>0</v>
      </c>
      <c r="AV1087" s="107">
        <f t="shared" si="2796"/>
        <v>0</v>
      </c>
      <c r="AW1087" s="107">
        <f t="shared" si="2796"/>
        <v>36421</v>
      </c>
      <c r="AX1087" s="107">
        <f t="shared" si="2796"/>
        <v>36421</v>
      </c>
      <c r="AY1087" s="78"/>
      <c r="AZ1087" s="78">
        <f>AZ1088</f>
        <v>-36421</v>
      </c>
      <c r="BA1087" s="78">
        <f t="shared" si="2797"/>
        <v>0</v>
      </c>
      <c r="BB1087" s="78">
        <f t="shared" si="2797"/>
        <v>0</v>
      </c>
      <c r="BC1087" s="78">
        <f t="shared" si="2797"/>
        <v>0</v>
      </c>
      <c r="BD1087" s="78">
        <f t="shared" si="2797"/>
        <v>0</v>
      </c>
      <c r="BE1087" s="107"/>
      <c r="BF1087" s="107">
        <f>BF1088</f>
        <v>0</v>
      </c>
      <c r="BG1087" s="107">
        <f t="shared" si="2798"/>
        <v>0</v>
      </c>
      <c r="BH1087" s="107">
        <f t="shared" si="2798"/>
        <v>0</v>
      </c>
      <c r="BI1087" s="141">
        <f t="shared" si="2798"/>
        <v>0</v>
      </c>
      <c r="BJ1087" s="141">
        <f t="shared" si="2798"/>
        <v>0</v>
      </c>
      <c r="BK1087" s="78"/>
      <c r="BL1087" s="78">
        <f>BL1088</f>
        <v>0</v>
      </c>
      <c r="BM1087" s="78">
        <f t="shared" si="2799"/>
        <v>0</v>
      </c>
      <c r="BN1087" s="78">
        <f t="shared" si="2799"/>
        <v>0</v>
      </c>
      <c r="BO1087" s="78">
        <f t="shared" si="2799"/>
        <v>0</v>
      </c>
      <c r="BP1087" s="78">
        <f t="shared" si="2799"/>
        <v>0</v>
      </c>
      <c r="BQ1087" s="107"/>
      <c r="BR1087" s="107">
        <f>BR1088</f>
        <v>0</v>
      </c>
      <c r="BS1087" s="107">
        <f t="shared" si="2800"/>
        <v>0</v>
      </c>
      <c r="BT1087" s="107">
        <f t="shared" si="2800"/>
        <v>0</v>
      </c>
      <c r="BU1087" s="107">
        <f t="shared" si="2800"/>
        <v>0</v>
      </c>
      <c r="BV1087" s="107">
        <f t="shared" si="2800"/>
        <v>0</v>
      </c>
      <c r="BW1087" s="107"/>
      <c r="BX1087" s="107">
        <f>BX1088</f>
        <v>0</v>
      </c>
      <c r="BY1087" s="107">
        <f t="shared" si="2801"/>
        <v>0</v>
      </c>
      <c r="BZ1087" s="107">
        <f t="shared" si="2801"/>
        <v>0</v>
      </c>
      <c r="CA1087" s="107">
        <f t="shared" si="2801"/>
        <v>0</v>
      </c>
      <c r="CB1087" s="107">
        <f t="shared" si="2801"/>
        <v>0</v>
      </c>
    </row>
    <row r="1088" spans="1:80" s="111" customFormat="1" ht="51.75" hidden="1" customHeight="1">
      <c r="A1088" s="105" t="s">
        <v>471</v>
      </c>
      <c r="B1088" s="106" t="s">
        <v>360</v>
      </c>
      <c r="C1088" s="106" t="s">
        <v>165</v>
      </c>
      <c r="D1088" s="106" t="s">
        <v>22</v>
      </c>
      <c r="E1088" s="106" t="s">
        <v>715</v>
      </c>
      <c r="F1088" s="106" t="s">
        <v>292</v>
      </c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>
        <v>36421</v>
      </c>
      <c r="AO1088" s="107"/>
      <c r="AP1088" s="107"/>
      <c r="AQ1088" s="107">
        <f>AK1088+AM1088+AN1088+AO1088+AP1088</f>
        <v>36421</v>
      </c>
      <c r="AR1088" s="107">
        <f>AL1088+AN1088</f>
        <v>36421</v>
      </c>
      <c r="AS1088" s="107"/>
      <c r="AT1088" s="107"/>
      <c r="AU1088" s="107"/>
      <c r="AV1088" s="107"/>
      <c r="AW1088" s="107">
        <f>AQ1088+AS1088+AT1088+AU1088+AV1088</f>
        <v>36421</v>
      </c>
      <c r="AX1088" s="107">
        <f>AR1088+AT1088</f>
        <v>36421</v>
      </c>
      <c r="AY1088" s="78"/>
      <c r="AZ1088" s="78">
        <v>-36421</v>
      </c>
      <c r="BA1088" s="78"/>
      <c r="BB1088" s="78"/>
      <c r="BC1088" s="78">
        <f>AW1088+AY1088+AZ1088+BA1088+BB1088</f>
        <v>0</v>
      </c>
      <c r="BD1088" s="78">
        <f>AX1088+AZ1088</f>
        <v>0</v>
      </c>
      <c r="BE1088" s="107"/>
      <c r="BF1088" s="107"/>
      <c r="BG1088" s="107"/>
      <c r="BH1088" s="107"/>
      <c r="BI1088" s="141">
        <f>BC1088+BE1088+BF1088+BG1088+BH1088</f>
        <v>0</v>
      </c>
      <c r="BJ1088" s="141">
        <f>BD1088+BF1088</f>
        <v>0</v>
      </c>
      <c r="BK1088" s="78"/>
      <c r="BL1088" s="78"/>
      <c r="BM1088" s="78"/>
      <c r="BN1088" s="78"/>
      <c r="BO1088" s="78">
        <f>BI1088+BK1088+BL1088+BM1088+BN1088</f>
        <v>0</v>
      </c>
      <c r="BP1088" s="78">
        <f>BJ1088+BL1088</f>
        <v>0</v>
      </c>
      <c r="BQ1088" s="107"/>
      <c r="BR1088" s="107"/>
      <c r="BS1088" s="107"/>
      <c r="BT1088" s="107"/>
      <c r="BU1088" s="107">
        <f>BO1088+BQ1088+BR1088+BS1088+BT1088</f>
        <v>0</v>
      </c>
      <c r="BV1088" s="107">
        <f>BP1088+BR1088</f>
        <v>0</v>
      </c>
      <c r="BW1088" s="107"/>
      <c r="BX1088" s="107"/>
      <c r="BY1088" s="107"/>
      <c r="BZ1088" s="107"/>
      <c r="CA1088" s="107">
        <f>BU1088+BW1088+BX1088+BY1088+BZ1088</f>
        <v>0</v>
      </c>
      <c r="CB1088" s="107">
        <f>BV1088+BX1088</f>
        <v>0</v>
      </c>
    </row>
    <row r="1089" spans="1:80" s="111" customFormat="1" ht="69.75" hidden="1" customHeight="1">
      <c r="A1089" s="105" t="s">
        <v>716</v>
      </c>
      <c r="B1089" s="106" t="s">
        <v>360</v>
      </c>
      <c r="C1089" s="106" t="s">
        <v>165</v>
      </c>
      <c r="D1089" s="106" t="s">
        <v>22</v>
      </c>
      <c r="E1089" s="106" t="s">
        <v>717</v>
      </c>
      <c r="F1089" s="106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>
        <f>AO1090</f>
        <v>17940</v>
      </c>
      <c r="AP1089" s="107">
        <f t="shared" ref="AP1089:AR1090" si="2802">AP1090</f>
        <v>0</v>
      </c>
      <c r="AQ1089" s="107">
        <f t="shared" si="2802"/>
        <v>17940</v>
      </c>
      <c r="AR1089" s="107">
        <f t="shared" si="2802"/>
        <v>0</v>
      </c>
      <c r="AS1089" s="107"/>
      <c r="AT1089" s="107"/>
      <c r="AU1089" s="107">
        <f>AU1090</f>
        <v>0</v>
      </c>
      <c r="AV1089" s="107">
        <f t="shared" ref="AV1089:AX1090" si="2803">AV1090</f>
        <v>0</v>
      </c>
      <c r="AW1089" s="107">
        <f t="shared" si="2803"/>
        <v>17940</v>
      </c>
      <c r="AX1089" s="107">
        <f t="shared" si="2803"/>
        <v>0</v>
      </c>
      <c r="AY1089" s="78">
        <f>AY1090</f>
        <v>-17940</v>
      </c>
      <c r="AZ1089" s="78">
        <f t="shared" ref="AZ1089:BO1090" si="2804">AZ1090</f>
        <v>0</v>
      </c>
      <c r="BA1089" s="78">
        <f t="shared" si="2804"/>
        <v>0</v>
      </c>
      <c r="BB1089" s="78">
        <f t="shared" si="2804"/>
        <v>0</v>
      </c>
      <c r="BC1089" s="78">
        <f t="shared" si="2804"/>
        <v>0</v>
      </c>
      <c r="BD1089" s="78">
        <f t="shared" si="2804"/>
        <v>0</v>
      </c>
      <c r="BE1089" s="107">
        <f>BE1090</f>
        <v>0</v>
      </c>
      <c r="BF1089" s="107">
        <f t="shared" si="2804"/>
        <v>0</v>
      </c>
      <c r="BG1089" s="107">
        <f t="shared" si="2804"/>
        <v>0</v>
      </c>
      <c r="BH1089" s="107">
        <f t="shared" si="2804"/>
        <v>0</v>
      </c>
      <c r="BI1089" s="141">
        <f t="shared" si="2804"/>
        <v>0</v>
      </c>
      <c r="BJ1089" s="141">
        <f t="shared" si="2804"/>
        <v>0</v>
      </c>
      <c r="BK1089" s="78">
        <f>BK1090</f>
        <v>0</v>
      </c>
      <c r="BL1089" s="78">
        <f t="shared" si="2804"/>
        <v>0</v>
      </c>
      <c r="BM1089" s="78">
        <f t="shared" si="2804"/>
        <v>0</v>
      </c>
      <c r="BN1089" s="78">
        <f t="shared" si="2804"/>
        <v>0</v>
      </c>
      <c r="BO1089" s="78">
        <f t="shared" si="2804"/>
        <v>0</v>
      </c>
      <c r="BP1089" s="78">
        <f t="shared" ref="BL1089:BP1090" si="2805">BP1090</f>
        <v>0</v>
      </c>
      <c r="BQ1089" s="107">
        <f>BQ1090</f>
        <v>0</v>
      </c>
      <c r="BR1089" s="107">
        <f t="shared" ref="BR1089:CB1090" si="2806">BR1090</f>
        <v>0</v>
      </c>
      <c r="BS1089" s="107">
        <f t="shared" si="2806"/>
        <v>0</v>
      </c>
      <c r="BT1089" s="107">
        <f t="shared" si="2806"/>
        <v>0</v>
      </c>
      <c r="BU1089" s="107">
        <f t="shared" si="2806"/>
        <v>0</v>
      </c>
      <c r="BV1089" s="107">
        <f t="shared" si="2806"/>
        <v>0</v>
      </c>
      <c r="BW1089" s="107">
        <f>BW1090</f>
        <v>0</v>
      </c>
      <c r="BX1089" s="107">
        <f t="shared" si="2806"/>
        <v>0</v>
      </c>
      <c r="BY1089" s="107">
        <f t="shared" si="2806"/>
        <v>0</v>
      </c>
      <c r="BZ1089" s="107">
        <f t="shared" si="2806"/>
        <v>0</v>
      </c>
      <c r="CA1089" s="107">
        <f t="shared" si="2806"/>
        <v>0</v>
      </c>
      <c r="CB1089" s="107">
        <f t="shared" si="2806"/>
        <v>0</v>
      </c>
    </row>
    <row r="1090" spans="1:80" s="111" customFormat="1" ht="26.25" hidden="1" customHeight="1">
      <c r="A1090" s="105" t="s">
        <v>70</v>
      </c>
      <c r="B1090" s="106" t="s">
        <v>360</v>
      </c>
      <c r="C1090" s="106" t="s">
        <v>165</v>
      </c>
      <c r="D1090" s="106" t="s">
        <v>22</v>
      </c>
      <c r="E1090" s="106" t="s">
        <v>717</v>
      </c>
      <c r="F1090" s="106" t="s">
        <v>71</v>
      </c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>
        <f>AO1091</f>
        <v>17940</v>
      </c>
      <c r="AP1090" s="107">
        <f t="shared" si="2802"/>
        <v>0</v>
      </c>
      <c r="AQ1090" s="107">
        <f t="shared" si="2802"/>
        <v>17940</v>
      </c>
      <c r="AR1090" s="107">
        <f t="shared" si="2802"/>
        <v>0</v>
      </c>
      <c r="AS1090" s="107"/>
      <c r="AT1090" s="107"/>
      <c r="AU1090" s="107">
        <f>AU1091</f>
        <v>0</v>
      </c>
      <c r="AV1090" s="107">
        <f t="shared" si="2803"/>
        <v>0</v>
      </c>
      <c r="AW1090" s="107">
        <f t="shared" si="2803"/>
        <v>17940</v>
      </c>
      <c r="AX1090" s="107">
        <f t="shared" si="2803"/>
        <v>0</v>
      </c>
      <c r="AY1090" s="78">
        <f>AY1091</f>
        <v>-17940</v>
      </c>
      <c r="AZ1090" s="78">
        <f t="shared" si="2804"/>
        <v>0</v>
      </c>
      <c r="BA1090" s="78">
        <f t="shared" si="2804"/>
        <v>0</v>
      </c>
      <c r="BB1090" s="78">
        <f t="shared" si="2804"/>
        <v>0</v>
      </c>
      <c r="BC1090" s="78">
        <f t="shared" si="2804"/>
        <v>0</v>
      </c>
      <c r="BD1090" s="78">
        <f t="shared" si="2804"/>
        <v>0</v>
      </c>
      <c r="BE1090" s="107">
        <f>BE1091</f>
        <v>0</v>
      </c>
      <c r="BF1090" s="107">
        <f t="shared" si="2804"/>
        <v>0</v>
      </c>
      <c r="BG1090" s="107">
        <f t="shared" si="2804"/>
        <v>0</v>
      </c>
      <c r="BH1090" s="107">
        <f t="shared" si="2804"/>
        <v>0</v>
      </c>
      <c r="BI1090" s="141">
        <f t="shared" si="2804"/>
        <v>0</v>
      </c>
      <c r="BJ1090" s="141">
        <f t="shared" si="2804"/>
        <v>0</v>
      </c>
      <c r="BK1090" s="78">
        <f>BK1091</f>
        <v>0</v>
      </c>
      <c r="BL1090" s="78">
        <f t="shared" si="2805"/>
        <v>0</v>
      </c>
      <c r="BM1090" s="78">
        <f t="shared" si="2805"/>
        <v>0</v>
      </c>
      <c r="BN1090" s="78">
        <f t="shared" si="2805"/>
        <v>0</v>
      </c>
      <c r="BO1090" s="78">
        <f t="shared" si="2805"/>
        <v>0</v>
      </c>
      <c r="BP1090" s="78">
        <f t="shared" si="2805"/>
        <v>0</v>
      </c>
      <c r="BQ1090" s="107">
        <f>BQ1091</f>
        <v>0</v>
      </c>
      <c r="BR1090" s="107">
        <f t="shared" si="2806"/>
        <v>0</v>
      </c>
      <c r="BS1090" s="107">
        <f t="shared" si="2806"/>
        <v>0</v>
      </c>
      <c r="BT1090" s="107">
        <f t="shared" si="2806"/>
        <v>0</v>
      </c>
      <c r="BU1090" s="107">
        <f t="shared" si="2806"/>
        <v>0</v>
      </c>
      <c r="BV1090" s="107">
        <f t="shared" si="2806"/>
        <v>0</v>
      </c>
      <c r="BW1090" s="107">
        <f>BW1091</f>
        <v>0</v>
      </c>
      <c r="BX1090" s="107">
        <f t="shared" si="2806"/>
        <v>0</v>
      </c>
      <c r="BY1090" s="107">
        <f t="shared" si="2806"/>
        <v>0</v>
      </c>
      <c r="BZ1090" s="107">
        <f t="shared" si="2806"/>
        <v>0</v>
      </c>
      <c r="CA1090" s="107">
        <f t="shared" si="2806"/>
        <v>0</v>
      </c>
      <c r="CB1090" s="107">
        <f t="shared" si="2806"/>
        <v>0</v>
      </c>
    </row>
    <row r="1091" spans="1:80" s="111" customFormat="1" ht="55.5" hidden="1" customHeight="1">
      <c r="A1091" s="105" t="s">
        <v>471</v>
      </c>
      <c r="B1091" s="106" t="s">
        <v>360</v>
      </c>
      <c r="C1091" s="106" t="s">
        <v>165</v>
      </c>
      <c r="D1091" s="106" t="s">
        <v>22</v>
      </c>
      <c r="E1091" s="106" t="s">
        <v>717</v>
      </c>
      <c r="F1091" s="106" t="s">
        <v>292</v>
      </c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>
        <v>17940</v>
      </c>
      <c r="AP1091" s="107"/>
      <c r="AQ1091" s="107">
        <f>AK1091+AM1091+AN1091+AO1091+AP1091</f>
        <v>17940</v>
      </c>
      <c r="AR1091" s="107">
        <f>AL1091+AN1091</f>
        <v>0</v>
      </c>
      <c r="AS1091" s="107"/>
      <c r="AT1091" s="107"/>
      <c r="AU1091" s="107"/>
      <c r="AV1091" s="107"/>
      <c r="AW1091" s="107">
        <f>AQ1091+AS1091+AT1091+AU1091+AV1091</f>
        <v>17940</v>
      </c>
      <c r="AX1091" s="107">
        <f>AR1091+AT1091</f>
        <v>0</v>
      </c>
      <c r="AY1091" s="78">
        <v>-17940</v>
      </c>
      <c r="AZ1091" s="78"/>
      <c r="BA1091" s="78"/>
      <c r="BB1091" s="78"/>
      <c r="BC1091" s="78">
        <f>AW1091+AY1091+AZ1091+BA1091+BB1091</f>
        <v>0</v>
      </c>
      <c r="BD1091" s="78">
        <f>AX1091+AZ1091</f>
        <v>0</v>
      </c>
      <c r="BE1091" s="107"/>
      <c r="BF1091" s="107"/>
      <c r="BG1091" s="107"/>
      <c r="BH1091" s="107"/>
      <c r="BI1091" s="141">
        <f>BC1091+BE1091+BF1091+BG1091+BH1091</f>
        <v>0</v>
      </c>
      <c r="BJ1091" s="141">
        <f>BD1091+BF1091</f>
        <v>0</v>
      </c>
      <c r="BK1091" s="78"/>
      <c r="BL1091" s="78"/>
      <c r="BM1091" s="78"/>
      <c r="BN1091" s="78"/>
      <c r="BO1091" s="78">
        <f>BI1091+BK1091+BL1091+BM1091+BN1091</f>
        <v>0</v>
      </c>
      <c r="BP1091" s="78">
        <f>BJ1091+BL1091</f>
        <v>0</v>
      </c>
      <c r="BQ1091" s="107"/>
      <c r="BR1091" s="107"/>
      <c r="BS1091" s="107"/>
      <c r="BT1091" s="107"/>
      <c r="BU1091" s="107">
        <f>BO1091+BQ1091+BR1091+BS1091+BT1091</f>
        <v>0</v>
      </c>
      <c r="BV1091" s="107">
        <f>BP1091+BR1091</f>
        <v>0</v>
      </c>
      <c r="BW1091" s="107"/>
      <c r="BX1091" s="107"/>
      <c r="BY1091" s="107"/>
      <c r="BZ1091" s="107"/>
      <c r="CA1091" s="107">
        <f>BU1091+BW1091+BX1091+BY1091+BZ1091</f>
        <v>0</v>
      </c>
      <c r="CB1091" s="107">
        <f>BV1091+BX1091</f>
        <v>0</v>
      </c>
    </row>
    <row r="1092" spans="1:80" s="79" customFormat="1" ht="55.5" hidden="1" customHeight="1">
      <c r="A1092" s="158" t="s">
        <v>714</v>
      </c>
      <c r="B1092" s="159" t="s">
        <v>360</v>
      </c>
      <c r="C1092" s="159" t="s">
        <v>165</v>
      </c>
      <c r="D1092" s="159" t="s">
        <v>22</v>
      </c>
      <c r="E1092" s="159" t="s">
        <v>750</v>
      </c>
      <c r="F1092" s="159"/>
      <c r="G1092" s="78"/>
      <c r="H1092" s="78"/>
      <c r="I1092" s="78"/>
      <c r="J1092" s="78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  <c r="AB1092" s="78"/>
      <c r="AC1092" s="78"/>
      <c r="AD1092" s="78"/>
      <c r="AE1092" s="78"/>
      <c r="AF1092" s="78"/>
      <c r="AG1092" s="78"/>
      <c r="AH1092" s="78"/>
      <c r="AI1092" s="78"/>
      <c r="AJ1092" s="78"/>
      <c r="AK1092" s="78"/>
      <c r="AL1092" s="78"/>
      <c r="AM1092" s="78"/>
      <c r="AN1092" s="78"/>
      <c r="AO1092" s="78"/>
      <c r="AP1092" s="78"/>
      <c r="AQ1092" s="78"/>
      <c r="AR1092" s="78"/>
      <c r="AS1092" s="78"/>
      <c r="AT1092" s="78"/>
      <c r="AU1092" s="78"/>
      <c r="AV1092" s="78"/>
      <c r="AW1092" s="78"/>
      <c r="AX1092" s="78"/>
      <c r="AY1092" s="78">
        <f>AY1093</f>
        <v>17940</v>
      </c>
      <c r="AZ1092" s="78">
        <f t="shared" ref="AZ1092:BO1093" si="2807">AZ1093</f>
        <v>0</v>
      </c>
      <c r="BA1092" s="78">
        <f t="shared" si="2807"/>
        <v>5264</v>
      </c>
      <c r="BB1092" s="78">
        <f t="shared" si="2807"/>
        <v>0</v>
      </c>
      <c r="BC1092" s="78">
        <f t="shared" si="2807"/>
        <v>23204</v>
      </c>
      <c r="BD1092" s="78">
        <f t="shared" si="2807"/>
        <v>0</v>
      </c>
      <c r="BE1092" s="78">
        <f>BE1093</f>
        <v>-3076</v>
      </c>
      <c r="BF1092" s="78">
        <f t="shared" si="2807"/>
        <v>0</v>
      </c>
      <c r="BG1092" s="78">
        <f t="shared" si="2807"/>
        <v>0</v>
      </c>
      <c r="BH1092" s="78">
        <f t="shared" si="2807"/>
        <v>0</v>
      </c>
      <c r="BI1092" s="78">
        <f t="shared" si="2807"/>
        <v>20128</v>
      </c>
      <c r="BJ1092" s="78">
        <f t="shared" si="2807"/>
        <v>0</v>
      </c>
      <c r="BK1092" s="78">
        <f>BK1093</f>
        <v>-2906</v>
      </c>
      <c r="BL1092" s="78">
        <f t="shared" si="2807"/>
        <v>0</v>
      </c>
      <c r="BM1092" s="78">
        <f t="shared" si="2807"/>
        <v>0</v>
      </c>
      <c r="BN1092" s="78">
        <f t="shared" si="2807"/>
        <v>0</v>
      </c>
      <c r="BO1092" s="78">
        <f t="shared" si="2807"/>
        <v>17222</v>
      </c>
      <c r="BP1092" s="78">
        <f t="shared" ref="BL1092:BP1093" si="2808">BP1093</f>
        <v>0</v>
      </c>
      <c r="BQ1092" s="78">
        <f>BQ1093</f>
        <v>2225</v>
      </c>
      <c r="BR1092" s="78">
        <f t="shared" ref="BR1092:CB1093" si="2809">BR1093</f>
        <v>0</v>
      </c>
      <c r="BS1092" s="78">
        <f t="shared" si="2809"/>
        <v>0</v>
      </c>
      <c r="BT1092" s="78">
        <f t="shared" si="2809"/>
        <v>0</v>
      </c>
      <c r="BU1092" s="78">
        <f t="shared" si="2809"/>
        <v>19447</v>
      </c>
      <c r="BV1092" s="78">
        <f t="shared" si="2809"/>
        <v>0</v>
      </c>
      <c r="BW1092" s="78">
        <f>BW1093</f>
        <v>-19447</v>
      </c>
      <c r="BX1092" s="78">
        <f t="shared" si="2809"/>
        <v>0</v>
      </c>
      <c r="BY1092" s="78">
        <f t="shared" si="2809"/>
        <v>0</v>
      </c>
      <c r="BZ1092" s="78">
        <f t="shared" si="2809"/>
        <v>0</v>
      </c>
      <c r="CA1092" s="78">
        <f t="shared" si="2809"/>
        <v>0</v>
      </c>
      <c r="CB1092" s="78">
        <f t="shared" si="2809"/>
        <v>0</v>
      </c>
    </row>
    <row r="1093" spans="1:80" s="79" customFormat="1" hidden="1">
      <c r="A1093" s="158" t="s">
        <v>70</v>
      </c>
      <c r="B1093" s="159" t="s">
        <v>360</v>
      </c>
      <c r="C1093" s="159" t="s">
        <v>165</v>
      </c>
      <c r="D1093" s="159" t="s">
        <v>22</v>
      </c>
      <c r="E1093" s="159" t="s">
        <v>750</v>
      </c>
      <c r="F1093" s="159" t="s">
        <v>71</v>
      </c>
      <c r="G1093" s="78"/>
      <c r="H1093" s="78"/>
      <c r="I1093" s="78"/>
      <c r="J1093" s="78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  <c r="AB1093" s="78"/>
      <c r="AC1093" s="78"/>
      <c r="AD1093" s="78"/>
      <c r="AE1093" s="78"/>
      <c r="AF1093" s="78"/>
      <c r="AG1093" s="78"/>
      <c r="AH1093" s="78"/>
      <c r="AI1093" s="78"/>
      <c r="AJ1093" s="78"/>
      <c r="AK1093" s="78"/>
      <c r="AL1093" s="78"/>
      <c r="AM1093" s="78"/>
      <c r="AN1093" s="78"/>
      <c r="AO1093" s="78"/>
      <c r="AP1093" s="78"/>
      <c r="AQ1093" s="78"/>
      <c r="AR1093" s="78"/>
      <c r="AS1093" s="78"/>
      <c r="AT1093" s="78"/>
      <c r="AU1093" s="78"/>
      <c r="AV1093" s="78"/>
      <c r="AW1093" s="78"/>
      <c r="AX1093" s="78"/>
      <c r="AY1093" s="78">
        <f>AY1094</f>
        <v>17940</v>
      </c>
      <c r="AZ1093" s="78">
        <f t="shared" si="2807"/>
        <v>0</v>
      </c>
      <c r="BA1093" s="78">
        <f t="shared" si="2807"/>
        <v>5264</v>
      </c>
      <c r="BB1093" s="78">
        <f t="shared" si="2807"/>
        <v>0</v>
      </c>
      <c r="BC1093" s="78">
        <f t="shared" si="2807"/>
        <v>23204</v>
      </c>
      <c r="BD1093" s="78">
        <f t="shared" si="2807"/>
        <v>0</v>
      </c>
      <c r="BE1093" s="78">
        <f>BE1094</f>
        <v>-3076</v>
      </c>
      <c r="BF1093" s="78">
        <f t="shared" si="2807"/>
        <v>0</v>
      </c>
      <c r="BG1093" s="78">
        <f t="shared" si="2807"/>
        <v>0</v>
      </c>
      <c r="BH1093" s="78">
        <f t="shared" si="2807"/>
        <v>0</v>
      </c>
      <c r="BI1093" s="78">
        <f t="shared" si="2807"/>
        <v>20128</v>
      </c>
      <c r="BJ1093" s="78">
        <f t="shared" si="2807"/>
        <v>0</v>
      </c>
      <c r="BK1093" s="78">
        <f>BK1094</f>
        <v>-2906</v>
      </c>
      <c r="BL1093" s="78">
        <f t="shared" si="2808"/>
        <v>0</v>
      </c>
      <c r="BM1093" s="78">
        <f t="shared" si="2808"/>
        <v>0</v>
      </c>
      <c r="BN1093" s="78">
        <f t="shared" si="2808"/>
        <v>0</v>
      </c>
      <c r="BO1093" s="78">
        <f t="shared" si="2808"/>
        <v>17222</v>
      </c>
      <c r="BP1093" s="78">
        <f t="shared" si="2808"/>
        <v>0</v>
      </c>
      <c r="BQ1093" s="78">
        <f>BQ1094</f>
        <v>2225</v>
      </c>
      <c r="BR1093" s="78">
        <f t="shared" si="2809"/>
        <v>0</v>
      </c>
      <c r="BS1093" s="78">
        <f t="shared" si="2809"/>
        <v>0</v>
      </c>
      <c r="BT1093" s="78">
        <f t="shared" si="2809"/>
        <v>0</v>
      </c>
      <c r="BU1093" s="78">
        <f t="shared" si="2809"/>
        <v>19447</v>
      </c>
      <c r="BV1093" s="78">
        <f t="shared" si="2809"/>
        <v>0</v>
      </c>
      <c r="BW1093" s="78">
        <f>BW1094</f>
        <v>-19447</v>
      </c>
      <c r="BX1093" s="78">
        <f t="shared" si="2809"/>
        <v>0</v>
      </c>
      <c r="BY1093" s="78">
        <f t="shared" si="2809"/>
        <v>0</v>
      </c>
      <c r="BZ1093" s="78">
        <f t="shared" si="2809"/>
        <v>0</v>
      </c>
      <c r="CA1093" s="78">
        <f t="shared" si="2809"/>
        <v>0</v>
      </c>
      <c r="CB1093" s="78">
        <f t="shared" si="2809"/>
        <v>0</v>
      </c>
    </row>
    <row r="1094" spans="1:80" s="79" customFormat="1" ht="50.4" hidden="1">
      <c r="A1094" s="158" t="s">
        <v>471</v>
      </c>
      <c r="B1094" s="159" t="s">
        <v>360</v>
      </c>
      <c r="C1094" s="159" t="s">
        <v>165</v>
      </c>
      <c r="D1094" s="159" t="s">
        <v>22</v>
      </c>
      <c r="E1094" s="159" t="s">
        <v>750</v>
      </c>
      <c r="F1094" s="159" t="s">
        <v>292</v>
      </c>
      <c r="G1094" s="78"/>
      <c r="H1094" s="78"/>
      <c r="I1094" s="78"/>
      <c r="J1094" s="78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  <c r="AE1094" s="78"/>
      <c r="AF1094" s="78"/>
      <c r="AG1094" s="78"/>
      <c r="AH1094" s="78"/>
      <c r="AI1094" s="78"/>
      <c r="AJ1094" s="78"/>
      <c r="AK1094" s="78"/>
      <c r="AL1094" s="78"/>
      <c r="AM1094" s="78"/>
      <c r="AN1094" s="78"/>
      <c r="AO1094" s="78"/>
      <c r="AP1094" s="78"/>
      <c r="AQ1094" s="78"/>
      <c r="AR1094" s="78"/>
      <c r="AS1094" s="78"/>
      <c r="AT1094" s="78"/>
      <c r="AU1094" s="78"/>
      <c r="AV1094" s="78"/>
      <c r="AW1094" s="78"/>
      <c r="AX1094" s="78"/>
      <c r="AY1094" s="78">
        <v>17940</v>
      </c>
      <c r="AZ1094" s="78"/>
      <c r="BA1094" s="78">
        <v>5264</v>
      </c>
      <c r="BB1094" s="78"/>
      <c r="BC1094" s="78">
        <f>AW1094+AY1094+AZ1094+BA1094+BB1094</f>
        <v>23204</v>
      </c>
      <c r="BD1094" s="78">
        <f>AX1094+AZ1094</f>
        <v>0</v>
      </c>
      <c r="BE1094" s="78">
        <v>-3076</v>
      </c>
      <c r="BF1094" s="78"/>
      <c r="BG1094" s="78"/>
      <c r="BH1094" s="78"/>
      <c r="BI1094" s="78">
        <f>BC1094+BE1094+BF1094+BG1094+BH1094</f>
        <v>20128</v>
      </c>
      <c r="BJ1094" s="78">
        <f>BD1094+BF1094</f>
        <v>0</v>
      </c>
      <c r="BK1094" s="78">
        <v>-2906</v>
      </c>
      <c r="BL1094" s="78"/>
      <c r="BM1094" s="78"/>
      <c r="BN1094" s="78"/>
      <c r="BO1094" s="78">
        <f>BI1094+BK1094+BL1094+BM1094+BN1094</f>
        <v>17222</v>
      </c>
      <c r="BP1094" s="78">
        <f>BJ1094+BL1094</f>
        <v>0</v>
      </c>
      <c r="BQ1094" s="78">
        <v>2225</v>
      </c>
      <c r="BR1094" s="78"/>
      <c r="BS1094" s="78"/>
      <c r="BT1094" s="78"/>
      <c r="BU1094" s="78">
        <f>BO1094+BQ1094+BR1094+BS1094+BT1094</f>
        <v>19447</v>
      </c>
      <c r="BV1094" s="78">
        <f>BP1094+BR1094</f>
        <v>0</v>
      </c>
      <c r="BW1094" s="78">
        <v>-19447</v>
      </c>
      <c r="BX1094" s="78"/>
      <c r="BY1094" s="78"/>
      <c r="BZ1094" s="78"/>
      <c r="CA1094" s="78">
        <f>BU1094+BW1094+BX1094+BY1094+BZ1094</f>
        <v>0</v>
      </c>
      <c r="CB1094" s="78">
        <f>BV1094+BX1094</f>
        <v>0</v>
      </c>
    </row>
    <row r="1095" spans="1:80" s="79" customFormat="1" ht="55.5" hidden="1" customHeight="1">
      <c r="A1095" s="158" t="s">
        <v>714</v>
      </c>
      <c r="B1095" s="159" t="s">
        <v>360</v>
      </c>
      <c r="C1095" s="159" t="s">
        <v>165</v>
      </c>
      <c r="D1095" s="159" t="s">
        <v>22</v>
      </c>
      <c r="E1095" s="159" t="s">
        <v>749</v>
      </c>
      <c r="F1095" s="159"/>
      <c r="G1095" s="78"/>
      <c r="H1095" s="78"/>
      <c r="I1095" s="78"/>
      <c r="J1095" s="78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  <c r="AE1095" s="78"/>
      <c r="AF1095" s="78"/>
      <c r="AG1095" s="78"/>
      <c r="AH1095" s="78"/>
      <c r="AI1095" s="78"/>
      <c r="AJ1095" s="78"/>
      <c r="AK1095" s="78"/>
      <c r="AL1095" s="78"/>
      <c r="AM1095" s="78"/>
      <c r="AN1095" s="78"/>
      <c r="AO1095" s="78"/>
      <c r="AP1095" s="78"/>
      <c r="AQ1095" s="78"/>
      <c r="AR1095" s="78"/>
      <c r="AS1095" s="78"/>
      <c r="AT1095" s="78"/>
      <c r="AU1095" s="78"/>
      <c r="AV1095" s="78"/>
      <c r="AW1095" s="78"/>
      <c r="AX1095" s="78"/>
      <c r="AY1095" s="78">
        <f>AY1096</f>
        <v>0</v>
      </c>
      <c r="AZ1095" s="78">
        <f t="shared" ref="AZ1095:BO1096" si="2810">AZ1096</f>
        <v>136421</v>
      </c>
      <c r="BA1095" s="78">
        <f t="shared" si="2810"/>
        <v>0</v>
      </c>
      <c r="BB1095" s="78">
        <f t="shared" si="2810"/>
        <v>0</v>
      </c>
      <c r="BC1095" s="78">
        <f t="shared" si="2810"/>
        <v>136421</v>
      </c>
      <c r="BD1095" s="78">
        <f t="shared" si="2810"/>
        <v>136421</v>
      </c>
      <c r="BE1095" s="78">
        <f>BE1096</f>
        <v>0</v>
      </c>
      <c r="BF1095" s="78">
        <f t="shared" si="2810"/>
        <v>4715</v>
      </c>
      <c r="BG1095" s="78">
        <f t="shared" si="2810"/>
        <v>0</v>
      </c>
      <c r="BH1095" s="78">
        <f t="shared" si="2810"/>
        <v>0</v>
      </c>
      <c r="BI1095" s="78">
        <f t="shared" si="2810"/>
        <v>141136</v>
      </c>
      <c r="BJ1095" s="78">
        <f t="shared" si="2810"/>
        <v>141136</v>
      </c>
      <c r="BK1095" s="78">
        <f>BK1096</f>
        <v>0</v>
      </c>
      <c r="BL1095" s="78">
        <f t="shared" si="2810"/>
        <v>13864</v>
      </c>
      <c r="BM1095" s="78">
        <f t="shared" si="2810"/>
        <v>0</v>
      </c>
      <c r="BN1095" s="78">
        <f t="shared" si="2810"/>
        <v>0</v>
      </c>
      <c r="BO1095" s="78">
        <f t="shared" si="2810"/>
        <v>155000</v>
      </c>
      <c r="BP1095" s="78">
        <f t="shared" ref="BL1095:BP1096" si="2811">BP1096</f>
        <v>155000</v>
      </c>
      <c r="BQ1095" s="78">
        <f>BQ1096</f>
        <v>0</v>
      </c>
      <c r="BR1095" s="78">
        <f t="shared" ref="BR1095:CB1096" si="2812">BR1096</f>
        <v>20017</v>
      </c>
      <c r="BS1095" s="78">
        <f t="shared" si="2812"/>
        <v>0</v>
      </c>
      <c r="BT1095" s="78">
        <f t="shared" si="2812"/>
        <v>0</v>
      </c>
      <c r="BU1095" s="78">
        <f t="shared" si="2812"/>
        <v>175017</v>
      </c>
      <c r="BV1095" s="78">
        <f t="shared" si="2812"/>
        <v>175017</v>
      </c>
      <c r="BW1095" s="78">
        <f>BW1096</f>
        <v>0</v>
      </c>
      <c r="BX1095" s="78">
        <f t="shared" si="2812"/>
        <v>-175017</v>
      </c>
      <c r="BY1095" s="78">
        <f t="shared" si="2812"/>
        <v>0</v>
      </c>
      <c r="BZ1095" s="78">
        <f t="shared" si="2812"/>
        <v>0</v>
      </c>
      <c r="CA1095" s="78">
        <f t="shared" si="2812"/>
        <v>0</v>
      </c>
      <c r="CB1095" s="78">
        <f t="shared" si="2812"/>
        <v>0</v>
      </c>
    </row>
    <row r="1096" spans="1:80" s="79" customFormat="1" hidden="1">
      <c r="A1096" s="158" t="s">
        <v>70</v>
      </c>
      <c r="B1096" s="159" t="s">
        <v>360</v>
      </c>
      <c r="C1096" s="159" t="s">
        <v>165</v>
      </c>
      <c r="D1096" s="159" t="s">
        <v>22</v>
      </c>
      <c r="E1096" s="159" t="s">
        <v>749</v>
      </c>
      <c r="F1096" s="159" t="s">
        <v>71</v>
      </c>
      <c r="G1096" s="78"/>
      <c r="H1096" s="78"/>
      <c r="I1096" s="78"/>
      <c r="J1096" s="78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  <c r="AE1096" s="78"/>
      <c r="AF1096" s="78"/>
      <c r="AG1096" s="78"/>
      <c r="AH1096" s="78"/>
      <c r="AI1096" s="78"/>
      <c r="AJ1096" s="78"/>
      <c r="AK1096" s="78"/>
      <c r="AL1096" s="78"/>
      <c r="AM1096" s="78"/>
      <c r="AN1096" s="78"/>
      <c r="AO1096" s="78"/>
      <c r="AP1096" s="78"/>
      <c r="AQ1096" s="78"/>
      <c r="AR1096" s="78"/>
      <c r="AS1096" s="78"/>
      <c r="AT1096" s="78"/>
      <c r="AU1096" s="78"/>
      <c r="AV1096" s="78"/>
      <c r="AW1096" s="78"/>
      <c r="AX1096" s="78"/>
      <c r="AY1096" s="78">
        <f>AY1097</f>
        <v>0</v>
      </c>
      <c r="AZ1096" s="78">
        <f t="shared" si="2810"/>
        <v>136421</v>
      </c>
      <c r="BA1096" s="78">
        <f t="shared" si="2810"/>
        <v>0</v>
      </c>
      <c r="BB1096" s="78">
        <f t="shared" si="2810"/>
        <v>0</v>
      </c>
      <c r="BC1096" s="78">
        <f t="shared" si="2810"/>
        <v>136421</v>
      </c>
      <c r="BD1096" s="78">
        <f t="shared" si="2810"/>
        <v>136421</v>
      </c>
      <c r="BE1096" s="78">
        <f>BE1097</f>
        <v>0</v>
      </c>
      <c r="BF1096" s="78">
        <f t="shared" si="2810"/>
        <v>4715</v>
      </c>
      <c r="BG1096" s="78">
        <f t="shared" si="2810"/>
        <v>0</v>
      </c>
      <c r="BH1096" s="78">
        <f t="shared" si="2810"/>
        <v>0</v>
      </c>
      <c r="BI1096" s="78">
        <f t="shared" si="2810"/>
        <v>141136</v>
      </c>
      <c r="BJ1096" s="78">
        <f t="shared" si="2810"/>
        <v>141136</v>
      </c>
      <c r="BK1096" s="78">
        <f>BK1097</f>
        <v>0</v>
      </c>
      <c r="BL1096" s="78">
        <f t="shared" si="2811"/>
        <v>13864</v>
      </c>
      <c r="BM1096" s="78">
        <f t="shared" si="2811"/>
        <v>0</v>
      </c>
      <c r="BN1096" s="78">
        <f t="shared" si="2811"/>
        <v>0</v>
      </c>
      <c r="BO1096" s="78">
        <f t="shared" si="2811"/>
        <v>155000</v>
      </c>
      <c r="BP1096" s="78">
        <f t="shared" si="2811"/>
        <v>155000</v>
      </c>
      <c r="BQ1096" s="78">
        <f>BQ1097</f>
        <v>0</v>
      </c>
      <c r="BR1096" s="78">
        <f t="shared" si="2812"/>
        <v>20017</v>
      </c>
      <c r="BS1096" s="78">
        <f t="shared" si="2812"/>
        <v>0</v>
      </c>
      <c r="BT1096" s="78">
        <f t="shared" si="2812"/>
        <v>0</v>
      </c>
      <c r="BU1096" s="78">
        <f t="shared" si="2812"/>
        <v>175017</v>
      </c>
      <c r="BV1096" s="78">
        <f t="shared" si="2812"/>
        <v>175017</v>
      </c>
      <c r="BW1096" s="78">
        <f>BW1097</f>
        <v>0</v>
      </c>
      <c r="BX1096" s="78">
        <f t="shared" si="2812"/>
        <v>-175017</v>
      </c>
      <c r="BY1096" s="78">
        <f t="shared" si="2812"/>
        <v>0</v>
      </c>
      <c r="BZ1096" s="78">
        <f t="shared" si="2812"/>
        <v>0</v>
      </c>
      <c r="CA1096" s="78">
        <f t="shared" si="2812"/>
        <v>0</v>
      </c>
      <c r="CB1096" s="78">
        <f t="shared" si="2812"/>
        <v>0</v>
      </c>
    </row>
    <row r="1097" spans="1:80" s="79" customFormat="1" ht="55.5" hidden="1" customHeight="1">
      <c r="A1097" s="158" t="s">
        <v>471</v>
      </c>
      <c r="B1097" s="159" t="s">
        <v>360</v>
      </c>
      <c r="C1097" s="159" t="s">
        <v>165</v>
      </c>
      <c r="D1097" s="159" t="s">
        <v>22</v>
      </c>
      <c r="E1097" s="159" t="s">
        <v>749</v>
      </c>
      <c r="F1097" s="159" t="s">
        <v>292</v>
      </c>
      <c r="G1097" s="78"/>
      <c r="H1097" s="78"/>
      <c r="I1097" s="78"/>
      <c r="J1097" s="78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  <c r="AE1097" s="78"/>
      <c r="AF1097" s="78"/>
      <c r="AG1097" s="78"/>
      <c r="AH1097" s="78"/>
      <c r="AI1097" s="78"/>
      <c r="AJ1097" s="78"/>
      <c r="AK1097" s="78"/>
      <c r="AL1097" s="78"/>
      <c r="AM1097" s="78"/>
      <c r="AN1097" s="78"/>
      <c r="AO1097" s="78"/>
      <c r="AP1097" s="78"/>
      <c r="AQ1097" s="78"/>
      <c r="AR1097" s="78"/>
      <c r="AS1097" s="78"/>
      <c r="AT1097" s="78"/>
      <c r="AU1097" s="78"/>
      <c r="AV1097" s="78"/>
      <c r="AW1097" s="78"/>
      <c r="AX1097" s="78"/>
      <c r="AY1097" s="78"/>
      <c r="AZ1097" s="78">
        <f>100000+36421</f>
        <v>136421</v>
      </c>
      <c r="BA1097" s="78"/>
      <c r="BB1097" s="78"/>
      <c r="BC1097" s="78">
        <f>AW1097+AY1097+AZ1097+BA1097+BB1097</f>
        <v>136421</v>
      </c>
      <c r="BD1097" s="78">
        <f>AX1097+AZ1097</f>
        <v>136421</v>
      </c>
      <c r="BE1097" s="78"/>
      <c r="BF1097" s="78">
        <v>4715</v>
      </c>
      <c r="BG1097" s="78"/>
      <c r="BH1097" s="78"/>
      <c r="BI1097" s="78">
        <f>BC1097+BE1097+BF1097+BG1097+BH1097</f>
        <v>141136</v>
      </c>
      <c r="BJ1097" s="78">
        <f>BD1097+BF1097</f>
        <v>141136</v>
      </c>
      <c r="BK1097" s="78"/>
      <c r="BL1097" s="78">
        <v>13864</v>
      </c>
      <c r="BM1097" s="78"/>
      <c r="BN1097" s="78"/>
      <c r="BO1097" s="78">
        <f>BI1097+BK1097+BL1097+BM1097+BN1097</f>
        <v>155000</v>
      </c>
      <c r="BP1097" s="78">
        <f>BJ1097+BL1097</f>
        <v>155000</v>
      </c>
      <c r="BQ1097" s="78"/>
      <c r="BR1097" s="78">
        <v>20017</v>
      </c>
      <c r="BS1097" s="78"/>
      <c r="BT1097" s="78"/>
      <c r="BU1097" s="78">
        <f>BO1097+BQ1097+BR1097+BS1097+BT1097</f>
        <v>175017</v>
      </c>
      <c r="BV1097" s="78">
        <f>BP1097+BR1097</f>
        <v>175017</v>
      </c>
      <c r="BW1097" s="78"/>
      <c r="BX1097" s="78">
        <v>-175017</v>
      </c>
      <c r="BY1097" s="78"/>
      <c r="BZ1097" s="78"/>
      <c r="CA1097" s="78">
        <f>BU1097+BW1097+BX1097+BY1097+BZ1097</f>
        <v>0</v>
      </c>
      <c r="CB1097" s="78">
        <f>BV1097+BX1097</f>
        <v>0</v>
      </c>
    </row>
    <row r="1098" spans="1:80" hidden="1">
      <c r="A1098" s="57" t="s">
        <v>66</v>
      </c>
      <c r="B1098" s="14" t="s">
        <v>360</v>
      </c>
      <c r="C1098" s="14" t="s">
        <v>165</v>
      </c>
      <c r="D1098" s="14" t="s">
        <v>22</v>
      </c>
      <c r="E1098" s="14" t="s">
        <v>67</v>
      </c>
      <c r="F1098" s="14"/>
      <c r="G1098" s="11">
        <f t="shared" ref="G1098:R1101" si="2813">G1099</f>
        <v>1629</v>
      </c>
      <c r="H1098" s="11">
        <f t="shared" si="2813"/>
        <v>0</v>
      </c>
      <c r="I1098" s="11">
        <f t="shared" si="2813"/>
        <v>0</v>
      </c>
      <c r="J1098" s="11">
        <f t="shared" si="2813"/>
        <v>0</v>
      </c>
      <c r="K1098" s="11">
        <f t="shared" si="2813"/>
        <v>0</v>
      </c>
      <c r="L1098" s="11">
        <f t="shared" si="2813"/>
        <v>0</v>
      </c>
      <c r="M1098" s="11">
        <f t="shared" si="2813"/>
        <v>1629</v>
      </c>
      <c r="N1098" s="11">
        <f t="shared" si="2813"/>
        <v>0</v>
      </c>
      <c r="O1098" s="11">
        <f t="shared" si="2813"/>
        <v>0</v>
      </c>
      <c r="P1098" s="11">
        <f t="shared" si="2813"/>
        <v>0</v>
      </c>
      <c r="Q1098" s="11">
        <f t="shared" si="2813"/>
        <v>0</v>
      </c>
      <c r="R1098" s="11">
        <f t="shared" si="2813"/>
        <v>0</v>
      </c>
      <c r="S1098" s="11">
        <f t="shared" ref="S1098:AH1101" si="2814">S1099</f>
        <v>1629</v>
      </c>
      <c r="T1098" s="11">
        <f t="shared" si="2814"/>
        <v>0</v>
      </c>
      <c r="U1098" s="11">
        <f t="shared" si="2814"/>
        <v>0</v>
      </c>
      <c r="V1098" s="11">
        <f t="shared" si="2814"/>
        <v>0</v>
      </c>
      <c r="W1098" s="11">
        <f t="shared" si="2814"/>
        <v>0</v>
      </c>
      <c r="X1098" s="11">
        <f t="shared" si="2814"/>
        <v>0</v>
      </c>
      <c r="Y1098" s="11">
        <f t="shared" si="2814"/>
        <v>1629</v>
      </c>
      <c r="Z1098" s="11">
        <f t="shared" si="2814"/>
        <v>0</v>
      </c>
      <c r="AA1098" s="11">
        <f t="shared" si="2814"/>
        <v>0</v>
      </c>
      <c r="AB1098" s="11">
        <f t="shared" si="2814"/>
        <v>0</v>
      </c>
      <c r="AC1098" s="11">
        <f t="shared" si="2814"/>
        <v>0</v>
      </c>
      <c r="AD1098" s="11">
        <f t="shared" si="2814"/>
        <v>0</v>
      </c>
      <c r="AE1098" s="11">
        <f t="shared" si="2814"/>
        <v>1629</v>
      </c>
      <c r="AF1098" s="11">
        <f t="shared" si="2814"/>
        <v>0</v>
      </c>
      <c r="AG1098" s="11">
        <f t="shared" si="2814"/>
        <v>0</v>
      </c>
      <c r="AH1098" s="11">
        <f t="shared" si="2814"/>
        <v>0</v>
      </c>
      <c r="AI1098" s="11">
        <f t="shared" ref="AG1098:AV1101" si="2815">AI1099</f>
        <v>0</v>
      </c>
      <c r="AJ1098" s="11">
        <f t="shared" si="2815"/>
        <v>0</v>
      </c>
      <c r="AK1098" s="78">
        <f t="shared" si="2815"/>
        <v>1629</v>
      </c>
      <c r="AL1098" s="78">
        <f t="shared" si="2815"/>
        <v>0</v>
      </c>
      <c r="AM1098" s="11">
        <f t="shared" si="2815"/>
        <v>0</v>
      </c>
      <c r="AN1098" s="11">
        <f t="shared" si="2815"/>
        <v>0</v>
      </c>
      <c r="AO1098" s="11">
        <f t="shared" si="2815"/>
        <v>0</v>
      </c>
      <c r="AP1098" s="11">
        <f t="shared" si="2815"/>
        <v>0</v>
      </c>
      <c r="AQ1098" s="11">
        <f t="shared" si="2815"/>
        <v>1629</v>
      </c>
      <c r="AR1098" s="11">
        <f t="shared" si="2815"/>
        <v>0</v>
      </c>
      <c r="AS1098" s="11">
        <f t="shared" si="2815"/>
        <v>0</v>
      </c>
      <c r="AT1098" s="11">
        <f t="shared" si="2815"/>
        <v>0</v>
      </c>
      <c r="AU1098" s="11">
        <f t="shared" si="2815"/>
        <v>8</v>
      </c>
      <c r="AV1098" s="11">
        <f t="shared" si="2815"/>
        <v>0</v>
      </c>
      <c r="AW1098" s="11">
        <f t="shared" ref="AS1098:BH1101" si="2816">AW1099</f>
        <v>1637</v>
      </c>
      <c r="AX1098" s="11">
        <f t="shared" si="2816"/>
        <v>0</v>
      </c>
      <c r="AY1098" s="78">
        <f t="shared" si="2816"/>
        <v>0</v>
      </c>
      <c r="AZ1098" s="78">
        <f t="shared" si="2816"/>
        <v>0</v>
      </c>
      <c r="BA1098" s="78">
        <f t="shared" si="2816"/>
        <v>0</v>
      </c>
      <c r="BB1098" s="78">
        <f t="shared" si="2816"/>
        <v>0</v>
      </c>
      <c r="BC1098" s="78">
        <f t="shared" si="2816"/>
        <v>1637</v>
      </c>
      <c r="BD1098" s="78">
        <f t="shared" si="2816"/>
        <v>0</v>
      </c>
      <c r="BE1098" s="11">
        <f t="shared" si="2816"/>
        <v>0</v>
      </c>
      <c r="BF1098" s="11">
        <f t="shared" si="2816"/>
        <v>0</v>
      </c>
      <c r="BG1098" s="11">
        <f t="shared" si="2816"/>
        <v>0</v>
      </c>
      <c r="BH1098" s="11">
        <f t="shared" si="2816"/>
        <v>0</v>
      </c>
      <c r="BI1098" s="141">
        <f t="shared" ref="BE1098:BT1101" si="2817">BI1099</f>
        <v>1637</v>
      </c>
      <c r="BJ1098" s="141">
        <f t="shared" si="2817"/>
        <v>0</v>
      </c>
      <c r="BK1098" s="78">
        <f t="shared" si="2817"/>
        <v>0</v>
      </c>
      <c r="BL1098" s="78">
        <f t="shared" si="2817"/>
        <v>0</v>
      </c>
      <c r="BM1098" s="78">
        <f t="shared" si="2817"/>
        <v>0</v>
      </c>
      <c r="BN1098" s="78">
        <f t="shared" si="2817"/>
        <v>0</v>
      </c>
      <c r="BO1098" s="78">
        <f t="shared" si="2817"/>
        <v>1637</v>
      </c>
      <c r="BP1098" s="78">
        <f t="shared" si="2817"/>
        <v>0</v>
      </c>
      <c r="BQ1098" s="11">
        <f t="shared" si="2817"/>
        <v>0</v>
      </c>
      <c r="BR1098" s="11">
        <f t="shared" si="2817"/>
        <v>0</v>
      </c>
      <c r="BS1098" s="11">
        <f t="shared" si="2817"/>
        <v>0</v>
      </c>
      <c r="BT1098" s="11">
        <f t="shared" si="2817"/>
        <v>0</v>
      </c>
      <c r="BU1098" s="11">
        <f t="shared" ref="BQ1098:CB1101" si="2818">BU1099</f>
        <v>1637</v>
      </c>
      <c r="BV1098" s="11">
        <f t="shared" si="2818"/>
        <v>0</v>
      </c>
      <c r="BW1098" s="11">
        <f t="shared" si="2818"/>
        <v>0</v>
      </c>
      <c r="BX1098" s="11">
        <f t="shared" si="2818"/>
        <v>0</v>
      </c>
      <c r="BY1098" s="11">
        <f t="shared" si="2818"/>
        <v>0</v>
      </c>
      <c r="BZ1098" s="11">
        <f t="shared" si="2818"/>
        <v>0</v>
      </c>
      <c r="CA1098" s="11">
        <f t="shared" si="2818"/>
        <v>1637</v>
      </c>
      <c r="CB1098" s="11">
        <f t="shared" si="2818"/>
        <v>0</v>
      </c>
    </row>
    <row r="1099" spans="1:80" hidden="1">
      <c r="A1099" s="57" t="s">
        <v>15</v>
      </c>
      <c r="B1099" s="14" t="s">
        <v>360</v>
      </c>
      <c r="C1099" s="14" t="s">
        <v>165</v>
      </c>
      <c r="D1099" s="14" t="s">
        <v>22</v>
      </c>
      <c r="E1099" s="14" t="s">
        <v>68</v>
      </c>
      <c r="F1099" s="14"/>
      <c r="G1099" s="11">
        <f t="shared" si="2813"/>
        <v>1629</v>
      </c>
      <c r="H1099" s="11">
        <f t="shared" si="2813"/>
        <v>0</v>
      </c>
      <c r="I1099" s="11">
        <f t="shared" si="2813"/>
        <v>0</v>
      </c>
      <c r="J1099" s="11">
        <f t="shared" si="2813"/>
        <v>0</v>
      </c>
      <c r="K1099" s="11">
        <f t="shared" si="2813"/>
        <v>0</v>
      </c>
      <c r="L1099" s="11">
        <f t="shared" si="2813"/>
        <v>0</v>
      </c>
      <c r="M1099" s="11">
        <f t="shared" si="2813"/>
        <v>1629</v>
      </c>
      <c r="N1099" s="11">
        <f t="shared" si="2813"/>
        <v>0</v>
      </c>
      <c r="O1099" s="11">
        <f t="shared" si="2813"/>
        <v>0</v>
      </c>
      <c r="P1099" s="11">
        <f t="shared" si="2813"/>
        <v>0</v>
      </c>
      <c r="Q1099" s="11">
        <f t="shared" si="2813"/>
        <v>0</v>
      </c>
      <c r="R1099" s="11">
        <f t="shared" si="2813"/>
        <v>0</v>
      </c>
      <c r="S1099" s="11">
        <f t="shared" si="2814"/>
        <v>1629</v>
      </c>
      <c r="T1099" s="11">
        <f t="shared" si="2814"/>
        <v>0</v>
      </c>
      <c r="U1099" s="11">
        <f t="shared" si="2814"/>
        <v>0</v>
      </c>
      <c r="V1099" s="11">
        <f t="shared" si="2814"/>
        <v>0</v>
      </c>
      <c r="W1099" s="11">
        <f t="shared" si="2814"/>
        <v>0</v>
      </c>
      <c r="X1099" s="11">
        <f t="shared" si="2814"/>
        <v>0</v>
      </c>
      <c r="Y1099" s="11">
        <f t="shared" si="2814"/>
        <v>1629</v>
      </c>
      <c r="Z1099" s="11">
        <f t="shared" si="2814"/>
        <v>0</v>
      </c>
      <c r="AA1099" s="11">
        <f t="shared" si="2814"/>
        <v>0</v>
      </c>
      <c r="AB1099" s="11">
        <f t="shared" si="2814"/>
        <v>0</v>
      </c>
      <c r="AC1099" s="11">
        <f t="shared" si="2814"/>
        <v>0</v>
      </c>
      <c r="AD1099" s="11">
        <f t="shared" si="2814"/>
        <v>0</v>
      </c>
      <c r="AE1099" s="11">
        <f t="shared" si="2814"/>
        <v>1629</v>
      </c>
      <c r="AF1099" s="11">
        <f t="shared" si="2814"/>
        <v>0</v>
      </c>
      <c r="AG1099" s="11">
        <f t="shared" si="2815"/>
        <v>0</v>
      </c>
      <c r="AH1099" s="11">
        <f t="shared" si="2815"/>
        <v>0</v>
      </c>
      <c r="AI1099" s="11">
        <f t="shared" si="2815"/>
        <v>0</v>
      </c>
      <c r="AJ1099" s="11">
        <f t="shared" si="2815"/>
        <v>0</v>
      </c>
      <c r="AK1099" s="78">
        <f t="shared" si="2815"/>
        <v>1629</v>
      </c>
      <c r="AL1099" s="78">
        <f t="shared" si="2815"/>
        <v>0</v>
      </c>
      <c r="AM1099" s="11">
        <f t="shared" si="2815"/>
        <v>0</v>
      </c>
      <c r="AN1099" s="11">
        <f t="shared" si="2815"/>
        <v>0</v>
      </c>
      <c r="AO1099" s="11">
        <f t="shared" si="2815"/>
        <v>0</v>
      </c>
      <c r="AP1099" s="11">
        <f t="shared" si="2815"/>
        <v>0</v>
      </c>
      <c r="AQ1099" s="11">
        <f t="shared" si="2815"/>
        <v>1629</v>
      </c>
      <c r="AR1099" s="11">
        <f t="shared" si="2815"/>
        <v>0</v>
      </c>
      <c r="AS1099" s="11">
        <f t="shared" si="2816"/>
        <v>0</v>
      </c>
      <c r="AT1099" s="11">
        <f t="shared" si="2816"/>
        <v>0</v>
      </c>
      <c r="AU1099" s="11">
        <f t="shared" si="2816"/>
        <v>8</v>
      </c>
      <c r="AV1099" s="11">
        <f t="shared" si="2816"/>
        <v>0</v>
      </c>
      <c r="AW1099" s="11">
        <f t="shared" si="2816"/>
        <v>1637</v>
      </c>
      <c r="AX1099" s="11">
        <f t="shared" si="2816"/>
        <v>0</v>
      </c>
      <c r="AY1099" s="78">
        <f t="shared" si="2816"/>
        <v>0</v>
      </c>
      <c r="AZ1099" s="78">
        <f t="shared" si="2816"/>
        <v>0</v>
      </c>
      <c r="BA1099" s="78">
        <f t="shared" si="2816"/>
        <v>0</v>
      </c>
      <c r="BB1099" s="78">
        <f t="shared" si="2816"/>
        <v>0</v>
      </c>
      <c r="BC1099" s="78">
        <f t="shared" si="2816"/>
        <v>1637</v>
      </c>
      <c r="BD1099" s="78">
        <f t="shared" si="2816"/>
        <v>0</v>
      </c>
      <c r="BE1099" s="11">
        <f t="shared" si="2817"/>
        <v>0</v>
      </c>
      <c r="BF1099" s="11">
        <f t="shared" si="2817"/>
        <v>0</v>
      </c>
      <c r="BG1099" s="11">
        <f t="shared" si="2817"/>
        <v>0</v>
      </c>
      <c r="BH1099" s="11">
        <f t="shared" si="2817"/>
        <v>0</v>
      </c>
      <c r="BI1099" s="141">
        <f t="shared" si="2817"/>
        <v>1637</v>
      </c>
      <c r="BJ1099" s="141">
        <f t="shared" si="2817"/>
        <v>0</v>
      </c>
      <c r="BK1099" s="78">
        <f t="shared" si="2817"/>
        <v>0</v>
      </c>
      <c r="BL1099" s="78">
        <f t="shared" si="2817"/>
        <v>0</v>
      </c>
      <c r="BM1099" s="78">
        <f t="shared" si="2817"/>
        <v>0</v>
      </c>
      <c r="BN1099" s="78">
        <f t="shared" si="2817"/>
        <v>0</v>
      </c>
      <c r="BO1099" s="78">
        <f t="shared" si="2817"/>
        <v>1637</v>
      </c>
      <c r="BP1099" s="78">
        <f t="shared" si="2817"/>
        <v>0</v>
      </c>
      <c r="BQ1099" s="11">
        <f t="shared" si="2818"/>
        <v>0</v>
      </c>
      <c r="BR1099" s="11">
        <f t="shared" si="2818"/>
        <v>0</v>
      </c>
      <c r="BS1099" s="11">
        <f t="shared" si="2818"/>
        <v>0</v>
      </c>
      <c r="BT1099" s="11">
        <f t="shared" si="2818"/>
        <v>0</v>
      </c>
      <c r="BU1099" s="11">
        <f t="shared" si="2818"/>
        <v>1637</v>
      </c>
      <c r="BV1099" s="11">
        <f t="shared" si="2818"/>
        <v>0</v>
      </c>
      <c r="BW1099" s="11">
        <f t="shared" si="2818"/>
        <v>0</v>
      </c>
      <c r="BX1099" s="11">
        <f t="shared" si="2818"/>
        <v>0</v>
      </c>
      <c r="BY1099" s="11">
        <f t="shared" si="2818"/>
        <v>0</v>
      </c>
      <c r="BZ1099" s="11">
        <f t="shared" si="2818"/>
        <v>0</v>
      </c>
      <c r="CA1099" s="11">
        <f t="shared" si="2818"/>
        <v>1637</v>
      </c>
      <c r="CB1099" s="11">
        <f t="shared" si="2818"/>
        <v>0</v>
      </c>
    </row>
    <row r="1100" spans="1:80" hidden="1">
      <c r="A1100" s="57" t="s">
        <v>189</v>
      </c>
      <c r="B1100" s="14" t="s">
        <v>360</v>
      </c>
      <c r="C1100" s="14" t="s">
        <v>165</v>
      </c>
      <c r="D1100" s="14" t="s">
        <v>22</v>
      </c>
      <c r="E1100" s="14" t="s">
        <v>208</v>
      </c>
      <c r="F1100" s="14"/>
      <c r="G1100" s="11">
        <f t="shared" si="2813"/>
        <v>1629</v>
      </c>
      <c r="H1100" s="11">
        <f t="shared" si="2813"/>
        <v>0</v>
      </c>
      <c r="I1100" s="11">
        <f t="shared" si="2813"/>
        <v>0</v>
      </c>
      <c r="J1100" s="11">
        <f t="shared" si="2813"/>
        <v>0</v>
      </c>
      <c r="K1100" s="11">
        <f t="shared" si="2813"/>
        <v>0</v>
      </c>
      <c r="L1100" s="11">
        <f t="shared" si="2813"/>
        <v>0</v>
      </c>
      <c r="M1100" s="11">
        <f t="shared" si="2813"/>
        <v>1629</v>
      </c>
      <c r="N1100" s="11">
        <f t="shared" si="2813"/>
        <v>0</v>
      </c>
      <c r="O1100" s="11">
        <f t="shared" si="2813"/>
        <v>0</v>
      </c>
      <c r="P1100" s="11">
        <f t="shared" si="2813"/>
        <v>0</v>
      </c>
      <c r="Q1100" s="11">
        <f t="shared" si="2813"/>
        <v>0</v>
      </c>
      <c r="R1100" s="11">
        <f t="shared" si="2813"/>
        <v>0</v>
      </c>
      <c r="S1100" s="11">
        <f t="shared" si="2814"/>
        <v>1629</v>
      </c>
      <c r="T1100" s="11">
        <f t="shared" si="2814"/>
        <v>0</v>
      </c>
      <c r="U1100" s="11">
        <f t="shared" si="2814"/>
        <v>0</v>
      </c>
      <c r="V1100" s="11">
        <f t="shared" si="2814"/>
        <v>0</v>
      </c>
      <c r="W1100" s="11">
        <f t="shared" si="2814"/>
        <v>0</v>
      </c>
      <c r="X1100" s="11">
        <f t="shared" si="2814"/>
        <v>0</v>
      </c>
      <c r="Y1100" s="11">
        <f t="shared" si="2814"/>
        <v>1629</v>
      </c>
      <c r="Z1100" s="11">
        <f t="shared" si="2814"/>
        <v>0</v>
      </c>
      <c r="AA1100" s="11">
        <f t="shared" si="2814"/>
        <v>0</v>
      </c>
      <c r="AB1100" s="11">
        <f t="shared" si="2814"/>
        <v>0</v>
      </c>
      <c r="AC1100" s="11">
        <f t="shared" si="2814"/>
        <v>0</v>
      </c>
      <c r="AD1100" s="11">
        <f t="shared" si="2814"/>
        <v>0</v>
      </c>
      <c r="AE1100" s="11">
        <f t="shared" si="2814"/>
        <v>1629</v>
      </c>
      <c r="AF1100" s="11">
        <f t="shared" si="2814"/>
        <v>0</v>
      </c>
      <c r="AG1100" s="11">
        <f t="shared" si="2815"/>
        <v>0</v>
      </c>
      <c r="AH1100" s="11">
        <f t="shared" si="2815"/>
        <v>0</v>
      </c>
      <c r="AI1100" s="11">
        <f t="shared" si="2815"/>
        <v>0</v>
      </c>
      <c r="AJ1100" s="11">
        <f t="shared" si="2815"/>
        <v>0</v>
      </c>
      <c r="AK1100" s="78">
        <f t="shared" si="2815"/>
        <v>1629</v>
      </c>
      <c r="AL1100" s="78">
        <f t="shared" si="2815"/>
        <v>0</v>
      </c>
      <c r="AM1100" s="11">
        <f t="shared" si="2815"/>
        <v>0</v>
      </c>
      <c r="AN1100" s="11">
        <f t="shared" si="2815"/>
        <v>0</v>
      </c>
      <c r="AO1100" s="11">
        <f t="shared" si="2815"/>
        <v>0</v>
      </c>
      <c r="AP1100" s="11">
        <f t="shared" si="2815"/>
        <v>0</v>
      </c>
      <c r="AQ1100" s="11">
        <f t="shared" si="2815"/>
        <v>1629</v>
      </c>
      <c r="AR1100" s="11">
        <f t="shared" si="2815"/>
        <v>0</v>
      </c>
      <c r="AS1100" s="11">
        <f t="shared" si="2816"/>
        <v>0</v>
      </c>
      <c r="AT1100" s="11">
        <f t="shared" si="2816"/>
        <v>0</v>
      </c>
      <c r="AU1100" s="11">
        <f t="shared" si="2816"/>
        <v>8</v>
      </c>
      <c r="AV1100" s="11">
        <f t="shared" si="2816"/>
        <v>0</v>
      </c>
      <c r="AW1100" s="11">
        <f t="shared" si="2816"/>
        <v>1637</v>
      </c>
      <c r="AX1100" s="11">
        <f t="shared" si="2816"/>
        <v>0</v>
      </c>
      <c r="AY1100" s="78">
        <f t="shared" si="2816"/>
        <v>0</v>
      </c>
      <c r="AZ1100" s="78">
        <f t="shared" si="2816"/>
        <v>0</v>
      </c>
      <c r="BA1100" s="78">
        <f t="shared" si="2816"/>
        <v>0</v>
      </c>
      <c r="BB1100" s="78">
        <f t="shared" si="2816"/>
        <v>0</v>
      </c>
      <c r="BC1100" s="78">
        <f t="shared" si="2816"/>
        <v>1637</v>
      </c>
      <c r="BD1100" s="78">
        <f t="shared" si="2816"/>
        <v>0</v>
      </c>
      <c r="BE1100" s="11">
        <f t="shared" si="2817"/>
        <v>0</v>
      </c>
      <c r="BF1100" s="11">
        <f t="shared" si="2817"/>
        <v>0</v>
      </c>
      <c r="BG1100" s="11">
        <f t="shared" si="2817"/>
        <v>0</v>
      </c>
      <c r="BH1100" s="11">
        <f t="shared" si="2817"/>
        <v>0</v>
      </c>
      <c r="BI1100" s="141">
        <f t="shared" si="2817"/>
        <v>1637</v>
      </c>
      <c r="BJ1100" s="141">
        <f t="shared" si="2817"/>
        <v>0</v>
      </c>
      <c r="BK1100" s="78">
        <f t="shared" si="2817"/>
        <v>0</v>
      </c>
      <c r="BL1100" s="78">
        <f t="shared" si="2817"/>
        <v>0</v>
      </c>
      <c r="BM1100" s="78">
        <f t="shared" si="2817"/>
        <v>0</v>
      </c>
      <c r="BN1100" s="78">
        <f t="shared" si="2817"/>
        <v>0</v>
      </c>
      <c r="BO1100" s="78">
        <f t="shared" si="2817"/>
        <v>1637</v>
      </c>
      <c r="BP1100" s="78">
        <f t="shared" si="2817"/>
        <v>0</v>
      </c>
      <c r="BQ1100" s="11">
        <f t="shared" si="2818"/>
        <v>0</v>
      </c>
      <c r="BR1100" s="11">
        <f t="shared" si="2818"/>
        <v>0</v>
      </c>
      <c r="BS1100" s="11">
        <f t="shared" si="2818"/>
        <v>0</v>
      </c>
      <c r="BT1100" s="11">
        <f t="shared" si="2818"/>
        <v>0</v>
      </c>
      <c r="BU1100" s="11">
        <f t="shared" si="2818"/>
        <v>1637</v>
      </c>
      <c r="BV1100" s="11">
        <f t="shared" si="2818"/>
        <v>0</v>
      </c>
      <c r="BW1100" s="11">
        <f t="shared" si="2818"/>
        <v>0</v>
      </c>
      <c r="BX1100" s="11">
        <f t="shared" si="2818"/>
        <v>0</v>
      </c>
      <c r="BY1100" s="11">
        <f t="shared" si="2818"/>
        <v>0</v>
      </c>
      <c r="BZ1100" s="11">
        <f t="shared" si="2818"/>
        <v>0</v>
      </c>
      <c r="CA1100" s="11">
        <f t="shared" si="2818"/>
        <v>1637</v>
      </c>
      <c r="CB1100" s="11">
        <f t="shared" si="2818"/>
        <v>0</v>
      </c>
    </row>
    <row r="1101" spans="1:80" ht="33.6" hidden="1">
      <c r="A1101" s="57" t="s">
        <v>270</v>
      </c>
      <c r="B1101" s="14" t="s">
        <v>360</v>
      </c>
      <c r="C1101" s="14" t="s">
        <v>165</v>
      </c>
      <c r="D1101" s="14" t="s">
        <v>22</v>
      </c>
      <c r="E1101" s="14" t="s">
        <v>208</v>
      </c>
      <c r="F1101" s="14" t="s">
        <v>33</v>
      </c>
      <c r="G1101" s="11">
        <f t="shared" si="2813"/>
        <v>1629</v>
      </c>
      <c r="H1101" s="11">
        <f t="shared" si="2813"/>
        <v>0</v>
      </c>
      <c r="I1101" s="11">
        <f t="shared" si="2813"/>
        <v>0</v>
      </c>
      <c r="J1101" s="11">
        <f t="shared" si="2813"/>
        <v>0</v>
      </c>
      <c r="K1101" s="11">
        <f t="shared" si="2813"/>
        <v>0</v>
      </c>
      <c r="L1101" s="11">
        <f t="shared" si="2813"/>
        <v>0</v>
      </c>
      <c r="M1101" s="11">
        <f t="shared" si="2813"/>
        <v>1629</v>
      </c>
      <c r="N1101" s="11">
        <f t="shared" si="2813"/>
        <v>0</v>
      </c>
      <c r="O1101" s="11">
        <f t="shared" si="2813"/>
        <v>0</v>
      </c>
      <c r="P1101" s="11">
        <f t="shared" si="2813"/>
        <v>0</v>
      </c>
      <c r="Q1101" s="11">
        <f t="shared" si="2813"/>
        <v>0</v>
      </c>
      <c r="R1101" s="11">
        <f t="shared" si="2813"/>
        <v>0</v>
      </c>
      <c r="S1101" s="11">
        <f t="shared" si="2814"/>
        <v>1629</v>
      </c>
      <c r="T1101" s="11">
        <f t="shared" si="2814"/>
        <v>0</v>
      </c>
      <c r="U1101" s="11">
        <f t="shared" si="2814"/>
        <v>0</v>
      </c>
      <c r="V1101" s="11">
        <f t="shared" si="2814"/>
        <v>0</v>
      </c>
      <c r="W1101" s="11">
        <f t="shared" si="2814"/>
        <v>0</v>
      </c>
      <c r="X1101" s="11">
        <f t="shared" si="2814"/>
        <v>0</v>
      </c>
      <c r="Y1101" s="11">
        <f t="shared" si="2814"/>
        <v>1629</v>
      </c>
      <c r="Z1101" s="11">
        <f t="shared" si="2814"/>
        <v>0</v>
      </c>
      <c r="AA1101" s="11">
        <f t="shared" si="2814"/>
        <v>0</v>
      </c>
      <c r="AB1101" s="11">
        <f t="shared" si="2814"/>
        <v>0</v>
      </c>
      <c r="AC1101" s="11">
        <f t="shared" si="2814"/>
        <v>0</v>
      </c>
      <c r="AD1101" s="11">
        <f t="shared" si="2814"/>
        <v>0</v>
      </c>
      <c r="AE1101" s="11">
        <f t="shared" si="2814"/>
        <v>1629</v>
      </c>
      <c r="AF1101" s="11">
        <f t="shared" si="2814"/>
        <v>0</v>
      </c>
      <c r="AG1101" s="11">
        <f t="shared" si="2815"/>
        <v>0</v>
      </c>
      <c r="AH1101" s="11">
        <f t="shared" si="2815"/>
        <v>0</v>
      </c>
      <c r="AI1101" s="11">
        <f t="shared" si="2815"/>
        <v>0</v>
      </c>
      <c r="AJ1101" s="11">
        <f t="shared" si="2815"/>
        <v>0</v>
      </c>
      <c r="AK1101" s="78">
        <f t="shared" si="2815"/>
        <v>1629</v>
      </c>
      <c r="AL1101" s="78">
        <f t="shared" si="2815"/>
        <v>0</v>
      </c>
      <c r="AM1101" s="11">
        <f t="shared" si="2815"/>
        <v>0</v>
      </c>
      <c r="AN1101" s="11">
        <f t="shared" si="2815"/>
        <v>0</v>
      </c>
      <c r="AO1101" s="11">
        <f t="shared" si="2815"/>
        <v>0</v>
      </c>
      <c r="AP1101" s="11">
        <f t="shared" si="2815"/>
        <v>0</v>
      </c>
      <c r="AQ1101" s="11">
        <f t="shared" si="2815"/>
        <v>1629</v>
      </c>
      <c r="AR1101" s="11">
        <f t="shared" si="2815"/>
        <v>0</v>
      </c>
      <c r="AS1101" s="11">
        <f t="shared" si="2816"/>
        <v>0</v>
      </c>
      <c r="AT1101" s="11">
        <f t="shared" si="2816"/>
        <v>0</v>
      </c>
      <c r="AU1101" s="11">
        <f t="shared" si="2816"/>
        <v>8</v>
      </c>
      <c r="AV1101" s="11">
        <f t="shared" si="2816"/>
        <v>0</v>
      </c>
      <c r="AW1101" s="11">
        <f t="shared" si="2816"/>
        <v>1637</v>
      </c>
      <c r="AX1101" s="11">
        <f t="shared" si="2816"/>
        <v>0</v>
      </c>
      <c r="AY1101" s="78">
        <f t="shared" si="2816"/>
        <v>0</v>
      </c>
      <c r="AZ1101" s="78">
        <f t="shared" si="2816"/>
        <v>0</v>
      </c>
      <c r="BA1101" s="78">
        <f t="shared" si="2816"/>
        <v>0</v>
      </c>
      <c r="BB1101" s="78">
        <f t="shared" si="2816"/>
        <v>0</v>
      </c>
      <c r="BC1101" s="78">
        <f t="shared" si="2816"/>
        <v>1637</v>
      </c>
      <c r="BD1101" s="78">
        <f t="shared" si="2816"/>
        <v>0</v>
      </c>
      <c r="BE1101" s="11">
        <f t="shared" si="2817"/>
        <v>0</v>
      </c>
      <c r="BF1101" s="11">
        <f t="shared" si="2817"/>
        <v>0</v>
      </c>
      <c r="BG1101" s="11">
        <f t="shared" si="2817"/>
        <v>0</v>
      </c>
      <c r="BH1101" s="11">
        <f t="shared" si="2817"/>
        <v>0</v>
      </c>
      <c r="BI1101" s="141">
        <f t="shared" si="2817"/>
        <v>1637</v>
      </c>
      <c r="BJ1101" s="141">
        <f t="shared" si="2817"/>
        <v>0</v>
      </c>
      <c r="BK1101" s="78">
        <f t="shared" si="2817"/>
        <v>0</v>
      </c>
      <c r="BL1101" s="78">
        <f t="shared" si="2817"/>
        <v>0</v>
      </c>
      <c r="BM1101" s="78">
        <f t="shared" si="2817"/>
        <v>0</v>
      </c>
      <c r="BN1101" s="78">
        <f t="shared" si="2817"/>
        <v>0</v>
      </c>
      <c r="BO1101" s="78">
        <f t="shared" si="2817"/>
        <v>1637</v>
      </c>
      <c r="BP1101" s="78">
        <f t="shared" si="2817"/>
        <v>0</v>
      </c>
      <c r="BQ1101" s="11">
        <f t="shared" si="2818"/>
        <v>0</v>
      </c>
      <c r="BR1101" s="11">
        <f t="shared" si="2818"/>
        <v>0</v>
      </c>
      <c r="BS1101" s="11">
        <f t="shared" si="2818"/>
        <v>0</v>
      </c>
      <c r="BT1101" s="11">
        <f t="shared" si="2818"/>
        <v>0</v>
      </c>
      <c r="BU1101" s="11">
        <f t="shared" si="2818"/>
        <v>1637</v>
      </c>
      <c r="BV1101" s="11">
        <f t="shared" si="2818"/>
        <v>0</v>
      </c>
      <c r="BW1101" s="11">
        <f t="shared" si="2818"/>
        <v>0</v>
      </c>
      <c r="BX1101" s="11">
        <f t="shared" si="2818"/>
        <v>0</v>
      </c>
      <c r="BY1101" s="11">
        <f t="shared" si="2818"/>
        <v>0</v>
      </c>
      <c r="BZ1101" s="11">
        <f t="shared" si="2818"/>
        <v>0</v>
      </c>
      <c r="CA1101" s="11">
        <f t="shared" si="2818"/>
        <v>1637</v>
      </c>
      <c r="CB1101" s="11">
        <f t="shared" si="2818"/>
        <v>0</v>
      </c>
    </row>
    <row r="1102" spans="1:80" ht="33.6" hidden="1">
      <c r="A1102" s="57" t="s">
        <v>39</v>
      </c>
      <c r="B1102" s="14" t="s">
        <v>360</v>
      </c>
      <c r="C1102" s="14" t="s">
        <v>165</v>
      </c>
      <c r="D1102" s="14" t="s">
        <v>22</v>
      </c>
      <c r="E1102" s="14" t="s">
        <v>208</v>
      </c>
      <c r="F1102" s="14" t="s">
        <v>40</v>
      </c>
      <c r="G1102" s="11">
        <v>1629</v>
      </c>
      <c r="H1102" s="11"/>
      <c r="I1102" s="11"/>
      <c r="J1102" s="11"/>
      <c r="K1102" s="11"/>
      <c r="L1102" s="11"/>
      <c r="M1102" s="11">
        <f>G1102+I1102+J1102+K1102+L1102</f>
        <v>1629</v>
      </c>
      <c r="N1102" s="11">
        <f>H1102+J1102</f>
        <v>0</v>
      </c>
      <c r="O1102" s="11"/>
      <c r="P1102" s="11"/>
      <c r="Q1102" s="11"/>
      <c r="R1102" s="11"/>
      <c r="S1102" s="11">
        <f>M1102+O1102+P1102+Q1102+R1102</f>
        <v>1629</v>
      </c>
      <c r="T1102" s="11">
        <f>N1102+P1102</f>
        <v>0</v>
      </c>
      <c r="U1102" s="11"/>
      <c r="V1102" s="11"/>
      <c r="W1102" s="11"/>
      <c r="X1102" s="11"/>
      <c r="Y1102" s="11">
        <f>S1102+U1102+V1102+W1102+X1102</f>
        <v>1629</v>
      </c>
      <c r="Z1102" s="11">
        <f>T1102+V1102</f>
        <v>0</v>
      </c>
      <c r="AA1102" s="11"/>
      <c r="AB1102" s="11"/>
      <c r="AC1102" s="11"/>
      <c r="AD1102" s="11"/>
      <c r="AE1102" s="11">
        <f>Y1102+AA1102+AB1102+AC1102+AD1102</f>
        <v>1629</v>
      </c>
      <c r="AF1102" s="11">
        <f>Z1102+AB1102</f>
        <v>0</v>
      </c>
      <c r="AG1102" s="11"/>
      <c r="AH1102" s="11"/>
      <c r="AI1102" s="11"/>
      <c r="AJ1102" s="11"/>
      <c r="AK1102" s="78">
        <f>AE1102+AG1102+AH1102+AI1102+AJ1102</f>
        <v>1629</v>
      </c>
      <c r="AL1102" s="78">
        <f>AF1102+AH1102</f>
        <v>0</v>
      </c>
      <c r="AM1102" s="11"/>
      <c r="AN1102" s="11"/>
      <c r="AO1102" s="11"/>
      <c r="AP1102" s="11"/>
      <c r="AQ1102" s="11">
        <f>AK1102+AM1102+AN1102+AO1102+AP1102</f>
        <v>1629</v>
      </c>
      <c r="AR1102" s="11">
        <f>AL1102+AN1102</f>
        <v>0</v>
      </c>
      <c r="AS1102" s="11"/>
      <c r="AT1102" s="11"/>
      <c r="AU1102" s="11">
        <v>8</v>
      </c>
      <c r="AV1102" s="11"/>
      <c r="AW1102" s="11">
        <f>AQ1102+AS1102+AT1102+AU1102+AV1102</f>
        <v>1637</v>
      </c>
      <c r="AX1102" s="11">
        <f>AR1102+AT1102</f>
        <v>0</v>
      </c>
      <c r="AY1102" s="78"/>
      <c r="AZ1102" s="78"/>
      <c r="BA1102" s="78"/>
      <c r="BB1102" s="78"/>
      <c r="BC1102" s="78">
        <f>AW1102+AY1102+AZ1102+BA1102+BB1102</f>
        <v>1637</v>
      </c>
      <c r="BD1102" s="78">
        <f>AX1102+AZ1102</f>
        <v>0</v>
      </c>
      <c r="BE1102" s="11"/>
      <c r="BF1102" s="11"/>
      <c r="BG1102" s="11"/>
      <c r="BH1102" s="11"/>
      <c r="BI1102" s="141">
        <f>BC1102+BE1102+BF1102+BG1102+BH1102</f>
        <v>1637</v>
      </c>
      <c r="BJ1102" s="141">
        <f>BD1102+BF1102</f>
        <v>0</v>
      </c>
      <c r="BK1102" s="78"/>
      <c r="BL1102" s="78"/>
      <c r="BM1102" s="78"/>
      <c r="BN1102" s="78"/>
      <c r="BO1102" s="78">
        <f>BI1102+BK1102+BL1102+BM1102+BN1102</f>
        <v>1637</v>
      </c>
      <c r="BP1102" s="78">
        <f>BJ1102+BL1102</f>
        <v>0</v>
      </c>
      <c r="BQ1102" s="11"/>
      <c r="BR1102" s="11"/>
      <c r="BS1102" s="11"/>
      <c r="BT1102" s="11"/>
      <c r="BU1102" s="11">
        <f>BO1102+BQ1102+BR1102+BS1102+BT1102</f>
        <v>1637</v>
      </c>
      <c r="BV1102" s="11">
        <f>BP1102+BR1102</f>
        <v>0</v>
      </c>
      <c r="BW1102" s="11"/>
      <c r="BX1102" s="11"/>
      <c r="BY1102" s="11"/>
      <c r="BZ1102" s="11"/>
      <c r="CA1102" s="11">
        <f>BU1102+BW1102+BX1102+BY1102+BZ1102</f>
        <v>1637</v>
      </c>
      <c r="CB1102" s="11">
        <f>BV1102+BX1102</f>
        <v>0</v>
      </c>
    </row>
    <row r="1103" spans="1:80" hidden="1">
      <c r="A1103" s="57"/>
      <c r="B1103" s="14"/>
      <c r="C1103" s="14"/>
      <c r="D1103" s="14"/>
      <c r="E1103" s="14"/>
      <c r="F1103" s="14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78"/>
      <c r="AL1103" s="78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78"/>
      <c r="AZ1103" s="78"/>
      <c r="BA1103" s="78"/>
      <c r="BB1103" s="78"/>
      <c r="BC1103" s="78"/>
      <c r="BD1103" s="78"/>
      <c r="BE1103" s="11"/>
      <c r="BF1103" s="11"/>
      <c r="BG1103" s="11"/>
      <c r="BH1103" s="11"/>
      <c r="BI1103" s="141"/>
      <c r="BJ1103" s="141"/>
      <c r="BK1103" s="78"/>
      <c r="BL1103" s="78"/>
      <c r="BM1103" s="78"/>
      <c r="BN1103" s="78"/>
      <c r="BO1103" s="78"/>
      <c r="BP1103" s="78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</row>
    <row r="1104" spans="1:80" ht="17.399999999999999" hidden="1">
      <c r="A1104" s="56" t="s">
        <v>371</v>
      </c>
      <c r="B1104" s="12" t="s">
        <v>360</v>
      </c>
      <c r="C1104" s="12" t="s">
        <v>165</v>
      </c>
      <c r="D1104" s="12" t="s">
        <v>8</v>
      </c>
      <c r="E1104" s="12" t="s">
        <v>367</v>
      </c>
      <c r="F1104" s="12" t="s">
        <v>367</v>
      </c>
      <c r="G1104" s="30">
        <f>G1105+G1115+G1120+G1110</f>
        <v>20411</v>
      </c>
      <c r="H1104" s="30">
        <f t="shared" ref="H1104:N1104" si="2819">H1105+H1115+H1120+H1110</f>
        <v>0</v>
      </c>
      <c r="I1104" s="11">
        <f t="shared" si="2819"/>
        <v>0</v>
      </c>
      <c r="J1104" s="11">
        <f t="shared" si="2819"/>
        <v>0</v>
      </c>
      <c r="K1104" s="11">
        <f t="shared" si="2819"/>
        <v>0</v>
      </c>
      <c r="L1104" s="11">
        <f t="shared" si="2819"/>
        <v>0</v>
      </c>
      <c r="M1104" s="30">
        <f t="shared" si="2819"/>
        <v>20411</v>
      </c>
      <c r="N1104" s="30">
        <f t="shared" si="2819"/>
        <v>0</v>
      </c>
      <c r="O1104" s="11">
        <f t="shared" ref="O1104:T1104" si="2820">O1105+O1115+O1120+O1110</f>
        <v>0</v>
      </c>
      <c r="P1104" s="11">
        <f t="shared" si="2820"/>
        <v>0</v>
      </c>
      <c r="Q1104" s="11">
        <f t="shared" si="2820"/>
        <v>0</v>
      </c>
      <c r="R1104" s="11">
        <f t="shared" si="2820"/>
        <v>0</v>
      </c>
      <c r="S1104" s="30">
        <f t="shared" si="2820"/>
        <v>20411</v>
      </c>
      <c r="T1104" s="30">
        <f t="shared" si="2820"/>
        <v>0</v>
      </c>
      <c r="U1104" s="11">
        <f t="shared" ref="U1104:Z1104" si="2821">U1105+U1115+U1120+U1110</f>
        <v>0</v>
      </c>
      <c r="V1104" s="11">
        <f t="shared" si="2821"/>
        <v>0</v>
      </c>
      <c r="W1104" s="11">
        <f t="shared" si="2821"/>
        <v>0</v>
      </c>
      <c r="X1104" s="11">
        <f t="shared" si="2821"/>
        <v>0</v>
      </c>
      <c r="Y1104" s="30">
        <f t="shared" si="2821"/>
        <v>20411</v>
      </c>
      <c r="Z1104" s="30">
        <f t="shared" si="2821"/>
        <v>0</v>
      </c>
      <c r="AA1104" s="11">
        <f t="shared" ref="AA1104:AF1104" si="2822">AA1105+AA1115+AA1120+AA1110</f>
        <v>0</v>
      </c>
      <c r="AB1104" s="11">
        <f t="shared" si="2822"/>
        <v>0</v>
      </c>
      <c r="AC1104" s="11">
        <f t="shared" si="2822"/>
        <v>0</v>
      </c>
      <c r="AD1104" s="11">
        <f t="shared" si="2822"/>
        <v>0</v>
      </c>
      <c r="AE1104" s="30">
        <f t="shared" si="2822"/>
        <v>20411</v>
      </c>
      <c r="AF1104" s="30">
        <f t="shared" si="2822"/>
        <v>0</v>
      </c>
      <c r="AG1104" s="11">
        <f t="shared" ref="AG1104:AL1104" si="2823">AG1105+AG1115+AG1120+AG1110</f>
        <v>0</v>
      </c>
      <c r="AH1104" s="11">
        <f t="shared" si="2823"/>
        <v>0</v>
      </c>
      <c r="AI1104" s="11">
        <f t="shared" si="2823"/>
        <v>0</v>
      </c>
      <c r="AJ1104" s="11">
        <f t="shared" si="2823"/>
        <v>0</v>
      </c>
      <c r="AK1104" s="88">
        <f t="shared" si="2823"/>
        <v>20411</v>
      </c>
      <c r="AL1104" s="88">
        <f t="shared" si="2823"/>
        <v>0</v>
      </c>
      <c r="AM1104" s="11">
        <f t="shared" ref="AM1104:AR1104" si="2824">AM1105+AM1115+AM1120+AM1110</f>
        <v>0</v>
      </c>
      <c r="AN1104" s="11">
        <f t="shared" si="2824"/>
        <v>0</v>
      </c>
      <c r="AO1104" s="11">
        <f t="shared" si="2824"/>
        <v>0</v>
      </c>
      <c r="AP1104" s="11">
        <f t="shared" si="2824"/>
        <v>0</v>
      </c>
      <c r="AQ1104" s="30">
        <f t="shared" si="2824"/>
        <v>20411</v>
      </c>
      <c r="AR1104" s="30">
        <f t="shared" si="2824"/>
        <v>0</v>
      </c>
      <c r="AS1104" s="11">
        <f t="shared" ref="AS1104:AX1104" si="2825">AS1105+AS1115+AS1120+AS1110</f>
        <v>0</v>
      </c>
      <c r="AT1104" s="11">
        <f t="shared" si="2825"/>
        <v>0</v>
      </c>
      <c r="AU1104" s="30">
        <f t="shared" si="2825"/>
        <v>14</v>
      </c>
      <c r="AV1104" s="30">
        <f t="shared" si="2825"/>
        <v>-306</v>
      </c>
      <c r="AW1104" s="30">
        <f t="shared" si="2825"/>
        <v>20119</v>
      </c>
      <c r="AX1104" s="30">
        <f t="shared" si="2825"/>
        <v>0</v>
      </c>
      <c r="AY1104" s="88">
        <f t="shared" ref="AY1104:BD1104" si="2826">AY1105+AY1115+AY1120+AY1110</f>
        <v>-305</v>
      </c>
      <c r="AZ1104" s="78">
        <f t="shared" si="2826"/>
        <v>0</v>
      </c>
      <c r="BA1104" s="88">
        <f t="shared" si="2826"/>
        <v>0</v>
      </c>
      <c r="BB1104" s="88">
        <f t="shared" si="2826"/>
        <v>0</v>
      </c>
      <c r="BC1104" s="88">
        <f t="shared" si="2826"/>
        <v>19814</v>
      </c>
      <c r="BD1104" s="88">
        <f t="shared" si="2826"/>
        <v>0</v>
      </c>
      <c r="BE1104" s="30">
        <f t="shared" ref="BE1104:BJ1104" si="2827">BE1105+BE1115+BE1120+BE1110</f>
        <v>70</v>
      </c>
      <c r="BF1104" s="11">
        <f t="shared" si="2827"/>
        <v>0</v>
      </c>
      <c r="BG1104" s="30">
        <f t="shared" si="2827"/>
        <v>0</v>
      </c>
      <c r="BH1104" s="30">
        <f t="shared" si="2827"/>
        <v>0</v>
      </c>
      <c r="BI1104" s="147">
        <f t="shared" si="2827"/>
        <v>19884</v>
      </c>
      <c r="BJ1104" s="147">
        <f t="shared" si="2827"/>
        <v>0</v>
      </c>
      <c r="BK1104" s="88">
        <f t="shared" ref="BK1104:BP1104" si="2828">BK1105+BK1115+BK1120+BK1110</f>
        <v>-216</v>
      </c>
      <c r="BL1104" s="78">
        <f t="shared" si="2828"/>
        <v>0</v>
      </c>
      <c r="BM1104" s="88">
        <f t="shared" si="2828"/>
        <v>1280</v>
      </c>
      <c r="BN1104" s="88">
        <f t="shared" si="2828"/>
        <v>0</v>
      </c>
      <c r="BO1104" s="88">
        <f t="shared" si="2828"/>
        <v>20948</v>
      </c>
      <c r="BP1104" s="88">
        <f t="shared" si="2828"/>
        <v>0</v>
      </c>
      <c r="BQ1104" s="30">
        <f t="shared" ref="BQ1104:BV1104" si="2829">BQ1105+BQ1115+BQ1120+BQ1110</f>
        <v>0</v>
      </c>
      <c r="BR1104" s="11">
        <f t="shared" si="2829"/>
        <v>0</v>
      </c>
      <c r="BS1104" s="30">
        <f t="shared" si="2829"/>
        <v>0</v>
      </c>
      <c r="BT1104" s="30">
        <f t="shared" si="2829"/>
        <v>0</v>
      </c>
      <c r="BU1104" s="30">
        <f t="shared" si="2829"/>
        <v>20948</v>
      </c>
      <c r="BV1104" s="30">
        <f t="shared" si="2829"/>
        <v>0</v>
      </c>
      <c r="BW1104" s="30">
        <f t="shared" ref="BW1104:CB1104" si="2830">BW1105+BW1115+BW1120+BW1110</f>
        <v>0</v>
      </c>
      <c r="BX1104" s="11">
        <f t="shared" si="2830"/>
        <v>0</v>
      </c>
      <c r="BY1104" s="30">
        <f t="shared" si="2830"/>
        <v>0</v>
      </c>
      <c r="BZ1104" s="30">
        <f t="shared" si="2830"/>
        <v>0</v>
      </c>
      <c r="CA1104" s="30">
        <f t="shared" si="2830"/>
        <v>20948</v>
      </c>
      <c r="CB1104" s="30">
        <f t="shared" si="2830"/>
        <v>0</v>
      </c>
    </row>
    <row r="1105" spans="1:80" ht="50.4" hidden="1">
      <c r="A1105" s="57" t="s">
        <v>368</v>
      </c>
      <c r="B1105" s="14" t="s">
        <v>360</v>
      </c>
      <c r="C1105" s="14" t="s">
        <v>165</v>
      </c>
      <c r="D1105" s="14" t="s">
        <v>8</v>
      </c>
      <c r="E1105" s="14" t="s">
        <v>403</v>
      </c>
      <c r="F1105" s="14"/>
      <c r="G1105" s="11">
        <f t="shared" ref="G1105:R1108" si="2831">G1106</f>
        <v>1318</v>
      </c>
      <c r="H1105" s="11">
        <f t="shared" si="2831"/>
        <v>0</v>
      </c>
      <c r="I1105" s="11">
        <f t="shared" si="2831"/>
        <v>0</v>
      </c>
      <c r="J1105" s="11">
        <f t="shared" si="2831"/>
        <v>0</v>
      </c>
      <c r="K1105" s="11">
        <f t="shared" si="2831"/>
        <v>0</v>
      </c>
      <c r="L1105" s="11">
        <f t="shared" si="2831"/>
        <v>0</v>
      </c>
      <c r="M1105" s="11">
        <f t="shared" si="2831"/>
        <v>1318</v>
      </c>
      <c r="N1105" s="11">
        <f t="shared" si="2831"/>
        <v>0</v>
      </c>
      <c r="O1105" s="11">
        <f t="shared" si="2831"/>
        <v>0</v>
      </c>
      <c r="P1105" s="11">
        <f t="shared" si="2831"/>
        <v>0</v>
      </c>
      <c r="Q1105" s="11">
        <f t="shared" si="2831"/>
        <v>0</v>
      </c>
      <c r="R1105" s="11">
        <f t="shared" si="2831"/>
        <v>0</v>
      </c>
      <c r="S1105" s="11">
        <f t="shared" ref="S1105:AH1108" si="2832">S1106</f>
        <v>1318</v>
      </c>
      <c r="T1105" s="11">
        <f t="shared" si="2832"/>
        <v>0</v>
      </c>
      <c r="U1105" s="11">
        <f t="shared" si="2832"/>
        <v>0</v>
      </c>
      <c r="V1105" s="11">
        <f t="shared" si="2832"/>
        <v>0</v>
      </c>
      <c r="W1105" s="11">
        <f t="shared" si="2832"/>
        <v>0</v>
      </c>
      <c r="X1105" s="11">
        <f t="shared" si="2832"/>
        <v>0</v>
      </c>
      <c r="Y1105" s="11">
        <f t="shared" si="2832"/>
        <v>1318</v>
      </c>
      <c r="Z1105" s="11">
        <f t="shared" si="2832"/>
        <v>0</v>
      </c>
      <c r="AA1105" s="11">
        <f t="shared" si="2832"/>
        <v>0</v>
      </c>
      <c r="AB1105" s="11">
        <f t="shared" si="2832"/>
        <v>0</v>
      </c>
      <c r="AC1105" s="11">
        <f t="shared" si="2832"/>
        <v>0</v>
      </c>
      <c r="AD1105" s="11">
        <f t="shared" si="2832"/>
        <v>0</v>
      </c>
      <c r="AE1105" s="11">
        <f t="shared" si="2832"/>
        <v>1318</v>
      </c>
      <c r="AF1105" s="11">
        <f t="shared" si="2832"/>
        <v>0</v>
      </c>
      <c r="AG1105" s="11">
        <f t="shared" si="2832"/>
        <v>0</v>
      </c>
      <c r="AH1105" s="11">
        <f t="shared" si="2832"/>
        <v>0</v>
      </c>
      <c r="AI1105" s="11">
        <f t="shared" ref="AG1105:AV1108" si="2833">AI1106</f>
        <v>0</v>
      </c>
      <c r="AJ1105" s="11">
        <f t="shared" si="2833"/>
        <v>0</v>
      </c>
      <c r="AK1105" s="78">
        <f t="shared" si="2833"/>
        <v>1318</v>
      </c>
      <c r="AL1105" s="78">
        <f t="shared" si="2833"/>
        <v>0</v>
      </c>
      <c r="AM1105" s="11">
        <f t="shared" si="2833"/>
        <v>0</v>
      </c>
      <c r="AN1105" s="11">
        <f t="shared" si="2833"/>
        <v>0</v>
      </c>
      <c r="AO1105" s="11">
        <f t="shared" si="2833"/>
        <v>0</v>
      </c>
      <c r="AP1105" s="11">
        <f t="shared" si="2833"/>
        <v>0</v>
      </c>
      <c r="AQ1105" s="11">
        <f t="shared" si="2833"/>
        <v>1318</v>
      </c>
      <c r="AR1105" s="11">
        <f t="shared" si="2833"/>
        <v>0</v>
      </c>
      <c r="AS1105" s="11">
        <f t="shared" si="2833"/>
        <v>0</v>
      </c>
      <c r="AT1105" s="11">
        <f t="shared" si="2833"/>
        <v>0</v>
      </c>
      <c r="AU1105" s="11">
        <f t="shared" si="2833"/>
        <v>0</v>
      </c>
      <c r="AV1105" s="11">
        <f t="shared" si="2833"/>
        <v>0</v>
      </c>
      <c r="AW1105" s="11">
        <f t="shared" ref="AS1105:BH1108" si="2834">AW1106</f>
        <v>1318</v>
      </c>
      <c r="AX1105" s="11">
        <f t="shared" si="2834"/>
        <v>0</v>
      </c>
      <c r="AY1105" s="78">
        <f t="shared" si="2834"/>
        <v>0</v>
      </c>
      <c r="AZ1105" s="78">
        <f t="shared" si="2834"/>
        <v>0</v>
      </c>
      <c r="BA1105" s="78">
        <f t="shared" si="2834"/>
        <v>0</v>
      </c>
      <c r="BB1105" s="78">
        <f t="shared" si="2834"/>
        <v>0</v>
      </c>
      <c r="BC1105" s="78">
        <f t="shared" si="2834"/>
        <v>1318</v>
      </c>
      <c r="BD1105" s="78">
        <f t="shared" si="2834"/>
        <v>0</v>
      </c>
      <c r="BE1105" s="11">
        <f t="shared" si="2834"/>
        <v>0</v>
      </c>
      <c r="BF1105" s="11">
        <f t="shared" si="2834"/>
        <v>0</v>
      </c>
      <c r="BG1105" s="11">
        <f t="shared" si="2834"/>
        <v>0</v>
      </c>
      <c r="BH1105" s="11">
        <f t="shared" si="2834"/>
        <v>0</v>
      </c>
      <c r="BI1105" s="141">
        <f t="shared" ref="BE1105:BT1108" si="2835">BI1106</f>
        <v>1318</v>
      </c>
      <c r="BJ1105" s="141">
        <f t="shared" si="2835"/>
        <v>0</v>
      </c>
      <c r="BK1105" s="78">
        <f t="shared" si="2835"/>
        <v>0</v>
      </c>
      <c r="BL1105" s="78">
        <f t="shared" si="2835"/>
        <v>0</v>
      </c>
      <c r="BM1105" s="78">
        <f t="shared" si="2835"/>
        <v>288</v>
      </c>
      <c r="BN1105" s="78">
        <f t="shared" si="2835"/>
        <v>0</v>
      </c>
      <c r="BO1105" s="78">
        <f t="shared" si="2835"/>
        <v>1606</v>
      </c>
      <c r="BP1105" s="78">
        <f t="shared" si="2835"/>
        <v>0</v>
      </c>
      <c r="BQ1105" s="11">
        <f t="shared" si="2835"/>
        <v>0</v>
      </c>
      <c r="BR1105" s="11">
        <f t="shared" si="2835"/>
        <v>0</v>
      </c>
      <c r="BS1105" s="11">
        <f t="shared" si="2835"/>
        <v>0</v>
      </c>
      <c r="BT1105" s="11">
        <f t="shared" si="2835"/>
        <v>0</v>
      </c>
      <c r="BU1105" s="11">
        <f t="shared" ref="BQ1105:CB1108" si="2836">BU1106</f>
        <v>1606</v>
      </c>
      <c r="BV1105" s="11">
        <f t="shared" si="2836"/>
        <v>0</v>
      </c>
      <c r="BW1105" s="11">
        <f t="shared" si="2836"/>
        <v>0</v>
      </c>
      <c r="BX1105" s="11">
        <f t="shared" si="2836"/>
        <v>0</v>
      </c>
      <c r="BY1105" s="11">
        <f t="shared" si="2836"/>
        <v>0</v>
      </c>
      <c r="BZ1105" s="11">
        <f t="shared" si="2836"/>
        <v>0</v>
      </c>
      <c r="CA1105" s="11">
        <f t="shared" si="2836"/>
        <v>1606</v>
      </c>
      <c r="CB1105" s="11">
        <f t="shared" si="2836"/>
        <v>0</v>
      </c>
    </row>
    <row r="1106" spans="1:80" hidden="1">
      <c r="A1106" s="57" t="s">
        <v>15</v>
      </c>
      <c r="B1106" s="14" t="s">
        <v>360</v>
      </c>
      <c r="C1106" s="14" t="s">
        <v>165</v>
      </c>
      <c r="D1106" s="14" t="s">
        <v>8</v>
      </c>
      <c r="E1106" s="14" t="s">
        <v>404</v>
      </c>
      <c r="F1106" s="14"/>
      <c r="G1106" s="11">
        <f t="shared" si="2831"/>
        <v>1318</v>
      </c>
      <c r="H1106" s="11">
        <f t="shared" si="2831"/>
        <v>0</v>
      </c>
      <c r="I1106" s="11">
        <f t="shared" si="2831"/>
        <v>0</v>
      </c>
      <c r="J1106" s="11">
        <f t="shared" si="2831"/>
        <v>0</v>
      </c>
      <c r="K1106" s="11">
        <f t="shared" si="2831"/>
        <v>0</v>
      </c>
      <c r="L1106" s="11">
        <f t="shared" si="2831"/>
        <v>0</v>
      </c>
      <c r="M1106" s="11">
        <f t="shared" si="2831"/>
        <v>1318</v>
      </c>
      <c r="N1106" s="11">
        <f t="shared" si="2831"/>
        <v>0</v>
      </c>
      <c r="O1106" s="11">
        <f t="shared" si="2831"/>
        <v>0</v>
      </c>
      <c r="P1106" s="11">
        <f t="shared" si="2831"/>
        <v>0</v>
      </c>
      <c r="Q1106" s="11">
        <f t="shared" si="2831"/>
        <v>0</v>
      </c>
      <c r="R1106" s="11">
        <f t="shared" si="2831"/>
        <v>0</v>
      </c>
      <c r="S1106" s="11">
        <f t="shared" si="2832"/>
        <v>1318</v>
      </c>
      <c r="T1106" s="11">
        <f t="shared" si="2832"/>
        <v>0</v>
      </c>
      <c r="U1106" s="11">
        <f t="shared" si="2832"/>
        <v>0</v>
      </c>
      <c r="V1106" s="11">
        <f t="shared" si="2832"/>
        <v>0</v>
      </c>
      <c r="W1106" s="11">
        <f t="shared" si="2832"/>
        <v>0</v>
      </c>
      <c r="X1106" s="11">
        <f t="shared" si="2832"/>
        <v>0</v>
      </c>
      <c r="Y1106" s="11">
        <f t="shared" si="2832"/>
        <v>1318</v>
      </c>
      <c r="Z1106" s="11">
        <f t="shared" si="2832"/>
        <v>0</v>
      </c>
      <c r="AA1106" s="11">
        <f t="shared" si="2832"/>
        <v>0</v>
      </c>
      <c r="AB1106" s="11">
        <f t="shared" si="2832"/>
        <v>0</v>
      </c>
      <c r="AC1106" s="11">
        <f t="shared" si="2832"/>
        <v>0</v>
      </c>
      <c r="AD1106" s="11">
        <f t="shared" si="2832"/>
        <v>0</v>
      </c>
      <c r="AE1106" s="11">
        <f t="shared" si="2832"/>
        <v>1318</v>
      </c>
      <c r="AF1106" s="11">
        <f t="shared" si="2832"/>
        <v>0</v>
      </c>
      <c r="AG1106" s="11">
        <f t="shared" si="2833"/>
        <v>0</v>
      </c>
      <c r="AH1106" s="11">
        <f t="shared" si="2833"/>
        <v>0</v>
      </c>
      <c r="AI1106" s="11">
        <f t="shared" si="2833"/>
        <v>0</v>
      </c>
      <c r="AJ1106" s="11">
        <f t="shared" si="2833"/>
        <v>0</v>
      </c>
      <c r="AK1106" s="78">
        <f t="shared" si="2833"/>
        <v>1318</v>
      </c>
      <c r="AL1106" s="78">
        <f t="shared" si="2833"/>
        <v>0</v>
      </c>
      <c r="AM1106" s="11">
        <f t="shared" si="2833"/>
        <v>0</v>
      </c>
      <c r="AN1106" s="11">
        <f t="shared" si="2833"/>
        <v>0</v>
      </c>
      <c r="AO1106" s="11">
        <f t="shared" si="2833"/>
        <v>0</v>
      </c>
      <c r="AP1106" s="11">
        <f t="shared" si="2833"/>
        <v>0</v>
      </c>
      <c r="AQ1106" s="11">
        <f t="shared" si="2833"/>
        <v>1318</v>
      </c>
      <c r="AR1106" s="11">
        <f t="shared" si="2833"/>
        <v>0</v>
      </c>
      <c r="AS1106" s="11">
        <f t="shared" si="2834"/>
        <v>0</v>
      </c>
      <c r="AT1106" s="11">
        <f t="shared" si="2834"/>
        <v>0</v>
      </c>
      <c r="AU1106" s="11">
        <f t="shared" si="2834"/>
        <v>0</v>
      </c>
      <c r="AV1106" s="11">
        <f t="shared" si="2834"/>
        <v>0</v>
      </c>
      <c r="AW1106" s="11">
        <f t="shared" si="2834"/>
        <v>1318</v>
      </c>
      <c r="AX1106" s="11">
        <f t="shared" si="2834"/>
        <v>0</v>
      </c>
      <c r="AY1106" s="78">
        <f t="shared" si="2834"/>
        <v>0</v>
      </c>
      <c r="AZ1106" s="78">
        <f t="shared" si="2834"/>
        <v>0</v>
      </c>
      <c r="BA1106" s="78">
        <f t="shared" si="2834"/>
        <v>0</v>
      </c>
      <c r="BB1106" s="78">
        <f t="shared" si="2834"/>
        <v>0</v>
      </c>
      <c r="BC1106" s="78">
        <f t="shared" si="2834"/>
        <v>1318</v>
      </c>
      <c r="BD1106" s="78">
        <f t="shared" si="2834"/>
        <v>0</v>
      </c>
      <c r="BE1106" s="11">
        <f t="shared" si="2835"/>
        <v>0</v>
      </c>
      <c r="BF1106" s="11">
        <f t="shared" si="2835"/>
        <v>0</v>
      </c>
      <c r="BG1106" s="11">
        <f t="shared" si="2835"/>
        <v>0</v>
      </c>
      <c r="BH1106" s="11">
        <f t="shared" si="2835"/>
        <v>0</v>
      </c>
      <c r="BI1106" s="141">
        <f t="shared" si="2835"/>
        <v>1318</v>
      </c>
      <c r="BJ1106" s="141">
        <f t="shared" si="2835"/>
        <v>0</v>
      </c>
      <c r="BK1106" s="78">
        <f t="shared" si="2835"/>
        <v>0</v>
      </c>
      <c r="BL1106" s="78">
        <f t="shared" si="2835"/>
        <v>0</v>
      </c>
      <c r="BM1106" s="78">
        <f t="shared" si="2835"/>
        <v>288</v>
      </c>
      <c r="BN1106" s="78">
        <f t="shared" si="2835"/>
        <v>0</v>
      </c>
      <c r="BO1106" s="78">
        <f t="shared" si="2835"/>
        <v>1606</v>
      </c>
      <c r="BP1106" s="78">
        <f t="shared" si="2835"/>
        <v>0</v>
      </c>
      <c r="BQ1106" s="11">
        <f t="shared" si="2836"/>
        <v>0</v>
      </c>
      <c r="BR1106" s="11">
        <f t="shared" si="2836"/>
        <v>0</v>
      </c>
      <c r="BS1106" s="11">
        <f t="shared" si="2836"/>
        <v>0</v>
      </c>
      <c r="BT1106" s="11">
        <f t="shared" si="2836"/>
        <v>0</v>
      </c>
      <c r="BU1106" s="11">
        <f t="shared" si="2836"/>
        <v>1606</v>
      </c>
      <c r="BV1106" s="11">
        <f t="shared" si="2836"/>
        <v>0</v>
      </c>
      <c r="BW1106" s="11">
        <f t="shared" si="2836"/>
        <v>0</v>
      </c>
      <c r="BX1106" s="11">
        <f t="shared" si="2836"/>
        <v>0</v>
      </c>
      <c r="BY1106" s="11">
        <f t="shared" si="2836"/>
        <v>0</v>
      </c>
      <c r="BZ1106" s="11">
        <f t="shared" si="2836"/>
        <v>0</v>
      </c>
      <c r="CA1106" s="11">
        <f t="shared" si="2836"/>
        <v>1606</v>
      </c>
      <c r="CB1106" s="11">
        <f t="shared" si="2836"/>
        <v>0</v>
      </c>
    </row>
    <row r="1107" spans="1:80" hidden="1">
      <c r="A1107" s="57" t="s">
        <v>372</v>
      </c>
      <c r="B1107" s="14" t="s">
        <v>360</v>
      </c>
      <c r="C1107" s="14" t="s">
        <v>165</v>
      </c>
      <c r="D1107" s="14" t="s">
        <v>8</v>
      </c>
      <c r="E1107" s="14" t="s">
        <v>406</v>
      </c>
      <c r="F1107" s="14"/>
      <c r="G1107" s="11">
        <f t="shared" si="2831"/>
        <v>1318</v>
      </c>
      <c r="H1107" s="11">
        <f t="shared" si="2831"/>
        <v>0</v>
      </c>
      <c r="I1107" s="11">
        <f t="shared" si="2831"/>
        <v>0</v>
      </c>
      <c r="J1107" s="11">
        <f t="shared" si="2831"/>
        <v>0</v>
      </c>
      <c r="K1107" s="11">
        <f t="shared" si="2831"/>
        <v>0</v>
      </c>
      <c r="L1107" s="11">
        <f t="shared" si="2831"/>
        <v>0</v>
      </c>
      <c r="M1107" s="11">
        <f t="shared" si="2831"/>
        <v>1318</v>
      </c>
      <c r="N1107" s="11">
        <f t="shared" si="2831"/>
        <v>0</v>
      </c>
      <c r="O1107" s="11">
        <f t="shared" si="2831"/>
        <v>0</v>
      </c>
      <c r="P1107" s="11">
        <f t="shared" si="2831"/>
        <v>0</v>
      </c>
      <c r="Q1107" s="11">
        <f t="shared" si="2831"/>
        <v>0</v>
      </c>
      <c r="R1107" s="11">
        <f t="shared" si="2831"/>
        <v>0</v>
      </c>
      <c r="S1107" s="11">
        <f t="shared" si="2832"/>
        <v>1318</v>
      </c>
      <c r="T1107" s="11">
        <f t="shared" si="2832"/>
        <v>0</v>
      </c>
      <c r="U1107" s="11">
        <f t="shared" si="2832"/>
        <v>0</v>
      </c>
      <c r="V1107" s="11">
        <f t="shared" si="2832"/>
        <v>0</v>
      </c>
      <c r="W1107" s="11">
        <f t="shared" si="2832"/>
        <v>0</v>
      </c>
      <c r="X1107" s="11">
        <f t="shared" si="2832"/>
        <v>0</v>
      </c>
      <c r="Y1107" s="11">
        <f t="shared" si="2832"/>
        <v>1318</v>
      </c>
      <c r="Z1107" s="11">
        <f t="shared" si="2832"/>
        <v>0</v>
      </c>
      <c r="AA1107" s="11">
        <f t="shared" si="2832"/>
        <v>0</v>
      </c>
      <c r="AB1107" s="11">
        <f t="shared" si="2832"/>
        <v>0</v>
      </c>
      <c r="AC1107" s="11">
        <f t="shared" si="2832"/>
        <v>0</v>
      </c>
      <c r="AD1107" s="11">
        <f t="shared" si="2832"/>
        <v>0</v>
      </c>
      <c r="AE1107" s="11">
        <f t="shared" si="2832"/>
        <v>1318</v>
      </c>
      <c r="AF1107" s="11">
        <f t="shared" si="2832"/>
        <v>0</v>
      </c>
      <c r="AG1107" s="11">
        <f t="shared" si="2833"/>
        <v>0</v>
      </c>
      <c r="AH1107" s="11">
        <f t="shared" si="2833"/>
        <v>0</v>
      </c>
      <c r="AI1107" s="11">
        <f t="shared" si="2833"/>
        <v>0</v>
      </c>
      <c r="AJ1107" s="11">
        <f t="shared" si="2833"/>
        <v>0</v>
      </c>
      <c r="AK1107" s="78">
        <f t="shared" si="2833"/>
        <v>1318</v>
      </c>
      <c r="AL1107" s="78">
        <f t="shared" si="2833"/>
        <v>0</v>
      </c>
      <c r="AM1107" s="11">
        <f t="shared" si="2833"/>
        <v>0</v>
      </c>
      <c r="AN1107" s="11">
        <f t="shared" si="2833"/>
        <v>0</v>
      </c>
      <c r="AO1107" s="11">
        <f t="shared" si="2833"/>
        <v>0</v>
      </c>
      <c r="AP1107" s="11">
        <f t="shared" si="2833"/>
        <v>0</v>
      </c>
      <c r="AQ1107" s="11">
        <f t="shared" si="2833"/>
        <v>1318</v>
      </c>
      <c r="AR1107" s="11">
        <f t="shared" si="2833"/>
        <v>0</v>
      </c>
      <c r="AS1107" s="11">
        <f t="shared" si="2834"/>
        <v>0</v>
      </c>
      <c r="AT1107" s="11">
        <f t="shared" si="2834"/>
        <v>0</v>
      </c>
      <c r="AU1107" s="11">
        <f t="shared" si="2834"/>
        <v>0</v>
      </c>
      <c r="AV1107" s="11">
        <f t="shared" si="2834"/>
        <v>0</v>
      </c>
      <c r="AW1107" s="11">
        <f t="shared" si="2834"/>
        <v>1318</v>
      </c>
      <c r="AX1107" s="11">
        <f t="shared" si="2834"/>
        <v>0</v>
      </c>
      <c r="AY1107" s="78">
        <f t="shared" si="2834"/>
        <v>0</v>
      </c>
      <c r="AZ1107" s="78">
        <f t="shared" si="2834"/>
        <v>0</v>
      </c>
      <c r="BA1107" s="78">
        <f t="shared" si="2834"/>
        <v>0</v>
      </c>
      <c r="BB1107" s="78">
        <f t="shared" si="2834"/>
        <v>0</v>
      </c>
      <c r="BC1107" s="78">
        <f t="shared" si="2834"/>
        <v>1318</v>
      </c>
      <c r="BD1107" s="78">
        <f t="shared" si="2834"/>
        <v>0</v>
      </c>
      <c r="BE1107" s="11">
        <f t="shared" si="2835"/>
        <v>0</v>
      </c>
      <c r="BF1107" s="11">
        <f t="shared" si="2835"/>
        <v>0</v>
      </c>
      <c r="BG1107" s="11">
        <f t="shared" si="2835"/>
        <v>0</v>
      </c>
      <c r="BH1107" s="11">
        <f t="shared" si="2835"/>
        <v>0</v>
      </c>
      <c r="BI1107" s="141">
        <f t="shared" si="2835"/>
        <v>1318</v>
      </c>
      <c r="BJ1107" s="141">
        <f t="shared" si="2835"/>
        <v>0</v>
      </c>
      <c r="BK1107" s="78">
        <f t="shared" si="2835"/>
        <v>0</v>
      </c>
      <c r="BL1107" s="78">
        <f t="shared" si="2835"/>
        <v>0</v>
      </c>
      <c r="BM1107" s="78">
        <f t="shared" si="2835"/>
        <v>288</v>
      </c>
      <c r="BN1107" s="78">
        <f t="shared" si="2835"/>
        <v>0</v>
      </c>
      <c r="BO1107" s="78">
        <f t="shared" si="2835"/>
        <v>1606</v>
      </c>
      <c r="BP1107" s="78">
        <f t="shared" si="2835"/>
        <v>0</v>
      </c>
      <c r="BQ1107" s="11">
        <f t="shared" si="2836"/>
        <v>0</v>
      </c>
      <c r="BR1107" s="11">
        <f t="shared" si="2836"/>
        <v>0</v>
      </c>
      <c r="BS1107" s="11">
        <f t="shared" si="2836"/>
        <v>0</v>
      </c>
      <c r="BT1107" s="11">
        <f t="shared" si="2836"/>
        <v>0</v>
      </c>
      <c r="BU1107" s="11">
        <f t="shared" si="2836"/>
        <v>1606</v>
      </c>
      <c r="BV1107" s="11">
        <f t="shared" si="2836"/>
        <v>0</v>
      </c>
      <c r="BW1107" s="11">
        <f t="shared" si="2836"/>
        <v>0</v>
      </c>
      <c r="BX1107" s="11">
        <f t="shared" si="2836"/>
        <v>0</v>
      </c>
      <c r="BY1107" s="11">
        <f t="shared" si="2836"/>
        <v>0</v>
      </c>
      <c r="BZ1107" s="11">
        <f t="shared" si="2836"/>
        <v>0</v>
      </c>
      <c r="CA1107" s="11">
        <f t="shared" si="2836"/>
        <v>1606</v>
      </c>
      <c r="CB1107" s="11">
        <f t="shared" si="2836"/>
        <v>0</v>
      </c>
    </row>
    <row r="1108" spans="1:80" hidden="1">
      <c r="A1108" s="57" t="s">
        <v>70</v>
      </c>
      <c r="B1108" s="14" t="s">
        <v>360</v>
      </c>
      <c r="C1108" s="14" t="s">
        <v>165</v>
      </c>
      <c r="D1108" s="14" t="s">
        <v>8</v>
      </c>
      <c r="E1108" s="14" t="s">
        <v>406</v>
      </c>
      <c r="F1108" s="14" t="s">
        <v>71</v>
      </c>
      <c r="G1108" s="11">
        <f t="shared" si="2831"/>
        <v>1318</v>
      </c>
      <c r="H1108" s="11">
        <f t="shared" si="2831"/>
        <v>0</v>
      </c>
      <c r="I1108" s="11">
        <f t="shared" si="2831"/>
        <v>0</v>
      </c>
      <c r="J1108" s="11">
        <f t="shared" si="2831"/>
        <v>0</v>
      </c>
      <c r="K1108" s="11">
        <f t="shared" si="2831"/>
        <v>0</v>
      </c>
      <c r="L1108" s="11">
        <f t="shared" si="2831"/>
        <v>0</v>
      </c>
      <c r="M1108" s="11">
        <f t="shared" si="2831"/>
        <v>1318</v>
      </c>
      <c r="N1108" s="11">
        <f t="shared" si="2831"/>
        <v>0</v>
      </c>
      <c r="O1108" s="11">
        <f t="shared" si="2831"/>
        <v>0</v>
      </c>
      <c r="P1108" s="11">
        <f t="shared" si="2831"/>
        <v>0</v>
      </c>
      <c r="Q1108" s="11">
        <f t="shared" si="2831"/>
        <v>0</v>
      </c>
      <c r="R1108" s="11">
        <f t="shared" si="2831"/>
        <v>0</v>
      </c>
      <c r="S1108" s="11">
        <f t="shared" si="2832"/>
        <v>1318</v>
      </c>
      <c r="T1108" s="11">
        <f t="shared" si="2832"/>
        <v>0</v>
      </c>
      <c r="U1108" s="11">
        <f t="shared" si="2832"/>
        <v>0</v>
      </c>
      <c r="V1108" s="11">
        <f t="shared" si="2832"/>
        <v>0</v>
      </c>
      <c r="W1108" s="11">
        <f t="shared" si="2832"/>
        <v>0</v>
      </c>
      <c r="X1108" s="11">
        <f t="shared" si="2832"/>
        <v>0</v>
      </c>
      <c r="Y1108" s="11">
        <f t="shared" si="2832"/>
        <v>1318</v>
      </c>
      <c r="Z1108" s="11">
        <f t="shared" si="2832"/>
        <v>0</v>
      </c>
      <c r="AA1108" s="11">
        <f t="shared" si="2832"/>
        <v>0</v>
      </c>
      <c r="AB1108" s="11">
        <f t="shared" si="2832"/>
        <v>0</v>
      </c>
      <c r="AC1108" s="11">
        <f t="shared" si="2832"/>
        <v>0</v>
      </c>
      <c r="AD1108" s="11">
        <f t="shared" si="2832"/>
        <v>0</v>
      </c>
      <c r="AE1108" s="11">
        <f t="shared" si="2832"/>
        <v>1318</v>
      </c>
      <c r="AF1108" s="11">
        <f t="shared" si="2832"/>
        <v>0</v>
      </c>
      <c r="AG1108" s="11">
        <f t="shared" si="2833"/>
        <v>0</v>
      </c>
      <c r="AH1108" s="11">
        <f t="shared" si="2833"/>
        <v>0</v>
      </c>
      <c r="AI1108" s="11">
        <f t="shared" si="2833"/>
        <v>0</v>
      </c>
      <c r="AJ1108" s="11">
        <f t="shared" si="2833"/>
        <v>0</v>
      </c>
      <c r="AK1108" s="78">
        <f t="shared" si="2833"/>
        <v>1318</v>
      </c>
      <c r="AL1108" s="78">
        <f t="shared" si="2833"/>
        <v>0</v>
      </c>
      <c r="AM1108" s="11">
        <f t="shared" si="2833"/>
        <v>0</v>
      </c>
      <c r="AN1108" s="11">
        <f t="shared" si="2833"/>
        <v>0</v>
      </c>
      <c r="AO1108" s="11">
        <f t="shared" si="2833"/>
        <v>0</v>
      </c>
      <c r="AP1108" s="11">
        <f t="shared" si="2833"/>
        <v>0</v>
      </c>
      <c r="AQ1108" s="11">
        <f t="shared" si="2833"/>
        <v>1318</v>
      </c>
      <c r="AR1108" s="11">
        <f t="shared" si="2833"/>
        <v>0</v>
      </c>
      <c r="AS1108" s="11">
        <f t="shared" si="2834"/>
        <v>0</v>
      </c>
      <c r="AT1108" s="11">
        <f t="shared" si="2834"/>
        <v>0</v>
      </c>
      <c r="AU1108" s="11">
        <f t="shared" si="2834"/>
        <v>0</v>
      </c>
      <c r="AV1108" s="11">
        <f t="shared" si="2834"/>
        <v>0</v>
      </c>
      <c r="AW1108" s="11">
        <f t="shared" si="2834"/>
        <v>1318</v>
      </c>
      <c r="AX1108" s="11">
        <f t="shared" si="2834"/>
        <v>0</v>
      </c>
      <c r="AY1108" s="78">
        <f t="shared" si="2834"/>
        <v>0</v>
      </c>
      <c r="AZ1108" s="78">
        <f t="shared" si="2834"/>
        <v>0</v>
      </c>
      <c r="BA1108" s="78">
        <f t="shared" si="2834"/>
        <v>0</v>
      </c>
      <c r="BB1108" s="78">
        <f t="shared" si="2834"/>
        <v>0</v>
      </c>
      <c r="BC1108" s="78">
        <f t="shared" si="2834"/>
        <v>1318</v>
      </c>
      <c r="BD1108" s="78">
        <f t="shared" si="2834"/>
        <v>0</v>
      </c>
      <c r="BE1108" s="11">
        <f t="shared" si="2835"/>
        <v>0</v>
      </c>
      <c r="BF1108" s="11">
        <f t="shared" si="2835"/>
        <v>0</v>
      </c>
      <c r="BG1108" s="11">
        <f t="shared" si="2835"/>
        <v>0</v>
      </c>
      <c r="BH1108" s="11">
        <f t="shared" si="2835"/>
        <v>0</v>
      </c>
      <c r="BI1108" s="141">
        <f t="shared" si="2835"/>
        <v>1318</v>
      </c>
      <c r="BJ1108" s="141">
        <f t="shared" si="2835"/>
        <v>0</v>
      </c>
      <c r="BK1108" s="78">
        <f t="shared" si="2835"/>
        <v>0</v>
      </c>
      <c r="BL1108" s="78">
        <f t="shared" si="2835"/>
        <v>0</v>
      </c>
      <c r="BM1108" s="78">
        <f t="shared" si="2835"/>
        <v>288</v>
      </c>
      <c r="BN1108" s="78">
        <f t="shared" si="2835"/>
        <v>0</v>
      </c>
      <c r="BO1108" s="78">
        <f t="shared" si="2835"/>
        <v>1606</v>
      </c>
      <c r="BP1108" s="78">
        <f t="shared" si="2835"/>
        <v>0</v>
      </c>
      <c r="BQ1108" s="11">
        <f t="shared" si="2836"/>
        <v>0</v>
      </c>
      <c r="BR1108" s="11">
        <f t="shared" si="2836"/>
        <v>0</v>
      </c>
      <c r="BS1108" s="11">
        <f t="shared" si="2836"/>
        <v>0</v>
      </c>
      <c r="BT1108" s="11">
        <f t="shared" si="2836"/>
        <v>0</v>
      </c>
      <c r="BU1108" s="11">
        <f t="shared" si="2836"/>
        <v>1606</v>
      </c>
      <c r="BV1108" s="11">
        <f t="shared" si="2836"/>
        <v>0</v>
      </c>
      <c r="BW1108" s="11">
        <f t="shared" si="2836"/>
        <v>0</v>
      </c>
      <c r="BX1108" s="11">
        <f t="shared" si="2836"/>
        <v>0</v>
      </c>
      <c r="BY1108" s="11">
        <f t="shared" si="2836"/>
        <v>0</v>
      </c>
      <c r="BZ1108" s="11">
        <f t="shared" si="2836"/>
        <v>0</v>
      </c>
      <c r="CA1108" s="11">
        <f t="shared" si="2836"/>
        <v>1606</v>
      </c>
      <c r="CB1108" s="11">
        <f t="shared" si="2836"/>
        <v>0</v>
      </c>
    </row>
    <row r="1109" spans="1:80" ht="54" hidden="1" customHeight="1">
      <c r="A1109" s="57" t="s">
        <v>471</v>
      </c>
      <c r="B1109" s="14" t="s">
        <v>360</v>
      </c>
      <c r="C1109" s="14" t="s">
        <v>165</v>
      </c>
      <c r="D1109" s="14" t="s">
        <v>8</v>
      </c>
      <c r="E1109" s="14" t="s">
        <v>406</v>
      </c>
      <c r="F1109" s="14" t="s">
        <v>292</v>
      </c>
      <c r="G1109" s="11">
        <v>1318</v>
      </c>
      <c r="H1109" s="11"/>
      <c r="I1109" s="11"/>
      <c r="J1109" s="11"/>
      <c r="K1109" s="11"/>
      <c r="L1109" s="11"/>
      <c r="M1109" s="11">
        <f>G1109+I1109+J1109+K1109+L1109</f>
        <v>1318</v>
      </c>
      <c r="N1109" s="11">
        <f>H1109+J1109</f>
        <v>0</v>
      </c>
      <c r="O1109" s="11"/>
      <c r="P1109" s="11"/>
      <c r="Q1109" s="11"/>
      <c r="R1109" s="11"/>
      <c r="S1109" s="11">
        <f>M1109+O1109+P1109+Q1109+R1109</f>
        <v>1318</v>
      </c>
      <c r="T1109" s="11">
        <f>N1109+P1109</f>
        <v>0</v>
      </c>
      <c r="U1109" s="11"/>
      <c r="V1109" s="11"/>
      <c r="W1109" s="11"/>
      <c r="X1109" s="11"/>
      <c r="Y1109" s="11">
        <f>S1109+U1109+V1109+W1109+X1109</f>
        <v>1318</v>
      </c>
      <c r="Z1109" s="11">
        <f>T1109+V1109</f>
        <v>0</v>
      </c>
      <c r="AA1109" s="11"/>
      <c r="AB1109" s="11"/>
      <c r="AC1109" s="11"/>
      <c r="AD1109" s="11"/>
      <c r="AE1109" s="11">
        <f>Y1109+AA1109+AB1109+AC1109+AD1109</f>
        <v>1318</v>
      </c>
      <c r="AF1109" s="11">
        <f>Z1109+AB1109</f>
        <v>0</v>
      </c>
      <c r="AG1109" s="11"/>
      <c r="AH1109" s="11"/>
      <c r="AI1109" s="11"/>
      <c r="AJ1109" s="11"/>
      <c r="AK1109" s="78">
        <f>AE1109+AG1109+AH1109+AI1109+AJ1109</f>
        <v>1318</v>
      </c>
      <c r="AL1109" s="78">
        <f>AF1109+AH1109</f>
        <v>0</v>
      </c>
      <c r="AM1109" s="11"/>
      <c r="AN1109" s="11"/>
      <c r="AO1109" s="11"/>
      <c r="AP1109" s="11"/>
      <c r="AQ1109" s="11">
        <f>AK1109+AM1109+AN1109+AO1109+AP1109</f>
        <v>1318</v>
      </c>
      <c r="AR1109" s="11">
        <f>AL1109+AN1109</f>
        <v>0</v>
      </c>
      <c r="AS1109" s="11"/>
      <c r="AT1109" s="11"/>
      <c r="AU1109" s="11"/>
      <c r="AV1109" s="11"/>
      <c r="AW1109" s="11">
        <f>AQ1109+AS1109+AT1109+AU1109+AV1109</f>
        <v>1318</v>
      </c>
      <c r="AX1109" s="11">
        <f>AR1109+AT1109</f>
        <v>0</v>
      </c>
      <c r="AY1109" s="78"/>
      <c r="AZ1109" s="78"/>
      <c r="BA1109" s="78"/>
      <c r="BB1109" s="78"/>
      <c r="BC1109" s="78">
        <f>AW1109+AY1109+AZ1109+BA1109+BB1109</f>
        <v>1318</v>
      </c>
      <c r="BD1109" s="78">
        <f>AX1109+AZ1109</f>
        <v>0</v>
      </c>
      <c r="BE1109" s="11"/>
      <c r="BF1109" s="11"/>
      <c r="BG1109" s="11"/>
      <c r="BH1109" s="11"/>
      <c r="BI1109" s="141">
        <f>BC1109+BE1109+BF1109+BG1109+BH1109</f>
        <v>1318</v>
      </c>
      <c r="BJ1109" s="141">
        <f>BD1109+BF1109</f>
        <v>0</v>
      </c>
      <c r="BK1109" s="78"/>
      <c r="BL1109" s="78"/>
      <c r="BM1109" s="78">
        <v>288</v>
      </c>
      <c r="BN1109" s="78"/>
      <c r="BO1109" s="78">
        <f>BI1109+BK1109+BL1109+BM1109+BN1109</f>
        <v>1606</v>
      </c>
      <c r="BP1109" s="78">
        <f>BJ1109+BL1109</f>
        <v>0</v>
      </c>
      <c r="BQ1109" s="11"/>
      <c r="BR1109" s="11"/>
      <c r="BS1109" s="11"/>
      <c r="BT1109" s="11"/>
      <c r="BU1109" s="11">
        <f>BO1109+BQ1109+BR1109+BS1109+BT1109</f>
        <v>1606</v>
      </c>
      <c r="BV1109" s="11">
        <f>BP1109+BR1109</f>
        <v>0</v>
      </c>
      <c r="BW1109" s="11"/>
      <c r="BX1109" s="11"/>
      <c r="BY1109" s="11"/>
      <c r="BZ1109" s="11"/>
      <c r="CA1109" s="11">
        <f>BU1109+BW1109+BX1109+BY1109+BZ1109</f>
        <v>1606</v>
      </c>
      <c r="CB1109" s="11">
        <f>BV1109+BX1109</f>
        <v>0</v>
      </c>
    </row>
    <row r="1110" spans="1:80" ht="50.4" hidden="1">
      <c r="A1110" s="57" t="s">
        <v>369</v>
      </c>
      <c r="B1110" s="14" t="s">
        <v>360</v>
      </c>
      <c r="C1110" s="14" t="s">
        <v>165</v>
      </c>
      <c r="D1110" s="14" t="s">
        <v>8</v>
      </c>
      <c r="E1110" s="14" t="s">
        <v>436</v>
      </c>
      <c r="F1110" s="47"/>
      <c r="G1110" s="11">
        <f>G1111</f>
        <v>1113</v>
      </c>
      <c r="H1110" s="11">
        <f t="shared" ref="H1110:R1110" si="2837">H1111</f>
        <v>0</v>
      </c>
      <c r="I1110" s="11">
        <f t="shared" si="2837"/>
        <v>0</v>
      </c>
      <c r="J1110" s="11">
        <f t="shared" si="2837"/>
        <v>0</v>
      </c>
      <c r="K1110" s="11">
        <f t="shared" si="2837"/>
        <v>0</v>
      </c>
      <c r="L1110" s="11">
        <f t="shared" si="2837"/>
        <v>0</v>
      </c>
      <c r="M1110" s="11">
        <f t="shared" si="2837"/>
        <v>1113</v>
      </c>
      <c r="N1110" s="11">
        <f t="shared" si="2837"/>
        <v>0</v>
      </c>
      <c r="O1110" s="11">
        <f t="shared" si="2837"/>
        <v>0</v>
      </c>
      <c r="P1110" s="11">
        <f t="shared" si="2837"/>
        <v>0</v>
      </c>
      <c r="Q1110" s="11">
        <f t="shared" si="2837"/>
        <v>0</v>
      </c>
      <c r="R1110" s="11">
        <f t="shared" si="2837"/>
        <v>0</v>
      </c>
      <c r="S1110" s="11">
        <f t="shared" ref="S1110:AH1113" si="2838">S1111</f>
        <v>1113</v>
      </c>
      <c r="T1110" s="11">
        <f t="shared" si="2838"/>
        <v>0</v>
      </c>
      <c r="U1110" s="11">
        <f t="shared" si="2838"/>
        <v>0</v>
      </c>
      <c r="V1110" s="11">
        <f t="shared" si="2838"/>
        <v>0</v>
      </c>
      <c r="W1110" s="11">
        <f t="shared" si="2838"/>
        <v>0</v>
      </c>
      <c r="X1110" s="11">
        <f t="shared" si="2838"/>
        <v>0</v>
      </c>
      <c r="Y1110" s="11">
        <f t="shared" si="2838"/>
        <v>1113</v>
      </c>
      <c r="Z1110" s="11">
        <f t="shared" si="2838"/>
        <v>0</v>
      </c>
      <c r="AA1110" s="11">
        <f t="shared" si="2838"/>
        <v>0</v>
      </c>
      <c r="AB1110" s="11">
        <f t="shared" si="2838"/>
        <v>0</v>
      </c>
      <c r="AC1110" s="11">
        <f t="shared" si="2838"/>
        <v>0</v>
      </c>
      <c r="AD1110" s="11">
        <f t="shared" si="2838"/>
        <v>0</v>
      </c>
      <c r="AE1110" s="11">
        <f t="shared" si="2838"/>
        <v>1113</v>
      </c>
      <c r="AF1110" s="11">
        <f t="shared" si="2838"/>
        <v>0</v>
      </c>
      <c r="AG1110" s="11">
        <f t="shared" si="2838"/>
        <v>0</v>
      </c>
      <c r="AH1110" s="11">
        <f t="shared" si="2838"/>
        <v>0</v>
      </c>
      <c r="AI1110" s="11">
        <f t="shared" ref="AG1110:AV1113" si="2839">AI1111</f>
        <v>0</v>
      </c>
      <c r="AJ1110" s="11">
        <f t="shared" si="2839"/>
        <v>0</v>
      </c>
      <c r="AK1110" s="78">
        <f t="shared" si="2839"/>
        <v>1113</v>
      </c>
      <c r="AL1110" s="78">
        <f t="shared" si="2839"/>
        <v>0</v>
      </c>
      <c r="AM1110" s="11">
        <f t="shared" si="2839"/>
        <v>0</v>
      </c>
      <c r="AN1110" s="11">
        <f t="shared" si="2839"/>
        <v>0</v>
      </c>
      <c r="AO1110" s="11">
        <f t="shared" si="2839"/>
        <v>0</v>
      </c>
      <c r="AP1110" s="11">
        <f t="shared" si="2839"/>
        <v>0</v>
      </c>
      <c r="AQ1110" s="11">
        <f t="shared" si="2839"/>
        <v>1113</v>
      </c>
      <c r="AR1110" s="11">
        <f t="shared" si="2839"/>
        <v>0</v>
      </c>
      <c r="AS1110" s="11">
        <f t="shared" si="2839"/>
        <v>0</v>
      </c>
      <c r="AT1110" s="11">
        <f t="shared" si="2839"/>
        <v>0</v>
      </c>
      <c r="AU1110" s="11">
        <f t="shared" si="2839"/>
        <v>0</v>
      </c>
      <c r="AV1110" s="11">
        <f t="shared" si="2839"/>
        <v>0</v>
      </c>
      <c r="AW1110" s="11">
        <f t="shared" ref="AS1110:BH1113" si="2840">AW1111</f>
        <v>1113</v>
      </c>
      <c r="AX1110" s="11">
        <f t="shared" si="2840"/>
        <v>0</v>
      </c>
      <c r="AY1110" s="78">
        <f t="shared" si="2840"/>
        <v>0</v>
      </c>
      <c r="AZ1110" s="78">
        <f t="shared" si="2840"/>
        <v>0</v>
      </c>
      <c r="BA1110" s="78">
        <f t="shared" si="2840"/>
        <v>0</v>
      </c>
      <c r="BB1110" s="78">
        <f t="shared" si="2840"/>
        <v>0</v>
      </c>
      <c r="BC1110" s="78">
        <f t="shared" si="2840"/>
        <v>1113</v>
      </c>
      <c r="BD1110" s="78">
        <f t="shared" si="2840"/>
        <v>0</v>
      </c>
      <c r="BE1110" s="11">
        <f t="shared" si="2840"/>
        <v>0</v>
      </c>
      <c r="BF1110" s="11">
        <f t="shared" si="2840"/>
        <v>0</v>
      </c>
      <c r="BG1110" s="11">
        <f t="shared" si="2840"/>
        <v>0</v>
      </c>
      <c r="BH1110" s="11">
        <f t="shared" si="2840"/>
        <v>0</v>
      </c>
      <c r="BI1110" s="141">
        <f t="shared" ref="BE1110:BT1113" si="2841">BI1111</f>
        <v>1113</v>
      </c>
      <c r="BJ1110" s="141">
        <f t="shared" si="2841"/>
        <v>0</v>
      </c>
      <c r="BK1110" s="78">
        <f t="shared" si="2841"/>
        <v>0</v>
      </c>
      <c r="BL1110" s="78">
        <f t="shared" si="2841"/>
        <v>0</v>
      </c>
      <c r="BM1110" s="78">
        <f t="shared" si="2841"/>
        <v>0</v>
      </c>
      <c r="BN1110" s="78">
        <f t="shared" si="2841"/>
        <v>0</v>
      </c>
      <c r="BO1110" s="78">
        <f t="shared" si="2841"/>
        <v>1113</v>
      </c>
      <c r="BP1110" s="78">
        <f t="shared" si="2841"/>
        <v>0</v>
      </c>
      <c r="BQ1110" s="11">
        <f t="shared" si="2841"/>
        <v>0</v>
      </c>
      <c r="BR1110" s="11">
        <f t="shared" si="2841"/>
        <v>0</v>
      </c>
      <c r="BS1110" s="11">
        <f t="shared" si="2841"/>
        <v>0</v>
      </c>
      <c r="BT1110" s="11">
        <f t="shared" si="2841"/>
        <v>0</v>
      </c>
      <c r="BU1110" s="11">
        <f t="shared" ref="BQ1110:CB1113" si="2842">BU1111</f>
        <v>1113</v>
      </c>
      <c r="BV1110" s="11">
        <f t="shared" si="2842"/>
        <v>0</v>
      </c>
      <c r="BW1110" s="11">
        <f t="shared" si="2842"/>
        <v>0</v>
      </c>
      <c r="BX1110" s="11">
        <f t="shared" si="2842"/>
        <v>0</v>
      </c>
      <c r="BY1110" s="11">
        <f t="shared" si="2842"/>
        <v>0</v>
      </c>
      <c r="BZ1110" s="11">
        <f t="shared" si="2842"/>
        <v>0</v>
      </c>
      <c r="CA1110" s="11">
        <f t="shared" si="2842"/>
        <v>1113</v>
      </c>
      <c r="CB1110" s="11">
        <f t="shared" si="2842"/>
        <v>0</v>
      </c>
    </row>
    <row r="1111" spans="1:80" hidden="1">
      <c r="A1111" s="57" t="s">
        <v>15</v>
      </c>
      <c r="B1111" s="14" t="s">
        <v>360</v>
      </c>
      <c r="C1111" s="14" t="s">
        <v>165</v>
      </c>
      <c r="D1111" s="14" t="s">
        <v>8</v>
      </c>
      <c r="E1111" s="14" t="s">
        <v>437</v>
      </c>
      <c r="F1111" s="47"/>
      <c r="G1111" s="11">
        <f t="shared" ref="G1111:R1113" si="2843">G1112</f>
        <v>1113</v>
      </c>
      <c r="H1111" s="11">
        <f t="shared" si="2843"/>
        <v>0</v>
      </c>
      <c r="I1111" s="11">
        <f t="shared" si="2843"/>
        <v>0</v>
      </c>
      <c r="J1111" s="11">
        <f t="shared" si="2843"/>
        <v>0</v>
      </c>
      <c r="K1111" s="11">
        <f t="shared" si="2843"/>
        <v>0</v>
      </c>
      <c r="L1111" s="11">
        <f t="shared" si="2843"/>
        <v>0</v>
      </c>
      <c r="M1111" s="11">
        <f t="shared" si="2843"/>
        <v>1113</v>
      </c>
      <c r="N1111" s="11">
        <f t="shared" si="2843"/>
        <v>0</v>
      </c>
      <c r="O1111" s="11">
        <f t="shared" si="2843"/>
        <v>0</v>
      </c>
      <c r="P1111" s="11">
        <f t="shared" si="2843"/>
        <v>0</v>
      </c>
      <c r="Q1111" s="11">
        <f t="shared" si="2843"/>
        <v>0</v>
      </c>
      <c r="R1111" s="11">
        <f t="shared" si="2843"/>
        <v>0</v>
      </c>
      <c r="S1111" s="11">
        <f t="shared" si="2838"/>
        <v>1113</v>
      </c>
      <c r="T1111" s="11">
        <f t="shared" si="2838"/>
        <v>0</v>
      </c>
      <c r="U1111" s="11">
        <f t="shared" si="2838"/>
        <v>0</v>
      </c>
      <c r="V1111" s="11">
        <f t="shared" si="2838"/>
        <v>0</v>
      </c>
      <c r="W1111" s="11">
        <f t="shared" si="2838"/>
        <v>0</v>
      </c>
      <c r="X1111" s="11">
        <f t="shared" si="2838"/>
        <v>0</v>
      </c>
      <c r="Y1111" s="11">
        <f t="shared" si="2838"/>
        <v>1113</v>
      </c>
      <c r="Z1111" s="11">
        <f t="shared" si="2838"/>
        <v>0</v>
      </c>
      <c r="AA1111" s="11">
        <f t="shared" si="2838"/>
        <v>0</v>
      </c>
      <c r="AB1111" s="11">
        <f t="shared" si="2838"/>
        <v>0</v>
      </c>
      <c r="AC1111" s="11">
        <f t="shared" si="2838"/>
        <v>0</v>
      </c>
      <c r="AD1111" s="11">
        <f t="shared" si="2838"/>
        <v>0</v>
      </c>
      <c r="AE1111" s="11">
        <f t="shared" si="2838"/>
        <v>1113</v>
      </c>
      <c r="AF1111" s="11">
        <f t="shared" si="2838"/>
        <v>0</v>
      </c>
      <c r="AG1111" s="11">
        <f t="shared" si="2839"/>
        <v>0</v>
      </c>
      <c r="AH1111" s="11">
        <f t="shared" si="2839"/>
        <v>0</v>
      </c>
      <c r="AI1111" s="11">
        <f t="shared" si="2839"/>
        <v>0</v>
      </c>
      <c r="AJ1111" s="11">
        <f t="shared" si="2839"/>
        <v>0</v>
      </c>
      <c r="AK1111" s="78">
        <f t="shared" si="2839"/>
        <v>1113</v>
      </c>
      <c r="AL1111" s="78">
        <f t="shared" si="2839"/>
        <v>0</v>
      </c>
      <c r="AM1111" s="11">
        <f t="shared" si="2839"/>
        <v>0</v>
      </c>
      <c r="AN1111" s="11">
        <f t="shared" si="2839"/>
        <v>0</v>
      </c>
      <c r="AO1111" s="11">
        <f t="shared" si="2839"/>
        <v>0</v>
      </c>
      <c r="AP1111" s="11">
        <f t="shared" si="2839"/>
        <v>0</v>
      </c>
      <c r="AQ1111" s="11">
        <f t="shared" si="2839"/>
        <v>1113</v>
      </c>
      <c r="AR1111" s="11">
        <f t="shared" si="2839"/>
        <v>0</v>
      </c>
      <c r="AS1111" s="11">
        <f t="shared" si="2840"/>
        <v>0</v>
      </c>
      <c r="AT1111" s="11">
        <f t="shared" si="2840"/>
        <v>0</v>
      </c>
      <c r="AU1111" s="11">
        <f t="shared" si="2840"/>
        <v>0</v>
      </c>
      <c r="AV1111" s="11">
        <f t="shared" si="2840"/>
        <v>0</v>
      </c>
      <c r="AW1111" s="11">
        <f t="shared" si="2840"/>
        <v>1113</v>
      </c>
      <c r="AX1111" s="11">
        <f t="shared" si="2840"/>
        <v>0</v>
      </c>
      <c r="AY1111" s="78">
        <f t="shared" si="2840"/>
        <v>0</v>
      </c>
      <c r="AZ1111" s="78">
        <f t="shared" si="2840"/>
        <v>0</v>
      </c>
      <c r="BA1111" s="78">
        <f t="shared" si="2840"/>
        <v>0</v>
      </c>
      <c r="BB1111" s="78">
        <f t="shared" si="2840"/>
        <v>0</v>
      </c>
      <c r="BC1111" s="78">
        <f t="shared" si="2840"/>
        <v>1113</v>
      </c>
      <c r="BD1111" s="78">
        <f t="shared" si="2840"/>
        <v>0</v>
      </c>
      <c r="BE1111" s="11">
        <f t="shared" si="2841"/>
        <v>0</v>
      </c>
      <c r="BF1111" s="11">
        <f t="shared" si="2841"/>
        <v>0</v>
      </c>
      <c r="BG1111" s="11">
        <f t="shared" si="2841"/>
        <v>0</v>
      </c>
      <c r="BH1111" s="11">
        <f t="shared" si="2841"/>
        <v>0</v>
      </c>
      <c r="BI1111" s="141">
        <f t="shared" si="2841"/>
        <v>1113</v>
      </c>
      <c r="BJ1111" s="141">
        <f t="shared" si="2841"/>
        <v>0</v>
      </c>
      <c r="BK1111" s="78">
        <f t="shared" si="2841"/>
        <v>0</v>
      </c>
      <c r="BL1111" s="78">
        <f t="shared" si="2841"/>
        <v>0</v>
      </c>
      <c r="BM1111" s="78">
        <f t="shared" si="2841"/>
        <v>0</v>
      </c>
      <c r="BN1111" s="78">
        <f t="shared" si="2841"/>
        <v>0</v>
      </c>
      <c r="BO1111" s="78">
        <f t="shared" si="2841"/>
        <v>1113</v>
      </c>
      <c r="BP1111" s="78">
        <f t="shared" si="2841"/>
        <v>0</v>
      </c>
      <c r="BQ1111" s="11">
        <f t="shared" si="2842"/>
        <v>0</v>
      </c>
      <c r="BR1111" s="11">
        <f t="shared" si="2842"/>
        <v>0</v>
      </c>
      <c r="BS1111" s="11">
        <f t="shared" si="2842"/>
        <v>0</v>
      </c>
      <c r="BT1111" s="11">
        <f t="shared" si="2842"/>
        <v>0</v>
      </c>
      <c r="BU1111" s="11">
        <f t="shared" si="2842"/>
        <v>1113</v>
      </c>
      <c r="BV1111" s="11">
        <f t="shared" si="2842"/>
        <v>0</v>
      </c>
      <c r="BW1111" s="11">
        <f t="shared" si="2842"/>
        <v>0</v>
      </c>
      <c r="BX1111" s="11">
        <f t="shared" si="2842"/>
        <v>0</v>
      </c>
      <c r="BY1111" s="11">
        <f t="shared" si="2842"/>
        <v>0</v>
      </c>
      <c r="BZ1111" s="11">
        <f t="shared" si="2842"/>
        <v>0</v>
      </c>
      <c r="CA1111" s="11">
        <f t="shared" si="2842"/>
        <v>1113</v>
      </c>
      <c r="CB1111" s="11">
        <f t="shared" si="2842"/>
        <v>0</v>
      </c>
    </row>
    <row r="1112" spans="1:80" hidden="1">
      <c r="A1112" s="57" t="s">
        <v>372</v>
      </c>
      <c r="B1112" s="14" t="s">
        <v>360</v>
      </c>
      <c r="C1112" s="14" t="s">
        <v>165</v>
      </c>
      <c r="D1112" s="14" t="s">
        <v>8</v>
      </c>
      <c r="E1112" s="14" t="s">
        <v>439</v>
      </c>
      <c r="F1112" s="47"/>
      <c r="G1112" s="11">
        <f t="shared" si="2843"/>
        <v>1113</v>
      </c>
      <c r="H1112" s="11">
        <f t="shared" si="2843"/>
        <v>0</v>
      </c>
      <c r="I1112" s="11">
        <f t="shared" si="2843"/>
        <v>0</v>
      </c>
      <c r="J1112" s="11">
        <f t="shared" si="2843"/>
        <v>0</v>
      </c>
      <c r="K1112" s="11">
        <f t="shared" si="2843"/>
        <v>0</v>
      </c>
      <c r="L1112" s="11">
        <f t="shared" si="2843"/>
        <v>0</v>
      </c>
      <c r="M1112" s="11">
        <f t="shared" si="2843"/>
        <v>1113</v>
      </c>
      <c r="N1112" s="11">
        <f t="shared" si="2843"/>
        <v>0</v>
      </c>
      <c r="O1112" s="11">
        <f t="shared" si="2843"/>
        <v>0</v>
      </c>
      <c r="P1112" s="11">
        <f t="shared" si="2843"/>
        <v>0</v>
      </c>
      <c r="Q1112" s="11">
        <f t="shared" si="2843"/>
        <v>0</v>
      </c>
      <c r="R1112" s="11">
        <f t="shared" si="2843"/>
        <v>0</v>
      </c>
      <c r="S1112" s="11">
        <f t="shared" si="2838"/>
        <v>1113</v>
      </c>
      <c r="T1112" s="11">
        <f t="shared" si="2838"/>
        <v>0</v>
      </c>
      <c r="U1112" s="11">
        <f t="shared" si="2838"/>
        <v>0</v>
      </c>
      <c r="V1112" s="11">
        <f t="shared" si="2838"/>
        <v>0</v>
      </c>
      <c r="W1112" s="11">
        <f t="shared" si="2838"/>
        <v>0</v>
      </c>
      <c r="X1112" s="11">
        <f t="shared" si="2838"/>
        <v>0</v>
      </c>
      <c r="Y1112" s="11">
        <f t="shared" si="2838"/>
        <v>1113</v>
      </c>
      <c r="Z1112" s="11">
        <f t="shared" si="2838"/>
        <v>0</v>
      </c>
      <c r="AA1112" s="11">
        <f t="shared" si="2838"/>
        <v>0</v>
      </c>
      <c r="AB1112" s="11">
        <f t="shared" si="2838"/>
        <v>0</v>
      </c>
      <c r="AC1112" s="11">
        <f t="shared" si="2838"/>
        <v>0</v>
      </c>
      <c r="AD1112" s="11">
        <f t="shared" si="2838"/>
        <v>0</v>
      </c>
      <c r="AE1112" s="11">
        <f t="shared" si="2838"/>
        <v>1113</v>
      </c>
      <c r="AF1112" s="11">
        <f t="shared" si="2838"/>
        <v>0</v>
      </c>
      <c r="AG1112" s="11">
        <f t="shared" si="2839"/>
        <v>0</v>
      </c>
      <c r="AH1112" s="11">
        <f t="shared" si="2839"/>
        <v>0</v>
      </c>
      <c r="AI1112" s="11">
        <f t="shared" si="2839"/>
        <v>0</v>
      </c>
      <c r="AJ1112" s="11">
        <f t="shared" si="2839"/>
        <v>0</v>
      </c>
      <c r="AK1112" s="78">
        <f t="shared" si="2839"/>
        <v>1113</v>
      </c>
      <c r="AL1112" s="78">
        <f t="shared" si="2839"/>
        <v>0</v>
      </c>
      <c r="AM1112" s="11">
        <f t="shared" si="2839"/>
        <v>0</v>
      </c>
      <c r="AN1112" s="11">
        <f t="shared" si="2839"/>
        <v>0</v>
      </c>
      <c r="AO1112" s="11">
        <f t="shared" si="2839"/>
        <v>0</v>
      </c>
      <c r="AP1112" s="11">
        <f t="shared" si="2839"/>
        <v>0</v>
      </c>
      <c r="AQ1112" s="11">
        <f t="shared" si="2839"/>
        <v>1113</v>
      </c>
      <c r="AR1112" s="11">
        <f t="shared" si="2839"/>
        <v>0</v>
      </c>
      <c r="AS1112" s="11">
        <f t="shared" si="2840"/>
        <v>0</v>
      </c>
      <c r="AT1112" s="11">
        <f t="shared" si="2840"/>
        <v>0</v>
      </c>
      <c r="AU1112" s="11">
        <f t="shared" si="2840"/>
        <v>0</v>
      </c>
      <c r="AV1112" s="11">
        <f t="shared" si="2840"/>
        <v>0</v>
      </c>
      <c r="AW1112" s="11">
        <f t="shared" si="2840"/>
        <v>1113</v>
      </c>
      <c r="AX1112" s="11">
        <f t="shared" si="2840"/>
        <v>0</v>
      </c>
      <c r="AY1112" s="78">
        <f t="shared" si="2840"/>
        <v>0</v>
      </c>
      <c r="AZ1112" s="78">
        <f t="shared" si="2840"/>
        <v>0</v>
      </c>
      <c r="BA1112" s="78">
        <f t="shared" si="2840"/>
        <v>0</v>
      </c>
      <c r="BB1112" s="78">
        <f t="shared" si="2840"/>
        <v>0</v>
      </c>
      <c r="BC1112" s="78">
        <f t="shared" si="2840"/>
        <v>1113</v>
      </c>
      <c r="BD1112" s="78">
        <f t="shared" si="2840"/>
        <v>0</v>
      </c>
      <c r="BE1112" s="11">
        <f t="shared" si="2841"/>
        <v>0</v>
      </c>
      <c r="BF1112" s="11">
        <f t="shared" si="2841"/>
        <v>0</v>
      </c>
      <c r="BG1112" s="11">
        <f t="shared" si="2841"/>
        <v>0</v>
      </c>
      <c r="BH1112" s="11">
        <f t="shared" si="2841"/>
        <v>0</v>
      </c>
      <c r="BI1112" s="141">
        <f t="shared" si="2841"/>
        <v>1113</v>
      </c>
      <c r="BJ1112" s="141">
        <f t="shared" si="2841"/>
        <v>0</v>
      </c>
      <c r="BK1112" s="78">
        <f t="shared" si="2841"/>
        <v>0</v>
      </c>
      <c r="BL1112" s="78">
        <f t="shared" si="2841"/>
        <v>0</v>
      </c>
      <c r="BM1112" s="78">
        <f t="shared" si="2841"/>
        <v>0</v>
      </c>
      <c r="BN1112" s="78">
        <f t="shared" si="2841"/>
        <v>0</v>
      </c>
      <c r="BO1112" s="78">
        <f t="shared" si="2841"/>
        <v>1113</v>
      </c>
      <c r="BP1112" s="78">
        <f t="shared" si="2841"/>
        <v>0</v>
      </c>
      <c r="BQ1112" s="11">
        <f t="shared" si="2842"/>
        <v>0</v>
      </c>
      <c r="BR1112" s="11">
        <f t="shared" si="2842"/>
        <v>0</v>
      </c>
      <c r="BS1112" s="11">
        <f t="shared" si="2842"/>
        <v>0</v>
      </c>
      <c r="BT1112" s="11">
        <f t="shared" si="2842"/>
        <v>0</v>
      </c>
      <c r="BU1112" s="11">
        <f t="shared" si="2842"/>
        <v>1113</v>
      </c>
      <c r="BV1112" s="11">
        <f t="shared" si="2842"/>
        <v>0</v>
      </c>
      <c r="BW1112" s="11">
        <f t="shared" si="2842"/>
        <v>0</v>
      </c>
      <c r="BX1112" s="11">
        <f t="shared" si="2842"/>
        <v>0</v>
      </c>
      <c r="BY1112" s="11">
        <f t="shared" si="2842"/>
        <v>0</v>
      </c>
      <c r="BZ1112" s="11">
        <f t="shared" si="2842"/>
        <v>0</v>
      </c>
      <c r="CA1112" s="11">
        <f t="shared" si="2842"/>
        <v>1113</v>
      </c>
      <c r="CB1112" s="11">
        <f t="shared" si="2842"/>
        <v>0</v>
      </c>
    </row>
    <row r="1113" spans="1:80" ht="33.6" hidden="1">
      <c r="A1113" s="57" t="s">
        <v>270</v>
      </c>
      <c r="B1113" s="14" t="s">
        <v>360</v>
      </c>
      <c r="C1113" s="14" t="s">
        <v>165</v>
      </c>
      <c r="D1113" s="14" t="s">
        <v>8</v>
      </c>
      <c r="E1113" s="14" t="s">
        <v>439</v>
      </c>
      <c r="F1113" s="14" t="s">
        <v>33</v>
      </c>
      <c r="G1113" s="11">
        <f t="shared" si="2843"/>
        <v>1113</v>
      </c>
      <c r="H1113" s="11">
        <f t="shared" si="2843"/>
        <v>0</v>
      </c>
      <c r="I1113" s="11">
        <f t="shared" si="2843"/>
        <v>0</v>
      </c>
      <c r="J1113" s="11">
        <f t="shared" si="2843"/>
        <v>0</v>
      </c>
      <c r="K1113" s="11">
        <f t="shared" si="2843"/>
        <v>0</v>
      </c>
      <c r="L1113" s="11">
        <f t="shared" si="2843"/>
        <v>0</v>
      </c>
      <c r="M1113" s="11">
        <f t="shared" si="2843"/>
        <v>1113</v>
      </c>
      <c r="N1113" s="11">
        <f t="shared" si="2843"/>
        <v>0</v>
      </c>
      <c r="O1113" s="11">
        <f t="shared" si="2843"/>
        <v>0</v>
      </c>
      <c r="P1113" s="11">
        <f t="shared" si="2843"/>
        <v>0</v>
      </c>
      <c r="Q1113" s="11">
        <f t="shared" si="2843"/>
        <v>0</v>
      </c>
      <c r="R1113" s="11">
        <f t="shared" si="2843"/>
        <v>0</v>
      </c>
      <c r="S1113" s="11">
        <f t="shared" si="2838"/>
        <v>1113</v>
      </c>
      <c r="T1113" s="11">
        <f t="shared" si="2838"/>
        <v>0</v>
      </c>
      <c r="U1113" s="11">
        <f t="shared" si="2838"/>
        <v>0</v>
      </c>
      <c r="V1113" s="11">
        <f t="shared" si="2838"/>
        <v>0</v>
      </c>
      <c r="W1113" s="11">
        <f t="shared" si="2838"/>
        <v>0</v>
      </c>
      <c r="X1113" s="11">
        <f t="shared" si="2838"/>
        <v>0</v>
      </c>
      <c r="Y1113" s="11">
        <f t="shared" si="2838"/>
        <v>1113</v>
      </c>
      <c r="Z1113" s="11">
        <f t="shared" si="2838"/>
        <v>0</v>
      </c>
      <c r="AA1113" s="11">
        <f t="shared" si="2838"/>
        <v>0</v>
      </c>
      <c r="AB1113" s="11">
        <f t="shared" si="2838"/>
        <v>0</v>
      </c>
      <c r="AC1113" s="11">
        <f t="shared" si="2838"/>
        <v>0</v>
      </c>
      <c r="AD1113" s="11">
        <f t="shared" si="2838"/>
        <v>0</v>
      </c>
      <c r="AE1113" s="11">
        <f t="shared" si="2838"/>
        <v>1113</v>
      </c>
      <c r="AF1113" s="11">
        <f t="shared" si="2838"/>
        <v>0</v>
      </c>
      <c r="AG1113" s="11">
        <f t="shared" si="2839"/>
        <v>0</v>
      </c>
      <c r="AH1113" s="11">
        <f t="shared" si="2839"/>
        <v>0</v>
      </c>
      <c r="AI1113" s="11">
        <f t="shared" si="2839"/>
        <v>0</v>
      </c>
      <c r="AJ1113" s="11">
        <f t="shared" si="2839"/>
        <v>0</v>
      </c>
      <c r="AK1113" s="78">
        <f t="shared" si="2839"/>
        <v>1113</v>
      </c>
      <c r="AL1113" s="78">
        <f t="shared" si="2839"/>
        <v>0</v>
      </c>
      <c r="AM1113" s="11">
        <f t="shared" si="2839"/>
        <v>0</v>
      </c>
      <c r="AN1113" s="11">
        <f t="shared" si="2839"/>
        <v>0</v>
      </c>
      <c r="AO1113" s="11">
        <f t="shared" si="2839"/>
        <v>0</v>
      </c>
      <c r="AP1113" s="11">
        <f t="shared" si="2839"/>
        <v>0</v>
      </c>
      <c r="AQ1113" s="11">
        <f t="shared" si="2839"/>
        <v>1113</v>
      </c>
      <c r="AR1113" s="11">
        <f t="shared" si="2839"/>
        <v>0</v>
      </c>
      <c r="AS1113" s="11">
        <f t="shared" si="2840"/>
        <v>0</v>
      </c>
      <c r="AT1113" s="11">
        <f t="shared" si="2840"/>
        <v>0</v>
      </c>
      <c r="AU1113" s="11">
        <f t="shared" si="2840"/>
        <v>0</v>
      </c>
      <c r="AV1113" s="11">
        <f t="shared" si="2840"/>
        <v>0</v>
      </c>
      <c r="AW1113" s="11">
        <f t="shared" si="2840"/>
        <v>1113</v>
      </c>
      <c r="AX1113" s="11">
        <f t="shared" si="2840"/>
        <v>0</v>
      </c>
      <c r="AY1113" s="78">
        <f t="shared" si="2840"/>
        <v>0</v>
      </c>
      <c r="AZ1113" s="78">
        <f t="shared" si="2840"/>
        <v>0</v>
      </c>
      <c r="BA1113" s="78">
        <f t="shared" si="2840"/>
        <v>0</v>
      </c>
      <c r="BB1113" s="78">
        <f t="shared" si="2840"/>
        <v>0</v>
      </c>
      <c r="BC1113" s="78">
        <f t="shared" si="2840"/>
        <v>1113</v>
      </c>
      <c r="BD1113" s="78">
        <f t="shared" si="2840"/>
        <v>0</v>
      </c>
      <c r="BE1113" s="11">
        <f t="shared" si="2841"/>
        <v>0</v>
      </c>
      <c r="BF1113" s="11">
        <f t="shared" si="2841"/>
        <v>0</v>
      </c>
      <c r="BG1113" s="11">
        <f t="shared" si="2841"/>
        <v>0</v>
      </c>
      <c r="BH1113" s="11">
        <f t="shared" si="2841"/>
        <v>0</v>
      </c>
      <c r="BI1113" s="141">
        <f t="shared" si="2841"/>
        <v>1113</v>
      </c>
      <c r="BJ1113" s="141">
        <f t="shared" si="2841"/>
        <v>0</v>
      </c>
      <c r="BK1113" s="78">
        <f t="shared" si="2841"/>
        <v>0</v>
      </c>
      <c r="BL1113" s="78">
        <f t="shared" si="2841"/>
        <v>0</v>
      </c>
      <c r="BM1113" s="78">
        <f t="shared" si="2841"/>
        <v>0</v>
      </c>
      <c r="BN1113" s="78">
        <f t="shared" si="2841"/>
        <v>0</v>
      </c>
      <c r="BO1113" s="78">
        <f t="shared" si="2841"/>
        <v>1113</v>
      </c>
      <c r="BP1113" s="78">
        <f t="shared" si="2841"/>
        <v>0</v>
      </c>
      <c r="BQ1113" s="11">
        <f t="shared" si="2842"/>
        <v>0</v>
      </c>
      <c r="BR1113" s="11">
        <f t="shared" si="2842"/>
        <v>0</v>
      </c>
      <c r="BS1113" s="11">
        <f t="shared" si="2842"/>
        <v>0</v>
      </c>
      <c r="BT1113" s="11">
        <f t="shared" si="2842"/>
        <v>0</v>
      </c>
      <c r="BU1113" s="11">
        <f t="shared" si="2842"/>
        <v>1113</v>
      </c>
      <c r="BV1113" s="11">
        <f t="shared" si="2842"/>
        <v>0</v>
      </c>
      <c r="BW1113" s="11">
        <f t="shared" si="2842"/>
        <v>0</v>
      </c>
      <c r="BX1113" s="11">
        <f t="shared" si="2842"/>
        <v>0</v>
      </c>
      <c r="BY1113" s="11">
        <f t="shared" si="2842"/>
        <v>0</v>
      </c>
      <c r="BZ1113" s="11">
        <f t="shared" si="2842"/>
        <v>0</v>
      </c>
      <c r="CA1113" s="11">
        <f t="shared" si="2842"/>
        <v>1113</v>
      </c>
      <c r="CB1113" s="11">
        <f t="shared" si="2842"/>
        <v>0</v>
      </c>
    </row>
    <row r="1114" spans="1:80" ht="33.6" hidden="1">
      <c r="A1114" s="57" t="s">
        <v>39</v>
      </c>
      <c r="B1114" s="14" t="s">
        <v>360</v>
      </c>
      <c r="C1114" s="14" t="s">
        <v>165</v>
      </c>
      <c r="D1114" s="14" t="s">
        <v>8</v>
      </c>
      <c r="E1114" s="14" t="s">
        <v>439</v>
      </c>
      <c r="F1114" s="14" t="s">
        <v>40</v>
      </c>
      <c r="G1114" s="11">
        <v>1113</v>
      </c>
      <c r="H1114" s="11"/>
      <c r="I1114" s="11"/>
      <c r="J1114" s="11"/>
      <c r="K1114" s="11"/>
      <c r="L1114" s="11"/>
      <c r="M1114" s="11">
        <f>G1114+I1114+J1114+K1114+L1114</f>
        <v>1113</v>
      </c>
      <c r="N1114" s="11">
        <f>H1114+J1114</f>
        <v>0</v>
      </c>
      <c r="O1114" s="11"/>
      <c r="P1114" s="11"/>
      <c r="Q1114" s="11"/>
      <c r="R1114" s="11"/>
      <c r="S1114" s="11">
        <f>M1114+O1114+P1114+Q1114+R1114</f>
        <v>1113</v>
      </c>
      <c r="T1114" s="11">
        <f>N1114+P1114</f>
        <v>0</v>
      </c>
      <c r="U1114" s="11"/>
      <c r="V1114" s="11"/>
      <c r="W1114" s="11"/>
      <c r="X1114" s="11"/>
      <c r="Y1114" s="11">
        <f>S1114+U1114+V1114+W1114+X1114</f>
        <v>1113</v>
      </c>
      <c r="Z1114" s="11">
        <f>T1114+V1114</f>
        <v>0</v>
      </c>
      <c r="AA1114" s="11"/>
      <c r="AB1114" s="11"/>
      <c r="AC1114" s="11"/>
      <c r="AD1114" s="11"/>
      <c r="AE1114" s="11">
        <f>Y1114+AA1114+AB1114+AC1114+AD1114</f>
        <v>1113</v>
      </c>
      <c r="AF1114" s="11">
        <f>Z1114+AB1114</f>
        <v>0</v>
      </c>
      <c r="AG1114" s="11"/>
      <c r="AH1114" s="11"/>
      <c r="AI1114" s="11"/>
      <c r="AJ1114" s="11"/>
      <c r="AK1114" s="78">
        <f>AE1114+AG1114+AH1114+AI1114+AJ1114</f>
        <v>1113</v>
      </c>
      <c r="AL1114" s="78">
        <f>AF1114+AH1114</f>
        <v>0</v>
      </c>
      <c r="AM1114" s="11"/>
      <c r="AN1114" s="11"/>
      <c r="AO1114" s="11"/>
      <c r="AP1114" s="11"/>
      <c r="AQ1114" s="11">
        <f>AK1114+AM1114+AN1114+AO1114+AP1114</f>
        <v>1113</v>
      </c>
      <c r="AR1114" s="11">
        <f>AL1114+AN1114</f>
        <v>0</v>
      </c>
      <c r="AS1114" s="11"/>
      <c r="AT1114" s="11"/>
      <c r="AU1114" s="11"/>
      <c r="AV1114" s="11"/>
      <c r="AW1114" s="11">
        <f>AQ1114+AS1114+AT1114+AU1114+AV1114</f>
        <v>1113</v>
      </c>
      <c r="AX1114" s="11">
        <f>AR1114+AT1114</f>
        <v>0</v>
      </c>
      <c r="AY1114" s="78"/>
      <c r="AZ1114" s="78"/>
      <c r="BA1114" s="78"/>
      <c r="BB1114" s="78"/>
      <c r="BC1114" s="78">
        <f>AW1114+AY1114+AZ1114+BA1114+BB1114</f>
        <v>1113</v>
      </c>
      <c r="BD1114" s="78">
        <f>AX1114+AZ1114</f>
        <v>0</v>
      </c>
      <c r="BE1114" s="11"/>
      <c r="BF1114" s="11"/>
      <c r="BG1114" s="11"/>
      <c r="BH1114" s="11"/>
      <c r="BI1114" s="141">
        <f>BC1114+BE1114+BF1114+BG1114+BH1114</f>
        <v>1113</v>
      </c>
      <c r="BJ1114" s="141">
        <f>BD1114+BF1114</f>
        <v>0</v>
      </c>
      <c r="BK1114" s="78"/>
      <c r="BL1114" s="78"/>
      <c r="BM1114" s="78"/>
      <c r="BN1114" s="78"/>
      <c r="BO1114" s="78">
        <f>BI1114+BK1114+BL1114+BM1114+BN1114</f>
        <v>1113</v>
      </c>
      <c r="BP1114" s="78">
        <f>BJ1114+BL1114</f>
        <v>0</v>
      </c>
      <c r="BQ1114" s="11"/>
      <c r="BR1114" s="11"/>
      <c r="BS1114" s="11"/>
      <c r="BT1114" s="11"/>
      <c r="BU1114" s="11">
        <f>BO1114+BQ1114+BR1114+BS1114+BT1114</f>
        <v>1113</v>
      </c>
      <c r="BV1114" s="11">
        <f>BP1114+BR1114</f>
        <v>0</v>
      </c>
      <c r="BW1114" s="11"/>
      <c r="BX1114" s="11"/>
      <c r="BY1114" s="11"/>
      <c r="BZ1114" s="11"/>
      <c r="CA1114" s="11">
        <f>BU1114+BW1114+BX1114+BY1114+BZ1114</f>
        <v>1113</v>
      </c>
      <c r="CB1114" s="11">
        <f>BV1114+BX1114</f>
        <v>0</v>
      </c>
    </row>
    <row r="1115" spans="1:80" ht="50.4" hidden="1">
      <c r="A1115" s="74" t="s">
        <v>373</v>
      </c>
      <c r="B1115" s="14" t="s">
        <v>360</v>
      </c>
      <c r="C1115" s="14" t="s">
        <v>165</v>
      </c>
      <c r="D1115" s="14" t="s">
        <v>8</v>
      </c>
      <c r="E1115" s="14" t="s">
        <v>449</v>
      </c>
      <c r="F1115" s="47"/>
      <c r="G1115" s="11">
        <f t="shared" ref="G1115:R1118" si="2844">G1116</f>
        <v>14232</v>
      </c>
      <c r="H1115" s="11">
        <f t="shared" si="2844"/>
        <v>0</v>
      </c>
      <c r="I1115" s="11">
        <f t="shared" si="2844"/>
        <v>0</v>
      </c>
      <c r="J1115" s="11">
        <f t="shared" si="2844"/>
        <v>0</v>
      </c>
      <c r="K1115" s="11">
        <f t="shared" si="2844"/>
        <v>0</v>
      </c>
      <c r="L1115" s="11">
        <f t="shared" si="2844"/>
        <v>0</v>
      </c>
      <c r="M1115" s="11">
        <f t="shared" si="2844"/>
        <v>14232</v>
      </c>
      <c r="N1115" s="11">
        <f>N1116</f>
        <v>0</v>
      </c>
      <c r="O1115" s="11">
        <f t="shared" si="2844"/>
        <v>0</v>
      </c>
      <c r="P1115" s="11">
        <f t="shared" si="2844"/>
        <v>0</v>
      </c>
      <c r="Q1115" s="11">
        <f t="shared" si="2844"/>
        <v>0</v>
      </c>
      <c r="R1115" s="11">
        <f t="shared" si="2844"/>
        <v>0</v>
      </c>
      <c r="S1115" s="11">
        <f t="shared" ref="S1115:AH1118" si="2845">S1116</f>
        <v>14232</v>
      </c>
      <c r="T1115" s="11">
        <f t="shared" si="2845"/>
        <v>0</v>
      </c>
      <c r="U1115" s="11">
        <f t="shared" si="2845"/>
        <v>0</v>
      </c>
      <c r="V1115" s="11">
        <f t="shared" si="2845"/>
        <v>0</v>
      </c>
      <c r="W1115" s="11">
        <f t="shared" si="2845"/>
        <v>0</v>
      </c>
      <c r="X1115" s="11">
        <f t="shared" si="2845"/>
        <v>0</v>
      </c>
      <c r="Y1115" s="11">
        <f t="shared" si="2845"/>
        <v>14232</v>
      </c>
      <c r="Z1115" s="11">
        <f t="shared" si="2845"/>
        <v>0</v>
      </c>
      <c r="AA1115" s="11">
        <f t="shared" si="2845"/>
        <v>0</v>
      </c>
      <c r="AB1115" s="11">
        <f t="shared" si="2845"/>
        <v>0</v>
      </c>
      <c r="AC1115" s="11">
        <f t="shared" si="2845"/>
        <v>0</v>
      </c>
      <c r="AD1115" s="11">
        <f t="shared" si="2845"/>
        <v>0</v>
      </c>
      <c r="AE1115" s="11">
        <f t="shared" si="2845"/>
        <v>14232</v>
      </c>
      <c r="AF1115" s="11">
        <f t="shared" si="2845"/>
        <v>0</v>
      </c>
      <c r="AG1115" s="11">
        <f t="shared" si="2845"/>
        <v>0</v>
      </c>
      <c r="AH1115" s="11">
        <f t="shared" si="2845"/>
        <v>0</v>
      </c>
      <c r="AI1115" s="11">
        <f t="shared" ref="AG1115:AV1118" si="2846">AI1116</f>
        <v>0</v>
      </c>
      <c r="AJ1115" s="11">
        <f t="shared" si="2846"/>
        <v>0</v>
      </c>
      <c r="AK1115" s="78">
        <f t="shared" si="2846"/>
        <v>14232</v>
      </c>
      <c r="AL1115" s="78">
        <f t="shared" si="2846"/>
        <v>0</v>
      </c>
      <c r="AM1115" s="11">
        <f t="shared" si="2846"/>
        <v>0</v>
      </c>
      <c r="AN1115" s="11">
        <f t="shared" si="2846"/>
        <v>0</v>
      </c>
      <c r="AO1115" s="11">
        <f t="shared" si="2846"/>
        <v>0</v>
      </c>
      <c r="AP1115" s="11">
        <f t="shared" si="2846"/>
        <v>0</v>
      </c>
      <c r="AQ1115" s="11">
        <f t="shared" si="2846"/>
        <v>14232</v>
      </c>
      <c r="AR1115" s="11">
        <f t="shared" si="2846"/>
        <v>0</v>
      </c>
      <c r="AS1115" s="11">
        <f t="shared" si="2846"/>
        <v>0</v>
      </c>
      <c r="AT1115" s="11">
        <f t="shared" si="2846"/>
        <v>0</v>
      </c>
      <c r="AU1115" s="11">
        <f t="shared" si="2846"/>
        <v>0</v>
      </c>
      <c r="AV1115" s="11">
        <f t="shared" si="2846"/>
        <v>-306</v>
      </c>
      <c r="AW1115" s="11">
        <f t="shared" ref="AS1115:BH1118" si="2847">AW1116</f>
        <v>13926</v>
      </c>
      <c r="AX1115" s="11">
        <f t="shared" si="2847"/>
        <v>0</v>
      </c>
      <c r="AY1115" s="78">
        <f t="shared" si="2847"/>
        <v>-305</v>
      </c>
      <c r="AZ1115" s="78">
        <f t="shared" si="2847"/>
        <v>0</v>
      </c>
      <c r="BA1115" s="78">
        <f t="shared" si="2847"/>
        <v>0</v>
      </c>
      <c r="BB1115" s="78">
        <f t="shared" si="2847"/>
        <v>0</v>
      </c>
      <c r="BC1115" s="78">
        <f t="shared" si="2847"/>
        <v>13621</v>
      </c>
      <c r="BD1115" s="78">
        <f t="shared" si="2847"/>
        <v>0</v>
      </c>
      <c r="BE1115" s="11">
        <f t="shared" si="2847"/>
        <v>70</v>
      </c>
      <c r="BF1115" s="11">
        <f t="shared" si="2847"/>
        <v>0</v>
      </c>
      <c r="BG1115" s="11">
        <f t="shared" si="2847"/>
        <v>0</v>
      </c>
      <c r="BH1115" s="11">
        <f t="shared" si="2847"/>
        <v>0</v>
      </c>
      <c r="BI1115" s="141">
        <f t="shared" ref="BE1115:BT1118" si="2848">BI1116</f>
        <v>13691</v>
      </c>
      <c r="BJ1115" s="141">
        <f t="shared" si="2848"/>
        <v>0</v>
      </c>
      <c r="BK1115" s="78">
        <f t="shared" si="2848"/>
        <v>-216</v>
      </c>
      <c r="BL1115" s="78">
        <f t="shared" si="2848"/>
        <v>0</v>
      </c>
      <c r="BM1115" s="78">
        <f t="shared" si="2848"/>
        <v>0</v>
      </c>
      <c r="BN1115" s="78">
        <f t="shared" si="2848"/>
        <v>0</v>
      </c>
      <c r="BO1115" s="78">
        <f t="shared" si="2848"/>
        <v>13475</v>
      </c>
      <c r="BP1115" s="78">
        <f t="shared" si="2848"/>
        <v>0</v>
      </c>
      <c r="BQ1115" s="11">
        <f t="shared" si="2848"/>
        <v>0</v>
      </c>
      <c r="BR1115" s="11">
        <f t="shared" si="2848"/>
        <v>0</v>
      </c>
      <c r="BS1115" s="11">
        <f t="shared" si="2848"/>
        <v>0</v>
      </c>
      <c r="BT1115" s="11">
        <f t="shared" si="2848"/>
        <v>0</v>
      </c>
      <c r="BU1115" s="11">
        <f t="shared" ref="BQ1115:CB1118" si="2849">BU1116</f>
        <v>13475</v>
      </c>
      <c r="BV1115" s="11">
        <f t="shared" si="2849"/>
        <v>0</v>
      </c>
      <c r="BW1115" s="11">
        <f t="shared" si="2849"/>
        <v>0</v>
      </c>
      <c r="BX1115" s="11">
        <f t="shared" si="2849"/>
        <v>0</v>
      </c>
      <c r="BY1115" s="11">
        <f t="shared" si="2849"/>
        <v>0</v>
      </c>
      <c r="BZ1115" s="11">
        <f t="shared" si="2849"/>
        <v>0</v>
      </c>
      <c r="CA1115" s="11">
        <f t="shared" si="2849"/>
        <v>13475</v>
      </c>
      <c r="CB1115" s="11">
        <f t="shared" si="2849"/>
        <v>0</v>
      </c>
    </row>
    <row r="1116" spans="1:80" hidden="1">
      <c r="A1116" s="57" t="s">
        <v>15</v>
      </c>
      <c r="B1116" s="14" t="s">
        <v>360</v>
      </c>
      <c r="C1116" s="14" t="s">
        <v>165</v>
      </c>
      <c r="D1116" s="14" t="s">
        <v>8</v>
      </c>
      <c r="E1116" s="14" t="s">
        <v>450</v>
      </c>
      <c r="F1116" s="47"/>
      <c r="G1116" s="11">
        <f t="shared" si="2844"/>
        <v>14232</v>
      </c>
      <c r="H1116" s="11">
        <f t="shared" si="2844"/>
        <v>0</v>
      </c>
      <c r="I1116" s="11">
        <f t="shared" si="2844"/>
        <v>0</v>
      </c>
      <c r="J1116" s="11">
        <f t="shared" si="2844"/>
        <v>0</v>
      </c>
      <c r="K1116" s="11">
        <f t="shared" si="2844"/>
        <v>0</v>
      </c>
      <c r="L1116" s="11">
        <f t="shared" si="2844"/>
        <v>0</v>
      </c>
      <c r="M1116" s="11">
        <f t="shared" si="2844"/>
        <v>14232</v>
      </c>
      <c r="N1116" s="11">
        <f>N1117</f>
        <v>0</v>
      </c>
      <c r="O1116" s="11">
        <f t="shared" si="2844"/>
        <v>0</v>
      </c>
      <c r="P1116" s="11">
        <f t="shared" si="2844"/>
        <v>0</v>
      </c>
      <c r="Q1116" s="11">
        <f t="shared" si="2844"/>
        <v>0</v>
      </c>
      <c r="R1116" s="11">
        <f t="shared" si="2844"/>
        <v>0</v>
      </c>
      <c r="S1116" s="11">
        <f t="shared" si="2845"/>
        <v>14232</v>
      </c>
      <c r="T1116" s="11">
        <f t="shared" si="2845"/>
        <v>0</v>
      </c>
      <c r="U1116" s="11">
        <f t="shared" si="2845"/>
        <v>0</v>
      </c>
      <c r="V1116" s="11">
        <f t="shared" si="2845"/>
        <v>0</v>
      </c>
      <c r="W1116" s="11">
        <f t="shared" si="2845"/>
        <v>0</v>
      </c>
      <c r="X1116" s="11">
        <f t="shared" si="2845"/>
        <v>0</v>
      </c>
      <c r="Y1116" s="11">
        <f t="shared" si="2845"/>
        <v>14232</v>
      </c>
      <c r="Z1116" s="11">
        <f t="shared" si="2845"/>
        <v>0</v>
      </c>
      <c r="AA1116" s="11">
        <f t="shared" si="2845"/>
        <v>0</v>
      </c>
      <c r="AB1116" s="11">
        <f t="shared" si="2845"/>
        <v>0</v>
      </c>
      <c r="AC1116" s="11">
        <f t="shared" si="2845"/>
        <v>0</v>
      </c>
      <c r="AD1116" s="11">
        <f t="shared" si="2845"/>
        <v>0</v>
      </c>
      <c r="AE1116" s="11">
        <f t="shared" si="2845"/>
        <v>14232</v>
      </c>
      <c r="AF1116" s="11">
        <f t="shared" si="2845"/>
        <v>0</v>
      </c>
      <c r="AG1116" s="11">
        <f t="shared" si="2846"/>
        <v>0</v>
      </c>
      <c r="AH1116" s="11">
        <f t="shared" si="2846"/>
        <v>0</v>
      </c>
      <c r="AI1116" s="11">
        <f t="shared" si="2846"/>
        <v>0</v>
      </c>
      <c r="AJ1116" s="11">
        <f t="shared" si="2846"/>
        <v>0</v>
      </c>
      <c r="AK1116" s="78">
        <f t="shared" si="2846"/>
        <v>14232</v>
      </c>
      <c r="AL1116" s="78">
        <f t="shared" si="2846"/>
        <v>0</v>
      </c>
      <c r="AM1116" s="11">
        <f t="shared" si="2846"/>
        <v>0</v>
      </c>
      <c r="AN1116" s="11">
        <f t="shared" si="2846"/>
        <v>0</v>
      </c>
      <c r="AO1116" s="11">
        <f t="shared" si="2846"/>
        <v>0</v>
      </c>
      <c r="AP1116" s="11">
        <f t="shared" si="2846"/>
        <v>0</v>
      </c>
      <c r="AQ1116" s="11">
        <f t="shared" si="2846"/>
        <v>14232</v>
      </c>
      <c r="AR1116" s="11">
        <f t="shared" si="2846"/>
        <v>0</v>
      </c>
      <c r="AS1116" s="11">
        <f t="shared" si="2847"/>
        <v>0</v>
      </c>
      <c r="AT1116" s="11">
        <f t="shared" si="2847"/>
        <v>0</v>
      </c>
      <c r="AU1116" s="11">
        <f t="shared" si="2847"/>
        <v>0</v>
      </c>
      <c r="AV1116" s="11">
        <f t="shared" si="2847"/>
        <v>-306</v>
      </c>
      <c r="AW1116" s="11">
        <f t="shared" si="2847"/>
        <v>13926</v>
      </c>
      <c r="AX1116" s="11">
        <f t="shared" si="2847"/>
        <v>0</v>
      </c>
      <c r="AY1116" s="78">
        <f t="shared" si="2847"/>
        <v>-305</v>
      </c>
      <c r="AZ1116" s="78">
        <f t="shared" si="2847"/>
        <v>0</v>
      </c>
      <c r="BA1116" s="78">
        <f t="shared" si="2847"/>
        <v>0</v>
      </c>
      <c r="BB1116" s="78">
        <f t="shared" si="2847"/>
        <v>0</v>
      </c>
      <c r="BC1116" s="78">
        <f t="shared" si="2847"/>
        <v>13621</v>
      </c>
      <c r="BD1116" s="78">
        <f t="shared" si="2847"/>
        <v>0</v>
      </c>
      <c r="BE1116" s="11">
        <f t="shared" si="2848"/>
        <v>70</v>
      </c>
      <c r="BF1116" s="11">
        <f t="shared" si="2848"/>
        <v>0</v>
      </c>
      <c r="BG1116" s="11">
        <f t="shared" si="2848"/>
        <v>0</v>
      </c>
      <c r="BH1116" s="11">
        <f t="shared" si="2848"/>
        <v>0</v>
      </c>
      <c r="BI1116" s="141">
        <f t="shared" si="2848"/>
        <v>13691</v>
      </c>
      <c r="BJ1116" s="141">
        <f t="shared" si="2848"/>
        <v>0</v>
      </c>
      <c r="BK1116" s="78">
        <f t="shared" si="2848"/>
        <v>-216</v>
      </c>
      <c r="BL1116" s="78">
        <f t="shared" si="2848"/>
        <v>0</v>
      </c>
      <c r="BM1116" s="78">
        <f t="shared" si="2848"/>
        <v>0</v>
      </c>
      <c r="BN1116" s="78">
        <f t="shared" si="2848"/>
        <v>0</v>
      </c>
      <c r="BO1116" s="78">
        <f t="shared" si="2848"/>
        <v>13475</v>
      </c>
      <c r="BP1116" s="78">
        <f t="shared" si="2848"/>
        <v>0</v>
      </c>
      <c r="BQ1116" s="11">
        <f t="shared" si="2849"/>
        <v>0</v>
      </c>
      <c r="BR1116" s="11">
        <f t="shared" si="2849"/>
        <v>0</v>
      </c>
      <c r="BS1116" s="11">
        <f t="shared" si="2849"/>
        <v>0</v>
      </c>
      <c r="BT1116" s="11">
        <f t="shared" si="2849"/>
        <v>0</v>
      </c>
      <c r="BU1116" s="11">
        <f t="shared" si="2849"/>
        <v>13475</v>
      </c>
      <c r="BV1116" s="11">
        <f t="shared" si="2849"/>
        <v>0</v>
      </c>
      <c r="BW1116" s="11">
        <f t="shared" si="2849"/>
        <v>0</v>
      </c>
      <c r="BX1116" s="11">
        <f t="shared" si="2849"/>
        <v>0</v>
      </c>
      <c r="BY1116" s="11">
        <f t="shared" si="2849"/>
        <v>0</v>
      </c>
      <c r="BZ1116" s="11">
        <f t="shared" si="2849"/>
        <v>0</v>
      </c>
      <c r="CA1116" s="11">
        <f t="shared" si="2849"/>
        <v>13475</v>
      </c>
      <c r="CB1116" s="11">
        <f t="shared" si="2849"/>
        <v>0</v>
      </c>
    </row>
    <row r="1117" spans="1:80" hidden="1">
      <c r="A1117" s="57" t="s">
        <v>372</v>
      </c>
      <c r="B1117" s="14" t="s">
        <v>360</v>
      </c>
      <c r="C1117" s="14" t="s">
        <v>165</v>
      </c>
      <c r="D1117" s="14" t="s">
        <v>8</v>
      </c>
      <c r="E1117" s="14" t="s">
        <v>458</v>
      </c>
      <c r="F1117" s="47"/>
      <c r="G1117" s="11">
        <f t="shared" si="2844"/>
        <v>14232</v>
      </c>
      <c r="H1117" s="11">
        <f t="shared" si="2844"/>
        <v>0</v>
      </c>
      <c r="I1117" s="11">
        <f t="shared" si="2844"/>
        <v>0</v>
      </c>
      <c r="J1117" s="11">
        <f t="shared" si="2844"/>
        <v>0</v>
      </c>
      <c r="K1117" s="11">
        <f t="shared" si="2844"/>
        <v>0</v>
      </c>
      <c r="L1117" s="11">
        <f t="shared" si="2844"/>
        <v>0</v>
      </c>
      <c r="M1117" s="11">
        <f t="shared" si="2844"/>
        <v>14232</v>
      </c>
      <c r="N1117" s="11">
        <f>N1118</f>
        <v>0</v>
      </c>
      <c r="O1117" s="11">
        <f t="shared" si="2844"/>
        <v>0</v>
      </c>
      <c r="P1117" s="11">
        <f t="shared" si="2844"/>
        <v>0</v>
      </c>
      <c r="Q1117" s="11">
        <f t="shared" si="2844"/>
        <v>0</v>
      </c>
      <c r="R1117" s="11">
        <f t="shared" si="2844"/>
        <v>0</v>
      </c>
      <c r="S1117" s="11">
        <f t="shared" si="2845"/>
        <v>14232</v>
      </c>
      <c r="T1117" s="11">
        <f t="shared" si="2845"/>
        <v>0</v>
      </c>
      <c r="U1117" s="11">
        <f t="shared" si="2845"/>
        <v>0</v>
      </c>
      <c r="V1117" s="11">
        <f t="shared" si="2845"/>
        <v>0</v>
      </c>
      <c r="W1117" s="11">
        <f t="shared" si="2845"/>
        <v>0</v>
      </c>
      <c r="X1117" s="11">
        <f t="shared" si="2845"/>
        <v>0</v>
      </c>
      <c r="Y1117" s="11">
        <f t="shared" si="2845"/>
        <v>14232</v>
      </c>
      <c r="Z1117" s="11">
        <f t="shared" si="2845"/>
        <v>0</v>
      </c>
      <c r="AA1117" s="11">
        <f t="shared" si="2845"/>
        <v>0</v>
      </c>
      <c r="AB1117" s="11">
        <f t="shared" si="2845"/>
        <v>0</v>
      </c>
      <c r="AC1117" s="11">
        <f t="shared" si="2845"/>
        <v>0</v>
      </c>
      <c r="AD1117" s="11">
        <f t="shared" si="2845"/>
        <v>0</v>
      </c>
      <c r="AE1117" s="11">
        <f t="shared" si="2845"/>
        <v>14232</v>
      </c>
      <c r="AF1117" s="11">
        <f t="shared" si="2845"/>
        <v>0</v>
      </c>
      <c r="AG1117" s="11">
        <f t="shared" si="2846"/>
        <v>0</v>
      </c>
      <c r="AH1117" s="11">
        <f t="shared" si="2846"/>
        <v>0</v>
      </c>
      <c r="AI1117" s="11">
        <f t="shared" si="2846"/>
        <v>0</v>
      </c>
      <c r="AJ1117" s="11">
        <f t="shared" si="2846"/>
        <v>0</v>
      </c>
      <c r="AK1117" s="78">
        <f t="shared" si="2846"/>
        <v>14232</v>
      </c>
      <c r="AL1117" s="78">
        <f t="shared" si="2846"/>
        <v>0</v>
      </c>
      <c r="AM1117" s="11">
        <f t="shared" si="2846"/>
        <v>0</v>
      </c>
      <c r="AN1117" s="11">
        <f t="shared" si="2846"/>
        <v>0</v>
      </c>
      <c r="AO1117" s="11">
        <f t="shared" si="2846"/>
        <v>0</v>
      </c>
      <c r="AP1117" s="11">
        <f t="shared" si="2846"/>
        <v>0</v>
      </c>
      <c r="AQ1117" s="11">
        <f t="shared" si="2846"/>
        <v>14232</v>
      </c>
      <c r="AR1117" s="11">
        <f t="shared" si="2846"/>
        <v>0</v>
      </c>
      <c r="AS1117" s="11">
        <f t="shared" si="2847"/>
        <v>0</v>
      </c>
      <c r="AT1117" s="11">
        <f t="shared" si="2847"/>
        <v>0</v>
      </c>
      <c r="AU1117" s="11">
        <f t="shared" si="2847"/>
        <v>0</v>
      </c>
      <c r="AV1117" s="11">
        <f t="shared" si="2847"/>
        <v>-306</v>
      </c>
      <c r="AW1117" s="11">
        <f t="shared" si="2847"/>
        <v>13926</v>
      </c>
      <c r="AX1117" s="11">
        <f t="shared" si="2847"/>
        <v>0</v>
      </c>
      <c r="AY1117" s="78">
        <f t="shared" si="2847"/>
        <v>-305</v>
      </c>
      <c r="AZ1117" s="78">
        <f t="shared" si="2847"/>
        <v>0</v>
      </c>
      <c r="BA1117" s="78">
        <f t="shared" si="2847"/>
        <v>0</v>
      </c>
      <c r="BB1117" s="78">
        <f t="shared" si="2847"/>
        <v>0</v>
      </c>
      <c r="BC1117" s="78">
        <f t="shared" si="2847"/>
        <v>13621</v>
      </c>
      <c r="BD1117" s="78">
        <f t="shared" si="2847"/>
        <v>0</v>
      </c>
      <c r="BE1117" s="11">
        <f t="shared" si="2848"/>
        <v>70</v>
      </c>
      <c r="BF1117" s="11">
        <f t="shared" si="2848"/>
        <v>0</v>
      </c>
      <c r="BG1117" s="11">
        <f t="shared" si="2848"/>
        <v>0</v>
      </c>
      <c r="BH1117" s="11">
        <f t="shared" si="2848"/>
        <v>0</v>
      </c>
      <c r="BI1117" s="141">
        <f t="shared" si="2848"/>
        <v>13691</v>
      </c>
      <c r="BJ1117" s="141">
        <f t="shared" si="2848"/>
        <v>0</v>
      </c>
      <c r="BK1117" s="78">
        <f t="shared" si="2848"/>
        <v>-216</v>
      </c>
      <c r="BL1117" s="78">
        <f t="shared" si="2848"/>
        <v>0</v>
      </c>
      <c r="BM1117" s="78">
        <f t="shared" si="2848"/>
        <v>0</v>
      </c>
      <c r="BN1117" s="78">
        <f t="shared" si="2848"/>
        <v>0</v>
      </c>
      <c r="BO1117" s="78">
        <f t="shared" si="2848"/>
        <v>13475</v>
      </c>
      <c r="BP1117" s="78">
        <f t="shared" si="2848"/>
        <v>0</v>
      </c>
      <c r="BQ1117" s="11">
        <f t="shared" si="2849"/>
        <v>0</v>
      </c>
      <c r="BR1117" s="11">
        <f t="shared" si="2849"/>
        <v>0</v>
      </c>
      <c r="BS1117" s="11">
        <f t="shared" si="2849"/>
        <v>0</v>
      </c>
      <c r="BT1117" s="11">
        <f t="shared" si="2849"/>
        <v>0</v>
      </c>
      <c r="BU1117" s="11">
        <f t="shared" si="2849"/>
        <v>13475</v>
      </c>
      <c r="BV1117" s="11">
        <f t="shared" si="2849"/>
        <v>0</v>
      </c>
      <c r="BW1117" s="11">
        <f t="shared" si="2849"/>
        <v>0</v>
      </c>
      <c r="BX1117" s="11">
        <f t="shared" si="2849"/>
        <v>0</v>
      </c>
      <c r="BY1117" s="11">
        <f t="shared" si="2849"/>
        <v>0</v>
      </c>
      <c r="BZ1117" s="11">
        <f t="shared" si="2849"/>
        <v>0</v>
      </c>
      <c r="CA1117" s="11">
        <f t="shared" si="2849"/>
        <v>13475</v>
      </c>
      <c r="CB1117" s="11">
        <f t="shared" si="2849"/>
        <v>0</v>
      </c>
    </row>
    <row r="1118" spans="1:80" ht="33.6" hidden="1">
      <c r="A1118" s="57" t="s">
        <v>270</v>
      </c>
      <c r="B1118" s="14" t="s">
        <v>360</v>
      </c>
      <c r="C1118" s="14" t="s">
        <v>165</v>
      </c>
      <c r="D1118" s="14" t="s">
        <v>8</v>
      </c>
      <c r="E1118" s="14" t="s">
        <v>458</v>
      </c>
      <c r="F1118" s="14" t="s">
        <v>33</v>
      </c>
      <c r="G1118" s="11">
        <f t="shared" si="2844"/>
        <v>14232</v>
      </c>
      <c r="H1118" s="11">
        <f t="shared" si="2844"/>
        <v>0</v>
      </c>
      <c r="I1118" s="11">
        <f t="shared" si="2844"/>
        <v>0</v>
      </c>
      <c r="J1118" s="11">
        <f t="shared" si="2844"/>
        <v>0</v>
      </c>
      <c r="K1118" s="11">
        <f t="shared" si="2844"/>
        <v>0</v>
      </c>
      <c r="L1118" s="11">
        <f t="shared" si="2844"/>
        <v>0</v>
      </c>
      <c r="M1118" s="11">
        <f t="shared" si="2844"/>
        <v>14232</v>
      </c>
      <c r="N1118" s="11">
        <f>N1119</f>
        <v>0</v>
      </c>
      <c r="O1118" s="11">
        <f t="shared" si="2844"/>
        <v>0</v>
      </c>
      <c r="P1118" s="11">
        <f t="shared" si="2844"/>
        <v>0</v>
      </c>
      <c r="Q1118" s="11">
        <f t="shared" si="2844"/>
        <v>0</v>
      </c>
      <c r="R1118" s="11">
        <f t="shared" si="2844"/>
        <v>0</v>
      </c>
      <c r="S1118" s="11">
        <f t="shared" si="2845"/>
        <v>14232</v>
      </c>
      <c r="T1118" s="11">
        <f t="shared" si="2845"/>
        <v>0</v>
      </c>
      <c r="U1118" s="11">
        <f t="shared" si="2845"/>
        <v>0</v>
      </c>
      <c r="V1118" s="11">
        <f t="shared" si="2845"/>
        <v>0</v>
      </c>
      <c r="W1118" s="11">
        <f t="shared" si="2845"/>
        <v>0</v>
      </c>
      <c r="X1118" s="11">
        <f t="shared" si="2845"/>
        <v>0</v>
      </c>
      <c r="Y1118" s="11">
        <f t="shared" si="2845"/>
        <v>14232</v>
      </c>
      <c r="Z1118" s="11">
        <f t="shared" si="2845"/>
        <v>0</v>
      </c>
      <c r="AA1118" s="11">
        <f t="shared" si="2845"/>
        <v>0</v>
      </c>
      <c r="AB1118" s="11">
        <f t="shared" si="2845"/>
        <v>0</v>
      </c>
      <c r="AC1118" s="11">
        <f t="shared" si="2845"/>
        <v>0</v>
      </c>
      <c r="AD1118" s="11">
        <f t="shared" si="2845"/>
        <v>0</v>
      </c>
      <c r="AE1118" s="11">
        <f t="shared" si="2845"/>
        <v>14232</v>
      </c>
      <c r="AF1118" s="11">
        <f t="shared" si="2845"/>
        <v>0</v>
      </c>
      <c r="AG1118" s="11">
        <f t="shared" si="2846"/>
        <v>0</v>
      </c>
      <c r="AH1118" s="11">
        <f t="shared" si="2846"/>
        <v>0</v>
      </c>
      <c r="AI1118" s="11">
        <f t="shared" si="2846"/>
        <v>0</v>
      </c>
      <c r="AJ1118" s="11">
        <f t="shared" si="2846"/>
        <v>0</v>
      </c>
      <c r="AK1118" s="78">
        <f t="shared" si="2846"/>
        <v>14232</v>
      </c>
      <c r="AL1118" s="78">
        <f t="shared" si="2846"/>
        <v>0</v>
      </c>
      <c r="AM1118" s="11">
        <f t="shared" si="2846"/>
        <v>0</v>
      </c>
      <c r="AN1118" s="11">
        <f t="shared" si="2846"/>
        <v>0</v>
      </c>
      <c r="AO1118" s="11">
        <f t="shared" si="2846"/>
        <v>0</v>
      </c>
      <c r="AP1118" s="11">
        <f t="shared" si="2846"/>
        <v>0</v>
      </c>
      <c r="AQ1118" s="11">
        <f t="shared" si="2846"/>
        <v>14232</v>
      </c>
      <c r="AR1118" s="11">
        <f t="shared" si="2846"/>
        <v>0</v>
      </c>
      <c r="AS1118" s="11">
        <f t="shared" si="2847"/>
        <v>0</v>
      </c>
      <c r="AT1118" s="11">
        <f t="shared" si="2847"/>
        <v>0</v>
      </c>
      <c r="AU1118" s="11">
        <f t="shared" si="2847"/>
        <v>0</v>
      </c>
      <c r="AV1118" s="11">
        <f t="shared" si="2847"/>
        <v>-306</v>
      </c>
      <c r="AW1118" s="11">
        <f t="shared" si="2847"/>
        <v>13926</v>
      </c>
      <c r="AX1118" s="11">
        <f t="shared" si="2847"/>
        <v>0</v>
      </c>
      <c r="AY1118" s="78">
        <f t="shared" si="2847"/>
        <v>-305</v>
      </c>
      <c r="AZ1118" s="78">
        <f t="shared" si="2847"/>
        <v>0</v>
      </c>
      <c r="BA1118" s="78">
        <f t="shared" si="2847"/>
        <v>0</v>
      </c>
      <c r="BB1118" s="78">
        <f t="shared" si="2847"/>
        <v>0</v>
      </c>
      <c r="BC1118" s="78">
        <f t="shared" si="2847"/>
        <v>13621</v>
      </c>
      <c r="BD1118" s="78">
        <f t="shared" si="2847"/>
        <v>0</v>
      </c>
      <c r="BE1118" s="11">
        <f t="shared" si="2848"/>
        <v>70</v>
      </c>
      <c r="BF1118" s="11">
        <f t="shared" si="2848"/>
        <v>0</v>
      </c>
      <c r="BG1118" s="11">
        <f t="shared" si="2848"/>
        <v>0</v>
      </c>
      <c r="BH1118" s="11">
        <f t="shared" si="2848"/>
        <v>0</v>
      </c>
      <c r="BI1118" s="141">
        <f t="shared" si="2848"/>
        <v>13691</v>
      </c>
      <c r="BJ1118" s="141">
        <f t="shared" si="2848"/>
        <v>0</v>
      </c>
      <c r="BK1118" s="78">
        <f t="shared" si="2848"/>
        <v>-216</v>
      </c>
      <c r="BL1118" s="78">
        <f t="shared" si="2848"/>
        <v>0</v>
      </c>
      <c r="BM1118" s="78">
        <f t="shared" si="2848"/>
        <v>0</v>
      </c>
      <c r="BN1118" s="78">
        <f t="shared" si="2848"/>
        <v>0</v>
      </c>
      <c r="BO1118" s="78">
        <f t="shared" si="2848"/>
        <v>13475</v>
      </c>
      <c r="BP1118" s="78">
        <f t="shared" si="2848"/>
        <v>0</v>
      </c>
      <c r="BQ1118" s="11">
        <f t="shared" si="2849"/>
        <v>0</v>
      </c>
      <c r="BR1118" s="11">
        <f t="shared" si="2849"/>
        <v>0</v>
      </c>
      <c r="BS1118" s="11">
        <f t="shared" si="2849"/>
        <v>0</v>
      </c>
      <c r="BT1118" s="11">
        <f t="shared" si="2849"/>
        <v>0</v>
      </c>
      <c r="BU1118" s="11">
        <f t="shared" si="2849"/>
        <v>13475</v>
      </c>
      <c r="BV1118" s="11">
        <f t="shared" si="2849"/>
        <v>0</v>
      </c>
      <c r="BW1118" s="11">
        <f t="shared" si="2849"/>
        <v>0</v>
      </c>
      <c r="BX1118" s="11">
        <f t="shared" si="2849"/>
        <v>0</v>
      </c>
      <c r="BY1118" s="11">
        <f t="shared" si="2849"/>
        <v>0</v>
      </c>
      <c r="BZ1118" s="11">
        <f t="shared" si="2849"/>
        <v>0</v>
      </c>
      <c r="CA1118" s="11">
        <f t="shared" si="2849"/>
        <v>13475</v>
      </c>
      <c r="CB1118" s="11">
        <f t="shared" si="2849"/>
        <v>0</v>
      </c>
    </row>
    <row r="1119" spans="1:80" ht="33.6" hidden="1">
      <c r="A1119" s="57" t="s">
        <v>39</v>
      </c>
      <c r="B1119" s="14" t="s">
        <v>360</v>
      </c>
      <c r="C1119" s="14" t="s">
        <v>165</v>
      </c>
      <c r="D1119" s="14" t="s">
        <v>8</v>
      </c>
      <c r="E1119" s="14" t="s">
        <v>458</v>
      </c>
      <c r="F1119" s="14" t="s">
        <v>40</v>
      </c>
      <c r="G1119" s="11">
        <v>14232</v>
      </c>
      <c r="H1119" s="11"/>
      <c r="I1119" s="11"/>
      <c r="J1119" s="11"/>
      <c r="K1119" s="11"/>
      <c r="L1119" s="11"/>
      <c r="M1119" s="11">
        <f>G1119+I1119+J1119+K1119+L1119</f>
        <v>14232</v>
      </c>
      <c r="N1119" s="11">
        <f>H1119+J1119</f>
        <v>0</v>
      </c>
      <c r="O1119" s="11"/>
      <c r="P1119" s="11"/>
      <c r="Q1119" s="11"/>
      <c r="R1119" s="11"/>
      <c r="S1119" s="11">
        <f>M1119+O1119+P1119+Q1119+R1119</f>
        <v>14232</v>
      </c>
      <c r="T1119" s="11">
        <f>N1119+P1119</f>
        <v>0</v>
      </c>
      <c r="U1119" s="11"/>
      <c r="V1119" s="11"/>
      <c r="W1119" s="11"/>
      <c r="X1119" s="11"/>
      <c r="Y1119" s="11">
        <f>S1119+U1119+V1119+W1119+X1119</f>
        <v>14232</v>
      </c>
      <c r="Z1119" s="11">
        <f>T1119+V1119</f>
        <v>0</v>
      </c>
      <c r="AA1119" s="11"/>
      <c r="AB1119" s="11"/>
      <c r="AC1119" s="11"/>
      <c r="AD1119" s="11"/>
      <c r="AE1119" s="11">
        <f>Y1119+AA1119+AB1119+AC1119+AD1119</f>
        <v>14232</v>
      </c>
      <c r="AF1119" s="11">
        <f>Z1119+AB1119</f>
        <v>0</v>
      </c>
      <c r="AG1119" s="11"/>
      <c r="AH1119" s="11"/>
      <c r="AI1119" s="11"/>
      <c r="AJ1119" s="11"/>
      <c r="AK1119" s="78">
        <f>AE1119+AG1119+AH1119+AI1119+AJ1119</f>
        <v>14232</v>
      </c>
      <c r="AL1119" s="78">
        <f>AF1119+AH1119</f>
        <v>0</v>
      </c>
      <c r="AM1119" s="11"/>
      <c r="AN1119" s="11"/>
      <c r="AO1119" s="11"/>
      <c r="AP1119" s="11"/>
      <c r="AQ1119" s="11">
        <f>AK1119+AM1119+AN1119+AO1119+AP1119</f>
        <v>14232</v>
      </c>
      <c r="AR1119" s="11">
        <f>AL1119+AN1119</f>
        <v>0</v>
      </c>
      <c r="AS1119" s="11"/>
      <c r="AT1119" s="11"/>
      <c r="AU1119" s="11"/>
      <c r="AV1119" s="11">
        <v>-306</v>
      </c>
      <c r="AW1119" s="11">
        <f>AQ1119+AS1119+AT1119+AU1119+AV1119</f>
        <v>13926</v>
      </c>
      <c r="AX1119" s="11">
        <f>AR1119+AT1119</f>
        <v>0</v>
      </c>
      <c r="AY1119" s="78">
        <v>-305</v>
      </c>
      <c r="AZ1119" s="78"/>
      <c r="BA1119" s="78"/>
      <c r="BB1119" s="78"/>
      <c r="BC1119" s="78">
        <f>AW1119+AY1119+AZ1119+BA1119+BB1119</f>
        <v>13621</v>
      </c>
      <c r="BD1119" s="78">
        <f>AX1119+AZ1119</f>
        <v>0</v>
      </c>
      <c r="BE1119" s="11">
        <v>70</v>
      </c>
      <c r="BF1119" s="11"/>
      <c r="BG1119" s="11"/>
      <c r="BH1119" s="11"/>
      <c r="BI1119" s="141">
        <f>BC1119+BE1119+BF1119+BG1119+BH1119</f>
        <v>13691</v>
      </c>
      <c r="BJ1119" s="141">
        <f>BD1119+BF1119</f>
        <v>0</v>
      </c>
      <c r="BK1119" s="78">
        <v>-216</v>
      </c>
      <c r="BL1119" s="78"/>
      <c r="BM1119" s="78"/>
      <c r="BN1119" s="78"/>
      <c r="BO1119" s="78">
        <f>BI1119+BK1119+BL1119+BM1119+BN1119</f>
        <v>13475</v>
      </c>
      <c r="BP1119" s="78">
        <f>BJ1119+BL1119</f>
        <v>0</v>
      </c>
      <c r="BQ1119" s="11"/>
      <c r="BR1119" s="11"/>
      <c r="BS1119" s="11"/>
      <c r="BT1119" s="11"/>
      <c r="BU1119" s="11">
        <f>BO1119+BQ1119+BR1119+BS1119+BT1119</f>
        <v>13475</v>
      </c>
      <c r="BV1119" s="11">
        <f>BP1119+BR1119</f>
        <v>0</v>
      </c>
      <c r="BW1119" s="11"/>
      <c r="BX1119" s="11"/>
      <c r="BY1119" s="11"/>
      <c r="BZ1119" s="11"/>
      <c r="CA1119" s="11">
        <f>BU1119+BW1119+BX1119+BY1119+BZ1119</f>
        <v>13475</v>
      </c>
      <c r="CB1119" s="11">
        <f>BV1119+BX1119</f>
        <v>0</v>
      </c>
    </row>
    <row r="1120" spans="1:80" hidden="1">
      <c r="A1120" s="57" t="s">
        <v>66</v>
      </c>
      <c r="B1120" s="14" t="s">
        <v>360</v>
      </c>
      <c r="C1120" s="14" t="s">
        <v>165</v>
      </c>
      <c r="D1120" s="14" t="s">
        <v>8</v>
      </c>
      <c r="E1120" s="14" t="s">
        <v>67</v>
      </c>
      <c r="F1120" s="14"/>
      <c r="G1120" s="11">
        <f t="shared" ref="G1120:R1123" si="2850">G1121</f>
        <v>3748</v>
      </c>
      <c r="H1120" s="11">
        <f t="shared" si="2850"/>
        <v>0</v>
      </c>
      <c r="I1120" s="11">
        <f t="shared" si="2850"/>
        <v>0</v>
      </c>
      <c r="J1120" s="11">
        <f t="shared" si="2850"/>
        <v>0</v>
      </c>
      <c r="K1120" s="11">
        <f t="shared" si="2850"/>
        <v>0</v>
      </c>
      <c r="L1120" s="11">
        <f t="shared" si="2850"/>
        <v>0</v>
      </c>
      <c r="M1120" s="11">
        <f t="shared" si="2850"/>
        <v>3748</v>
      </c>
      <c r="N1120" s="11">
        <f t="shared" si="2850"/>
        <v>0</v>
      </c>
      <c r="O1120" s="11">
        <f t="shared" si="2850"/>
        <v>0</v>
      </c>
      <c r="P1120" s="11">
        <f t="shared" si="2850"/>
        <v>0</v>
      </c>
      <c r="Q1120" s="11">
        <f t="shared" si="2850"/>
        <v>0</v>
      </c>
      <c r="R1120" s="11">
        <f t="shared" si="2850"/>
        <v>0</v>
      </c>
      <c r="S1120" s="11">
        <f t="shared" ref="S1120:AH1123" si="2851">S1121</f>
        <v>3748</v>
      </c>
      <c r="T1120" s="11">
        <f t="shared" si="2851"/>
        <v>0</v>
      </c>
      <c r="U1120" s="11">
        <f t="shared" si="2851"/>
        <v>0</v>
      </c>
      <c r="V1120" s="11">
        <f t="shared" si="2851"/>
        <v>0</v>
      </c>
      <c r="W1120" s="11">
        <f t="shared" si="2851"/>
        <v>0</v>
      </c>
      <c r="X1120" s="11">
        <f t="shared" si="2851"/>
        <v>0</v>
      </c>
      <c r="Y1120" s="11">
        <f t="shared" si="2851"/>
        <v>3748</v>
      </c>
      <c r="Z1120" s="11">
        <f t="shared" si="2851"/>
        <v>0</v>
      </c>
      <c r="AA1120" s="11">
        <f t="shared" si="2851"/>
        <v>0</v>
      </c>
      <c r="AB1120" s="11">
        <f t="shared" si="2851"/>
        <v>0</v>
      </c>
      <c r="AC1120" s="11">
        <f t="shared" si="2851"/>
        <v>0</v>
      </c>
      <c r="AD1120" s="11">
        <f t="shared" si="2851"/>
        <v>0</v>
      </c>
      <c r="AE1120" s="11">
        <f t="shared" si="2851"/>
        <v>3748</v>
      </c>
      <c r="AF1120" s="11">
        <f t="shared" si="2851"/>
        <v>0</v>
      </c>
      <c r="AG1120" s="11">
        <f t="shared" si="2851"/>
        <v>0</v>
      </c>
      <c r="AH1120" s="11">
        <f t="shared" si="2851"/>
        <v>0</v>
      </c>
      <c r="AI1120" s="11">
        <f t="shared" ref="AG1120:AV1123" si="2852">AI1121</f>
        <v>0</v>
      </c>
      <c r="AJ1120" s="11">
        <f t="shared" si="2852"/>
        <v>0</v>
      </c>
      <c r="AK1120" s="78">
        <f t="shared" si="2852"/>
        <v>3748</v>
      </c>
      <c r="AL1120" s="78">
        <f t="shared" si="2852"/>
        <v>0</v>
      </c>
      <c r="AM1120" s="11">
        <f t="shared" si="2852"/>
        <v>0</v>
      </c>
      <c r="AN1120" s="11">
        <f t="shared" si="2852"/>
        <v>0</v>
      </c>
      <c r="AO1120" s="11">
        <f t="shared" si="2852"/>
        <v>0</v>
      </c>
      <c r="AP1120" s="11">
        <f t="shared" si="2852"/>
        <v>0</v>
      </c>
      <c r="AQ1120" s="11">
        <f t="shared" si="2852"/>
        <v>3748</v>
      </c>
      <c r="AR1120" s="11">
        <f t="shared" si="2852"/>
        <v>0</v>
      </c>
      <c r="AS1120" s="11">
        <f t="shared" si="2852"/>
        <v>0</v>
      </c>
      <c r="AT1120" s="11">
        <f t="shared" si="2852"/>
        <v>0</v>
      </c>
      <c r="AU1120" s="11">
        <f t="shared" si="2852"/>
        <v>14</v>
      </c>
      <c r="AV1120" s="11">
        <f t="shared" si="2852"/>
        <v>0</v>
      </c>
      <c r="AW1120" s="11">
        <f t="shared" ref="AS1120:BH1123" si="2853">AW1121</f>
        <v>3762</v>
      </c>
      <c r="AX1120" s="11">
        <f t="shared" si="2853"/>
        <v>0</v>
      </c>
      <c r="AY1120" s="78">
        <f t="shared" si="2853"/>
        <v>0</v>
      </c>
      <c r="AZ1120" s="78">
        <f t="shared" si="2853"/>
        <v>0</v>
      </c>
      <c r="BA1120" s="78">
        <f t="shared" si="2853"/>
        <v>0</v>
      </c>
      <c r="BB1120" s="78">
        <f t="shared" si="2853"/>
        <v>0</v>
      </c>
      <c r="BC1120" s="78">
        <f t="shared" si="2853"/>
        <v>3762</v>
      </c>
      <c r="BD1120" s="78">
        <f t="shared" si="2853"/>
        <v>0</v>
      </c>
      <c r="BE1120" s="11">
        <f t="shared" si="2853"/>
        <v>0</v>
      </c>
      <c r="BF1120" s="11">
        <f t="shared" si="2853"/>
        <v>0</v>
      </c>
      <c r="BG1120" s="11">
        <f t="shared" si="2853"/>
        <v>0</v>
      </c>
      <c r="BH1120" s="11">
        <f t="shared" si="2853"/>
        <v>0</v>
      </c>
      <c r="BI1120" s="141">
        <f t="shared" ref="BE1120:BT1123" si="2854">BI1121</f>
        <v>3762</v>
      </c>
      <c r="BJ1120" s="141">
        <f t="shared" si="2854"/>
        <v>0</v>
      </c>
      <c r="BK1120" s="78">
        <f t="shared" si="2854"/>
        <v>0</v>
      </c>
      <c r="BL1120" s="78">
        <f t="shared" si="2854"/>
        <v>0</v>
      </c>
      <c r="BM1120" s="78">
        <f t="shared" si="2854"/>
        <v>992</v>
      </c>
      <c r="BN1120" s="78">
        <f t="shared" si="2854"/>
        <v>0</v>
      </c>
      <c r="BO1120" s="78">
        <f t="shared" si="2854"/>
        <v>4754</v>
      </c>
      <c r="BP1120" s="78">
        <f t="shared" si="2854"/>
        <v>0</v>
      </c>
      <c r="BQ1120" s="11">
        <f t="shared" si="2854"/>
        <v>0</v>
      </c>
      <c r="BR1120" s="11">
        <f t="shared" si="2854"/>
        <v>0</v>
      </c>
      <c r="BS1120" s="11">
        <f t="shared" si="2854"/>
        <v>0</v>
      </c>
      <c r="BT1120" s="11">
        <f t="shared" si="2854"/>
        <v>0</v>
      </c>
      <c r="BU1120" s="11">
        <f t="shared" ref="BQ1120:CB1123" si="2855">BU1121</f>
        <v>4754</v>
      </c>
      <c r="BV1120" s="11">
        <f t="shared" si="2855"/>
        <v>0</v>
      </c>
      <c r="BW1120" s="11">
        <f t="shared" si="2855"/>
        <v>0</v>
      </c>
      <c r="BX1120" s="11">
        <f t="shared" si="2855"/>
        <v>0</v>
      </c>
      <c r="BY1120" s="11">
        <f t="shared" si="2855"/>
        <v>0</v>
      </c>
      <c r="BZ1120" s="11">
        <f t="shared" si="2855"/>
        <v>0</v>
      </c>
      <c r="CA1120" s="11">
        <f t="shared" si="2855"/>
        <v>4754</v>
      </c>
      <c r="CB1120" s="11">
        <f t="shared" si="2855"/>
        <v>0</v>
      </c>
    </row>
    <row r="1121" spans="1:80" hidden="1">
      <c r="A1121" s="57" t="s">
        <v>15</v>
      </c>
      <c r="B1121" s="14" t="s">
        <v>360</v>
      </c>
      <c r="C1121" s="14" t="s">
        <v>165</v>
      </c>
      <c r="D1121" s="14" t="s">
        <v>8</v>
      </c>
      <c r="E1121" s="14" t="s">
        <v>68</v>
      </c>
      <c r="F1121" s="14"/>
      <c r="G1121" s="11">
        <f t="shared" si="2850"/>
        <v>3748</v>
      </c>
      <c r="H1121" s="11">
        <f t="shared" si="2850"/>
        <v>0</v>
      </c>
      <c r="I1121" s="11">
        <f t="shared" si="2850"/>
        <v>0</v>
      </c>
      <c r="J1121" s="11">
        <f t="shared" si="2850"/>
        <v>0</v>
      </c>
      <c r="K1121" s="11">
        <f t="shared" si="2850"/>
        <v>0</v>
      </c>
      <c r="L1121" s="11">
        <f t="shared" si="2850"/>
        <v>0</v>
      </c>
      <c r="M1121" s="11">
        <f t="shared" si="2850"/>
        <v>3748</v>
      </c>
      <c r="N1121" s="11">
        <f t="shared" si="2850"/>
        <v>0</v>
      </c>
      <c r="O1121" s="11">
        <f t="shared" si="2850"/>
        <v>0</v>
      </c>
      <c r="P1121" s="11">
        <f t="shared" si="2850"/>
        <v>0</v>
      </c>
      <c r="Q1121" s="11">
        <f t="shared" si="2850"/>
        <v>0</v>
      </c>
      <c r="R1121" s="11">
        <f t="shared" si="2850"/>
        <v>0</v>
      </c>
      <c r="S1121" s="11">
        <f t="shared" si="2851"/>
        <v>3748</v>
      </c>
      <c r="T1121" s="11">
        <f t="shared" si="2851"/>
        <v>0</v>
      </c>
      <c r="U1121" s="11">
        <f t="shared" si="2851"/>
        <v>0</v>
      </c>
      <c r="V1121" s="11">
        <f t="shared" si="2851"/>
        <v>0</v>
      </c>
      <c r="W1121" s="11">
        <f t="shared" si="2851"/>
        <v>0</v>
      </c>
      <c r="X1121" s="11">
        <f t="shared" si="2851"/>
        <v>0</v>
      </c>
      <c r="Y1121" s="11">
        <f t="shared" si="2851"/>
        <v>3748</v>
      </c>
      <c r="Z1121" s="11">
        <f t="shared" si="2851"/>
        <v>0</v>
      </c>
      <c r="AA1121" s="11">
        <f t="shared" si="2851"/>
        <v>0</v>
      </c>
      <c r="AB1121" s="11">
        <f t="shared" si="2851"/>
        <v>0</v>
      </c>
      <c r="AC1121" s="11">
        <f t="shared" si="2851"/>
        <v>0</v>
      </c>
      <c r="AD1121" s="11">
        <f t="shared" si="2851"/>
        <v>0</v>
      </c>
      <c r="AE1121" s="11">
        <f t="shared" si="2851"/>
        <v>3748</v>
      </c>
      <c r="AF1121" s="11">
        <f t="shared" si="2851"/>
        <v>0</v>
      </c>
      <c r="AG1121" s="11">
        <f t="shared" si="2852"/>
        <v>0</v>
      </c>
      <c r="AH1121" s="11">
        <f t="shared" si="2852"/>
        <v>0</v>
      </c>
      <c r="AI1121" s="11">
        <f t="shared" si="2852"/>
        <v>0</v>
      </c>
      <c r="AJ1121" s="11">
        <f t="shared" si="2852"/>
        <v>0</v>
      </c>
      <c r="AK1121" s="78">
        <f t="shared" si="2852"/>
        <v>3748</v>
      </c>
      <c r="AL1121" s="78">
        <f t="shared" si="2852"/>
        <v>0</v>
      </c>
      <c r="AM1121" s="11">
        <f t="shared" si="2852"/>
        <v>0</v>
      </c>
      <c r="AN1121" s="11">
        <f t="shared" si="2852"/>
        <v>0</v>
      </c>
      <c r="AO1121" s="11">
        <f t="shared" si="2852"/>
        <v>0</v>
      </c>
      <c r="AP1121" s="11">
        <f t="shared" si="2852"/>
        <v>0</v>
      </c>
      <c r="AQ1121" s="11">
        <f t="shared" si="2852"/>
        <v>3748</v>
      </c>
      <c r="AR1121" s="11">
        <f t="shared" si="2852"/>
        <v>0</v>
      </c>
      <c r="AS1121" s="11">
        <f t="shared" si="2853"/>
        <v>0</v>
      </c>
      <c r="AT1121" s="11">
        <f t="shared" si="2853"/>
        <v>0</v>
      </c>
      <c r="AU1121" s="11">
        <f t="shared" si="2853"/>
        <v>14</v>
      </c>
      <c r="AV1121" s="11">
        <f t="shared" si="2853"/>
        <v>0</v>
      </c>
      <c r="AW1121" s="11">
        <f t="shared" si="2853"/>
        <v>3762</v>
      </c>
      <c r="AX1121" s="11">
        <f t="shared" si="2853"/>
        <v>0</v>
      </c>
      <c r="AY1121" s="78">
        <f t="shared" si="2853"/>
        <v>0</v>
      </c>
      <c r="AZ1121" s="78">
        <f t="shared" si="2853"/>
        <v>0</v>
      </c>
      <c r="BA1121" s="78">
        <f t="shared" si="2853"/>
        <v>0</v>
      </c>
      <c r="BB1121" s="78">
        <f t="shared" si="2853"/>
        <v>0</v>
      </c>
      <c r="BC1121" s="78">
        <f t="shared" si="2853"/>
        <v>3762</v>
      </c>
      <c r="BD1121" s="78">
        <f t="shared" si="2853"/>
        <v>0</v>
      </c>
      <c r="BE1121" s="11">
        <f t="shared" si="2854"/>
        <v>0</v>
      </c>
      <c r="BF1121" s="11">
        <f t="shared" si="2854"/>
        <v>0</v>
      </c>
      <c r="BG1121" s="11">
        <f t="shared" si="2854"/>
        <v>0</v>
      </c>
      <c r="BH1121" s="11">
        <f t="shared" si="2854"/>
        <v>0</v>
      </c>
      <c r="BI1121" s="141">
        <f t="shared" si="2854"/>
        <v>3762</v>
      </c>
      <c r="BJ1121" s="141">
        <f t="shared" si="2854"/>
        <v>0</v>
      </c>
      <c r="BK1121" s="78">
        <f t="shared" si="2854"/>
        <v>0</v>
      </c>
      <c r="BL1121" s="78">
        <f t="shared" si="2854"/>
        <v>0</v>
      </c>
      <c r="BM1121" s="78">
        <f t="shared" si="2854"/>
        <v>992</v>
      </c>
      <c r="BN1121" s="78">
        <f t="shared" si="2854"/>
        <v>0</v>
      </c>
      <c r="BO1121" s="78">
        <f t="shared" si="2854"/>
        <v>4754</v>
      </c>
      <c r="BP1121" s="78">
        <f t="shared" si="2854"/>
        <v>0</v>
      </c>
      <c r="BQ1121" s="11">
        <f t="shared" si="2855"/>
        <v>0</v>
      </c>
      <c r="BR1121" s="11">
        <f t="shared" si="2855"/>
        <v>0</v>
      </c>
      <c r="BS1121" s="11">
        <f t="shared" si="2855"/>
        <v>0</v>
      </c>
      <c r="BT1121" s="11">
        <f t="shared" si="2855"/>
        <v>0</v>
      </c>
      <c r="BU1121" s="11">
        <f t="shared" si="2855"/>
        <v>4754</v>
      </c>
      <c r="BV1121" s="11">
        <f t="shared" si="2855"/>
        <v>0</v>
      </c>
      <c r="BW1121" s="11">
        <f t="shared" si="2855"/>
        <v>0</v>
      </c>
      <c r="BX1121" s="11">
        <f t="shared" si="2855"/>
        <v>0</v>
      </c>
      <c r="BY1121" s="11">
        <f t="shared" si="2855"/>
        <v>0</v>
      </c>
      <c r="BZ1121" s="11">
        <f t="shared" si="2855"/>
        <v>0</v>
      </c>
      <c r="CA1121" s="11">
        <f t="shared" si="2855"/>
        <v>4754</v>
      </c>
      <c r="CB1121" s="11">
        <f t="shared" si="2855"/>
        <v>0</v>
      </c>
    </row>
    <row r="1122" spans="1:80" hidden="1">
      <c r="A1122" s="57" t="s">
        <v>372</v>
      </c>
      <c r="B1122" s="14" t="s">
        <v>360</v>
      </c>
      <c r="C1122" s="14" t="s">
        <v>165</v>
      </c>
      <c r="D1122" s="14" t="s">
        <v>8</v>
      </c>
      <c r="E1122" s="14" t="s">
        <v>444</v>
      </c>
      <c r="F1122" s="14"/>
      <c r="G1122" s="11">
        <f t="shared" si="2850"/>
        <v>3748</v>
      </c>
      <c r="H1122" s="11">
        <f t="shared" si="2850"/>
        <v>0</v>
      </c>
      <c r="I1122" s="11">
        <f t="shared" si="2850"/>
        <v>0</v>
      </c>
      <c r="J1122" s="11">
        <f t="shared" si="2850"/>
        <v>0</v>
      </c>
      <c r="K1122" s="11">
        <f t="shared" si="2850"/>
        <v>0</v>
      </c>
      <c r="L1122" s="11">
        <f t="shared" si="2850"/>
        <v>0</v>
      </c>
      <c r="M1122" s="11">
        <f t="shared" si="2850"/>
        <v>3748</v>
      </c>
      <c r="N1122" s="11">
        <f t="shared" si="2850"/>
        <v>0</v>
      </c>
      <c r="O1122" s="11">
        <f t="shared" si="2850"/>
        <v>0</v>
      </c>
      <c r="P1122" s="11">
        <f t="shared" si="2850"/>
        <v>0</v>
      </c>
      <c r="Q1122" s="11">
        <f t="shared" si="2850"/>
        <v>0</v>
      </c>
      <c r="R1122" s="11">
        <f t="shared" si="2850"/>
        <v>0</v>
      </c>
      <c r="S1122" s="11">
        <f t="shared" si="2851"/>
        <v>3748</v>
      </c>
      <c r="T1122" s="11">
        <f t="shared" si="2851"/>
        <v>0</v>
      </c>
      <c r="U1122" s="11">
        <f t="shared" si="2851"/>
        <v>0</v>
      </c>
      <c r="V1122" s="11">
        <f t="shared" si="2851"/>
        <v>0</v>
      </c>
      <c r="W1122" s="11">
        <f t="shared" si="2851"/>
        <v>0</v>
      </c>
      <c r="X1122" s="11">
        <f t="shared" si="2851"/>
        <v>0</v>
      </c>
      <c r="Y1122" s="11">
        <f t="shared" si="2851"/>
        <v>3748</v>
      </c>
      <c r="Z1122" s="11">
        <f t="shared" si="2851"/>
        <v>0</v>
      </c>
      <c r="AA1122" s="11">
        <f t="shared" si="2851"/>
        <v>0</v>
      </c>
      <c r="AB1122" s="11">
        <f t="shared" si="2851"/>
        <v>0</v>
      </c>
      <c r="AC1122" s="11">
        <f t="shared" si="2851"/>
        <v>0</v>
      </c>
      <c r="AD1122" s="11">
        <f t="shared" si="2851"/>
        <v>0</v>
      </c>
      <c r="AE1122" s="11">
        <f t="shared" si="2851"/>
        <v>3748</v>
      </c>
      <c r="AF1122" s="11">
        <f t="shared" si="2851"/>
        <v>0</v>
      </c>
      <c r="AG1122" s="11">
        <f t="shared" si="2852"/>
        <v>0</v>
      </c>
      <c r="AH1122" s="11">
        <f t="shared" si="2852"/>
        <v>0</v>
      </c>
      <c r="AI1122" s="11">
        <f t="shared" si="2852"/>
        <v>0</v>
      </c>
      <c r="AJ1122" s="11">
        <f t="shared" si="2852"/>
        <v>0</v>
      </c>
      <c r="AK1122" s="78">
        <f t="shared" si="2852"/>
        <v>3748</v>
      </c>
      <c r="AL1122" s="78">
        <f t="shared" si="2852"/>
        <v>0</v>
      </c>
      <c r="AM1122" s="11">
        <f t="shared" si="2852"/>
        <v>0</v>
      </c>
      <c r="AN1122" s="11">
        <f t="shared" si="2852"/>
        <v>0</v>
      </c>
      <c r="AO1122" s="11">
        <f t="shared" si="2852"/>
        <v>0</v>
      </c>
      <c r="AP1122" s="11">
        <f t="shared" si="2852"/>
        <v>0</v>
      </c>
      <c r="AQ1122" s="11">
        <f t="shared" si="2852"/>
        <v>3748</v>
      </c>
      <c r="AR1122" s="11">
        <f t="shared" si="2852"/>
        <v>0</v>
      </c>
      <c r="AS1122" s="11">
        <f t="shared" si="2853"/>
        <v>0</v>
      </c>
      <c r="AT1122" s="11">
        <f t="shared" si="2853"/>
        <v>0</v>
      </c>
      <c r="AU1122" s="11">
        <f t="shared" si="2853"/>
        <v>14</v>
      </c>
      <c r="AV1122" s="11">
        <f t="shared" si="2853"/>
        <v>0</v>
      </c>
      <c r="AW1122" s="11">
        <f t="shared" si="2853"/>
        <v>3762</v>
      </c>
      <c r="AX1122" s="11">
        <f t="shared" si="2853"/>
        <v>0</v>
      </c>
      <c r="AY1122" s="78">
        <f t="shared" si="2853"/>
        <v>0</v>
      </c>
      <c r="AZ1122" s="78">
        <f t="shared" si="2853"/>
        <v>0</v>
      </c>
      <c r="BA1122" s="78">
        <f t="shared" si="2853"/>
        <v>0</v>
      </c>
      <c r="BB1122" s="78">
        <f t="shared" si="2853"/>
        <v>0</v>
      </c>
      <c r="BC1122" s="78">
        <f t="shared" si="2853"/>
        <v>3762</v>
      </c>
      <c r="BD1122" s="78">
        <f t="shared" si="2853"/>
        <v>0</v>
      </c>
      <c r="BE1122" s="11">
        <f t="shared" si="2854"/>
        <v>0</v>
      </c>
      <c r="BF1122" s="11">
        <f t="shared" si="2854"/>
        <v>0</v>
      </c>
      <c r="BG1122" s="11">
        <f t="shared" si="2854"/>
        <v>0</v>
      </c>
      <c r="BH1122" s="11">
        <f t="shared" si="2854"/>
        <v>0</v>
      </c>
      <c r="BI1122" s="141">
        <f t="shared" si="2854"/>
        <v>3762</v>
      </c>
      <c r="BJ1122" s="141">
        <f t="shared" si="2854"/>
        <v>0</v>
      </c>
      <c r="BK1122" s="78">
        <f t="shared" si="2854"/>
        <v>0</v>
      </c>
      <c r="BL1122" s="78">
        <f t="shared" si="2854"/>
        <v>0</v>
      </c>
      <c r="BM1122" s="78">
        <f t="shared" si="2854"/>
        <v>992</v>
      </c>
      <c r="BN1122" s="78">
        <f t="shared" si="2854"/>
        <v>0</v>
      </c>
      <c r="BO1122" s="78">
        <f t="shared" si="2854"/>
        <v>4754</v>
      </c>
      <c r="BP1122" s="78">
        <f t="shared" si="2854"/>
        <v>0</v>
      </c>
      <c r="BQ1122" s="11">
        <f t="shared" si="2855"/>
        <v>0</v>
      </c>
      <c r="BR1122" s="11">
        <f t="shared" si="2855"/>
        <v>0</v>
      </c>
      <c r="BS1122" s="11">
        <f t="shared" si="2855"/>
        <v>0</v>
      </c>
      <c r="BT1122" s="11">
        <f t="shared" si="2855"/>
        <v>0</v>
      </c>
      <c r="BU1122" s="11">
        <f t="shared" si="2855"/>
        <v>4754</v>
      </c>
      <c r="BV1122" s="11">
        <f t="shared" si="2855"/>
        <v>0</v>
      </c>
      <c r="BW1122" s="11">
        <f t="shared" si="2855"/>
        <v>0</v>
      </c>
      <c r="BX1122" s="11">
        <f t="shared" si="2855"/>
        <v>0</v>
      </c>
      <c r="BY1122" s="11">
        <f t="shared" si="2855"/>
        <v>0</v>
      </c>
      <c r="BZ1122" s="11">
        <f t="shared" si="2855"/>
        <v>0</v>
      </c>
      <c r="CA1122" s="11">
        <f t="shared" si="2855"/>
        <v>4754</v>
      </c>
      <c r="CB1122" s="11">
        <f t="shared" si="2855"/>
        <v>0</v>
      </c>
    </row>
    <row r="1123" spans="1:80" ht="33.6" hidden="1">
      <c r="A1123" s="57" t="s">
        <v>270</v>
      </c>
      <c r="B1123" s="14" t="s">
        <v>360</v>
      </c>
      <c r="C1123" s="14" t="s">
        <v>165</v>
      </c>
      <c r="D1123" s="14" t="s">
        <v>8</v>
      </c>
      <c r="E1123" s="14" t="s">
        <v>444</v>
      </c>
      <c r="F1123" s="14" t="s">
        <v>33</v>
      </c>
      <c r="G1123" s="11">
        <f t="shared" si="2850"/>
        <v>3748</v>
      </c>
      <c r="H1123" s="11">
        <f t="shared" si="2850"/>
        <v>0</v>
      </c>
      <c r="I1123" s="11">
        <f t="shared" si="2850"/>
        <v>0</v>
      </c>
      <c r="J1123" s="11">
        <f t="shared" si="2850"/>
        <v>0</v>
      </c>
      <c r="K1123" s="11">
        <f t="shared" si="2850"/>
        <v>0</v>
      </c>
      <c r="L1123" s="11">
        <f t="shared" si="2850"/>
        <v>0</v>
      </c>
      <c r="M1123" s="11">
        <f t="shared" si="2850"/>
        <v>3748</v>
      </c>
      <c r="N1123" s="11">
        <f t="shared" si="2850"/>
        <v>0</v>
      </c>
      <c r="O1123" s="11">
        <f t="shared" si="2850"/>
        <v>0</v>
      </c>
      <c r="P1123" s="11">
        <f t="shared" si="2850"/>
        <v>0</v>
      </c>
      <c r="Q1123" s="11">
        <f t="shared" si="2850"/>
        <v>0</v>
      </c>
      <c r="R1123" s="11">
        <f t="shared" si="2850"/>
        <v>0</v>
      </c>
      <c r="S1123" s="11">
        <f t="shared" si="2851"/>
        <v>3748</v>
      </c>
      <c r="T1123" s="11">
        <f t="shared" si="2851"/>
        <v>0</v>
      </c>
      <c r="U1123" s="11">
        <f t="shared" si="2851"/>
        <v>0</v>
      </c>
      <c r="V1123" s="11">
        <f t="shared" si="2851"/>
        <v>0</v>
      </c>
      <c r="W1123" s="11">
        <f t="shared" si="2851"/>
        <v>0</v>
      </c>
      <c r="X1123" s="11">
        <f t="shared" si="2851"/>
        <v>0</v>
      </c>
      <c r="Y1123" s="11">
        <f t="shared" si="2851"/>
        <v>3748</v>
      </c>
      <c r="Z1123" s="11">
        <f t="shared" si="2851"/>
        <v>0</v>
      </c>
      <c r="AA1123" s="11">
        <f t="shared" si="2851"/>
        <v>0</v>
      </c>
      <c r="AB1123" s="11">
        <f t="shared" si="2851"/>
        <v>0</v>
      </c>
      <c r="AC1123" s="11">
        <f t="shared" si="2851"/>
        <v>0</v>
      </c>
      <c r="AD1123" s="11">
        <f t="shared" si="2851"/>
        <v>0</v>
      </c>
      <c r="AE1123" s="11">
        <f t="shared" si="2851"/>
        <v>3748</v>
      </c>
      <c r="AF1123" s="11">
        <f t="shared" si="2851"/>
        <v>0</v>
      </c>
      <c r="AG1123" s="11">
        <f t="shared" si="2852"/>
        <v>0</v>
      </c>
      <c r="AH1123" s="11">
        <f t="shared" si="2852"/>
        <v>0</v>
      </c>
      <c r="AI1123" s="11">
        <f t="shared" si="2852"/>
        <v>0</v>
      </c>
      <c r="AJ1123" s="11">
        <f t="shared" si="2852"/>
        <v>0</v>
      </c>
      <c r="AK1123" s="78">
        <f t="shared" si="2852"/>
        <v>3748</v>
      </c>
      <c r="AL1123" s="78">
        <f t="shared" si="2852"/>
        <v>0</v>
      </c>
      <c r="AM1123" s="11">
        <f t="shared" si="2852"/>
        <v>0</v>
      </c>
      <c r="AN1123" s="11">
        <f t="shared" si="2852"/>
        <v>0</v>
      </c>
      <c r="AO1123" s="11">
        <f t="shared" si="2852"/>
        <v>0</v>
      </c>
      <c r="AP1123" s="11">
        <f t="shared" si="2852"/>
        <v>0</v>
      </c>
      <c r="AQ1123" s="11">
        <f t="shared" si="2852"/>
        <v>3748</v>
      </c>
      <c r="AR1123" s="11">
        <f t="shared" si="2852"/>
        <v>0</v>
      </c>
      <c r="AS1123" s="11">
        <f t="shared" si="2853"/>
        <v>0</v>
      </c>
      <c r="AT1123" s="11">
        <f t="shared" si="2853"/>
        <v>0</v>
      </c>
      <c r="AU1123" s="11">
        <f t="shared" si="2853"/>
        <v>14</v>
      </c>
      <c r="AV1123" s="11">
        <f t="shared" si="2853"/>
        <v>0</v>
      </c>
      <c r="AW1123" s="11">
        <f t="shared" si="2853"/>
        <v>3762</v>
      </c>
      <c r="AX1123" s="11">
        <f t="shared" si="2853"/>
        <v>0</v>
      </c>
      <c r="AY1123" s="78">
        <f t="shared" si="2853"/>
        <v>0</v>
      </c>
      <c r="AZ1123" s="78">
        <f t="shared" si="2853"/>
        <v>0</v>
      </c>
      <c r="BA1123" s="78">
        <f t="shared" si="2853"/>
        <v>0</v>
      </c>
      <c r="BB1123" s="78">
        <f t="shared" si="2853"/>
        <v>0</v>
      </c>
      <c r="BC1123" s="78">
        <f t="shared" si="2853"/>
        <v>3762</v>
      </c>
      <c r="BD1123" s="78">
        <f t="shared" si="2853"/>
        <v>0</v>
      </c>
      <c r="BE1123" s="11">
        <f t="shared" si="2854"/>
        <v>0</v>
      </c>
      <c r="BF1123" s="11">
        <f t="shared" si="2854"/>
        <v>0</v>
      </c>
      <c r="BG1123" s="11">
        <f t="shared" si="2854"/>
        <v>0</v>
      </c>
      <c r="BH1123" s="11">
        <f t="shared" si="2854"/>
        <v>0</v>
      </c>
      <c r="BI1123" s="141">
        <f t="shared" si="2854"/>
        <v>3762</v>
      </c>
      <c r="BJ1123" s="141">
        <f t="shared" si="2854"/>
        <v>0</v>
      </c>
      <c r="BK1123" s="78">
        <f t="shared" si="2854"/>
        <v>0</v>
      </c>
      <c r="BL1123" s="78">
        <f t="shared" si="2854"/>
        <v>0</v>
      </c>
      <c r="BM1123" s="78">
        <f t="shared" si="2854"/>
        <v>992</v>
      </c>
      <c r="BN1123" s="78">
        <f t="shared" si="2854"/>
        <v>0</v>
      </c>
      <c r="BO1123" s="78">
        <f t="shared" si="2854"/>
        <v>4754</v>
      </c>
      <c r="BP1123" s="78">
        <f t="shared" si="2854"/>
        <v>0</v>
      </c>
      <c r="BQ1123" s="11">
        <f t="shared" si="2855"/>
        <v>0</v>
      </c>
      <c r="BR1123" s="11">
        <f t="shared" si="2855"/>
        <v>0</v>
      </c>
      <c r="BS1123" s="11">
        <f t="shared" si="2855"/>
        <v>0</v>
      </c>
      <c r="BT1123" s="11">
        <f t="shared" si="2855"/>
        <v>0</v>
      </c>
      <c r="BU1123" s="11">
        <f t="shared" si="2855"/>
        <v>4754</v>
      </c>
      <c r="BV1123" s="11">
        <f t="shared" si="2855"/>
        <v>0</v>
      </c>
      <c r="BW1123" s="11">
        <f t="shared" si="2855"/>
        <v>0</v>
      </c>
      <c r="BX1123" s="11">
        <f t="shared" si="2855"/>
        <v>0</v>
      </c>
      <c r="BY1123" s="11">
        <f t="shared" si="2855"/>
        <v>0</v>
      </c>
      <c r="BZ1123" s="11">
        <f t="shared" si="2855"/>
        <v>0</v>
      </c>
      <c r="CA1123" s="11">
        <f t="shared" si="2855"/>
        <v>4754</v>
      </c>
      <c r="CB1123" s="11">
        <f t="shared" si="2855"/>
        <v>0</v>
      </c>
    </row>
    <row r="1124" spans="1:80" ht="33.6" hidden="1">
      <c r="A1124" s="57" t="s">
        <v>39</v>
      </c>
      <c r="B1124" s="14" t="s">
        <v>360</v>
      </c>
      <c r="C1124" s="14" t="s">
        <v>165</v>
      </c>
      <c r="D1124" s="14" t="s">
        <v>8</v>
      </c>
      <c r="E1124" s="14" t="s">
        <v>444</v>
      </c>
      <c r="F1124" s="14" t="s">
        <v>40</v>
      </c>
      <c r="G1124" s="11">
        <v>3748</v>
      </c>
      <c r="H1124" s="11"/>
      <c r="I1124" s="11"/>
      <c r="J1124" s="11"/>
      <c r="K1124" s="11"/>
      <c r="L1124" s="11"/>
      <c r="M1124" s="11">
        <f>G1124+I1124+J1124+K1124+L1124</f>
        <v>3748</v>
      </c>
      <c r="N1124" s="11">
        <f>H1124+J1124</f>
        <v>0</v>
      </c>
      <c r="O1124" s="11"/>
      <c r="P1124" s="11"/>
      <c r="Q1124" s="11"/>
      <c r="R1124" s="11"/>
      <c r="S1124" s="11">
        <f>M1124+O1124+P1124+Q1124+R1124</f>
        <v>3748</v>
      </c>
      <c r="T1124" s="11">
        <f>N1124+P1124</f>
        <v>0</v>
      </c>
      <c r="U1124" s="11"/>
      <c r="V1124" s="11"/>
      <c r="W1124" s="11"/>
      <c r="X1124" s="11"/>
      <c r="Y1124" s="11">
        <f>S1124+U1124+V1124+W1124+X1124</f>
        <v>3748</v>
      </c>
      <c r="Z1124" s="11">
        <f>T1124+V1124</f>
        <v>0</v>
      </c>
      <c r="AA1124" s="11"/>
      <c r="AB1124" s="11"/>
      <c r="AC1124" s="11"/>
      <c r="AD1124" s="11"/>
      <c r="AE1124" s="11">
        <f>Y1124+AA1124+AB1124+AC1124+AD1124</f>
        <v>3748</v>
      </c>
      <c r="AF1124" s="11">
        <f>Z1124+AB1124</f>
        <v>0</v>
      </c>
      <c r="AG1124" s="11"/>
      <c r="AH1124" s="11"/>
      <c r="AI1124" s="11"/>
      <c r="AJ1124" s="11"/>
      <c r="AK1124" s="78">
        <f>AE1124+AG1124+AH1124+AI1124+AJ1124</f>
        <v>3748</v>
      </c>
      <c r="AL1124" s="78">
        <f>AF1124+AH1124</f>
        <v>0</v>
      </c>
      <c r="AM1124" s="11"/>
      <c r="AN1124" s="11"/>
      <c r="AO1124" s="11"/>
      <c r="AP1124" s="11"/>
      <c r="AQ1124" s="11">
        <f>AK1124+AM1124+AN1124+AO1124+AP1124</f>
        <v>3748</v>
      </c>
      <c r="AR1124" s="11">
        <f>AL1124+AN1124</f>
        <v>0</v>
      </c>
      <c r="AS1124" s="11"/>
      <c r="AT1124" s="11"/>
      <c r="AU1124" s="11">
        <v>14</v>
      </c>
      <c r="AV1124" s="11"/>
      <c r="AW1124" s="11">
        <f>AQ1124+AS1124+AT1124+AU1124+AV1124</f>
        <v>3762</v>
      </c>
      <c r="AX1124" s="11">
        <f>AR1124+AT1124</f>
        <v>0</v>
      </c>
      <c r="AY1124" s="78"/>
      <c r="AZ1124" s="78"/>
      <c r="BA1124" s="78"/>
      <c r="BB1124" s="78"/>
      <c r="BC1124" s="78">
        <f>AW1124+AY1124+AZ1124+BA1124+BB1124</f>
        <v>3762</v>
      </c>
      <c r="BD1124" s="78">
        <f>AX1124+AZ1124</f>
        <v>0</v>
      </c>
      <c r="BE1124" s="11"/>
      <c r="BF1124" s="11"/>
      <c r="BG1124" s="11"/>
      <c r="BH1124" s="11"/>
      <c r="BI1124" s="141">
        <f>BC1124+BE1124+BF1124+BG1124+BH1124</f>
        <v>3762</v>
      </c>
      <c r="BJ1124" s="141">
        <f>BD1124+BF1124</f>
        <v>0</v>
      </c>
      <c r="BK1124" s="78"/>
      <c r="BL1124" s="78"/>
      <c r="BM1124" s="78">
        <v>992</v>
      </c>
      <c r="BN1124" s="78"/>
      <c r="BO1124" s="78">
        <f>BI1124+BK1124+BL1124+BM1124+BN1124</f>
        <v>4754</v>
      </c>
      <c r="BP1124" s="78">
        <f>BJ1124+BL1124</f>
        <v>0</v>
      </c>
      <c r="BQ1124" s="11"/>
      <c r="BR1124" s="11"/>
      <c r="BS1124" s="11"/>
      <c r="BT1124" s="11"/>
      <c r="BU1124" s="11">
        <f>BO1124+BQ1124+BR1124+BS1124+BT1124</f>
        <v>4754</v>
      </c>
      <c r="BV1124" s="11">
        <f>BP1124+BR1124</f>
        <v>0</v>
      </c>
      <c r="BW1124" s="11"/>
      <c r="BX1124" s="11"/>
      <c r="BY1124" s="11"/>
      <c r="BZ1124" s="11"/>
      <c r="CA1124" s="11">
        <f>BU1124+BW1124+BX1124+BY1124+BZ1124</f>
        <v>4754</v>
      </c>
      <c r="CB1124" s="11">
        <f>BV1124+BX1124</f>
        <v>0</v>
      </c>
    </row>
    <row r="1125" spans="1:80" ht="17.399999999999999" hidden="1">
      <c r="A1125" s="57"/>
      <c r="B1125" s="14"/>
      <c r="C1125" s="14"/>
      <c r="D1125" s="14"/>
      <c r="E1125" s="14"/>
      <c r="F1125" s="14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78"/>
      <c r="AL1125" s="78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30"/>
      <c r="AW1125" s="11"/>
      <c r="AX1125" s="11"/>
      <c r="AY1125" s="78"/>
      <c r="AZ1125" s="78"/>
      <c r="BA1125" s="78"/>
      <c r="BB1125" s="88"/>
      <c r="BC1125" s="78"/>
      <c r="BD1125" s="78"/>
      <c r="BE1125" s="11"/>
      <c r="BF1125" s="11"/>
      <c r="BG1125" s="11"/>
      <c r="BH1125" s="30"/>
      <c r="BI1125" s="141"/>
      <c r="BJ1125" s="141"/>
      <c r="BK1125" s="78"/>
      <c r="BL1125" s="78"/>
      <c r="BM1125" s="78"/>
      <c r="BN1125" s="88"/>
      <c r="BO1125" s="78"/>
      <c r="BP1125" s="78"/>
      <c r="BQ1125" s="11"/>
      <c r="BR1125" s="11"/>
      <c r="BS1125" s="11"/>
      <c r="BT1125" s="30"/>
      <c r="BU1125" s="11"/>
      <c r="BV1125" s="11"/>
      <c r="BW1125" s="11"/>
      <c r="BX1125" s="11"/>
      <c r="BY1125" s="11"/>
      <c r="BZ1125" s="30"/>
      <c r="CA1125" s="11"/>
      <c r="CB1125" s="11"/>
    </row>
    <row r="1126" spans="1:80" ht="17.399999999999999" hidden="1">
      <c r="A1126" s="59" t="s">
        <v>190</v>
      </c>
      <c r="B1126" s="12" t="s">
        <v>360</v>
      </c>
      <c r="C1126" s="12" t="s">
        <v>165</v>
      </c>
      <c r="D1126" s="12" t="s">
        <v>87</v>
      </c>
      <c r="E1126" s="12"/>
      <c r="F1126" s="12"/>
      <c r="G1126" s="30">
        <f t="shared" ref="G1126:AL1126" si="2856">G1137+G1132+G1127+G1163+G1142</f>
        <v>433606</v>
      </c>
      <c r="H1126" s="30">
        <f t="shared" si="2856"/>
        <v>0</v>
      </c>
      <c r="I1126" s="11">
        <f t="shared" si="2856"/>
        <v>0</v>
      </c>
      <c r="J1126" s="11">
        <f t="shared" si="2856"/>
        <v>0</v>
      </c>
      <c r="K1126" s="11">
        <f t="shared" si="2856"/>
        <v>0</v>
      </c>
      <c r="L1126" s="11">
        <f t="shared" si="2856"/>
        <v>0</v>
      </c>
      <c r="M1126" s="30">
        <f t="shared" si="2856"/>
        <v>433606</v>
      </c>
      <c r="N1126" s="30">
        <f t="shared" si="2856"/>
        <v>0</v>
      </c>
      <c r="O1126" s="11">
        <f t="shared" si="2856"/>
        <v>0</v>
      </c>
      <c r="P1126" s="11">
        <f t="shared" si="2856"/>
        <v>0</v>
      </c>
      <c r="Q1126" s="11">
        <f t="shared" si="2856"/>
        <v>0</v>
      </c>
      <c r="R1126" s="11">
        <f t="shared" si="2856"/>
        <v>0</v>
      </c>
      <c r="S1126" s="30">
        <f t="shared" si="2856"/>
        <v>433606</v>
      </c>
      <c r="T1126" s="30">
        <f t="shared" si="2856"/>
        <v>0</v>
      </c>
      <c r="U1126" s="11">
        <f t="shared" si="2856"/>
        <v>0</v>
      </c>
      <c r="V1126" s="11">
        <f t="shared" si="2856"/>
        <v>0</v>
      </c>
      <c r="W1126" s="11">
        <f t="shared" si="2856"/>
        <v>0</v>
      </c>
      <c r="X1126" s="11">
        <f t="shared" si="2856"/>
        <v>0</v>
      </c>
      <c r="Y1126" s="30">
        <f t="shared" si="2856"/>
        <v>433606</v>
      </c>
      <c r="Z1126" s="30">
        <f t="shared" si="2856"/>
        <v>0</v>
      </c>
      <c r="AA1126" s="11">
        <f t="shared" si="2856"/>
        <v>-95</v>
      </c>
      <c r="AB1126" s="11">
        <f t="shared" si="2856"/>
        <v>0</v>
      </c>
      <c r="AC1126" s="11">
        <f t="shared" si="2856"/>
        <v>0</v>
      </c>
      <c r="AD1126" s="11">
        <f t="shared" si="2856"/>
        <v>0</v>
      </c>
      <c r="AE1126" s="30">
        <f t="shared" si="2856"/>
        <v>433511</v>
      </c>
      <c r="AF1126" s="30">
        <f t="shared" si="2856"/>
        <v>0</v>
      </c>
      <c r="AG1126" s="11">
        <f t="shared" si="2856"/>
        <v>0</v>
      </c>
      <c r="AH1126" s="11">
        <f t="shared" si="2856"/>
        <v>0</v>
      </c>
      <c r="AI1126" s="30">
        <f t="shared" si="2856"/>
        <v>1018</v>
      </c>
      <c r="AJ1126" s="11">
        <f t="shared" si="2856"/>
        <v>0</v>
      </c>
      <c r="AK1126" s="88">
        <f t="shared" si="2856"/>
        <v>434529</v>
      </c>
      <c r="AL1126" s="88">
        <f t="shared" si="2856"/>
        <v>0</v>
      </c>
      <c r="AM1126" s="11">
        <f t="shared" ref="AM1126:BR1126" si="2857">AM1137+AM1132+AM1127+AM1163+AM1142</f>
        <v>36826</v>
      </c>
      <c r="AN1126" s="11">
        <f t="shared" si="2857"/>
        <v>0</v>
      </c>
      <c r="AO1126" s="30">
        <f t="shared" si="2857"/>
        <v>0</v>
      </c>
      <c r="AP1126" s="11">
        <f t="shared" si="2857"/>
        <v>0</v>
      </c>
      <c r="AQ1126" s="30">
        <f t="shared" si="2857"/>
        <v>471355</v>
      </c>
      <c r="AR1126" s="30">
        <f t="shared" si="2857"/>
        <v>0</v>
      </c>
      <c r="AS1126" s="30">
        <f t="shared" si="2857"/>
        <v>6115</v>
      </c>
      <c r="AT1126" s="11">
        <f t="shared" si="2857"/>
        <v>0</v>
      </c>
      <c r="AU1126" s="30">
        <f t="shared" si="2857"/>
        <v>7240</v>
      </c>
      <c r="AV1126" s="30">
        <f t="shared" si="2857"/>
        <v>-345</v>
      </c>
      <c r="AW1126" s="30">
        <f t="shared" si="2857"/>
        <v>484365</v>
      </c>
      <c r="AX1126" s="30">
        <f t="shared" si="2857"/>
        <v>0</v>
      </c>
      <c r="AY1126" s="88">
        <f t="shared" si="2857"/>
        <v>-17978</v>
      </c>
      <c r="AZ1126" s="88">
        <f t="shared" si="2857"/>
        <v>26000</v>
      </c>
      <c r="BA1126" s="88">
        <f t="shared" si="2857"/>
        <v>5855</v>
      </c>
      <c r="BB1126" s="88">
        <f t="shared" si="2857"/>
        <v>0</v>
      </c>
      <c r="BC1126" s="88">
        <f t="shared" si="2857"/>
        <v>498242</v>
      </c>
      <c r="BD1126" s="88">
        <f t="shared" si="2857"/>
        <v>26000</v>
      </c>
      <c r="BE1126" s="30">
        <f t="shared" si="2857"/>
        <v>2728</v>
      </c>
      <c r="BF1126" s="30">
        <f t="shared" si="2857"/>
        <v>14000</v>
      </c>
      <c r="BG1126" s="30">
        <f t="shared" si="2857"/>
        <v>3313</v>
      </c>
      <c r="BH1126" s="30">
        <f t="shared" si="2857"/>
        <v>0</v>
      </c>
      <c r="BI1126" s="147">
        <f t="shared" si="2857"/>
        <v>518283</v>
      </c>
      <c r="BJ1126" s="147">
        <f t="shared" si="2857"/>
        <v>40000</v>
      </c>
      <c r="BK1126" s="88">
        <f t="shared" si="2857"/>
        <v>-2899</v>
      </c>
      <c r="BL1126" s="88">
        <f t="shared" si="2857"/>
        <v>0</v>
      </c>
      <c r="BM1126" s="88">
        <f t="shared" si="2857"/>
        <v>4963</v>
      </c>
      <c r="BN1126" s="88">
        <f t="shared" si="2857"/>
        <v>0</v>
      </c>
      <c r="BO1126" s="88">
        <f t="shared" si="2857"/>
        <v>520347</v>
      </c>
      <c r="BP1126" s="88">
        <f t="shared" si="2857"/>
        <v>40000</v>
      </c>
      <c r="BQ1126" s="30">
        <f t="shared" si="2857"/>
        <v>-2225</v>
      </c>
      <c r="BR1126" s="30">
        <f t="shared" si="2857"/>
        <v>-20017</v>
      </c>
      <c r="BS1126" s="30">
        <f t="shared" ref="BS1126:CB1126" si="2858">BS1137+BS1132+BS1127+BS1163+BS1142</f>
        <v>11201</v>
      </c>
      <c r="BT1126" s="30">
        <f t="shared" si="2858"/>
        <v>0</v>
      </c>
      <c r="BU1126" s="30">
        <f t="shared" si="2858"/>
        <v>509306</v>
      </c>
      <c r="BV1126" s="30">
        <f t="shared" si="2858"/>
        <v>19983</v>
      </c>
      <c r="BW1126" s="30">
        <f t="shared" si="2858"/>
        <v>19447</v>
      </c>
      <c r="BX1126" s="30">
        <f t="shared" si="2858"/>
        <v>175017</v>
      </c>
      <c r="BY1126" s="30">
        <f t="shared" si="2858"/>
        <v>0</v>
      </c>
      <c r="BZ1126" s="30">
        <f t="shared" si="2858"/>
        <v>0</v>
      </c>
      <c r="CA1126" s="30">
        <f t="shared" si="2858"/>
        <v>703770</v>
      </c>
      <c r="CB1126" s="30">
        <f t="shared" si="2858"/>
        <v>195000</v>
      </c>
    </row>
    <row r="1127" spans="1:80" ht="33.6" hidden="1">
      <c r="A1127" s="74" t="s">
        <v>472</v>
      </c>
      <c r="B1127" s="14" t="s">
        <v>360</v>
      </c>
      <c r="C1127" s="14" t="s">
        <v>165</v>
      </c>
      <c r="D1127" s="14" t="s">
        <v>87</v>
      </c>
      <c r="E1127" s="14" t="s">
        <v>412</v>
      </c>
      <c r="F1127" s="47"/>
      <c r="G1127" s="11">
        <f t="shared" ref="G1127:R1130" si="2859">G1128</f>
        <v>160403</v>
      </c>
      <c r="H1127" s="11">
        <f t="shared" si="2859"/>
        <v>0</v>
      </c>
      <c r="I1127" s="11">
        <f t="shared" si="2859"/>
        <v>0</v>
      </c>
      <c r="J1127" s="11">
        <f t="shared" si="2859"/>
        <v>0</v>
      </c>
      <c r="K1127" s="11">
        <f t="shared" si="2859"/>
        <v>0</v>
      </c>
      <c r="L1127" s="11">
        <f t="shared" si="2859"/>
        <v>0</v>
      </c>
      <c r="M1127" s="11">
        <f t="shared" si="2859"/>
        <v>160403</v>
      </c>
      <c r="N1127" s="11">
        <f t="shared" si="2859"/>
        <v>0</v>
      </c>
      <c r="O1127" s="11">
        <f t="shared" si="2859"/>
        <v>0</v>
      </c>
      <c r="P1127" s="11">
        <f t="shared" si="2859"/>
        <v>0</v>
      </c>
      <c r="Q1127" s="11">
        <f t="shared" si="2859"/>
        <v>0</v>
      </c>
      <c r="R1127" s="11">
        <f t="shared" si="2859"/>
        <v>0</v>
      </c>
      <c r="S1127" s="11">
        <f t="shared" ref="S1127:AH1130" si="2860">S1128</f>
        <v>160403</v>
      </c>
      <c r="T1127" s="11">
        <f t="shared" si="2860"/>
        <v>0</v>
      </c>
      <c r="U1127" s="11">
        <f t="shared" si="2860"/>
        <v>0</v>
      </c>
      <c r="V1127" s="11">
        <f t="shared" si="2860"/>
        <v>0</v>
      </c>
      <c r="W1127" s="11">
        <f t="shared" si="2860"/>
        <v>0</v>
      </c>
      <c r="X1127" s="11">
        <f t="shared" si="2860"/>
        <v>0</v>
      </c>
      <c r="Y1127" s="11">
        <f t="shared" si="2860"/>
        <v>160403</v>
      </c>
      <c r="Z1127" s="11">
        <f t="shared" si="2860"/>
        <v>0</v>
      </c>
      <c r="AA1127" s="11">
        <f t="shared" si="2860"/>
        <v>0</v>
      </c>
      <c r="AB1127" s="11">
        <f t="shared" si="2860"/>
        <v>0</v>
      </c>
      <c r="AC1127" s="11">
        <f t="shared" si="2860"/>
        <v>0</v>
      </c>
      <c r="AD1127" s="11">
        <f t="shared" si="2860"/>
        <v>0</v>
      </c>
      <c r="AE1127" s="11">
        <f t="shared" si="2860"/>
        <v>160403</v>
      </c>
      <c r="AF1127" s="11">
        <f t="shared" si="2860"/>
        <v>0</v>
      </c>
      <c r="AG1127" s="11">
        <f t="shared" si="2860"/>
        <v>0</v>
      </c>
      <c r="AH1127" s="11">
        <f t="shared" si="2860"/>
        <v>0</v>
      </c>
      <c r="AI1127" s="11">
        <f t="shared" ref="AG1127:AV1130" si="2861">AI1128</f>
        <v>0</v>
      </c>
      <c r="AJ1127" s="11">
        <f t="shared" si="2861"/>
        <v>0</v>
      </c>
      <c r="AK1127" s="78">
        <f t="shared" si="2861"/>
        <v>160403</v>
      </c>
      <c r="AL1127" s="78">
        <f t="shared" si="2861"/>
        <v>0</v>
      </c>
      <c r="AM1127" s="11">
        <f t="shared" si="2861"/>
        <v>0</v>
      </c>
      <c r="AN1127" s="11">
        <f t="shared" si="2861"/>
        <v>0</v>
      </c>
      <c r="AO1127" s="11">
        <f t="shared" si="2861"/>
        <v>0</v>
      </c>
      <c r="AP1127" s="11">
        <f t="shared" si="2861"/>
        <v>0</v>
      </c>
      <c r="AQ1127" s="11">
        <f t="shared" si="2861"/>
        <v>160403</v>
      </c>
      <c r="AR1127" s="11">
        <f t="shared" si="2861"/>
        <v>0</v>
      </c>
      <c r="AS1127" s="11">
        <f t="shared" si="2861"/>
        <v>6115</v>
      </c>
      <c r="AT1127" s="11">
        <f t="shared" si="2861"/>
        <v>0</v>
      </c>
      <c r="AU1127" s="11">
        <f t="shared" si="2861"/>
        <v>2240</v>
      </c>
      <c r="AV1127" s="11">
        <f t="shared" si="2861"/>
        <v>-143</v>
      </c>
      <c r="AW1127" s="11">
        <f t="shared" ref="AS1127:BH1130" si="2862">AW1128</f>
        <v>168615</v>
      </c>
      <c r="AX1127" s="11">
        <f t="shared" si="2862"/>
        <v>0</v>
      </c>
      <c r="AY1127" s="78">
        <f t="shared" si="2862"/>
        <v>-271</v>
      </c>
      <c r="AZ1127" s="78">
        <f t="shared" si="2862"/>
        <v>0</v>
      </c>
      <c r="BA1127" s="78">
        <f t="shared" si="2862"/>
        <v>3500</v>
      </c>
      <c r="BB1127" s="78">
        <f t="shared" si="2862"/>
        <v>0</v>
      </c>
      <c r="BC1127" s="78">
        <f t="shared" si="2862"/>
        <v>171844</v>
      </c>
      <c r="BD1127" s="78">
        <f t="shared" si="2862"/>
        <v>0</v>
      </c>
      <c r="BE1127" s="11">
        <f t="shared" si="2862"/>
        <v>-234</v>
      </c>
      <c r="BF1127" s="11">
        <f t="shared" si="2862"/>
        <v>0</v>
      </c>
      <c r="BG1127" s="11">
        <f t="shared" si="2862"/>
        <v>0</v>
      </c>
      <c r="BH1127" s="11">
        <f t="shared" si="2862"/>
        <v>0</v>
      </c>
      <c r="BI1127" s="141">
        <f t="shared" ref="BE1127:BT1130" si="2863">BI1128</f>
        <v>171610</v>
      </c>
      <c r="BJ1127" s="141">
        <f t="shared" si="2863"/>
        <v>0</v>
      </c>
      <c r="BK1127" s="78">
        <f t="shared" si="2863"/>
        <v>-6</v>
      </c>
      <c r="BL1127" s="78">
        <f t="shared" si="2863"/>
        <v>0</v>
      </c>
      <c r="BM1127" s="78">
        <f t="shared" si="2863"/>
        <v>4963</v>
      </c>
      <c r="BN1127" s="78">
        <f t="shared" si="2863"/>
        <v>0</v>
      </c>
      <c r="BO1127" s="78">
        <f t="shared" si="2863"/>
        <v>176567</v>
      </c>
      <c r="BP1127" s="78">
        <f t="shared" si="2863"/>
        <v>0</v>
      </c>
      <c r="BQ1127" s="11">
        <f t="shared" si="2863"/>
        <v>0</v>
      </c>
      <c r="BR1127" s="11">
        <f t="shared" si="2863"/>
        <v>0</v>
      </c>
      <c r="BS1127" s="11">
        <f t="shared" si="2863"/>
        <v>0</v>
      </c>
      <c r="BT1127" s="11">
        <f t="shared" si="2863"/>
        <v>0</v>
      </c>
      <c r="BU1127" s="11">
        <f t="shared" ref="BQ1127:CB1130" si="2864">BU1128</f>
        <v>176567</v>
      </c>
      <c r="BV1127" s="11">
        <f t="shared" si="2864"/>
        <v>0</v>
      </c>
      <c r="BW1127" s="11">
        <f t="shared" si="2864"/>
        <v>0</v>
      </c>
      <c r="BX1127" s="11">
        <f t="shared" si="2864"/>
        <v>0</v>
      </c>
      <c r="BY1127" s="11">
        <f t="shared" si="2864"/>
        <v>0</v>
      </c>
      <c r="BZ1127" s="11">
        <f t="shared" si="2864"/>
        <v>0</v>
      </c>
      <c r="CA1127" s="11">
        <f t="shared" si="2864"/>
        <v>176567</v>
      </c>
      <c r="CB1127" s="11">
        <f t="shared" si="2864"/>
        <v>0</v>
      </c>
    </row>
    <row r="1128" spans="1:80" hidden="1">
      <c r="A1128" s="57" t="s">
        <v>15</v>
      </c>
      <c r="B1128" s="14" t="s">
        <v>360</v>
      </c>
      <c r="C1128" s="14" t="s">
        <v>165</v>
      </c>
      <c r="D1128" s="14" t="s">
        <v>87</v>
      </c>
      <c r="E1128" s="14" t="s">
        <v>413</v>
      </c>
      <c r="F1128" s="47"/>
      <c r="G1128" s="11">
        <f t="shared" si="2859"/>
        <v>160403</v>
      </c>
      <c r="H1128" s="11">
        <f t="shared" si="2859"/>
        <v>0</v>
      </c>
      <c r="I1128" s="11">
        <f t="shared" si="2859"/>
        <v>0</v>
      </c>
      <c r="J1128" s="11">
        <f t="shared" si="2859"/>
        <v>0</v>
      </c>
      <c r="K1128" s="11">
        <f t="shared" si="2859"/>
        <v>0</v>
      </c>
      <c r="L1128" s="11">
        <f t="shared" si="2859"/>
        <v>0</v>
      </c>
      <c r="M1128" s="11">
        <f t="shared" si="2859"/>
        <v>160403</v>
      </c>
      <c r="N1128" s="11">
        <f t="shared" si="2859"/>
        <v>0</v>
      </c>
      <c r="O1128" s="11">
        <f t="shared" si="2859"/>
        <v>0</v>
      </c>
      <c r="P1128" s="11">
        <f t="shared" si="2859"/>
        <v>0</v>
      </c>
      <c r="Q1128" s="11">
        <f t="shared" si="2859"/>
        <v>0</v>
      </c>
      <c r="R1128" s="11">
        <f t="shared" si="2859"/>
        <v>0</v>
      </c>
      <c r="S1128" s="11">
        <f t="shared" si="2860"/>
        <v>160403</v>
      </c>
      <c r="T1128" s="11">
        <f t="shared" si="2860"/>
        <v>0</v>
      </c>
      <c r="U1128" s="11">
        <f t="shared" si="2860"/>
        <v>0</v>
      </c>
      <c r="V1128" s="11">
        <f t="shared" si="2860"/>
        <v>0</v>
      </c>
      <c r="W1128" s="11">
        <f t="shared" si="2860"/>
        <v>0</v>
      </c>
      <c r="X1128" s="11">
        <f t="shared" si="2860"/>
        <v>0</v>
      </c>
      <c r="Y1128" s="11">
        <f t="shared" si="2860"/>
        <v>160403</v>
      </c>
      <c r="Z1128" s="11">
        <f t="shared" si="2860"/>
        <v>0</v>
      </c>
      <c r="AA1128" s="11">
        <f t="shared" si="2860"/>
        <v>0</v>
      </c>
      <c r="AB1128" s="11">
        <f t="shared" si="2860"/>
        <v>0</v>
      </c>
      <c r="AC1128" s="11">
        <f t="shared" si="2860"/>
        <v>0</v>
      </c>
      <c r="AD1128" s="11">
        <f t="shared" si="2860"/>
        <v>0</v>
      </c>
      <c r="AE1128" s="11">
        <f t="shared" si="2860"/>
        <v>160403</v>
      </c>
      <c r="AF1128" s="11">
        <f t="shared" si="2860"/>
        <v>0</v>
      </c>
      <c r="AG1128" s="11">
        <f t="shared" si="2861"/>
        <v>0</v>
      </c>
      <c r="AH1128" s="11">
        <f t="shared" si="2861"/>
        <v>0</v>
      </c>
      <c r="AI1128" s="11">
        <f t="shared" si="2861"/>
        <v>0</v>
      </c>
      <c r="AJ1128" s="11">
        <f t="shared" si="2861"/>
        <v>0</v>
      </c>
      <c r="AK1128" s="78">
        <f t="shared" si="2861"/>
        <v>160403</v>
      </c>
      <c r="AL1128" s="78">
        <f t="shared" si="2861"/>
        <v>0</v>
      </c>
      <c r="AM1128" s="11">
        <f t="shared" si="2861"/>
        <v>0</v>
      </c>
      <c r="AN1128" s="11">
        <f t="shared" si="2861"/>
        <v>0</v>
      </c>
      <c r="AO1128" s="11">
        <f t="shared" si="2861"/>
        <v>0</v>
      </c>
      <c r="AP1128" s="11">
        <f t="shared" si="2861"/>
        <v>0</v>
      </c>
      <c r="AQ1128" s="11">
        <f t="shared" si="2861"/>
        <v>160403</v>
      </c>
      <c r="AR1128" s="11">
        <f t="shared" si="2861"/>
        <v>0</v>
      </c>
      <c r="AS1128" s="11">
        <f t="shared" si="2862"/>
        <v>6115</v>
      </c>
      <c r="AT1128" s="11">
        <f t="shared" si="2862"/>
        <v>0</v>
      </c>
      <c r="AU1128" s="11">
        <f t="shared" si="2862"/>
        <v>2240</v>
      </c>
      <c r="AV1128" s="11">
        <f t="shared" si="2862"/>
        <v>-143</v>
      </c>
      <c r="AW1128" s="11">
        <f t="shared" si="2862"/>
        <v>168615</v>
      </c>
      <c r="AX1128" s="11">
        <f t="shared" si="2862"/>
        <v>0</v>
      </c>
      <c r="AY1128" s="78">
        <f t="shared" si="2862"/>
        <v>-271</v>
      </c>
      <c r="AZ1128" s="78">
        <f t="shared" si="2862"/>
        <v>0</v>
      </c>
      <c r="BA1128" s="78">
        <f t="shared" si="2862"/>
        <v>3500</v>
      </c>
      <c r="BB1128" s="78">
        <f t="shared" si="2862"/>
        <v>0</v>
      </c>
      <c r="BC1128" s="78">
        <f t="shared" si="2862"/>
        <v>171844</v>
      </c>
      <c r="BD1128" s="78">
        <f t="shared" si="2862"/>
        <v>0</v>
      </c>
      <c r="BE1128" s="11">
        <f t="shared" si="2863"/>
        <v>-234</v>
      </c>
      <c r="BF1128" s="11">
        <f t="shared" si="2863"/>
        <v>0</v>
      </c>
      <c r="BG1128" s="11">
        <f t="shared" si="2863"/>
        <v>0</v>
      </c>
      <c r="BH1128" s="11">
        <f t="shared" si="2863"/>
        <v>0</v>
      </c>
      <c r="BI1128" s="141">
        <f t="shared" si="2863"/>
        <v>171610</v>
      </c>
      <c r="BJ1128" s="141">
        <f t="shared" si="2863"/>
        <v>0</v>
      </c>
      <c r="BK1128" s="78">
        <f t="shared" si="2863"/>
        <v>-6</v>
      </c>
      <c r="BL1128" s="78">
        <f t="shared" si="2863"/>
        <v>0</v>
      </c>
      <c r="BM1128" s="78">
        <f t="shared" si="2863"/>
        <v>4963</v>
      </c>
      <c r="BN1128" s="78">
        <f t="shared" si="2863"/>
        <v>0</v>
      </c>
      <c r="BO1128" s="78">
        <f t="shared" si="2863"/>
        <v>176567</v>
      </c>
      <c r="BP1128" s="78">
        <f t="shared" si="2863"/>
        <v>0</v>
      </c>
      <c r="BQ1128" s="11">
        <f t="shared" si="2864"/>
        <v>0</v>
      </c>
      <c r="BR1128" s="11">
        <f t="shared" si="2864"/>
        <v>0</v>
      </c>
      <c r="BS1128" s="11">
        <f t="shared" si="2864"/>
        <v>0</v>
      </c>
      <c r="BT1128" s="11">
        <f t="shared" si="2864"/>
        <v>0</v>
      </c>
      <c r="BU1128" s="11">
        <f t="shared" si="2864"/>
        <v>176567</v>
      </c>
      <c r="BV1128" s="11">
        <f t="shared" si="2864"/>
        <v>0</v>
      </c>
      <c r="BW1128" s="11">
        <f t="shared" si="2864"/>
        <v>0</v>
      </c>
      <c r="BX1128" s="11">
        <f t="shared" si="2864"/>
        <v>0</v>
      </c>
      <c r="BY1128" s="11">
        <f t="shared" si="2864"/>
        <v>0</v>
      </c>
      <c r="BZ1128" s="11">
        <f t="shared" si="2864"/>
        <v>0</v>
      </c>
      <c r="CA1128" s="11">
        <f t="shared" si="2864"/>
        <v>176567</v>
      </c>
      <c r="CB1128" s="11">
        <f t="shared" si="2864"/>
        <v>0</v>
      </c>
    </row>
    <row r="1129" spans="1:80" hidden="1">
      <c r="A1129" s="57" t="s">
        <v>374</v>
      </c>
      <c r="B1129" s="14" t="s">
        <v>360</v>
      </c>
      <c r="C1129" s="14" t="s">
        <v>165</v>
      </c>
      <c r="D1129" s="14" t="s">
        <v>87</v>
      </c>
      <c r="E1129" s="14" t="s">
        <v>414</v>
      </c>
      <c r="F1129" s="47"/>
      <c r="G1129" s="11">
        <f t="shared" si="2859"/>
        <v>160403</v>
      </c>
      <c r="H1129" s="11">
        <f t="shared" si="2859"/>
        <v>0</v>
      </c>
      <c r="I1129" s="11">
        <f t="shared" si="2859"/>
        <v>0</v>
      </c>
      <c r="J1129" s="11">
        <f t="shared" si="2859"/>
        <v>0</v>
      </c>
      <c r="K1129" s="11">
        <f t="shared" si="2859"/>
        <v>0</v>
      </c>
      <c r="L1129" s="11">
        <f t="shared" si="2859"/>
        <v>0</v>
      </c>
      <c r="M1129" s="11">
        <f t="shared" si="2859"/>
        <v>160403</v>
      </c>
      <c r="N1129" s="11">
        <f t="shared" si="2859"/>
        <v>0</v>
      </c>
      <c r="O1129" s="11">
        <f t="shared" si="2859"/>
        <v>0</v>
      </c>
      <c r="P1129" s="11">
        <f t="shared" si="2859"/>
        <v>0</v>
      </c>
      <c r="Q1129" s="11">
        <f t="shared" si="2859"/>
        <v>0</v>
      </c>
      <c r="R1129" s="11">
        <f t="shared" si="2859"/>
        <v>0</v>
      </c>
      <c r="S1129" s="11">
        <f t="shared" si="2860"/>
        <v>160403</v>
      </c>
      <c r="T1129" s="11">
        <f t="shared" si="2860"/>
        <v>0</v>
      </c>
      <c r="U1129" s="11">
        <f t="shared" si="2860"/>
        <v>0</v>
      </c>
      <c r="V1129" s="11">
        <f t="shared" si="2860"/>
        <v>0</v>
      </c>
      <c r="W1129" s="11">
        <f t="shared" si="2860"/>
        <v>0</v>
      </c>
      <c r="X1129" s="11">
        <f t="shared" si="2860"/>
        <v>0</v>
      </c>
      <c r="Y1129" s="11">
        <f t="shared" si="2860"/>
        <v>160403</v>
      </c>
      <c r="Z1129" s="11">
        <f t="shared" si="2860"/>
        <v>0</v>
      </c>
      <c r="AA1129" s="11">
        <f t="shared" si="2860"/>
        <v>0</v>
      </c>
      <c r="AB1129" s="11">
        <f t="shared" si="2860"/>
        <v>0</v>
      </c>
      <c r="AC1129" s="11">
        <f t="shared" si="2860"/>
        <v>0</v>
      </c>
      <c r="AD1129" s="11">
        <f t="shared" si="2860"/>
        <v>0</v>
      </c>
      <c r="AE1129" s="11">
        <f t="shared" si="2860"/>
        <v>160403</v>
      </c>
      <c r="AF1129" s="11">
        <f t="shared" si="2860"/>
        <v>0</v>
      </c>
      <c r="AG1129" s="11">
        <f t="shared" si="2861"/>
        <v>0</v>
      </c>
      <c r="AH1129" s="11">
        <f t="shared" si="2861"/>
        <v>0</v>
      </c>
      <c r="AI1129" s="11">
        <f t="shared" si="2861"/>
        <v>0</v>
      </c>
      <c r="AJ1129" s="11">
        <f t="shared" si="2861"/>
        <v>0</v>
      </c>
      <c r="AK1129" s="78">
        <f t="shared" si="2861"/>
        <v>160403</v>
      </c>
      <c r="AL1129" s="78">
        <f t="shared" si="2861"/>
        <v>0</v>
      </c>
      <c r="AM1129" s="11">
        <f t="shared" si="2861"/>
        <v>0</v>
      </c>
      <c r="AN1129" s="11">
        <f t="shared" si="2861"/>
        <v>0</v>
      </c>
      <c r="AO1129" s="11">
        <f t="shared" si="2861"/>
        <v>0</v>
      </c>
      <c r="AP1129" s="11">
        <f t="shared" si="2861"/>
        <v>0</v>
      </c>
      <c r="AQ1129" s="11">
        <f t="shared" si="2861"/>
        <v>160403</v>
      </c>
      <c r="AR1129" s="11">
        <f t="shared" si="2861"/>
        <v>0</v>
      </c>
      <c r="AS1129" s="11">
        <f t="shared" si="2862"/>
        <v>6115</v>
      </c>
      <c r="AT1129" s="11">
        <f t="shared" si="2862"/>
        <v>0</v>
      </c>
      <c r="AU1129" s="11">
        <f t="shared" si="2862"/>
        <v>2240</v>
      </c>
      <c r="AV1129" s="11">
        <f t="shared" si="2862"/>
        <v>-143</v>
      </c>
      <c r="AW1129" s="11">
        <f t="shared" si="2862"/>
        <v>168615</v>
      </c>
      <c r="AX1129" s="11">
        <f t="shared" si="2862"/>
        <v>0</v>
      </c>
      <c r="AY1129" s="78">
        <f t="shared" si="2862"/>
        <v>-271</v>
      </c>
      <c r="AZ1129" s="78">
        <f t="shared" si="2862"/>
        <v>0</v>
      </c>
      <c r="BA1129" s="78">
        <f t="shared" si="2862"/>
        <v>3500</v>
      </c>
      <c r="BB1129" s="78">
        <f t="shared" si="2862"/>
        <v>0</v>
      </c>
      <c r="BC1129" s="78">
        <f t="shared" si="2862"/>
        <v>171844</v>
      </c>
      <c r="BD1129" s="78">
        <f t="shared" si="2862"/>
        <v>0</v>
      </c>
      <c r="BE1129" s="11">
        <f t="shared" si="2863"/>
        <v>-234</v>
      </c>
      <c r="BF1129" s="11">
        <f t="shared" si="2863"/>
        <v>0</v>
      </c>
      <c r="BG1129" s="11">
        <f t="shared" si="2863"/>
        <v>0</v>
      </c>
      <c r="BH1129" s="11">
        <f t="shared" si="2863"/>
        <v>0</v>
      </c>
      <c r="BI1129" s="141">
        <f t="shared" si="2863"/>
        <v>171610</v>
      </c>
      <c r="BJ1129" s="141">
        <f t="shared" si="2863"/>
        <v>0</v>
      </c>
      <c r="BK1129" s="78">
        <f t="shared" si="2863"/>
        <v>-6</v>
      </c>
      <c r="BL1129" s="78">
        <f t="shared" si="2863"/>
        <v>0</v>
      </c>
      <c r="BM1129" s="78">
        <f t="shared" si="2863"/>
        <v>4963</v>
      </c>
      <c r="BN1129" s="78">
        <f t="shared" si="2863"/>
        <v>0</v>
      </c>
      <c r="BO1129" s="78">
        <f t="shared" si="2863"/>
        <v>176567</v>
      </c>
      <c r="BP1129" s="78">
        <f t="shared" si="2863"/>
        <v>0</v>
      </c>
      <c r="BQ1129" s="11">
        <f t="shared" si="2864"/>
        <v>0</v>
      </c>
      <c r="BR1129" s="11">
        <f t="shared" si="2864"/>
        <v>0</v>
      </c>
      <c r="BS1129" s="11">
        <f t="shared" si="2864"/>
        <v>0</v>
      </c>
      <c r="BT1129" s="11">
        <f t="shared" si="2864"/>
        <v>0</v>
      </c>
      <c r="BU1129" s="11">
        <f t="shared" si="2864"/>
        <v>176567</v>
      </c>
      <c r="BV1129" s="11">
        <f t="shared" si="2864"/>
        <v>0</v>
      </c>
      <c r="BW1129" s="11">
        <f t="shared" si="2864"/>
        <v>0</v>
      </c>
      <c r="BX1129" s="11">
        <f t="shared" si="2864"/>
        <v>0</v>
      </c>
      <c r="BY1129" s="11">
        <f t="shared" si="2864"/>
        <v>0</v>
      </c>
      <c r="BZ1129" s="11">
        <f t="shared" si="2864"/>
        <v>0</v>
      </c>
      <c r="CA1129" s="11">
        <f t="shared" si="2864"/>
        <v>176567</v>
      </c>
      <c r="CB1129" s="11">
        <f t="shared" si="2864"/>
        <v>0</v>
      </c>
    </row>
    <row r="1130" spans="1:80" ht="33.6" hidden="1">
      <c r="A1130" s="57" t="s">
        <v>270</v>
      </c>
      <c r="B1130" s="14" t="s">
        <v>360</v>
      </c>
      <c r="C1130" s="14" t="s">
        <v>165</v>
      </c>
      <c r="D1130" s="14" t="s">
        <v>87</v>
      </c>
      <c r="E1130" s="14" t="s">
        <v>414</v>
      </c>
      <c r="F1130" s="14" t="s">
        <v>33</v>
      </c>
      <c r="G1130" s="11">
        <f t="shared" si="2859"/>
        <v>160403</v>
      </c>
      <c r="H1130" s="11">
        <f t="shared" si="2859"/>
        <v>0</v>
      </c>
      <c r="I1130" s="11">
        <f t="shared" si="2859"/>
        <v>0</v>
      </c>
      <c r="J1130" s="11">
        <f t="shared" si="2859"/>
        <v>0</v>
      </c>
      <c r="K1130" s="11">
        <f t="shared" si="2859"/>
        <v>0</v>
      </c>
      <c r="L1130" s="11">
        <f t="shared" si="2859"/>
        <v>0</v>
      </c>
      <c r="M1130" s="11">
        <f t="shared" si="2859"/>
        <v>160403</v>
      </c>
      <c r="N1130" s="11">
        <f t="shared" si="2859"/>
        <v>0</v>
      </c>
      <c r="O1130" s="11">
        <f t="shared" si="2859"/>
        <v>0</v>
      </c>
      <c r="P1130" s="11">
        <f t="shared" si="2859"/>
        <v>0</v>
      </c>
      <c r="Q1130" s="11">
        <f t="shared" si="2859"/>
        <v>0</v>
      </c>
      <c r="R1130" s="11">
        <f t="shared" si="2859"/>
        <v>0</v>
      </c>
      <c r="S1130" s="11">
        <f t="shared" si="2860"/>
        <v>160403</v>
      </c>
      <c r="T1130" s="11">
        <f t="shared" si="2860"/>
        <v>0</v>
      </c>
      <c r="U1130" s="11">
        <f t="shared" si="2860"/>
        <v>0</v>
      </c>
      <c r="V1130" s="11">
        <f t="shared" si="2860"/>
        <v>0</v>
      </c>
      <c r="W1130" s="11">
        <f t="shared" si="2860"/>
        <v>0</v>
      </c>
      <c r="X1130" s="11">
        <f t="shared" si="2860"/>
        <v>0</v>
      </c>
      <c r="Y1130" s="11">
        <f t="shared" si="2860"/>
        <v>160403</v>
      </c>
      <c r="Z1130" s="11">
        <f t="shared" si="2860"/>
        <v>0</v>
      </c>
      <c r="AA1130" s="11">
        <f t="shared" si="2860"/>
        <v>0</v>
      </c>
      <c r="AB1130" s="11">
        <f t="shared" si="2860"/>
        <v>0</v>
      </c>
      <c r="AC1130" s="11">
        <f t="shared" si="2860"/>
        <v>0</v>
      </c>
      <c r="AD1130" s="11">
        <f t="shared" si="2860"/>
        <v>0</v>
      </c>
      <c r="AE1130" s="11">
        <f t="shared" si="2860"/>
        <v>160403</v>
      </c>
      <c r="AF1130" s="11">
        <f t="shared" si="2860"/>
        <v>0</v>
      </c>
      <c r="AG1130" s="11">
        <f t="shared" si="2861"/>
        <v>0</v>
      </c>
      <c r="AH1130" s="11">
        <f t="shared" si="2861"/>
        <v>0</v>
      </c>
      <c r="AI1130" s="11">
        <f t="shared" si="2861"/>
        <v>0</v>
      </c>
      <c r="AJ1130" s="11">
        <f t="shared" si="2861"/>
        <v>0</v>
      </c>
      <c r="AK1130" s="78">
        <f t="shared" si="2861"/>
        <v>160403</v>
      </c>
      <c r="AL1130" s="78">
        <f t="shared" si="2861"/>
        <v>0</v>
      </c>
      <c r="AM1130" s="11">
        <f t="shared" si="2861"/>
        <v>0</v>
      </c>
      <c r="AN1130" s="11">
        <f t="shared" si="2861"/>
        <v>0</v>
      </c>
      <c r="AO1130" s="11">
        <f t="shared" si="2861"/>
        <v>0</v>
      </c>
      <c r="AP1130" s="11">
        <f t="shared" si="2861"/>
        <v>0</v>
      </c>
      <c r="AQ1130" s="11">
        <f t="shared" si="2861"/>
        <v>160403</v>
      </c>
      <c r="AR1130" s="11">
        <f t="shared" si="2861"/>
        <v>0</v>
      </c>
      <c r="AS1130" s="11">
        <f t="shared" si="2862"/>
        <v>6115</v>
      </c>
      <c r="AT1130" s="11">
        <f t="shared" si="2862"/>
        <v>0</v>
      </c>
      <c r="AU1130" s="11">
        <f t="shared" si="2862"/>
        <v>2240</v>
      </c>
      <c r="AV1130" s="11">
        <f t="shared" si="2862"/>
        <v>-143</v>
      </c>
      <c r="AW1130" s="11">
        <f t="shared" si="2862"/>
        <v>168615</v>
      </c>
      <c r="AX1130" s="11">
        <f t="shared" si="2862"/>
        <v>0</v>
      </c>
      <c r="AY1130" s="78">
        <f t="shared" si="2862"/>
        <v>-271</v>
      </c>
      <c r="AZ1130" s="78">
        <f t="shared" si="2862"/>
        <v>0</v>
      </c>
      <c r="BA1130" s="78">
        <f t="shared" si="2862"/>
        <v>3500</v>
      </c>
      <c r="BB1130" s="78">
        <f t="shared" si="2862"/>
        <v>0</v>
      </c>
      <c r="BC1130" s="78">
        <f t="shared" si="2862"/>
        <v>171844</v>
      </c>
      <c r="BD1130" s="78">
        <f t="shared" si="2862"/>
        <v>0</v>
      </c>
      <c r="BE1130" s="11">
        <f t="shared" si="2863"/>
        <v>-234</v>
      </c>
      <c r="BF1130" s="11">
        <f t="shared" si="2863"/>
        <v>0</v>
      </c>
      <c r="BG1130" s="11">
        <f t="shared" si="2863"/>
        <v>0</v>
      </c>
      <c r="BH1130" s="11">
        <f t="shared" si="2863"/>
        <v>0</v>
      </c>
      <c r="BI1130" s="141">
        <f t="shared" si="2863"/>
        <v>171610</v>
      </c>
      <c r="BJ1130" s="141">
        <f t="shared" si="2863"/>
        <v>0</v>
      </c>
      <c r="BK1130" s="78">
        <f t="shared" si="2863"/>
        <v>-6</v>
      </c>
      <c r="BL1130" s="78">
        <f t="shared" si="2863"/>
        <v>0</v>
      </c>
      <c r="BM1130" s="78">
        <f t="shared" si="2863"/>
        <v>4963</v>
      </c>
      <c r="BN1130" s="78">
        <f t="shared" si="2863"/>
        <v>0</v>
      </c>
      <c r="BO1130" s="78">
        <f t="shared" si="2863"/>
        <v>176567</v>
      </c>
      <c r="BP1130" s="78">
        <f t="shared" si="2863"/>
        <v>0</v>
      </c>
      <c r="BQ1130" s="11">
        <f t="shared" si="2864"/>
        <v>0</v>
      </c>
      <c r="BR1130" s="11">
        <f t="shared" si="2864"/>
        <v>0</v>
      </c>
      <c r="BS1130" s="11">
        <f t="shared" si="2864"/>
        <v>0</v>
      </c>
      <c r="BT1130" s="11">
        <f t="shared" si="2864"/>
        <v>0</v>
      </c>
      <c r="BU1130" s="11">
        <f t="shared" si="2864"/>
        <v>176567</v>
      </c>
      <c r="BV1130" s="11">
        <f t="shared" si="2864"/>
        <v>0</v>
      </c>
      <c r="BW1130" s="11">
        <f t="shared" si="2864"/>
        <v>0</v>
      </c>
      <c r="BX1130" s="11">
        <f t="shared" si="2864"/>
        <v>0</v>
      </c>
      <c r="BY1130" s="11">
        <f t="shared" si="2864"/>
        <v>0</v>
      </c>
      <c r="BZ1130" s="11">
        <f t="shared" si="2864"/>
        <v>0</v>
      </c>
      <c r="CA1130" s="11">
        <f t="shared" si="2864"/>
        <v>176567</v>
      </c>
      <c r="CB1130" s="11">
        <f t="shared" si="2864"/>
        <v>0</v>
      </c>
    </row>
    <row r="1131" spans="1:80" ht="33.6" hidden="1">
      <c r="A1131" s="57" t="s">
        <v>39</v>
      </c>
      <c r="B1131" s="14" t="s">
        <v>360</v>
      </c>
      <c r="C1131" s="14" t="s">
        <v>165</v>
      </c>
      <c r="D1131" s="14" t="s">
        <v>87</v>
      </c>
      <c r="E1131" s="14" t="s">
        <v>414</v>
      </c>
      <c r="F1131" s="14" t="s">
        <v>40</v>
      </c>
      <c r="G1131" s="11">
        <v>160403</v>
      </c>
      <c r="H1131" s="11"/>
      <c r="I1131" s="11"/>
      <c r="J1131" s="11"/>
      <c r="K1131" s="11"/>
      <c r="L1131" s="11"/>
      <c r="M1131" s="11">
        <f>G1131+I1131+J1131+K1131+L1131</f>
        <v>160403</v>
      </c>
      <c r="N1131" s="11">
        <f>H1131+J1131</f>
        <v>0</v>
      </c>
      <c r="O1131" s="11"/>
      <c r="P1131" s="11"/>
      <c r="Q1131" s="11"/>
      <c r="R1131" s="11"/>
      <c r="S1131" s="11">
        <f>M1131+O1131+P1131+Q1131+R1131</f>
        <v>160403</v>
      </c>
      <c r="T1131" s="11">
        <f>N1131+P1131</f>
        <v>0</v>
      </c>
      <c r="U1131" s="11"/>
      <c r="V1131" s="11"/>
      <c r="W1131" s="11"/>
      <c r="X1131" s="11"/>
      <c r="Y1131" s="11">
        <f>S1131+U1131+V1131+W1131+X1131</f>
        <v>160403</v>
      </c>
      <c r="Z1131" s="11">
        <f>T1131+V1131</f>
        <v>0</v>
      </c>
      <c r="AA1131" s="11"/>
      <c r="AB1131" s="11"/>
      <c r="AC1131" s="11"/>
      <c r="AD1131" s="11"/>
      <c r="AE1131" s="11">
        <f>Y1131+AA1131+AB1131+AC1131+AD1131</f>
        <v>160403</v>
      </c>
      <c r="AF1131" s="11">
        <f>Z1131+AB1131</f>
        <v>0</v>
      </c>
      <c r="AG1131" s="11"/>
      <c r="AH1131" s="11"/>
      <c r="AI1131" s="11"/>
      <c r="AJ1131" s="11"/>
      <c r="AK1131" s="78">
        <f>AE1131+AG1131+AH1131+AI1131+AJ1131</f>
        <v>160403</v>
      </c>
      <c r="AL1131" s="78">
        <f>AF1131+AH1131</f>
        <v>0</v>
      </c>
      <c r="AM1131" s="11"/>
      <c r="AN1131" s="11"/>
      <c r="AO1131" s="11"/>
      <c r="AP1131" s="11"/>
      <c r="AQ1131" s="11">
        <f>AK1131+AM1131+AN1131+AO1131+AP1131</f>
        <v>160403</v>
      </c>
      <c r="AR1131" s="11">
        <f>AL1131+AN1131</f>
        <v>0</v>
      </c>
      <c r="AS1131" s="11">
        <v>6115</v>
      </c>
      <c r="AT1131" s="11"/>
      <c r="AU1131" s="11">
        <v>2240</v>
      </c>
      <c r="AV1131" s="11">
        <v>-143</v>
      </c>
      <c r="AW1131" s="11">
        <f>AQ1131+AS1131+AT1131+AU1131+AV1131</f>
        <v>168615</v>
      </c>
      <c r="AX1131" s="11">
        <f>AR1131+AT1131</f>
        <v>0</v>
      </c>
      <c r="AY1131" s="78">
        <v>-271</v>
      </c>
      <c r="AZ1131" s="78"/>
      <c r="BA1131" s="78">
        <v>3500</v>
      </c>
      <c r="BB1131" s="78"/>
      <c r="BC1131" s="78">
        <f>AW1131+AY1131+AZ1131+BA1131+BB1131</f>
        <v>171844</v>
      </c>
      <c r="BD1131" s="78">
        <f>AX1131+AZ1131</f>
        <v>0</v>
      </c>
      <c r="BE1131" s="11">
        <v>-234</v>
      </c>
      <c r="BF1131" s="11"/>
      <c r="BG1131" s="11"/>
      <c r="BH1131" s="11"/>
      <c r="BI1131" s="141">
        <f>BC1131+BE1131+BF1131+BG1131+BH1131</f>
        <v>171610</v>
      </c>
      <c r="BJ1131" s="141">
        <f>BD1131+BF1131</f>
        <v>0</v>
      </c>
      <c r="BK1131" s="78">
        <v>-6</v>
      </c>
      <c r="BL1131" s="78"/>
      <c r="BM1131" s="78">
        <v>4963</v>
      </c>
      <c r="BN1131" s="78"/>
      <c r="BO1131" s="78">
        <f>BI1131+BK1131+BL1131+BM1131+BN1131</f>
        <v>176567</v>
      </c>
      <c r="BP1131" s="78">
        <f>BJ1131+BL1131</f>
        <v>0</v>
      </c>
      <c r="BQ1131" s="11"/>
      <c r="BR1131" s="11"/>
      <c r="BS1131" s="11"/>
      <c r="BT1131" s="11"/>
      <c r="BU1131" s="11">
        <f>BO1131+BQ1131+BR1131+BS1131+BT1131</f>
        <v>176567</v>
      </c>
      <c r="BV1131" s="11">
        <f>BP1131+BR1131</f>
        <v>0</v>
      </c>
      <c r="BW1131" s="11"/>
      <c r="BX1131" s="11"/>
      <c r="BY1131" s="11"/>
      <c r="BZ1131" s="11"/>
      <c r="CA1131" s="11">
        <f>BU1131+BW1131+BX1131+BY1131+BZ1131</f>
        <v>176567</v>
      </c>
      <c r="CB1131" s="11">
        <f>BV1131+BX1131</f>
        <v>0</v>
      </c>
    </row>
    <row r="1132" spans="1:80" ht="36.75" hidden="1" customHeight="1">
      <c r="A1132" s="53" t="s">
        <v>504</v>
      </c>
      <c r="B1132" s="14" t="s">
        <v>360</v>
      </c>
      <c r="C1132" s="14" t="s">
        <v>165</v>
      </c>
      <c r="D1132" s="14" t="s">
        <v>87</v>
      </c>
      <c r="E1132" s="14" t="s">
        <v>407</v>
      </c>
      <c r="F1132" s="14" t="s">
        <v>367</v>
      </c>
      <c r="G1132" s="11">
        <f t="shared" ref="G1132:R1135" si="2865">G1133</f>
        <v>1586</v>
      </c>
      <c r="H1132" s="11">
        <f t="shared" si="2865"/>
        <v>0</v>
      </c>
      <c r="I1132" s="11">
        <f t="shared" si="2865"/>
        <v>0</v>
      </c>
      <c r="J1132" s="11">
        <f t="shared" si="2865"/>
        <v>0</v>
      </c>
      <c r="K1132" s="11">
        <f t="shared" si="2865"/>
        <v>0</v>
      </c>
      <c r="L1132" s="11">
        <f t="shared" si="2865"/>
        <v>0</v>
      </c>
      <c r="M1132" s="11">
        <f t="shared" si="2865"/>
        <v>1586</v>
      </c>
      <c r="N1132" s="11">
        <f t="shared" si="2865"/>
        <v>0</v>
      </c>
      <c r="O1132" s="11">
        <f t="shared" si="2865"/>
        <v>0</v>
      </c>
      <c r="P1132" s="11">
        <f t="shared" si="2865"/>
        <v>0</v>
      </c>
      <c r="Q1132" s="11">
        <f t="shared" si="2865"/>
        <v>0</v>
      </c>
      <c r="R1132" s="11">
        <f t="shared" si="2865"/>
        <v>0</v>
      </c>
      <c r="S1132" s="11">
        <f t="shared" ref="S1132:AH1135" si="2866">S1133</f>
        <v>1586</v>
      </c>
      <c r="T1132" s="11">
        <f t="shared" si="2866"/>
        <v>0</v>
      </c>
      <c r="U1132" s="11">
        <f t="shared" si="2866"/>
        <v>0</v>
      </c>
      <c r="V1132" s="11">
        <f t="shared" si="2866"/>
        <v>0</v>
      </c>
      <c r="W1132" s="11">
        <f t="shared" si="2866"/>
        <v>0</v>
      </c>
      <c r="X1132" s="11">
        <f t="shared" si="2866"/>
        <v>0</v>
      </c>
      <c r="Y1132" s="11">
        <f t="shared" si="2866"/>
        <v>1586</v>
      </c>
      <c r="Z1132" s="11">
        <f t="shared" si="2866"/>
        <v>0</v>
      </c>
      <c r="AA1132" s="11">
        <f t="shared" si="2866"/>
        <v>-95</v>
      </c>
      <c r="AB1132" s="11">
        <f t="shared" si="2866"/>
        <v>0</v>
      </c>
      <c r="AC1132" s="11">
        <f t="shared" si="2866"/>
        <v>0</v>
      </c>
      <c r="AD1132" s="11">
        <f t="shared" si="2866"/>
        <v>0</v>
      </c>
      <c r="AE1132" s="11">
        <f t="shared" si="2866"/>
        <v>1491</v>
      </c>
      <c r="AF1132" s="11">
        <f t="shared" si="2866"/>
        <v>0</v>
      </c>
      <c r="AG1132" s="11">
        <f t="shared" si="2866"/>
        <v>0</v>
      </c>
      <c r="AH1132" s="11">
        <f t="shared" si="2866"/>
        <v>0</v>
      </c>
      <c r="AI1132" s="11">
        <f t="shared" ref="AG1132:AV1135" si="2867">AI1133</f>
        <v>0</v>
      </c>
      <c r="AJ1132" s="11">
        <f t="shared" si="2867"/>
        <v>0</v>
      </c>
      <c r="AK1132" s="78">
        <f t="shared" si="2867"/>
        <v>1491</v>
      </c>
      <c r="AL1132" s="78">
        <f t="shared" si="2867"/>
        <v>0</v>
      </c>
      <c r="AM1132" s="11">
        <f t="shared" si="2867"/>
        <v>0</v>
      </c>
      <c r="AN1132" s="11">
        <f t="shared" si="2867"/>
        <v>0</v>
      </c>
      <c r="AO1132" s="11">
        <f t="shared" si="2867"/>
        <v>0</v>
      </c>
      <c r="AP1132" s="11">
        <f t="shared" si="2867"/>
        <v>0</v>
      </c>
      <c r="AQ1132" s="11">
        <f t="shared" si="2867"/>
        <v>1491</v>
      </c>
      <c r="AR1132" s="11">
        <f t="shared" si="2867"/>
        <v>0</v>
      </c>
      <c r="AS1132" s="11">
        <f t="shared" si="2867"/>
        <v>0</v>
      </c>
      <c r="AT1132" s="11">
        <f t="shared" si="2867"/>
        <v>0</v>
      </c>
      <c r="AU1132" s="11">
        <f t="shared" si="2867"/>
        <v>0</v>
      </c>
      <c r="AV1132" s="11">
        <f t="shared" si="2867"/>
        <v>-202</v>
      </c>
      <c r="AW1132" s="11">
        <f t="shared" ref="AS1132:BH1135" si="2868">AW1133</f>
        <v>1289</v>
      </c>
      <c r="AX1132" s="11">
        <f t="shared" si="2868"/>
        <v>0</v>
      </c>
      <c r="AY1132" s="78">
        <f t="shared" si="2868"/>
        <v>0</v>
      </c>
      <c r="AZ1132" s="78">
        <f t="shared" si="2868"/>
        <v>0</v>
      </c>
      <c r="BA1132" s="78">
        <f t="shared" si="2868"/>
        <v>0</v>
      </c>
      <c r="BB1132" s="78">
        <f t="shared" si="2868"/>
        <v>0</v>
      </c>
      <c r="BC1132" s="78">
        <f t="shared" si="2868"/>
        <v>1289</v>
      </c>
      <c r="BD1132" s="78">
        <f t="shared" si="2868"/>
        <v>0</v>
      </c>
      <c r="BE1132" s="11">
        <f t="shared" si="2868"/>
        <v>0</v>
      </c>
      <c r="BF1132" s="11">
        <f t="shared" si="2868"/>
        <v>0</v>
      </c>
      <c r="BG1132" s="11">
        <f t="shared" si="2868"/>
        <v>0</v>
      </c>
      <c r="BH1132" s="11">
        <f t="shared" si="2868"/>
        <v>0</v>
      </c>
      <c r="BI1132" s="141">
        <f t="shared" ref="BE1132:BT1135" si="2869">BI1133</f>
        <v>1289</v>
      </c>
      <c r="BJ1132" s="141">
        <f t="shared" si="2869"/>
        <v>0</v>
      </c>
      <c r="BK1132" s="78">
        <f t="shared" si="2869"/>
        <v>-107</v>
      </c>
      <c r="BL1132" s="78">
        <f t="shared" si="2869"/>
        <v>0</v>
      </c>
      <c r="BM1132" s="78">
        <f t="shared" si="2869"/>
        <v>0</v>
      </c>
      <c r="BN1132" s="78">
        <f t="shared" si="2869"/>
        <v>0</v>
      </c>
      <c r="BO1132" s="78">
        <f t="shared" si="2869"/>
        <v>1182</v>
      </c>
      <c r="BP1132" s="78">
        <f t="shared" si="2869"/>
        <v>0</v>
      </c>
      <c r="BQ1132" s="11">
        <f t="shared" si="2869"/>
        <v>0</v>
      </c>
      <c r="BR1132" s="11">
        <f t="shared" si="2869"/>
        <v>0</v>
      </c>
      <c r="BS1132" s="11">
        <f t="shared" si="2869"/>
        <v>0</v>
      </c>
      <c r="BT1132" s="11">
        <f t="shared" si="2869"/>
        <v>0</v>
      </c>
      <c r="BU1132" s="11">
        <f t="shared" ref="BQ1132:CB1135" si="2870">BU1133</f>
        <v>1182</v>
      </c>
      <c r="BV1132" s="11">
        <f t="shared" si="2870"/>
        <v>0</v>
      </c>
      <c r="BW1132" s="11">
        <f t="shared" si="2870"/>
        <v>0</v>
      </c>
      <c r="BX1132" s="11">
        <f t="shared" si="2870"/>
        <v>0</v>
      </c>
      <c r="BY1132" s="11">
        <f t="shared" si="2870"/>
        <v>0</v>
      </c>
      <c r="BZ1132" s="11">
        <f t="shared" si="2870"/>
        <v>0</v>
      </c>
      <c r="CA1132" s="11">
        <f t="shared" si="2870"/>
        <v>1182</v>
      </c>
      <c r="CB1132" s="11">
        <f t="shared" si="2870"/>
        <v>0</v>
      </c>
    </row>
    <row r="1133" spans="1:80" hidden="1">
      <c r="A1133" s="57" t="s">
        <v>15</v>
      </c>
      <c r="B1133" s="14" t="s">
        <v>360</v>
      </c>
      <c r="C1133" s="14" t="s">
        <v>165</v>
      </c>
      <c r="D1133" s="14" t="s">
        <v>87</v>
      </c>
      <c r="E1133" s="14" t="s">
        <v>408</v>
      </c>
      <c r="F1133" s="14"/>
      <c r="G1133" s="11">
        <f t="shared" si="2865"/>
        <v>1586</v>
      </c>
      <c r="H1133" s="11">
        <f t="shared" si="2865"/>
        <v>0</v>
      </c>
      <c r="I1133" s="11">
        <f t="shared" si="2865"/>
        <v>0</v>
      </c>
      <c r="J1133" s="11">
        <f t="shared" si="2865"/>
        <v>0</v>
      </c>
      <c r="K1133" s="11">
        <f t="shared" si="2865"/>
        <v>0</v>
      </c>
      <c r="L1133" s="11">
        <f t="shared" si="2865"/>
        <v>0</v>
      </c>
      <c r="M1133" s="11">
        <f t="shared" si="2865"/>
        <v>1586</v>
      </c>
      <c r="N1133" s="11">
        <f t="shared" si="2865"/>
        <v>0</v>
      </c>
      <c r="O1133" s="11">
        <f t="shared" si="2865"/>
        <v>0</v>
      </c>
      <c r="P1133" s="11">
        <f t="shared" si="2865"/>
        <v>0</v>
      </c>
      <c r="Q1133" s="11">
        <f t="shared" si="2865"/>
        <v>0</v>
      </c>
      <c r="R1133" s="11">
        <f t="shared" si="2865"/>
        <v>0</v>
      </c>
      <c r="S1133" s="11">
        <f t="shared" si="2866"/>
        <v>1586</v>
      </c>
      <c r="T1133" s="11">
        <f t="shared" si="2866"/>
        <v>0</v>
      </c>
      <c r="U1133" s="11">
        <f t="shared" si="2866"/>
        <v>0</v>
      </c>
      <c r="V1133" s="11">
        <f t="shared" si="2866"/>
        <v>0</v>
      </c>
      <c r="W1133" s="11">
        <f t="shared" si="2866"/>
        <v>0</v>
      </c>
      <c r="X1133" s="11">
        <f t="shared" si="2866"/>
        <v>0</v>
      </c>
      <c r="Y1133" s="11">
        <f t="shared" si="2866"/>
        <v>1586</v>
      </c>
      <c r="Z1133" s="11">
        <f t="shared" si="2866"/>
        <v>0</v>
      </c>
      <c r="AA1133" s="11">
        <f t="shared" si="2866"/>
        <v>-95</v>
      </c>
      <c r="AB1133" s="11">
        <f t="shared" si="2866"/>
        <v>0</v>
      </c>
      <c r="AC1133" s="11">
        <f t="shared" si="2866"/>
        <v>0</v>
      </c>
      <c r="AD1133" s="11">
        <f t="shared" si="2866"/>
        <v>0</v>
      </c>
      <c r="AE1133" s="11">
        <f t="shared" si="2866"/>
        <v>1491</v>
      </c>
      <c r="AF1133" s="11">
        <f t="shared" si="2866"/>
        <v>0</v>
      </c>
      <c r="AG1133" s="11">
        <f t="shared" si="2867"/>
        <v>0</v>
      </c>
      <c r="AH1133" s="11">
        <f t="shared" si="2867"/>
        <v>0</v>
      </c>
      <c r="AI1133" s="11">
        <f t="shared" si="2867"/>
        <v>0</v>
      </c>
      <c r="AJ1133" s="11">
        <f t="shared" si="2867"/>
        <v>0</v>
      </c>
      <c r="AK1133" s="78">
        <f t="shared" si="2867"/>
        <v>1491</v>
      </c>
      <c r="AL1133" s="78">
        <f t="shared" si="2867"/>
        <v>0</v>
      </c>
      <c r="AM1133" s="11">
        <f t="shared" si="2867"/>
        <v>0</v>
      </c>
      <c r="AN1133" s="11">
        <f t="shared" si="2867"/>
        <v>0</v>
      </c>
      <c r="AO1133" s="11">
        <f t="shared" si="2867"/>
        <v>0</v>
      </c>
      <c r="AP1133" s="11">
        <f t="shared" si="2867"/>
        <v>0</v>
      </c>
      <c r="AQ1133" s="11">
        <f t="shared" si="2867"/>
        <v>1491</v>
      </c>
      <c r="AR1133" s="11">
        <f t="shared" si="2867"/>
        <v>0</v>
      </c>
      <c r="AS1133" s="11">
        <f t="shared" si="2868"/>
        <v>0</v>
      </c>
      <c r="AT1133" s="11">
        <f t="shared" si="2868"/>
        <v>0</v>
      </c>
      <c r="AU1133" s="11">
        <f t="shared" si="2868"/>
        <v>0</v>
      </c>
      <c r="AV1133" s="11">
        <f t="shared" si="2868"/>
        <v>-202</v>
      </c>
      <c r="AW1133" s="11">
        <f t="shared" si="2868"/>
        <v>1289</v>
      </c>
      <c r="AX1133" s="11">
        <f t="shared" si="2868"/>
        <v>0</v>
      </c>
      <c r="AY1133" s="78">
        <f t="shared" si="2868"/>
        <v>0</v>
      </c>
      <c r="AZ1133" s="78">
        <f t="shared" si="2868"/>
        <v>0</v>
      </c>
      <c r="BA1133" s="78">
        <f t="shared" si="2868"/>
        <v>0</v>
      </c>
      <c r="BB1133" s="78">
        <f t="shared" si="2868"/>
        <v>0</v>
      </c>
      <c r="BC1133" s="78">
        <f t="shared" si="2868"/>
        <v>1289</v>
      </c>
      <c r="BD1133" s="78">
        <f t="shared" si="2868"/>
        <v>0</v>
      </c>
      <c r="BE1133" s="11">
        <f t="shared" si="2869"/>
        <v>0</v>
      </c>
      <c r="BF1133" s="11">
        <f t="shared" si="2869"/>
        <v>0</v>
      </c>
      <c r="BG1133" s="11">
        <f t="shared" si="2869"/>
        <v>0</v>
      </c>
      <c r="BH1133" s="11">
        <f t="shared" si="2869"/>
        <v>0</v>
      </c>
      <c r="BI1133" s="141">
        <f t="shared" si="2869"/>
        <v>1289</v>
      </c>
      <c r="BJ1133" s="141">
        <f t="shared" si="2869"/>
        <v>0</v>
      </c>
      <c r="BK1133" s="78">
        <f t="shared" si="2869"/>
        <v>-107</v>
      </c>
      <c r="BL1133" s="78">
        <f t="shared" si="2869"/>
        <v>0</v>
      </c>
      <c r="BM1133" s="78">
        <f t="shared" si="2869"/>
        <v>0</v>
      </c>
      <c r="BN1133" s="78">
        <f t="shared" si="2869"/>
        <v>0</v>
      </c>
      <c r="BO1133" s="78">
        <f t="shared" si="2869"/>
        <v>1182</v>
      </c>
      <c r="BP1133" s="78">
        <f t="shared" si="2869"/>
        <v>0</v>
      </c>
      <c r="BQ1133" s="11">
        <f t="shared" si="2870"/>
        <v>0</v>
      </c>
      <c r="BR1133" s="11">
        <f t="shared" si="2870"/>
        <v>0</v>
      </c>
      <c r="BS1133" s="11">
        <f t="shared" si="2870"/>
        <v>0</v>
      </c>
      <c r="BT1133" s="11">
        <f t="shared" si="2870"/>
        <v>0</v>
      </c>
      <c r="BU1133" s="11">
        <f t="shared" si="2870"/>
        <v>1182</v>
      </c>
      <c r="BV1133" s="11">
        <f t="shared" si="2870"/>
        <v>0</v>
      </c>
      <c r="BW1133" s="11">
        <f t="shared" si="2870"/>
        <v>0</v>
      </c>
      <c r="BX1133" s="11">
        <f t="shared" si="2870"/>
        <v>0</v>
      </c>
      <c r="BY1133" s="11">
        <f t="shared" si="2870"/>
        <v>0</v>
      </c>
      <c r="BZ1133" s="11">
        <f t="shared" si="2870"/>
        <v>0</v>
      </c>
      <c r="CA1133" s="11">
        <f t="shared" si="2870"/>
        <v>1182</v>
      </c>
      <c r="CB1133" s="11">
        <f t="shared" si="2870"/>
        <v>0</v>
      </c>
    </row>
    <row r="1134" spans="1:80" hidden="1">
      <c r="A1134" s="57" t="s">
        <v>374</v>
      </c>
      <c r="B1134" s="14" t="s">
        <v>360</v>
      </c>
      <c r="C1134" s="14" t="s">
        <v>165</v>
      </c>
      <c r="D1134" s="14" t="s">
        <v>87</v>
      </c>
      <c r="E1134" s="14" t="s">
        <v>409</v>
      </c>
      <c r="F1134" s="14"/>
      <c r="G1134" s="11">
        <f t="shared" si="2865"/>
        <v>1586</v>
      </c>
      <c r="H1134" s="11">
        <f t="shared" si="2865"/>
        <v>0</v>
      </c>
      <c r="I1134" s="11">
        <f t="shared" si="2865"/>
        <v>0</v>
      </c>
      <c r="J1134" s="11">
        <f t="shared" si="2865"/>
        <v>0</v>
      </c>
      <c r="K1134" s="11">
        <f t="shared" si="2865"/>
        <v>0</v>
      </c>
      <c r="L1134" s="11">
        <f t="shared" si="2865"/>
        <v>0</v>
      </c>
      <c r="M1134" s="11">
        <f t="shared" si="2865"/>
        <v>1586</v>
      </c>
      <c r="N1134" s="11">
        <f t="shared" si="2865"/>
        <v>0</v>
      </c>
      <c r="O1134" s="11">
        <f t="shared" si="2865"/>
        <v>0</v>
      </c>
      <c r="P1134" s="11">
        <f t="shared" si="2865"/>
        <v>0</v>
      </c>
      <c r="Q1134" s="11">
        <f t="shared" si="2865"/>
        <v>0</v>
      </c>
      <c r="R1134" s="11">
        <f t="shared" si="2865"/>
        <v>0</v>
      </c>
      <c r="S1134" s="11">
        <f t="shared" si="2866"/>
        <v>1586</v>
      </c>
      <c r="T1134" s="11">
        <f t="shared" si="2866"/>
        <v>0</v>
      </c>
      <c r="U1134" s="11">
        <f t="shared" si="2866"/>
        <v>0</v>
      </c>
      <c r="V1134" s="11">
        <f t="shared" si="2866"/>
        <v>0</v>
      </c>
      <c r="W1134" s="11">
        <f t="shared" si="2866"/>
        <v>0</v>
      </c>
      <c r="X1134" s="11">
        <f t="shared" si="2866"/>
        <v>0</v>
      </c>
      <c r="Y1134" s="11">
        <f t="shared" si="2866"/>
        <v>1586</v>
      </c>
      <c r="Z1134" s="11">
        <f t="shared" si="2866"/>
        <v>0</v>
      </c>
      <c r="AA1134" s="11">
        <f t="shared" si="2866"/>
        <v>-95</v>
      </c>
      <c r="AB1134" s="11">
        <f t="shared" si="2866"/>
        <v>0</v>
      </c>
      <c r="AC1134" s="11">
        <f t="shared" si="2866"/>
        <v>0</v>
      </c>
      <c r="AD1134" s="11">
        <f t="shared" si="2866"/>
        <v>0</v>
      </c>
      <c r="AE1134" s="11">
        <f t="shared" si="2866"/>
        <v>1491</v>
      </c>
      <c r="AF1134" s="11">
        <f t="shared" si="2866"/>
        <v>0</v>
      </c>
      <c r="AG1134" s="11">
        <f t="shared" si="2867"/>
        <v>0</v>
      </c>
      <c r="AH1134" s="11">
        <f t="shared" si="2867"/>
        <v>0</v>
      </c>
      <c r="AI1134" s="11">
        <f t="shared" si="2867"/>
        <v>0</v>
      </c>
      <c r="AJ1134" s="11">
        <f t="shared" si="2867"/>
        <v>0</v>
      </c>
      <c r="AK1134" s="78">
        <f t="shared" si="2867"/>
        <v>1491</v>
      </c>
      <c r="AL1134" s="78">
        <f t="shared" si="2867"/>
        <v>0</v>
      </c>
      <c r="AM1134" s="11">
        <f t="shared" si="2867"/>
        <v>0</v>
      </c>
      <c r="AN1134" s="11">
        <f t="shared" si="2867"/>
        <v>0</v>
      </c>
      <c r="AO1134" s="11">
        <f t="shared" si="2867"/>
        <v>0</v>
      </c>
      <c r="AP1134" s="11">
        <f t="shared" si="2867"/>
        <v>0</v>
      </c>
      <c r="AQ1134" s="11">
        <f t="shared" si="2867"/>
        <v>1491</v>
      </c>
      <c r="AR1134" s="11">
        <f t="shared" si="2867"/>
        <v>0</v>
      </c>
      <c r="AS1134" s="11">
        <f t="shared" si="2868"/>
        <v>0</v>
      </c>
      <c r="AT1134" s="11">
        <f t="shared" si="2868"/>
        <v>0</v>
      </c>
      <c r="AU1134" s="11">
        <f t="shared" si="2868"/>
        <v>0</v>
      </c>
      <c r="AV1134" s="11">
        <f t="shared" si="2868"/>
        <v>-202</v>
      </c>
      <c r="AW1134" s="11">
        <f t="shared" si="2868"/>
        <v>1289</v>
      </c>
      <c r="AX1134" s="11">
        <f t="shared" si="2868"/>
        <v>0</v>
      </c>
      <c r="AY1134" s="78">
        <f t="shared" si="2868"/>
        <v>0</v>
      </c>
      <c r="AZ1134" s="78">
        <f t="shared" si="2868"/>
        <v>0</v>
      </c>
      <c r="BA1134" s="78">
        <f t="shared" si="2868"/>
        <v>0</v>
      </c>
      <c r="BB1134" s="78">
        <f t="shared" si="2868"/>
        <v>0</v>
      </c>
      <c r="BC1134" s="78">
        <f t="shared" si="2868"/>
        <v>1289</v>
      </c>
      <c r="BD1134" s="78">
        <f t="shared" si="2868"/>
        <v>0</v>
      </c>
      <c r="BE1134" s="11">
        <f t="shared" si="2869"/>
        <v>0</v>
      </c>
      <c r="BF1134" s="11">
        <f t="shared" si="2869"/>
        <v>0</v>
      </c>
      <c r="BG1134" s="11">
        <f t="shared" si="2869"/>
        <v>0</v>
      </c>
      <c r="BH1134" s="11">
        <f t="shared" si="2869"/>
        <v>0</v>
      </c>
      <c r="BI1134" s="141">
        <f t="shared" si="2869"/>
        <v>1289</v>
      </c>
      <c r="BJ1134" s="141">
        <f t="shared" si="2869"/>
        <v>0</v>
      </c>
      <c r="BK1134" s="78">
        <f t="shared" si="2869"/>
        <v>-107</v>
      </c>
      <c r="BL1134" s="78">
        <f t="shared" si="2869"/>
        <v>0</v>
      </c>
      <c r="BM1134" s="78">
        <f t="shared" si="2869"/>
        <v>0</v>
      </c>
      <c r="BN1134" s="78">
        <f t="shared" si="2869"/>
        <v>0</v>
      </c>
      <c r="BO1134" s="78">
        <f t="shared" si="2869"/>
        <v>1182</v>
      </c>
      <c r="BP1134" s="78">
        <f t="shared" si="2869"/>
        <v>0</v>
      </c>
      <c r="BQ1134" s="11">
        <f t="shared" si="2870"/>
        <v>0</v>
      </c>
      <c r="BR1134" s="11">
        <f t="shared" si="2870"/>
        <v>0</v>
      </c>
      <c r="BS1134" s="11">
        <f t="shared" si="2870"/>
        <v>0</v>
      </c>
      <c r="BT1134" s="11">
        <f t="shared" si="2870"/>
        <v>0</v>
      </c>
      <c r="BU1134" s="11">
        <f t="shared" si="2870"/>
        <v>1182</v>
      </c>
      <c r="BV1134" s="11">
        <f t="shared" si="2870"/>
        <v>0</v>
      </c>
      <c r="BW1134" s="11">
        <f t="shared" si="2870"/>
        <v>0</v>
      </c>
      <c r="BX1134" s="11">
        <f t="shared" si="2870"/>
        <v>0</v>
      </c>
      <c r="BY1134" s="11">
        <f t="shared" si="2870"/>
        <v>0</v>
      </c>
      <c r="BZ1134" s="11">
        <f t="shared" si="2870"/>
        <v>0</v>
      </c>
      <c r="CA1134" s="11">
        <f t="shared" si="2870"/>
        <v>1182</v>
      </c>
      <c r="CB1134" s="11">
        <f t="shared" si="2870"/>
        <v>0</v>
      </c>
    </row>
    <row r="1135" spans="1:80" ht="33.6" hidden="1">
      <c r="A1135" s="57" t="s">
        <v>270</v>
      </c>
      <c r="B1135" s="14" t="s">
        <v>360</v>
      </c>
      <c r="C1135" s="14" t="s">
        <v>165</v>
      </c>
      <c r="D1135" s="14" t="s">
        <v>87</v>
      </c>
      <c r="E1135" s="14" t="s">
        <v>409</v>
      </c>
      <c r="F1135" s="14" t="s">
        <v>33</v>
      </c>
      <c r="G1135" s="11">
        <f t="shared" si="2865"/>
        <v>1586</v>
      </c>
      <c r="H1135" s="11">
        <f t="shared" si="2865"/>
        <v>0</v>
      </c>
      <c r="I1135" s="11">
        <f t="shared" si="2865"/>
        <v>0</v>
      </c>
      <c r="J1135" s="11">
        <f t="shared" si="2865"/>
        <v>0</v>
      </c>
      <c r="K1135" s="11">
        <f t="shared" si="2865"/>
        <v>0</v>
      </c>
      <c r="L1135" s="11">
        <f t="shared" si="2865"/>
        <v>0</v>
      </c>
      <c r="M1135" s="11">
        <f t="shared" si="2865"/>
        <v>1586</v>
      </c>
      <c r="N1135" s="11">
        <f t="shared" si="2865"/>
        <v>0</v>
      </c>
      <c r="O1135" s="11">
        <f t="shared" si="2865"/>
        <v>0</v>
      </c>
      <c r="P1135" s="11">
        <f t="shared" si="2865"/>
        <v>0</v>
      </c>
      <c r="Q1135" s="11">
        <f t="shared" si="2865"/>
        <v>0</v>
      </c>
      <c r="R1135" s="11">
        <f t="shared" si="2865"/>
        <v>0</v>
      </c>
      <c r="S1135" s="11">
        <f t="shared" si="2866"/>
        <v>1586</v>
      </c>
      <c r="T1135" s="11">
        <f t="shared" si="2866"/>
        <v>0</v>
      </c>
      <c r="U1135" s="11">
        <f t="shared" si="2866"/>
        <v>0</v>
      </c>
      <c r="V1135" s="11">
        <f t="shared" si="2866"/>
        <v>0</v>
      </c>
      <c r="W1135" s="11">
        <f t="shared" si="2866"/>
        <v>0</v>
      </c>
      <c r="X1135" s="11">
        <f t="shared" si="2866"/>
        <v>0</v>
      </c>
      <c r="Y1135" s="11">
        <f t="shared" si="2866"/>
        <v>1586</v>
      </c>
      <c r="Z1135" s="11">
        <f t="shared" si="2866"/>
        <v>0</v>
      </c>
      <c r="AA1135" s="11">
        <f t="shared" si="2866"/>
        <v>-95</v>
      </c>
      <c r="AB1135" s="11">
        <f t="shared" si="2866"/>
        <v>0</v>
      </c>
      <c r="AC1135" s="11">
        <f t="shared" si="2866"/>
        <v>0</v>
      </c>
      <c r="AD1135" s="11">
        <f t="shared" si="2866"/>
        <v>0</v>
      </c>
      <c r="AE1135" s="11">
        <f t="shared" si="2866"/>
        <v>1491</v>
      </c>
      <c r="AF1135" s="11">
        <f t="shared" si="2866"/>
        <v>0</v>
      </c>
      <c r="AG1135" s="11">
        <f t="shared" si="2867"/>
        <v>0</v>
      </c>
      <c r="AH1135" s="11">
        <f t="shared" si="2867"/>
        <v>0</v>
      </c>
      <c r="AI1135" s="11">
        <f t="shared" si="2867"/>
        <v>0</v>
      </c>
      <c r="AJ1135" s="11">
        <f t="shared" si="2867"/>
        <v>0</v>
      </c>
      <c r="AK1135" s="78">
        <f t="shared" si="2867"/>
        <v>1491</v>
      </c>
      <c r="AL1135" s="78">
        <f t="shared" si="2867"/>
        <v>0</v>
      </c>
      <c r="AM1135" s="11">
        <f t="shared" si="2867"/>
        <v>0</v>
      </c>
      <c r="AN1135" s="11">
        <f t="shared" si="2867"/>
        <v>0</v>
      </c>
      <c r="AO1135" s="11">
        <f t="shared" si="2867"/>
        <v>0</v>
      </c>
      <c r="AP1135" s="11">
        <f t="shared" si="2867"/>
        <v>0</v>
      </c>
      <c r="AQ1135" s="11">
        <f t="shared" si="2867"/>
        <v>1491</v>
      </c>
      <c r="AR1135" s="11">
        <f t="shared" si="2867"/>
        <v>0</v>
      </c>
      <c r="AS1135" s="11">
        <f t="shared" si="2868"/>
        <v>0</v>
      </c>
      <c r="AT1135" s="11">
        <f t="shared" si="2868"/>
        <v>0</v>
      </c>
      <c r="AU1135" s="11">
        <f t="shared" si="2868"/>
        <v>0</v>
      </c>
      <c r="AV1135" s="11">
        <f t="shared" si="2868"/>
        <v>-202</v>
      </c>
      <c r="AW1135" s="11">
        <f t="shared" si="2868"/>
        <v>1289</v>
      </c>
      <c r="AX1135" s="11">
        <f t="shared" si="2868"/>
        <v>0</v>
      </c>
      <c r="AY1135" s="78">
        <f t="shared" si="2868"/>
        <v>0</v>
      </c>
      <c r="AZ1135" s="78">
        <f t="shared" si="2868"/>
        <v>0</v>
      </c>
      <c r="BA1135" s="78">
        <f t="shared" si="2868"/>
        <v>0</v>
      </c>
      <c r="BB1135" s="78">
        <f t="shared" si="2868"/>
        <v>0</v>
      </c>
      <c r="BC1135" s="78">
        <f t="shared" si="2868"/>
        <v>1289</v>
      </c>
      <c r="BD1135" s="78">
        <f t="shared" si="2868"/>
        <v>0</v>
      </c>
      <c r="BE1135" s="11">
        <f t="shared" si="2869"/>
        <v>0</v>
      </c>
      <c r="BF1135" s="11">
        <f t="shared" si="2869"/>
        <v>0</v>
      </c>
      <c r="BG1135" s="11">
        <f t="shared" si="2869"/>
        <v>0</v>
      </c>
      <c r="BH1135" s="11">
        <f t="shared" si="2869"/>
        <v>0</v>
      </c>
      <c r="BI1135" s="141">
        <f t="shared" si="2869"/>
        <v>1289</v>
      </c>
      <c r="BJ1135" s="141">
        <f t="shared" si="2869"/>
        <v>0</v>
      </c>
      <c r="BK1135" s="78">
        <f t="shared" si="2869"/>
        <v>-107</v>
      </c>
      <c r="BL1135" s="78">
        <f t="shared" si="2869"/>
        <v>0</v>
      </c>
      <c r="BM1135" s="78">
        <f t="shared" si="2869"/>
        <v>0</v>
      </c>
      <c r="BN1135" s="78">
        <f t="shared" si="2869"/>
        <v>0</v>
      </c>
      <c r="BO1135" s="78">
        <f t="shared" si="2869"/>
        <v>1182</v>
      </c>
      <c r="BP1135" s="78">
        <f t="shared" si="2869"/>
        <v>0</v>
      </c>
      <c r="BQ1135" s="11">
        <f t="shared" si="2870"/>
        <v>0</v>
      </c>
      <c r="BR1135" s="11">
        <f t="shared" si="2870"/>
        <v>0</v>
      </c>
      <c r="BS1135" s="11">
        <f t="shared" si="2870"/>
        <v>0</v>
      </c>
      <c r="BT1135" s="11">
        <f t="shared" si="2870"/>
        <v>0</v>
      </c>
      <c r="BU1135" s="11">
        <f t="shared" si="2870"/>
        <v>1182</v>
      </c>
      <c r="BV1135" s="11">
        <f t="shared" si="2870"/>
        <v>0</v>
      </c>
      <c r="BW1135" s="11">
        <f t="shared" si="2870"/>
        <v>0</v>
      </c>
      <c r="BX1135" s="11">
        <f t="shared" si="2870"/>
        <v>0</v>
      </c>
      <c r="BY1135" s="11">
        <f t="shared" si="2870"/>
        <v>0</v>
      </c>
      <c r="BZ1135" s="11">
        <f t="shared" si="2870"/>
        <v>0</v>
      </c>
      <c r="CA1135" s="11">
        <f t="shared" si="2870"/>
        <v>1182</v>
      </c>
      <c r="CB1135" s="11">
        <f t="shared" si="2870"/>
        <v>0</v>
      </c>
    </row>
    <row r="1136" spans="1:80" ht="33.6" hidden="1">
      <c r="A1136" s="57" t="s">
        <v>39</v>
      </c>
      <c r="B1136" s="14" t="s">
        <v>360</v>
      </c>
      <c r="C1136" s="14" t="s">
        <v>165</v>
      </c>
      <c r="D1136" s="14" t="s">
        <v>87</v>
      </c>
      <c r="E1136" s="14" t="s">
        <v>409</v>
      </c>
      <c r="F1136" s="14" t="s">
        <v>40</v>
      </c>
      <c r="G1136" s="11">
        <v>1586</v>
      </c>
      <c r="H1136" s="11"/>
      <c r="I1136" s="11"/>
      <c r="J1136" s="11"/>
      <c r="K1136" s="11"/>
      <c r="L1136" s="11"/>
      <c r="M1136" s="11">
        <f>G1136+I1136+J1136+K1136+L1136</f>
        <v>1586</v>
      </c>
      <c r="N1136" s="11">
        <f>H1136+J1136</f>
        <v>0</v>
      </c>
      <c r="O1136" s="11"/>
      <c r="P1136" s="11"/>
      <c r="Q1136" s="11"/>
      <c r="R1136" s="11"/>
      <c r="S1136" s="11">
        <f>M1136+O1136+P1136+Q1136+R1136</f>
        <v>1586</v>
      </c>
      <c r="T1136" s="11">
        <f>N1136+P1136</f>
        <v>0</v>
      </c>
      <c r="U1136" s="11"/>
      <c r="V1136" s="11"/>
      <c r="W1136" s="11"/>
      <c r="X1136" s="11"/>
      <c r="Y1136" s="11">
        <f>S1136+U1136+V1136+W1136+X1136</f>
        <v>1586</v>
      </c>
      <c r="Z1136" s="11">
        <f>T1136+V1136</f>
        <v>0</v>
      </c>
      <c r="AA1136" s="11">
        <v>-95</v>
      </c>
      <c r="AB1136" s="11"/>
      <c r="AC1136" s="11"/>
      <c r="AD1136" s="11"/>
      <c r="AE1136" s="11">
        <f>Y1136+AA1136+AB1136+AC1136+AD1136</f>
        <v>1491</v>
      </c>
      <c r="AF1136" s="11">
        <f>Z1136+AB1136</f>
        <v>0</v>
      </c>
      <c r="AG1136" s="11"/>
      <c r="AH1136" s="11"/>
      <c r="AI1136" s="11"/>
      <c r="AJ1136" s="11"/>
      <c r="AK1136" s="78">
        <f>AE1136+AG1136+AH1136+AI1136+AJ1136</f>
        <v>1491</v>
      </c>
      <c r="AL1136" s="78">
        <f>AF1136+AH1136</f>
        <v>0</v>
      </c>
      <c r="AM1136" s="11"/>
      <c r="AN1136" s="11"/>
      <c r="AO1136" s="11"/>
      <c r="AP1136" s="11"/>
      <c r="AQ1136" s="11">
        <f>AK1136+AM1136+AN1136+AO1136+AP1136</f>
        <v>1491</v>
      </c>
      <c r="AR1136" s="11">
        <f>AL1136+AN1136</f>
        <v>0</v>
      </c>
      <c r="AS1136" s="11"/>
      <c r="AT1136" s="11"/>
      <c r="AU1136" s="11"/>
      <c r="AV1136" s="11">
        <v>-202</v>
      </c>
      <c r="AW1136" s="11">
        <f>AQ1136+AS1136+AT1136+AU1136+AV1136</f>
        <v>1289</v>
      </c>
      <c r="AX1136" s="11">
        <f>AR1136+AT1136</f>
        <v>0</v>
      </c>
      <c r="AY1136" s="78"/>
      <c r="AZ1136" s="78"/>
      <c r="BA1136" s="78"/>
      <c r="BB1136" s="78"/>
      <c r="BC1136" s="78">
        <f>AW1136+AY1136+AZ1136+BA1136+BB1136</f>
        <v>1289</v>
      </c>
      <c r="BD1136" s="78">
        <f>AX1136+AZ1136</f>
        <v>0</v>
      </c>
      <c r="BE1136" s="11"/>
      <c r="BF1136" s="11"/>
      <c r="BG1136" s="11"/>
      <c r="BH1136" s="11"/>
      <c r="BI1136" s="141">
        <f>BC1136+BE1136+BF1136+BG1136+BH1136</f>
        <v>1289</v>
      </c>
      <c r="BJ1136" s="141">
        <f>BD1136+BF1136</f>
        <v>0</v>
      </c>
      <c r="BK1136" s="78">
        <v>-107</v>
      </c>
      <c r="BL1136" s="78"/>
      <c r="BM1136" s="78"/>
      <c r="BN1136" s="78"/>
      <c r="BO1136" s="78">
        <f>BI1136+BK1136+BL1136+BM1136+BN1136</f>
        <v>1182</v>
      </c>
      <c r="BP1136" s="78">
        <f>BJ1136+BL1136</f>
        <v>0</v>
      </c>
      <c r="BQ1136" s="11"/>
      <c r="BR1136" s="11"/>
      <c r="BS1136" s="11"/>
      <c r="BT1136" s="11"/>
      <c r="BU1136" s="11">
        <f>BO1136+BQ1136+BR1136+BS1136+BT1136</f>
        <v>1182</v>
      </c>
      <c r="BV1136" s="11">
        <f>BP1136+BR1136</f>
        <v>0</v>
      </c>
      <c r="BW1136" s="11"/>
      <c r="BX1136" s="11"/>
      <c r="BY1136" s="11"/>
      <c r="BZ1136" s="11"/>
      <c r="CA1136" s="11">
        <f>BU1136+BW1136+BX1136+BY1136+BZ1136</f>
        <v>1182</v>
      </c>
      <c r="CB1136" s="11">
        <f>BV1136+BX1136</f>
        <v>0</v>
      </c>
    </row>
    <row r="1137" spans="1:80" ht="50.4" hidden="1">
      <c r="A1137" s="74" t="s">
        <v>373</v>
      </c>
      <c r="B1137" s="14" t="s">
        <v>360</v>
      </c>
      <c r="C1137" s="14" t="s">
        <v>165</v>
      </c>
      <c r="D1137" s="14" t="s">
        <v>87</v>
      </c>
      <c r="E1137" s="14" t="s">
        <v>449</v>
      </c>
      <c r="F1137" s="47"/>
      <c r="G1137" s="11">
        <f t="shared" ref="G1137:R1140" si="2871">G1138</f>
        <v>265362</v>
      </c>
      <c r="H1137" s="11">
        <f t="shared" si="2871"/>
        <v>0</v>
      </c>
      <c r="I1137" s="11">
        <f t="shared" si="2871"/>
        <v>0</v>
      </c>
      <c r="J1137" s="11">
        <f t="shared" si="2871"/>
        <v>0</v>
      </c>
      <c r="K1137" s="11">
        <f t="shared" si="2871"/>
        <v>0</v>
      </c>
      <c r="L1137" s="11">
        <f t="shared" si="2871"/>
        <v>0</v>
      </c>
      <c r="M1137" s="11">
        <f t="shared" si="2871"/>
        <v>265362</v>
      </c>
      <c r="N1137" s="11">
        <f t="shared" si="2871"/>
        <v>0</v>
      </c>
      <c r="O1137" s="11">
        <f t="shared" si="2871"/>
        <v>0</v>
      </c>
      <c r="P1137" s="11">
        <f t="shared" si="2871"/>
        <v>0</v>
      </c>
      <c r="Q1137" s="11">
        <f t="shared" si="2871"/>
        <v>0</v>
      </c>
      <c r="R1137" s="11">
        <f t="shared" si="2871"/>
        <v>0</v>
      </c>
      <c r="S1137" s="11">
        <f t="shared" ref="S1137:AH1140" si="2872">S1138</f>
        <v>265362</v>
      </c>
      <c r="T1137" s="11">
        <f t="shared" si="2872"/>
        <v>0</v>
      </c>
      <c r="U1137" s="11">
        <f t="shared" si="2872"/>
        <v>0</v>
      </c>
      <c r="V1137" s="11">
        <f t="shared" si="2872"/>
        <v>0</v>
      </c>
      <c r="W1137" s="11">
        <f t="shared" si="2872"/>
        <v>0</v>
      </c>
      <c r="X1137" s="11">
        <f t="shared" si="2872"/>
        <v>0</v>
      </c>
      <c r="Y1137" s="11">
        <f t="shared" si="2872"/>
        <v>265362</v>
      </c>
      <c r="Z1137" s="11">
        <f t="shared" si="2872"/>
        <v>0</v>
      </c>
      <c r="AA1137" s="11">
        <f t="shared" si="2872"/>
        <v>0</v>
      </c>
      <c r="AB1137" s="11">
        <f t="shared" si="2872"/>
        <v>0</v>
      </c>
      <c r="AC1137" s="11">
        <f t="shared" si="2872"/>
        <v>0</v>
      </c>
      <c r="AD1137" s="11">
        <f t="shared" si="2872"/>
        <v>0</v>
      </c>
      <c r="AE1137" s="11">
        <f t="shared" si="2872"/>
        <v>265362</v>
      </c>
      <c r="AF1137" s="11">
        <f t="shared" si="2872"/>
        <v>0</v>
      </c>
      <c r="AG1137" s="11">
        <f t="shared" si="2872"/>
        <v>0</v>
      </c>
      <c r="AH1137" s="11">
        <f t="shared" si="2872"/>
        <v>0</v>
      </c>
      <c r="AI1137" s="11">
        <f t="shared" ref="AG1137:AV1140" si="2873">AI1138</f>
        <v>0</v>
      </c>
      <c r="AJ1137" s="11">
        <f t="shared" si="2873"/>
        <v>0</v>
      </c>
      <c r="AK1137" s="78">
        <f t="shared" si="2873"/>
        <v>265362</v>
      </c>
      <c r="AL1137" s="78">
        <f t="shared" si="2873"/>
        <v>0</v>
      </c>
      <c r="AM1137" s="11">
        <f t="shared" si="2873"/>
        <v>0</v>
      </c>
      <c r="AN1137" s="11">
        <f t="shared" si="2873"/>
        <v>0</v>
      </c>
      <c r="AO1137" s="11">
        <f t="shared" si="2873"/>
        <v>0</v>
      </c>
      <c r="AP1137" s="11">
        <f t="shared" si="2873"/>
        <v>0</v>
      </c>
      <c r="AQ1137" s="11">
        <f t="shared" si="2873"/>
        <v>265362</v>
      </c>
      <c r="AR1137" s="11">
        <f t="shared" si="2873"/>
        <v>0</v>
      </c>
      <c r="AS1137" s="11">
        <f t="shared" si="2873"/>
        <v>0</v>
      </c>
      <c r="AT1137" s="11">
        <f t="shared" si="2873"/>
        <v>0</v>
      </c>
      <c r="AU1137" s="11">
        <f t="shared" si="2873"/>
        <v>0</v>
      </c>
      <c r="AV1137" s="11">
        <f t="shared" si="2873"/>
        <v>0</v>
      </c>
      <c r="AW1137" s="11">
        <f t="shared" ref="AS1137:BH1140" si="2874">AW1138</f>
        <v>265362</v>
      </c>
      <c r="AX1137" s="11">
        <f t="shared" si="2874"/>
        <v>0</v>
      </c>
      <c r="AY1137" s="78">
        <f t="shared" si="2874"/>
        <v>0</v>
      </c>
      <c r="AZ1137" s="78">
        <f t="shared" si="2874"/>
        <v>0</v>
      </c>
      <c r="BA1137" s="78">
        <f t="shared" si="2874"/>
        <v>0</v>
      </c>
      <c r="BB1137" s="78">
        <f t="shared" si="2874"/>
        <v>0</v>
      </c>
      <c r="BC1137" s="78">
        <f t="shared" si="2874"/>
        <v>265362</v>
      </c>
      <c r="BD1137" s="78">
        <f t="shared" si="2874"/>
        <v>0</v>
      </c>
      <c r="BE1137" s="11">
        <f t="shared" si="2874"/>
        <v>0</v>
      </c>
      <c r="BF1137" s="11">
        <f t="shared" si="2874"/>
        <v>0</v>
      </c>
      <c r="BG1137" s="11">
        <f t="shared" si="2874"/>
        <v>0</v>
      </c>
      <c r="BH1137" s="11">
        <f t="shared" si="2874"/>
        <v>0</v>
      </c>
      <c r="BI1137" s="141">
        <f t="shared" ref="BE1137:BT1140" si="2875">BI1138</f>
        <v>265362</v>
      </c>
      <c r="BJ1137" s="141">
        <f t="shared" si="2875"/>
        <v>0</v>
      </c>
      <c r="BK1137" s="78">
        <f t="shared" si="2875"/>
        <v>0</v>
      </c>
      <c r="BL1137" s="78">
        <f t="shared" si="2875"/>
        <v>0</v>
      </c>
      <c r="BM1137" s="78">
        <f t="shared" si="2875"/>
        <v>0</v>
      </c>
      <c r="BN1137" s="78">
        <f t="shared" si="2875"/>
        <v>0</v>
      </c>
      <c r="BO1137" s="78">
        <f t="shared" si="2875"/>
        <v>265362</v>
      </c>
      <c r="BP1137" s="78">
        <f t="shared" si="2875"/>
        <v>0</v>
      </c>
      <c r="BQ1137" s="11">
        <f t="shared" si="2875"/>
        <v>0</v>
      </c>
      <c r="BR1137" s="11">
        <f t="shared" si="2875"/>
        <v>0</v>
      </c>
      <c r="BS1137" s="11">
        <f t="shared" si="2875"/>
        <v>10371</v>
      </c>
      <c r="BT1137" s="11">
        <f t="shared" si="2875"/>
        <v>0</v>
      </c>
      <c r="BU1137" s="11">
        <f t="shared" ref="BQ1137:CB1140" si="2876">BU1138</f>
        <v>275733</v>
      </c>
      <c r="BV1137" s="11">
        <f t="shared" si="2876"/>
        <v>0</v>
      </c>
      <c r="BW1137" s="11">
        <f t="shared" si="2876"/>
        <v>0</v>
      </c>
      <c r="BX1137" s="11">
        <f t="shared" si="2876"/>
        <v>0</v>
      </c>
      <c r="BY1137" s="11">
        <f t="shared" si="2876"/>
        <v>0</v>
      </c>
      <c r="BZ1137" s="11">
        <f t="shared" si="2876"/>
        <v>0</v>
      </c>
      <c r="CA1137" s="11">
        <f t="shared" si="2876"/>
        <v>275733</v>
      </c>
      <c r="CB1137" s="11">
        <f t="shared" si="2876"/>
        <v>0</v>
      </c>
    </row>
    <row r="1138" spans="1:80" hidden="1">
      <c r="A1138" s="57" t="s">
        <v>15</v>
      </c>
      <c r="B1138" s="14" t="s">
        <v>360</v>
      </c>
      <c r="C1138" s="14" t="s">
        <v>165</v>
      </c>
      <c r="D1138" s="14" t="s">
        <v>87</v>
      </c>
      <c r="E1138" s="14" t="s">
        <v>450</v>
      </c>
      <c r="F1138" s="47"/>
      <c r="G1138" s="11">
        <f t="shared" si="2871"/>
        <v>265362</v>
      </c>
      <c r="H1138" s="11">
        <f t="shared" si="2871"/>
        <v>0</v>
      </c>
      <c r="I1138" s="11">
        <f t="shared" si="2871"/>
        <v>0</v>
      </c>
      <c r="J1138" s="11">
        <f t="shared" si="2871"/>
        <v>0</v>
      </c>
      <c r="K1138" s="11">
        <f t="shared" si="2871"/>
        <v>0</v>
      </c>
      <c r="L1138" s="11">
        <f t="shared" si="2871"/>
        <v>0</v>
      </c>
      <c r="M1138" s="11">
        <f t="shared" si="2871"/>
        <v>265362</v>
      </c>
      <c r="N1138" s="11">
        <f t="shared" si="2871"/>
        <v>0</v>
      </c>
      <c r="O1138" s="11">
        <f t="shared" si="2871"/>
        <v>0</v>
      </c>
      <c r="P1138" s="11">
        <f t="shared" si="2871"/>
        <v>0</v>
      </c>
      <c r="Q1138" s="11">
        <f t="shared" si="2871"/>
        <v>0</v>
      </c>
      <c r="R1138" s="11">
        <f t="shared" si="2871"/>
        <v>0</v>
      </c>
      <c r="S1138" s="11">
        <f t="shared" si="2872"/>
        <v>265362</v>
      </c>
      <c r="T1138" s="11">
        <f t="shared" si="2872"/>
        <v>0</v>
      </c>
      <c r="U1138" s="11">
        <f t="shared" si="2872"/>
        <v>0</v>
      </c>
      <c r="V1138" s="11">
        <f t="shared" si="2872"/>
        <v>0</v>
      </c>
      <c r="W1138" s="11">
        <f t="shared" si="2872"/>
        <v>0</v>
      </c>
      <c r="X1138" s="11">
        <f t="shared" si="2872"/>
        <v>0</v>
      </c>
      <c r="Y1138" s="11">
        <f t="shared" si="2872"/>
        <v>265362</v>
      </c>
      <c r="Z1138" s="11">
        <f t="shared" si="2872"/>
        <v>0</v>
      </c>
      <c r="AA1138" s="11">
        <f t="shared" si="2872"/>
        <v>0</v>
      </c>
      <c r="AB1138" s="11">
        <f t="shared" si="2872"/>
        <v>0</v>
      </c>
      <c r="AC1138" s="11">
        <f t="shared" si="2872"/>
        <v>0</v>
      </c>
      <c r="AD1138" s="11">
        <f t="shared" si="2872"/>
        <v>0</v>
      </c>
      <c r="AE1138" s="11">
        <f t="shared" si="2872"/>
        <v>265362</v>
      </c>
      <c r="AF1138" s="11">
        <f t="shared" si="2872"/>
        <v>0</v>
      </c>
      <c r="AG1138" s="11">
        <f t="shared" si="2873"/>
        <v>0</v>
      </c>
      <c r="AH1138" s="11">
        <f t="shared" si="2873"/>
        <v>0</v>
      </c>
      <c r="AI1138" s="11">
        <f t="shared" si="2873"/>
        <v>0</v>
      </c>
      <c r="AJ1138" s="11">
        <f t="shared" si="2873"/>
        <v>0</v>
      </c>
      <c r="AK1138" s="78">
        <f t="shared" si="2873"/>
        <v>265362</v>
      </c>
      <c r="AL1138" s="78">
        <f t="shared" si="2873"/>
        <v>0</v>
      </c>
      <c r="AM1138" s="11">
        <f t="shared" si="2873"/>
        <v>0</v>
      </c>
      <c r="AN1138" s="11">
        <f t="shared" si="2873"/>
        <v>0</v>
      </c>
      <c r="AO1138" s="11">
        <f t="shared" si="2873"/>
        <v>0</v>
      </c>
      <c r="AP1138" s="11">
        <f t="shared" si="2873"/>
        <v>0</v>
      </c>
      <c r="AQ1138" s="11">
        <f t="shared" si="2873"/>
        <v>265362</v>
      </c>
      <c r="AR1138" s="11">
        <f t="shared" si="2873"/>
        <v>0</v>
      </c>
      <c r="AS1138" s="11">
        <f t="shared" si="2874"/>
        <v>0</v>
      </c>
      <c r="AT1138" s="11">
        <f t="shared" si="2874"/>
        <v>0</v>
      </c>
      <c r="AU1138" s="11">
        <f t="shared" si="2874"/>
        <v>0</v>
      </c>
      <c r="AV1138" s="11">
        <f t="shared" si="2874"/>
        <v>0</v>
      </c>
      <c r="AW1138" s="11">
        <f t="shared" si="2874"/>
        <v>265362</v>
      </c>
      <c r="AX1138" s="11">
        <f t="shared" si="2874"/>
        <v>0</v>
      </c>
      <c r="AY1138" s="78">
        <f t="shared" si="2874"/>
        <v>0</v>
      </c>
      <c r="AZ1138" s="78">
        <f t="shared" si="2874"/>
        <v>0</v>
      </c>
      <c r="BA1138" s="78">
        <f t="shared" si="2874"/>
        <v>0</v>
      </c>
      <c r="BB1138" s="78">
        <f t="shared" si="2874"/>
        <v>0</v>
      </c>
      <c r="BC1138" s="78">
        <f t="shared" si="2874"/>
        <v>265362</v>
      </c>
      <c r="BD1138" s="78">
        <f t="shared" si="2874"/>
        <v>0</v>
      </c>
      <c r="BE1138" s="11">
        <f t="shared" si="2875"/>
        <v>0</v>
      </c>
      <c r="BF1138" s="11">
        <f t="shared" si="2875"/>
        <v>0</v>
      </c>
      <c r="BG1138" s="11">
        <f t="shared" si="2875"/>
        <v>0</v>
      </c>
      <c r="BH1138" s="11">
        <f t="shared" si="2875"/>
        <v>0</v>
      </c>
      <c r="BI1138" s="141">
        <f t="shared" si="2875"/>
        <v>265362</v>
      </c>
      <c r="BJ1138" s="141">
        <f t="shared" si="2875"/>
        <v>0</v>
      </c>
      <c r="BK1138" s="78">
        <f t="shared" si="2875"/>
        <v>0</v>
      </c>
      <c r="BL1138" s="78">
        <f t="shared" si="2875"/>
        <v>0</v>
      </c>
      <c r="BM1138" s="78">
        <f t="shared" si="2875"/>
        <v>0</v>
      </c>
      <c r="BN1138" s="78">
        <f t="shared" si="2875"/>
        <v>0</v>
      </c>
      <c r="BO1138" s="78">
        <f t="shared" si="2875"/>
        <v>265362</v>
      </c>
      <c r="BP1138" s="78">
        <f t="shared" si="2875"/>
        <v>0</v>
      </c>
      <c r="BQ1138" s="11">
        <f t="shared" si="2876"/>
        <v>0</v>
      </c>
      <c r="BR1138" s="11">
        <f t="shared" si="2876"/>
        <v>0</v>
      </c>
      <c r="BS1138" s="11">
        <f t="shared" si="2876"/>
        <v>10371</v>
      </c>
      <c r="BT1138" s="11">
        <f t="shared" si="2876"/>
        <v>0</v>
      </c>
      <c r="BU1138" s="11">
        <f t="shared" si="2876"/>
        <v>275733</v>
      </c>
      <c r="BV1138" s="11">
        <f t="shared" si="2876"/>
        <v>0</v>
      </c>
      <c r="BW1138" s="11">
        <f t="shared" si="2876"/>
        <v>0</v>
      </c>
      <c r="BX1138" s="11">
        <f t="shared" si="2876"/>
        <v>0</v>
      </c>
      <c r="BY1138" s="11">
        <f t="shared" si="2876"/>
        <v>0</v>
      </c>
      <c r="BZ1138" s="11">
        <f t="shared" si="2876"/>
        <v>0</v>
      </c>
      <c r="CA1138" s="11">
        <f t="shared" si="2876"/>
        <v>275733</v>
      </c>
      <c r="CB1138" s="11">
        <f t="shared" si="2876"/>
        <v>0</v>
      </c>
    </row>
    <row r="1139" spans="1:80" hidden="1">
      <c r="A1139" s="57" t="s">
        <v>374</v>
      </c>
      <c r="B1139" s="14" t="s">
        <v>360</v>
      </c>
      <c r="C1139" s="14" t="s">
        <v>165</v>
      </c>
      <c r="D1139" s="14" t="s">
        <v>87</v>
      </c>
      <c r="E1139" s="14" t="s">
        <v>451</v>
      </c>
      <c r="F1139" s="47"/>
      <c r="G1139" s="11">
        <f t="shared" si="2871"/>
        <v>265362</v>
      </c>
      <c r="H1139" s="11">
        <f t="shared" si="2871"/>
        <v>0</v>
      </c>
      <c r="I1139" s="11">
        <f t="shared" si="2871"/>
        <v>0</v>
      </c>
      <c r="J1139" s="11">
        <f t="shared" si="2871"/>
        <v>0</v>
      </c>
      <c r="K1139" s="11">
        <f t="shared" si="2871"/>
        <v>0</v>
      </c>
      <c r="L1139" s="11">
        <f t="shared" si="2871"/>
        <v>0</v>
      </c>
      <c r="M1139" s="11">
        <f t="shared" si="2871"/>
        <v>265362</v>
      </c>
      <c r="N1139" s="11">
        <f t="shared" si="2871"/>
        <v>0</v>
      </c>
      <c r="O1139" s="11">
        <f t="shared" si="2871"/>
        <v>0</v>
      </c>
      <c r="P1139" s="11">
        <f t="shared" si="2871"/>
        <v>0</v>
      </c>
      <c r="Q1139" s="11">
        <f t="shared" si="2871"/>
        <v>0</v>
      </c>
      <c r="R1139" s="11">
        <f t="shared" si="2871"/>
        <v>0</v>
      </c>
      <c r="S1139" s="11">
        <f t="shared" si="2872"/>
        <v>265362</v>
      </c>
      <c r="T1139" s="11">
        <f t="shared" si="2872"/>
        <v>0</v>
      </c>
      <c r="U1139" s="11">
        <f t="shared" si="2872"/>
        <v>0</v>
      </c>
      <c r="V1139" s="11">
        <f t="shared" si="2872"/>
        <v>0</v>
      </c>
      <c r="W1139" s="11">
        <f t="shared" si="2872"/>
        <v>0</v>
      </c>
      <c r="X1139" s="11">
        <f t="shared" si="2872"/>
        <v>0</v>
      </c>
      <c r="Y1139" s="11">
        <f t="shared" si="2872"/>
        <v>265362</v>
      </c>
      <c r="Z1139" s="11">
        <f t="shared" si="2872"/>
        <v>0</v>
      </c>
      <c r="AA1139" s="11">
        <f t="shared" si="2872"/>
        <v>0</v>
      </c>
      <c r="AB1139" s="11">
        <f t="shared" si="2872"/>
        <v>0</v>
      </c>
      <c r="AC1139" s="11">
        <f t="shared" si="2872"/>
        <v>0</v>
      </c>
      <c r="AD1139" s="11">
        <f t="shared" si="2872"/>
        <v>0</v>
      </c>
      <c r="AE1139" s="11">
        <f t="shared" si="2872"/>
        <v>265362</v>
      </c>
      <c r="AF1139" s="11">
        <f t="shared" si="2872"/>
        <v>0</v>
      </c>
      <c r="AG1139" s="11">
        <f t="shared" si="2873"/>
        <v>0</v>
      </c>
      <c r="AH1139" s="11">
        <f t="shared" si="2873"/>
        <v>0</v>
      </c>
      <c r="AI1139" s="11">
        <f t="shared" si="2873"/>
        <v>0</v>
      </c>
      <c r="AJ1139" s="11">
        <f t="shared" si="2873"/>
        <v>0</v>
      </c>
      <c r="AK1139" s="78">
        <f t="shared" si="2873"/>
        <v>265362</v>
      </c>
      <c r="AL1139" s="78">
        <f t="shared" si="2873"/>
        <v>0</v>
      </c>
      <c r="AM1139" s="11">
        <f t="shared" si="2873"/>
        <v>0</v>
      </c>
      <c r="AN1139" s="11">
        <f t="shared" si="2873"/>
        <v>0</v>
      </c>
      <c r="AO1139" s="11">
        <f t="shared" si="2873"/>
        <v>0</v>
      </c>
      <c r="AP1139" s="11">
        <f t="shared" si="2873"/>
        <v>0</v>
      </c>
      <c r="AQ1139" s="11">
        <f t="shared" si="2873"/>
        <v>265362</v>
      </c>
      <c r="AR1139" s="11">
        <f t="shared" si="2873"/>
        <v>0</v>
      </c>
      <c r="AS1139" s="11">
        <f t="shared" si="2874"/>
        <v>0</v>
      </c>
      <c r="AT1139" s="11">
        <f t="shared" si="2874"/>
        <v>0</v>
      </c>
      <c r="AU1139" s="11">
        <f t="shared" si="2874"/>
        <v>0</v>
      </c>
      <c r="AV1139" s="11">
        <f t="shared" si="2874"/>
        <v>0</v>
      </c>
      <c r="AW1139" s="11">
        <f t="shared" si="2874"/>
        <v>265362</v>
      </c>
      <c r="AX1139" s="11">
        <f t="shared" si="2874"/>
        <v>0</v>
      </c>
      <c r="AY1139" s="78">
        <f t="shared" si="2874"/>
        <v>0</v>
      </c>
      <c r="AZ1139" s="78">
        <f t="shared" si="2874"/>
        <v>0</v>
      </c>
      <c r="BA1139" s="78">
        <f t="shared" si="2874"/>
        <v>0</v>
      </c>
      <c r="BB1139" s="78">
        <f t="shared" si="2874"/>
        <v>0</v>
      </c>
      <c r="BC1139" s="78">
        <f t="shared" si="2874"/>
        <v>265362</v>
      </c>
      <c r="BD1139" s="78">
        <f t="shared" si="2874"/>
        <v>0</v>
      </c>
      <c r="BE1139" s="11">
        <f t="shared" si="2875"/>
        <v>0</v>
      </c>
      <c r="BF1139" s="11">
        <f t="shared" si="2875"/>
        <v>0</v>
      </c>
      <c r="BG1139" s="11">
        <f t="shared" si="2875"/>
        <v>0</v>
      </c>
      <c r="BH1139" s="11">
        <f t="shared" si="2875"/>
        <v>0</v>
      </c>
      <c r="BI1139" s="141">
        <f t="shared" si="2875"/>
        <v>265362</v>
      </c>
      <c r="BJ1139" s="141">
        <f t="shared" si="2875"/>
        <v>0</v>
      </c>
      <c r="BK1139" s="78">
        <f t="shared" si="2875"/>
        <v>0</v>
      </c>
      <c r="BL1139" s="78">
        <f t="shared" si="2875"/>
        <v>0</v>
      </c>
      <c r="BM1139" s="78">
        <f t="shared" si="2875"/>
        <v>0</v>
      </c>
      <c r="BN1139" s="78">
        <f t="shared" si="2875"/>
        <v>0</v>
      </c>
      <c r="BO1139" s="78">
        <f t="shared" si="2875"/>
        <v>265362</v>
      </c>
      <c r="BP1139" s="78">
        <f t="shared" si="2875"/>
        <v>0</v>
      </c>
      <c r="BQ1139" s="11">
        <f t="shared" si="2876"/>
        <v>0</v>
      </c>
      <c r="BR1139" s="11">
        <f t="shared" si="2876"/>
        <v>0</v>
      </c>
      <c r="BS1139" s="11">
        <f t="shared" si="2876"/>
        <v>10371</v>
      </c>
      <c r="BT1139" s="11">
        <f t="shared" si="2876"/>
        <v>0</v>
      </c>
      <c r="BU1139" s="11">
        <f t="shared" si="2876"/>
        <v>275733</v>
      </c>
      <c r="BV1139" s="11">
        <f t="shared" si="2876"/>
        <v>0</v>
      </c>
      <c r="BW1139" s="11">
        <f t="shared" si="2876"/>
        <v>0</v>
      </c>
      <c r="BX1139" s="11">
        <f t="shared" si="2876"/>
        <v>0</v>
      </c>
      <c r="BY1139" s="11">
        <f t="shared" si="2876"/>
        <v>0</v>
      </c>
      <c r="BZ1139" s="11">
        <f t="shared" si="2876"/>
        <v>0</v>
      </c>
      <c r="CA1139" s="11">
        <f t="shared" si="2876"/>
        <v>275733</v>
      </c>
      <c r="CB1139" s="11">
        <f t="shared" si="2876"/>
        <v>0</v>
      </c>
    </row>
    <row r="1140" spans="1:80" ht="33.6" hidden="1">
      <c r="A1140" s="57" t="s">
        <v>270</v>
      </c>
      <c r="B1140" s="14" t="s">
        <v>360</v>
      </c>
      <c r="C1140" s="14" t="s">
        <v>165</v>
      </c>
      <c r="D1140" s="14" t="s">
        <v>87</v>
      </c>
      <c r="E1140" s="14" t="s">
        <v>451</v>
      </c>
      <c r="F1140" s="14" t="s">
        <v>33</v>
      </c>
      <c r="G1140" s="11">
        <f t="shared" si="2871"/>
        <v>265362</v>
      </c>
      <c r="H1140" s="11">
        <f t="shared" si="2871"/>
        <v>0</v>
      </c>
      <c r="I1140" s="11">
        <f t="shared" si="2871"/>
        <v>0</v>
      </c>
      <c r="J1140" s="11">
        <f t="shared" si="2871"/>
        <v>0</v>
      </c>
      <c r="K1140" s="11">
        <f t="shared" si="2871"/>
        <v>0</v>
      </c>
      <c r="L1140" s="11">
        <f t="shared" si="2871"/>
        <v>0</v>
      </c>
      <c r="M1140" s="11">
        <f t="shared" si="2871"/>
        <v>265362</v>
      </c>
      <c r="N1140" s="11">
        <f t="shared" si="2871"/>
        <v>0</v>
      </c>
      <c r="O1140" s="11">
        <f t="shared" si="2871"/>
        <v>0</v>
      </c>
      <c r="P1140" s="11">
        <f t="shared" si="2871"/>
        <v>0</v>
      </c>
      <c r="Q1140" s="11">
        <f t="shared" si="2871"/>
        <v>0</v>
      </c>
      <c r="R1140" s="11">
        <f t="shared" si="2871"/>
        <v>0</v>
      </c>
      <c r="S1140" s="11">
        <f t="shared" si="2872"/>
        <v>265362</v>
      </c>
      <c r="T1140" s="11">
        <f t="shared" si="2872"/>
        <v>0</v>
      </c>
      <c r="U1140" s="11">
        <f t="shared" si="2872"/>
        <v>0</v>
      </c>
      <c r="V1140" s="11">
        <f t="shared" si="2872"/>
        <v>0</v>
      </c>
      <c r="W1140" s="11">
        <f t="shared" si="2872"/>
        <v>0</v>
      </c>
      <c r="X1140" s="11">
        <f t="shared" si="2872"/>
        <v>0</v>
      </c>
      <c r="Y1140" s="11">
        <f t="shared" si="2872"/>
        <v>265362</v>
      </c>
      <c r="Z1140" s="11">
        <f t="shared" si="2872"/>
        <v>0</v>
      </c>
      <c r="AA1140" s="11">
        <f t="shared" si="2872"/>
        <v>0</v>
      </c>
      <c r="AB1140" s="11">
        <f t="shared" si="2872"/>
        <v>0</v>
      </c>
      <c r="AC1140" s="11">
        <f t="shared" si="2872"/>
        <v>0</v>
      </c>
      <c r="AD1140" s="11">
        <f t="shared" si="2872"/>
        <v>0</v>
      </c>
      <c r="AE1140" s="11">
        <f t="shared" si="2872"/>
        <v>265362</v>
      </c>
      <c r="AF1140" s="11">
        <f t="shared" si="2872"/>
        <v>0</v>
      </c>
      <c r="AG1140" s="11">
        <f t="shared" si="2873"/>
        <v>0</v>
      </c>
      <c r="AH1140" s="11">
        <f t="shared" si="2873"/>
        <v>0</v>
      </c>
      <c r="AI1140" s="11">
        <f t="shared" si="2873"/>
        <v>0</v>
      </c>
      <c r="AJ1140" s="11">
        <f t="shared" si="2873"/>
        <v>0</v>
      </c>
      <c r="AK1140" s="78">
        <f t="shared" si="2873"/>
        <v>265362</v>
      </c>
      <c r="AL1140" s="78">
        <f t="shared" si="2873"/>
        <v>0</v>
      </c>
      <c r="AM1140" s="11">
        <f t="shared" si="2873"/>
        <v>0</v>
      </c>
      <c r="AN1140" s="11">
        <f t="shared" si="2873"/>
        <v>0</v>
      </c>
      <c r="AO1140" s="11">
        <f t="shared" si="2873"/>
        <v>0</v>
      </c>
      <c r="AP1140" s="11">
        <f t="shared" si="2873"/>
        <v>0</v>
      </c>
      <c r="AQ1140" s="11">
        <f t="shared" si="2873"/>
        <v>265362</v>
      </c>
      <c r="AR1140" s="11">
        <f t="shared" si="2873"/>
        <v>0</v>
      </c>
      <c r="AS1140" s="11">
        <f t="shared" si="2874"/>
        <v>0</v>
      </c>
      <c r="AT1140" s="11">
        <f t="shared" si="2874"/>
        <v>0</v>
      </c>
      <c r="AU1140" s="11">
        <f t="shared" si="2874"/>
        <v>0</v>
      </c>
      <c r="AV1140" s="11">
        <f t="shared" si="2874"/>
        <v>0</v>
      </c>
      <c r="AW1140" s="11">
        <f t="shared" si="2874"/>
        <v>265362</v>
      </c>
      <c r="AX1140" s="11">
        <f t="shared" si="2874"/>
        <v>0</v>
      </c>
      <c r="AY1140" s="78">
        <f t="shared" si="2874"/>
        <v>0</v>
      </c>
      <c r="AZ1140" s="78">
        <f t="shared" si="2874"/>
        <v>0</v>
      </c>
      <c r="BA1140" s="78">
        <f t="shared" si="2874"/>
        <v>0</v>
      </c>
      <c r="BB1140" s="78">
        <f t="shared" si="2874"/>
        <v>0</v>
      </c>
      <c r="BC1140" s="78">
        <f t="shared" si="2874"/>
        <v>265362</v>
      </c>
      <c r="BD1140" s="78">
        <f t="shared" si="2874"/>
        <v>0</v>
      </c>
      <c r="BE1140" s="11">
        <f t="shared" si="2875"/>
        <v>0</v>
      </c>
      <c r="BF1140" s="11">
        <f t="shared" si="2875"/>
        <v>0</v>
      </c>
      <c r="BG1140" s="11">
        <f t="shared" si="2875"/>
        <v>0</v>
      </c>
      <c r="BH1140" s="11">
        <f t="shared" si="2875"/>
        <v>0</v>
      </c>
      <c r="BI1140" s="141">
        <f t="shared" si="2875"/>
        <v>265362</v>
      </c>
      <c r="BJ1140" s="141">
        <f t="shared" si="2875"/>
        <v>0</v>
      </c>
      <c r="BK1140" s="78">
        <f t="shared" si="2875"/>
        <v>0</v>
      </c>
      <c r="BL1140" s="78">
        <f t="shared" si="2875"/>
        <v>0</v>
      </c>
      <c r="BM1140" s="78">
        <f t="shared" si="2875"/>
        <v>0</v>
      </c>
      <c r="BN1140" s="78">
        <f t="shared" si="2875"/>
        <v>0</v>
      </c>
      <c r="BO1140" s="78">
        <f t="shared" si="2875"/>
        <v>265362</v>
      </c>
      <c r="BP1140" s="78">
        <f t="shared" si="2875"/>
        <v>0</v>
      </c>
      <c r="BQ1140" s="11">
        <f t="shared" si="2876"/>
        <v>0</v>
      </c>
      <c r="BR1140" s="11">
        <f t="shared" si="2876"/>
        <v>0</v>
      </c>
      <c r="BS1140" s="11">
        <f t="shared" si="2876"/>
        <v>10371</v>
      </c>
      <c r="BT1140" s="11">
        <f t="shared" si="2876"/>
        <v>0</v>
      </c>
      <c r="BU1140" s="11">
        <f t="shared" si="2876"/>
        <v>275733</v>
      </c>
      <c r="BV1140" s="11">
        <f t="shared" si="2876"/>
        <v>0</v>
      </c>
      <c r="BW1140" s="11">
        <f t="shared" si="2876"/>
        <v>0</v>
      </c>
      <c r="BX1140" s="11">
        <f t="shared" si="2876"/>
        <v>0</v>
      </c>
      <c r="BY1140" s="11">
        <f t="shared" si="2876"/>
        <v>0</v>
      </c>
      <c r="BZ1140" s="11">
        <f t="shared" si="2876"/>
        <v>0</v>
      </c>
      <c r="CA1140" s="11">
        <f t="shared" si="2876"/>
        <v>275733</v>
      </c>
      <c r="CB1140" s="11">
        <f t="shared" si="2876"/>
        <v>0</v>
      </c>
    </row>
    <row r="1141" spans="1:80" ht="33.6" hidden="1">
      <c r="A1141" s="57" t="s">
        <v>39</v>
      </c>
      <c r="B1141" s="14" t="s">
        <v>360</v>
      </c>
      <c r="C1141" s="14" t="s">
        <v>165</v>
      </c>
      <c r="D1141" s="14" t="s">
        <v>87</v>
      </c>
      <c r="E1141" s="14" t="s">
        <v>451</v>
      </c>
      <c r="F1141" s="14" t="s">
        <v>40</v>
      </c>
      <c r="G1141" s="11">
        <v>265362</v>
      </c>
      <c r="H1141" s="11"/>
      <c r="I1141" s="11"/>
      <c r="J1141" s="11"/>
      <c r="K1141" s="11"/>
      <c r="L1141" s="11"/>
      <c r="M1141" s="11">
        <f>G1141+I1141+J1141+K1141+L1141</f>
        <v>265362</v>
      </c>
      <c r="N1141" s="11">
        <f>H1141+J1141</f>
        <v>0</v>
      </c>
      <c r="O1141" s="11"/>
      <c r="P1141" s="11"/>
      <c r="Q1141" s="11"/>
      <c r="R1141" s="11"/>
      <c r="S1141" s="11">
        <f>M1141+O1141+P1141+Q1141+R1141</f>
        <v>265362</v>
      </c>
      <c r="T1141" s="11">
        <f>N1141+P1141</f>
        <v>0</v>
      </c>
      <c r="U1141" s="11"/>
      <c r="V1141" s="11"/>
      <c r="W1141" s="11"/>
      <c r="X1141" s="11"/>
      <c r="Y1141" s="11">
        <f>S1141+U1141+V1141+W1141+X1141</f>
        <v>265362</v>
      </c>
      <c r="Z1141" s="11">
        <f>T1141+V1141</f>
        <v>0</v>
      </c>
      <c r="AA1141" s="11"/>
      <c r="AB1141" s="11"/>
      <c r="AC1141" s="11"/>
      <c r="AD1141" s="11"/>
      <c r="AE1141" s="11">
        <f>Y1141+AA1141+AB1141+AC1141+AD1141</f>
        <v>265362</v>
      </c>
      <c r="AF1141" s="11">
        <f>Z1141+AB1141</f>
        <v>0</v>
      </c>
      <c r="AG1141" s="11"/>
      <c r="AH1141" s="11"/>
      <c r="AI1141" s="11"/>
      <c r="AJ1141" s="11"/>
      <c r="AK1141" s="78">
        <f>AE1141+AG1141+AH1141+AI1141+AJ1141</f>
        <v>265362</v>
      </c>
      <c r="AL1141" s="78">
        <f>AF1141+AH1141</f>
        <v>0</v>
      </c>
      <c r="AM1141" s="11"/>
      <c r="AN1141" s="11"/>
      <c r="AO1141" s="11"/>
      <c r="AP1141" s="11"/>
      <c r="AQ1141" s="11">
        <f>AK1141+AM1141+AN1141+AO1141+AP1141</f>
        <v>265362</v>
      </c>
      <c r="AR1141" s="11">
        <f>AL1141+AN1141</f>
        <v>0</v>
      </c>
      <c r="AS1141" s="11"/>
      <c r="AT1141" s="11"/>
      <c r="AU1141" s="11"/>
      <c r="AV1141" s="11"/>
      <c r="AW1141" s="11">
        <f>AQ1141+AS1141+AT1141+AU1141+AV1141</f>
        <v>265362</v>
      </c>
      <c r="AX1141" s="11">
        <f>AR1141+AT1141</f>
        <v>0</v>
      </c>
      <c r="AY1141" s="78"/>
      <c r="AZ1141" s="78"/>
      <c r="BA1141" s="78"/>
      <c r="BB1141" s="78"/>
      <c r="BC1141" s="78">
        <f>AW1141+AY1141+AZ1141+BA1141+BB1141</f>
        <v>265362</v>
      </c>
      <c r="BD1141" s="78">
        <f>AX1141+AZ1141</f>
        <v>0</v>
      </c>
      <c r="BE1141" s="11"/>
      <c r="BF1141" s="11"/>
      <c r="BG1141" s="11"/>
      <c r="BH1141" s="11"/>
      <c r="BI1141" s="141">
        <f>BC1141+BE1141+BF1141+BG1141+BH1141</f>
        <v>265362</v>
      </c>
      <c r="BJ1141" s="141">
        <f>BD1141+BF1141</f>
        <v>0</v>
      </c>
      <c r="BK1141" s="78"/>
      <c r="BL1141" s="78"/>
      <c r="BM1141" s="78"/>
      <c r="BN1141" s="78"/>
      <c r="BO1141" s="78">
        <f>BI1141+BK1141+BL1141+BM1141+BN1141</f>
        <v>265362</v>
      </c>
      <c r="BP1141" s="78">
        <f>BJ1141+BL1141</f>
        <v>0</v>
      </c>
      <c r="BQ1141" s="11"/>
      <c r="BR1141" s="11"/>
      <c r="BS1141" s="11">
        <v>10371</v>
      </c>
      <c r="BT1141" s="11"/>
      <c r="BU1141" s="11">
        <f>BO1141+BQ1141+BR1141+BS1141+BT1141</f>
        <v>275733</v>
      </c>
      <c r="BV1141" s="11">
        <f>BP1141+BR1141</f>
        <v>0</v>
      </c>
      <c r="BW1141" s="11"/>
      <c r="BX1141" s="11"/>
      <c r="BY1141" s="11"/>
      <c r="BZ1141" s="11"/>
      <c r="CA1141" s="11">
        <f>BU1141+BW1141+BX1141+BY1141+BZ1141</f>
        <v>275733</v>
      </c>
      <c r="CB1141" s="11">
        <f>BV1141+BX1141</f>
        <v>0</v>
      </c>
    </row>
    <row r="1142" spans="1:80" ht="33.6" hidden="1">
      <c r="A1142" s="57" t="s">
        <v>370</v>
      </c>
      <c r="B1142" s="14" t="s">
        <v>360</v>
      </c>
      <c r="C1142" s="14" t="s">
        <v>165</v>
      </c>
      <c r="D1142" s="14" t="s">
        <v>87</v>
      </c>
      <c r="E1142" s="14" t="s">
        <v>452</v>
      </c>
      <c r="F1142" s="14"/>
      <c r="G1142" s="11">
        <f t="shared" ref="G1142:R1145" si="2877">G1143</f>
        <v>1832</v>
      </c>
      <c r="H1142" s="11">
        <f t="shared" si="2877"/>
        <v>0</v>
      </c>
      <c r="I1142" s="11">
        <f t="shared" si="2877"/>
        <v>0</v>
      </c>
      <c r="J1142" s="11">
        <f t="shared" si="2877"/>
        <v>0</v>
      </c>
      <c r="K1142" s="11">
        <f t="shared" si="2877"/>
        <v>0</v>
      </c>
      <c r="L1142" s="11">
        <f t="shared" si="2877"/>
        <v>0</v>
      </c>
      <c r="M1142" s="11">
        <f t="shared" si="2877"/>
        <v>1832</v>
      </c>
      <c r="N1142" s="11">
        <f t="shared" si="2877"/>
        <v>0</v>
      </c>
      <c r="O1142" s="11">
        <f t="shared" si="2877"/>
        <v>0</v>
      </c>
      <c r="P1142" s="11">
        <f t="shared" si="2877"/>
        <v>0</v>
      </c>
      <c r="Q1142" s="11">
        <f t="shared" si="2877"/>
        <v>0</v>
      </c>
      <c r="R1142" s="11">
        <f t="shared" si="2877"/>
        <v>0</v>
      </c>
      <c r="S1142" s="11">
        <f t="shared" ref="S1142:AH1145" si="2878">S1143</f>
        <v>1832</v>
      </c>
      <c r="T1142" s="11">
        <f t="shared" si="2878"/>
        <v>0</v>
      </c>
      <c r="U1142" s="11">
        <f t="shared" si="2878"/>
        <v>0</v>
      </c>
      <c r="V1142" s="11">
        <f t="shared" si="2878"/>
        <v>0</v>
      </c>
      <c r="W1142" s="11">
        <f t="shared" si="2878"/>
        <v>0</v>
      </c>
      <c r="X1142" s="11">
        <f t="shared" si="2878"/>
        <v>0</v>
      </c>
      <c r="Y1142" s="11">
        <f t="shared" si="2878"/>
        <v>1832</v>
      </c>
      <c r="Z1142" s="11">
        <f t="shared" si="2878"/>
        <v>0</v>
      </c>
      <c r="AA1142" s="11">
        <f t="shared" si="2878"/>
        <v>0</v>
      </c>
      <c r="AB1142" s="11">
        <f t="shared" si="2878"/>
        <v>0</v>
      </c>
      <c r="AC1142" s="11">
        <f t="shared" si="2878"/>
        <v>0</v>
      </c>
      <c r="AD1142" s="11">
        <f t="shared" si="2878"/>
        <v>0</v>
      </c>
      <c r="AE1142" s="11">
        <f t="shared" si="2878"/>
        <v>1832</v>
      </c>
      <c r="AF1142" s="11">
        <f t="shared" si="2878"/>
        <v>0</v>
      </c>
      <c r="AG1142" s="11">
        <f t="shared" si="2878"/>
        <v>0</v>
      </c>
      <c r="AH1142" s="11">
        <f t="shared" si="2878"/>
        <v>0</v>
      </c>
      <c r="AI1142" s="11">
        <f t="shared" ref="AG1142:AV1145" si="2879">AI1143</f>
        <v>1018</v>
      </c>
      <c r="AJ1142" s="11">
        <f t="shared" si="2879"/>
        <v>0</v>
      </c>
      <c r="AK1142" s="78">
        <f t="shared" si="2879"/>
        <v>2850</v>
      </c>
      <c r="AL1142" s="78">
        <f t="shared" si="2879"/>
        <v>0</v>
      </c>
      <c r="AM1142" s="11">
        <f t="shared" si="2879"/>
        <v>36826</v>
      </c>
      <c r="AN1142" s="11">
        <f t="shared" si="2879"/>
        <v>0</v>
      </c>
      <c r="AO1142" s="11">
        <f t="shared" si="2879"/>
        <v>0</v>
      </c>
      <c r="AP1142" s="11">
        <f t="shared" si="2879"/>
        <v>0</v>
      </c>
      <c r="AQ1142" s="11">
        <f t="shared" si="2879"/>
        <v>39676</v>
      </c>
      <c r="AR1142" s="11">
        <f t="shared" si="2879"/>
        <v>0</v>
      </c>
      <c r="AS1142" s="11">
        <f t="shared" si="2879"/>
        <v>0</v>
      </c>
      <c r="AT1142" s="11">
        <f t="shared" si="2879"/>
        <v>0</v>
      </c>
      <c r="AU1142" s="11">
        <f t="shared" si="2879"/>
        <v>5000</v>
      </c>
      <c r="AV1142" s="11">
        <f t="shared" si="2879"/>
        <v>0</v>
      </c>
      <c r="AW1142" s="11">
        <f t="shared" ref="AS1142:BH1145" si="2880">AW1143</f>
        <v>44676</v>
      </c>
      <c r="AX1142" s="11">
        <f t="shared" si="2880"/>
        <v>0</v>
      </c>
      <c r="AY1142" s="78">
        <f t="shared" ref="AY1142:BD1142" si="2881">AY1143+AY1158+AY1150</f>
        <v>-16826</v>
      </c>
      <c r="AZ1142" s="78">
        <f t="shared" si="2881"/>
        <v>26000</v>
      </c>
      <c r="BA1142" s="78">
        <f t="shared" si="2881"/>
        <v>2355</v>
      </c>
      <c r="BB1142" s="78">
        <f t="shared" si="2881"/>
        <v>0</v>
      </c>
      <c r="BC1142" s="78">
        <f t="shared" si="2881"/>
        <v>56205</v>
      </c>
      <c r="BD1142" s="78">
        <f t="shared" si="2881"/>
        <v>26000</v>
      </c>
      <c r="BE1142" s="11">
        <f t="shared" ref="BE1142:CB1142" si="2882">BE1143+BE1158+BE1150+BE1147+BE1155</f>
        <v>3006</v>
      </c>
      <c r="BF1142" s="11">
        <f t="shared" si="2882"/>
        <v>14000</v>
      </c>
      <c r="BG1142" s="11">
        <f t="shared" si="2882"/>
        <v>3313</v>
      </c>
      <c r="BH1142" s="11">
        <f t="shared" si="2882"/>
        <v>0</v>
      </c>
      <c r="BI1142" s="141">
        <f t="shared" si="2882"/>
        <v>76524</v>
      </c>
      <c r="BJ1142" s="141">
        <f t="shared" si="2882"/>
        <v>40000</v>
      </c>
      <c r="BK1142" s="78">
        <f t="shared" si="2882"/>
        <v>-2786</v>
      </c>
      <c r="BL1142" s="78">
        <f t="shared" si="2882"/>
        <v>0</v>
      </c>
      <c r="BM1142" s="78">
        <f t="shared" si="2882"/>
        <v>0</v>
      </c>
      <c r="BN1142" s="78">
        <f t="shared" si="2882"/>
        <v>0</v>
      </c>
      <c r="BO1142" s="78">
        <f t="shared" si="2882"/>
        <v>73738</v>
      </c>
      <c r="BP1142" s="78">
        <f t="shared" si="2882"/>
        <v>40000</v>
      </c>
      <c r="BQ1142" s="11">
        <f t="shared" si="2882"/>
        <v>-2225</v>
      </c>
      <c r="BR1142" s="11">
        <f t="shared" si="2882"/>
        <v>-20017</v>
      </c>
      <c r="BS1142" s="11">
        <f t="shared" si="2882"/>
        <v>0</v>
      </c>
      <c r="BT1142" s="11">
        <f t="shared" si="2882"/>
        <v>0</v>
      </c>
      <c r="BU1142" s="11">
        <f t="shared" si="2882"/>
        <v>51496</v>
      </c>
      <c r="BV1142" s="11">
        <f t="shared" si="2882"/>
        <v>19983</v>
      </c>
      <c r="BW1142" s="11">
        <f t="shared" si="2882"/>
        <v>19447</v>
      </c>
      <c r="BX1142" s="11">
        <f t="shared" si="2882"/>
        <v>175017</v>
      </c>
      <c r="BY1142" s="11">
        <f t="shared" si="2882"/>
        <v>0</v>
      </c>
      <c r="BZ1142" s="11">
        <f t="shared" si="2882"/>
        <v>0</v>
      </c>
      <c r="CA1142" s="11">
        <f t="shared" si="2882"/>
        <v>245960</v>
      </c>
      <c r="CB1142" s="11">
        <f t="shared" si="2882"/>
        <v>195000</v>
      </c>
    </row>
    <row r="1143" spans="1:80" hidden="1">
      <c r="A1143" s="57" t="s">
        <v>15</v>
      </c>
      <c r="B1143" s="14" t="s">
        <v>360</v>
      </c>
      <c r="C1143" s="14" t="s">
        <v>165</v>
      </c>
      <c r="D1143" s="14" t="s">
        <v>87</v>
      </c>
      <c r="E1143" s="14" t="s">
        <v>453</v>
      </c>
      <c r="F1143" s="14"/>
      <c r="G1143" s="11">
        <f t="shared" si="2877"/>
        <v>1832</v>
      </c>
      <c r="H1143" s="11">
        <f t="shared" si="2877"/>
        <v>0</v>
      </c>
      <c r="I1143" s="11">
        <f t="shared" si="2877"/>
        <v>0</v>
      </c>
      <c r="J1143" s="11">
        <f t="shared" si="2877"/>
        <v>0</v>
      </c>
      <c r="K1143" s="11">
        <f t="shared" si="2877"/>
        <v>0</v>
      </c>
      <c r="L1143" s="11">
        <f t="shared" si="2877"/>
        <v>0</v>
      </c>
      <c r="M1143" s="11">
        <f t="shared" si="2877"/>
        <v>1832</v>
      </c>
      <c r="N1143" s="11">
        <f t="shared" si="2877"/>
        <v>0</v>
      </c>
      <c r="O1143" s="11">
        <f t="shared" si="2877"/>
        <v>0</v>
      </c>
      <c r="P1143" s="11">
        <f t="shared" si="2877"/>
        <v>0</v>
      </c>
      <c r="Q1143" s="11">
        <f t="shared" si="2877"/>
        <v>0</v>
      </c>
      <c r="R1143" s="11">
        <f t="shared" si="2877"/>
        <v>0</v>
      </c>
      <c r="S1143" s="11">
        <f t="shared" si="2878"/>
        <v>1832</v>
      </c>
      <c r="T1143" s="11">
        <f t="shared" si="2878"/>
        <v>0</v>
      </c>
      <c r="U1143" s="11">
        <f t="shared" si="2878"/>
        <v>0</v>
      </c>
      <c r="V1143" s="11">
        <f t="shared" si="2878"/>
        <v>0</v>
      </c>
      <c r="W1143" s="11">
        <f t="shared" si="2878"/>
        <v>0</v>
      </c>
      <c r="X1143" s="11">
        <f t="shared" si="2878"/>
        <v>0</v>
      </c>
      <c r="Y1143" s="11">
        <f t="shared" si="2878"/>
        <v>1832</v>
      </c>
      <c r="Z1143" s="11">
        <f t="shared" si="2878"/>
        <v>0</v>
      </c>
      <c r="AA1143" s="11">
        <f t="shared" si="2878"/>
        <v>0</v>
      </c>
      <c r="AB1143" s="11">
        <f t="shared" si="2878"/>
        <v>0</v>
      </c>
      <c r="AC1143" s="11">
        <f t="shared" si="2878"/>
        <v>0</v>
      </c>
      <c r="AD1143" s="11">
        <f t="shared" si="2878"/>
        <v>0</v>
      </c>
      <c r="AE1143" s="11">
        <f t="shared" si="2878"/>
        <v>1832</v>
      </c>
      <c r="AF1143" s="11">
        <f t="shared" si="2878"/>
        <v>0</v>
      </c>
      <c r="AG1143" s="11">
        <f t="shared" si="2879"/>
        <v>0</v>
      </c>
      <c r="AH1143" s="11">
        <f t="shared" si="2879"/>
        <v>0</v>
      </c>
      <c r="AI1143" s="11">
        <f t="shared" si="2879"/>
        <v>1018</v>
      </c>
      <c r="AJ1143" s="11">
        <f t="shared" si="2879"/>
        <v>0</v>
      </c>
      <c r="AK1143" s="78">
        <f t="shared" si="2879"/>
        <v>2850</v>
      </c>
      <c r="AL1143" s="78">
        <f t="shared" si="2879"/>
        <v>0</v>
      </c>
      <c r="AM1143" s="11">
        <f t="shared" si="2879"/>
        <v>36826</v>
      </c>
      <c r="AN1143" s="11">
        <f t="shared" si="2879"/>
        <v>0</v>
      </c>
      <c r="AO1143" s="11">
        <f t="shared" si="2879"/>
        <v>0</v>
      </c>
      <c r="AP1143" s="11">
        <f t="shared" si="2879"/>
        <v>0</v>
      </c>
      <c r="AQ1143" s="11">
        <f t="shared" si="2879"/>
        <v>39676</v>
      </c>
      <c r="AR1143" s="11">
        <f t="shared" si="2879"/>
        <v>0</v>
      </c>
      <c r="AS1143" s="11">
        <f t="shared" si="2880"/>
        <v>0</v>
      </c>
      <c r="AT1143" s="11">
        <f t="shared" si="2880"/>
        <v>0</v>
      </c>
      <c r="AU1143" s="11">
        <f t="shared" si="2880"/>
        <v>5000</v>
      </c>
      <c r="AV1143" s="11">
        <f t="shared" si="2880"/>
        <v>0</v>
      </c>
      <c r="AW1143" s="11">
        <f t="shared" si="2880"/>
        <v>44676</v>
      </c>
      <c r="AX1143" s="11">
        <f t="shared" si="2880"/>
        <v>0</v>
      </c>
      <c r="AY1143" s="78">
        <f t="shared" si="2880"/>
        <v>-16826</v>
      </c>
      <c r="AZ1143" s="78">
        <f t="shared" si="2880"/>
        <v>0</v>
      </c>
      <c r="BA1143" s="78">
        <f t="shared" si="2880"/>
        <v>986</v>
      </c>
      <c r="BB1143" s="78">
        <f t="shared" si="2880"/>
        <v>0</v>
      </c>
      <c r="BC1143" s="78">
        <f t="shared" si="2880"/>
        <v>28836</v>
      </c>
      <c r="BD1143" s="78">
        <f t="shared" si="2880"/>
        <v>0</v>
      </c>
      <c r="BE1143" s="11">
        <f t="shared" si="2880"/>
        <v>-70</v>
      </c>
      <c r="BF1143" s="11">
        <f t="shared" si="2880"/>
        <v>0</v>
      </c>
      <c r="BG1143" s="11">
        <f t="shared" si="2880"/>
        <v>527</v>
      </c>
      <c r="BH1143" s="11">
        <f t="shared" si="2880"/>
        <v>0</v>
      </c>
      <c r="BI1143" s="141">
        <f t="shared" ref="BE1143:BT1145" si="2883">BI1144</f>
        <v>29293</v>
      </c>
      <c r="BJ1143" s="141">
        <f t="shared" si="2883"/>
        <v>0</v>
      </c>
      <c r="BK1143" s="78">
        <f t="shared" si="2883"/>
        <v>0</v>
      </c>
      <c r="BL1143" s="78">
        <f t="shared" si="2883"/>
        <v>0</v>
      </c>
      <c r="BM1143" s="78">
        <f t="shared" si="2883"/>
        <v>0</v>
      </c>
      <c r="BN1143" s="78">
        <f t="shared" si="2883"/>
        <v>0</v>
      </c>
      <c r="BO1143" s="78">
        <f t="shared" si="2883"/>
        <v>29293</v>
      </c>
      <c r="BP1143" s="78">
        <f t="shared" si="2883"/>
        <v>0</v>
      </c>
      <c r="BQ1143" s="11">
        <f t="shared" si="2883"/>
        <v>0</v>
      </c>
      <c r="BR1143" s="11">
        <f t="shared" si="2883"/>
        <v>0</v>
      </c>
      <c r="BS1143" s="11">
        <f t="shared" si="2883"/>
        <v>0</v>
      </c>
      <c r="BT1143" s="11">
        <f t="shared" si="2883"/>
        <v>0</v>
      </c>
      <c r="BU1143" s="11">
        <f t="shared" ref="BQ1143:CB1145" si="2884">BU1144</f>
        <v>29293</v>
      </c>
      <c r="BV1143" s="11">
        <f t="shared" si="2884"/>
        <v>0</v>
      </c>
      <c r="BW1143" s="11">
        <f t="shared" si="2884"/>
        <v>0</v>
      </c>
      <c r="BX1143" s="11">
        <f t="shared" si="2884"/>
        <v>0</v>
      </c>
      <c r="BY1143" s="11">
        <f t="shared" si="2884"/>
        <v>0</v>
      </c>
      <c r="BZ1143" s="11">
        <f t="shared" si="2884"/>
        <v>0</v>
      </c>
      <c r="CA1143" s="11">
        <f t="shared" si="2884"/>
        <v>29293</v>
      </c>
      <c r="CB1143" s="11">
        <f t="shared" si="2884"/>
        <v>0</v>
      </c>
    </row>
    <row r="1144" spans="1:80" hidden="1">
      <c r="A1144" s="57" t="s">
        <v>374</v>
      </c>
      <c r="B1144" s="14" t="s">
        <v>360</v>
      </c>
      <c r="C1144" s="14" t="s">
        <v>165</v>
      </c>
      <c r="D1144" s="14" t="s">
        <v>87</v>
      </c>
      <c r="E1144" s="14" t="s">
        <v>470</v>
      </c>
      <c r="F1144" s="14"/>
      <c r="G1144" s="11">
        <f t="shared" si="2877"/>
        <v>1832</v>
      </c>
      <c r="H1144" s="11">
        <f t="shared" si="2877"/>
        <v>0</v>
      </c>
      <c r="I1144" s="11">
        <f t="shared" si="2877"/>
        <v>0</v>
      </c>
      <c r="J1144" s="11">
        <f t="shared" si="2877"/>
        <v>0</v>
      </c>
      <c r="K1144" s="11">
        <f t="shared" si="2877"/>
        <v>0</v>
      </c>
      <c r="L1144" s="11">
        <f t="shared" si="2877"/>
        <v>0</v>
      </c>
      <c r="M1144" s="11">
        <f t="shared" si="2877"/>
        <v>1832</v>
      </c>
      <c r="N1144" s="11">
        <f t="shared" si="2877"/>
        <v>0</v>
      </c>
      <c r="O1144" s="11">
        <f t="shared" si="2877"/>
        <v>0</v>
      </c>
      <c r="P1144" s="11">
        <f t="shared" si="2877"/>
        <v>0</v>
      </c>
      <c r="Q1144" s="11">
        <f t="shared" si="2877"/>
        <v>0</v>
      </c>
      <c r="R1144" s="11">
        <f t="shared" si="2877"/>
        <v>0</v>
      </c>
      <c r="S1144" s="11">
        <f t="shared" si="2878"/>
        <v>1832</v>
      </c>
      <c r="T1144" s="11">
        <f t="shared" si="2878"/>
        <v>0</v>
      </c>
      <c r="U1144" s="11">
        <f t="shared" si="2878"/>
        <v>0</v>
      </c>
      <c r="V1144" s="11">
        <f t="shared" si="2878"/>
        <v>0</v>
      </c>
      <c r="W1144" s="11">
        <f t="shared" si="2878"/>
        <v>0</v>
      </c>
      <c r="X1144" s="11">
        <f t="shared" si="2878"/>
        <v>0</v>
      </c>
      <c r="Y1144" s="11">
        <f t="shared" si="2878"/>
        <v>1832</v>
      </c>
      <c r="Z1144" s="11">
        <f t="shared" si="2878"/>
        <v>0</v>
      </c>
      <c r="AA1144" s="11">
        <f t="shared" si="2878"/>
        <v>0</v>
      </c>
      <c r="AB1144" s="11">
        <f t="shared" si="2878"/>
        <v>0</v>
      </c>
      <c r="AC1144" s="11">
        <f t="shared" si="2878"/>
        <v>0</v>
      </c>
      <c r="AD1144" s="11">
        <f t="shared" si="2878"/>
        <v>0</v>
      </c>
      <c r="AE1144" s="11">
        <f t="shared" si="2878"/>
        <v>1832</v>
      </c>
      <c r="AF1144" s="11">
        <f t="shared" si="2878"/>
        <v>0</v>
      </c>
      <c r="AG1144" s="11">
        <f t="shared" si="2879"/>
        <v>0</v>
      </c>
      <c r="AH1144" s="11">
        <f t="shared" si="2879"/>
        <v>0</v>
      </c>
      <c r="AI1144" s="11">
        <f t="shared" si="2879"/>
        <v>1018</v>
      </c>
      <c r="AJ1144" s="11">
        <f t="shared" si="2879"/>
        <v>0</v>
      </c>
      <c r="AK1144" s="78">
        <f t="shared" si="2879"/>
        <v>2850</v>
      </c>
      <c r="AL1144" s="78">
        <f t="shared" si="2879"/>
        <v>0</v>
      </c>
      <c r="AM1144" s="11">
        <f t="shared" si="2879"/>
        <v>36826</v>
      </c>
      <c r="AN1144" s="11">
        <f t="shared" si="2879"/>
        <v>0</v>
      </c>
      <c r="AO1144" s="11">
        <f t="shared" si="2879"/>
        <v>0</v>
      </c>
      <c r="AP1144" s="11">
        <f t="shared" si="2879"/>
        <v>0</v>
      </c>
      <c r="AQ1144" s="11">
        <f t="shared" si="2879"/>
        <v>39676</v>
      </c>
      <c r="AR1144" s="11">
        <f t="shared" si="2879"/>
        <v>0</v>
      </c>
      <c r="AS1144" s="11">
        <f t="shared" si="2880"/>
        <v>0</v>
      </c>
      <c r="AT1144" s="11">
        <f t="shared" si="2880"/>
        <v>0</v>
      </c>
      <c r="AU1144" s="11">
        <f t="shared" si="2880"/>
        <v>5000</v>
      </c>
      <c r="AV1144" s="11">
        <f t="shared" si="2880"/>
        <v>0</v>
      </c>
      <c r="AW1144" s="11">
        <f t="shared" si="2880"/>
        <v>44676</v>
      </c>
      <c r="AX1144" s="11">
        <f t="shared" si="2880"/>
        <v>0</v>
      </c>
      <c r="AY1144" s="78">
        <f t="shared" si="2880"/>
        <v>-16826</v>
      </c>
      <c r="AZ1144" s="78">
        <f t="shared" si="2880"/>
        <v>0</v>
      </c>
      <c r="BA1144" s="78">
        <f t="shared" si="2880"/>
        <v>986</v>
      </c>
      <c r="BB1144" s="78">
        <f t="shared" si="2880"/>
        <v>0</v>
      </c>
      <c r="BC1144" s="78">
        <f t="shared" si="2880"/>
        <v>28836</v>
      </c>
      <c r="BD1144" s="78">
        <f t="shared" si="2880"/>
        <v>0</v>
      </c>
      <c r="BE1144" s="11">
        <f t="shared" si="2883"/>
        <v>-70</v>
      </c>
      <c r="BF1144" s="11">
        <f t="shared" si="2883"/>
        <v>0</v>
      </c>
      <c r="BG1144" s="11">
        <f t="shared" si="2883"/>
        <v>527</v>
      </c>
      <c r="BH1144" s="11">
        <f t="shared" si="2883"/>
        <v>0</v>
      </c>
      <c r="BI1144" s="141">
        <f t="shared" si="2883"/>
        <v>29293</v>
      </c>
      <c r="BJ1144" s="141">
        <f t="shared" si="2883"/>
        <v>0</v>
      </c>
      <c r="BK1144" s="78">
        <f t="shared" si="2883"/>
        <v>0</v>
      </c>
      <c r="BL1144" s="78">
        <f t="shared" si="2883"/>
        <v>0</v>
      </c>
      <c r="BM1144" s="78">
        <f t="shared" si="2883"/>
        <v>0</v>
      </c>
      <c r="BN1144" s="78">
        <f t="shared" si="2883"/>
        <v>0</v>
      </c>
      <c r="BO1144" s="78">
        <f t="shared" si="2883"/>
        <v>29293</v>
      </c>
      <c r="BP1144" s="78">
        <f t="shared" si="2883"/>
        <v>0</v>
      </c>
      <c r="BQ1144" s="11">
        <f t="shared" si="2884"/>
        <v>0</v>
      </c>
      <c r="BR1144" s="11">
        <f t="shared" si="2884"/>
        <v>0</v>
      </c>
      <c r="BS1144" s="11">
        <f t="shared" si="2884"/>
        <v>0</v>
      </c>
      <c r="BT1144" s="11">
        <f t="shared" si="2884"/>
        <v>0</v>
      </c>
      <c r="BU1144" s="11">
        <f t="shared" si="2884"/>
        <v>29293</v>
      </c>
      <c r="BV1144" s="11">
        <f t="shared" si="2884"/>
        <v>0</v>
      </c>
      <c r="BW1144" s="11">
        <f t="shared" si="2884"/>
        <v>0</v>
      </c>
      <c r="BX1144" s="11">
        <f t="shared" si="2884"/>
        <v>0</v>
      </c>
      <c r="BY1144" s="11">
        <f t="shared" si="2884"/>
        <v>0</v>
      </c>
      <c r="BZ1144" s="11">
        <f t="shared" si="2884"/>
        <v>0</v>
      </c>
      <c r="CA1144" s="11">
        <f t="shared" si="2884"/>
        <v>29293</v>
      </c>
      <c r="CB1144" s="11">
        <f t="shared" si="2884"/>
        <v>0</v>
      </c>
    </row>
    <row r="1145" spans="1:80" ht="33.6" hidden="1">
      <c r="A1145" s="57" t="s">
        <v>270</v>
      </c>
      <c r="B1145" s="14" t="s">
        <v>360</v>
      </c>
      <c r="C1145" s="14" t="s">
        <v>165</v>
      </c>
      <c r="D1145" s="14" t="s">
        <v>87</v>
      </c>
      <c r="E1145" s="14" t="s">
        <v>470</v>
      </c>
      <c r="F1145" s="14" t="s">
        <v>33</v>
      </c>
      <c r="G1145" s="11">
        <f t="shared" si="2877"/>
        <v>1832</v>
      </c>
      <c r="H1145" s="11">
        <f t="shared" si="2877"/>
        <v>0</v>
      </c>
      <c r="I1145" s="11">
        <f t="shared" si="2877"/>
        <v>0</v>
      </c>
      <c r="J1145" s="11">
        <f t="shared" si="2877"/>
        <v>0</v>
      </c>
      <c r="K1145" s="11">
        <f t="shared" si="2877"/>
        <v>0</v>
      </c>
      <c r="L1145" s="11">
        <f t="shared" si="2877"/>
        <v>0</v>
      </c>
      <c r="M1145" s="11">
        <f t="shared" si="2877"/>
        <v>1832</v>
      </c>
      <c r="N1145" s="11">
        <f t="shared" si="2877"/>
        <v>0</v>
      </c>
      <c r="O1145" s="11">
        <f t="shared" si="2877"/>
        <v>0</v>
      </c>
      <c r="P1145" s="11">
        <f t="shared" si="2877"/>
        <v>0</v>
      </c>
      <c r="Q1145" s="11">
        <f t="shared" si="2877"/>
        <v>0</v>
      </c>
      <c r="R1145" s="11">
        <f t="shared" si="2877"/>
        <v>0</v>
      </c>
      <c r="S1145" s="11">
        <f t="shared" si="2878"/>
        <v>1832</v>
      </c>
      <c r="T1145" s="11">
        <f t="shared" si="2878"/>
        <v>0</v>
      </c>
      <c r="U1145" s="11">
        <f t="shared" si="2878"/>
        <v>0</v>
      </c>
      <c r="V1145" s="11">
        <f t="shared" si="2878"/>
        <v>0</v>
      </c>
      <c r="W1145" s="11">
        <f t="shared" si="2878"/>
        <v>0</v>
      </c>
      <c r="X1145" s="11">
        <f t="shared" si="2878"/>
        <v>0</v>
      </c>
      <c r="Y1145" s="11">
        <f t="shared" si="2878"/>
        <v>1832</v>
      </c>
      <c r="Z1145" s="11">
        <f t="shared" si="2878"/>
        <v>0</v>
      </c>
      <c r="AA1145" s="11">
        <f t="shared" si="2878"/>
        <v>0</v>
      </c>
      <c r="AB1145" s="11">
        <f t="shared" si="2878"/>
        <v>0</v>
      </c>
      <c r="AC1145" s="11">
        <f t="shared" si="2878"/>
        <v>0</v>
      </c>
      <c r="AD1145" s="11">
        <f t="shared" si="2878"/>
        <v>0</v>
      </c>
      <c r="AE1145" s="11">
        <f t="shared" si="2878"/>
        <v>1832</v>
      </c>
      <c r="AF1145" s="11">
        <f t="shared" si="2878"/>
        <v>0</v>
      </c>
      <c r="AG1145" s="11">
        <f t="shared" si="2879"/>
        <v>0</v>
      </c>
      <c r="AH1145" s="11">
        <f t="shared" si="2879"/>
        <v>0</v>
      </c>
      <c r="AI1145" s="11">
        <f t="shared" si="2879"/>
        <v>1018</v>
      </c>
      <c r="AJ1145" s="11">
        <f t="shared" si="2879"/>
        <v>0</v>
      </c>
      <c r="AK1145" s="78">
        <f t="shared" si="2879"/>
        <v>2850</v>
      </c>
      <c r="AL1145" s="78">
        <f t="shared" si="2879"/>
        <v>0</v>
      </c>
      <c r="AM1145" s="11">
        <f t="shared" si="2879"/>
        <v>36826</v>
      </c>
      <c r="AN1145" s="11">
        <f t="shared" si="2879"/>
        <v>0</v>
      </c>
      <c r="AO1145" s="11">
        <f t="shared" si="2879"/>
        <v>0</v>
      </c>
      <c r="AP1145" s="11">
        <f t="shared" si="2879"/>
        <v>0</v>
      </c>
      <c r="AQ1145" s="11">
        <f t="shared" si="2879"/>
        <v>39676</v>
      </c>
      <c r="AR1145" s="11">
        <f t="shared" si="2879"/>
        <v>0</v>
      </c>
      <c r="AS1145" s="11">
        <f t="shared" si="2880"/>
        <v>0</v>
      </c>
      <c r="AT1145" s="11">
        <f t="shared" si="2880"/>
        <v>0</v>
      </c>
      <c r="AU1145" s="11">
        <f t="shared" si="2880"/>
        <v>5000</v>
      </c>
      <c r="AV1145" s="11">
        <f t="shared" si="2880"/>
        <v>0</v>
      </c>
      <c r="AW1145" s="11">
        <f t="shared" si="2880"/>
        <v>44676</v>
      </c>
      <c r="AX1145" s="11">
        <f t="shared" si="2880"/>
        <v>0</v>
      </c>
      <c r="AY1145" s="78">
        <f t="shared" si="2880"/>
        <v>-16826</v>
      </c>
      <c r="AZ1145" s="78">
        <f t="shared" si="2880"/>
        <v>0</v>
      </c>
      <c r="BA1145" s="78">
        <f t="shared" si="2880"/>
        <v>986</v>
      </c>
      <c r="BB1145" s="78">
        <f t="shared" si="2880"/>
        <v>0</v>
      </c>
      <c r="BC1145" s="78">
        <f t="shared" si="2880"/>
        <v>28836</v>
      </c>
      <c r="BD1145" s="78">
        <f t="shared" si="2880"/>
        <v>0</v>
      </c>
      <c r="BE1145" s="11">
        <f t="shared" si="2883"/>
        <v>-70</v>
      </c>
      <c r="BF1145" s="11">
        <f t="shared" si="2883"/>
        <v>0</v>
      </c>
      <c r="BG1145" s="11">
        <f t="shared" si="2883"/>
        <v>527</v>
      </c>
      <c r="BH1145" s="11">
        <f t="shared" si="2883"/>
        <v>0</v>
      </c>
      <c r="BI1145" s="141">
        <f t="shared" si="2883"/>
        <v>29293</v>
      </c>
      <c r="BJ1145" s="141">
        <f t="shared" si="2883"/>
        <v>0</v>
      </c>
      <c r="BK1145" s="78">
        <f t="shared" si="2883"/>
        <v>0</v>
      </c>
      <c r="BL1145" s="78">
        <f t="shared" si="2883"/>
        <v>0</v>
      </c>
      <c r="BM1145" s="78">
        <f t="shared" si="2883"/>
        <v>0</v>
      </c>
      <c r="BN1145" s="78">
        <f t="shared" si="2883"/>
        <v>0</v>
      </c>
      <c r="BO1145" s="78">
        <f t="shared" si="2883"/>
        <v>29293</v>
      </c>
      <c r="BP1145" s="78">
        <f t="shared" si="2883"/>
        <v>0</v>
      </c>
      <c r="BQ1145" s="11">
        <f t="shared" si="2884"/>
        <v>0</v>
      </c>
      <c r="BR1145" s="11">
        <f t="shared" si="2884"/>
        <v>0</v>
      </c>
      <c r="BS1145" s="11">
        <f t="shared" si="2884"/>
        <v>0</v>
      </c>
      <c r="BT1145" s="11">
        <f t="shared" si="2884"/>
        <v>0</v>
      </c>
      <c r="BU1145" s="11">
        <f t="shared" si="2884"/>
        <v>29293</v>
      </c>
      <c r="BV1145" s="11">
        <f t="shared" si="2884"/>
        <v>0</v>
      </c>
      <c r="BW1145" s="11">
        <f t="shared" si="2884"/>
        <v>0</v>
      </c>
      <c r="BX1145" s="11">
        <f t="shared" si="2884"/>
        <v>0</v>
      </c>
      <c r="BY1145" s="11">
        <f t="shared" si="2884"/>
        <v>0</v>
      </c>
      <c r="BZ1145" s="11">
        <f t="shared" si="2884"/>
        <v>0</v>
      </c>
      <c r="CA1145" s="11">
        <f t="shared" si="2884"/>
        <v>29293</v>
      </c>
      <c r="CB1145" s="11">
        <f t="shared" si="2884"/>
        <v>0</v>
      </c>
    </row>
    <row r="1146" spans="1:80" ht="33.6" hidden="1">
      <c r="A1146" s="57" t="s">
        <v>39</v>
      </c>
      <c r="B1146" s="14" t="s">
        <v>360</v>
      </c>
      <c r="C1146" s="14" t="s">
        <v>165</v>
      </c>
      <c r="D1146" s="14" t="s">
        <v>87</v>
      </c>
      <c r="E1146" s="14" t="s">
        <v>470</v>
      </c>
      <c r="F1146" s="14" t="s">
        <v>40</v>
      </c>
      <c r="G1146" s="11">
        <v>1832</v>
      </c>
      <c r="H1146" s="11"/>
      <c r="I1146" s="11"/>
      <c r="J1146" s="11"/>
      <c r="K1146" s="11"/>
      <c r="L1146" s="11"/>
      <c r="M1146" s="11">
        <f>G1146+I1146+J1146+K1146+L1146</f>
        <v>1832</v>
      </c>
      <c r="N1146" s="11">
        <f>H1146+J1146</f>
        <v>0</v>
      </c>
      <c r="O1146" s="11"/>
      <c r="P1146" s="11"/>
      <c r="Q1146" s="11"/>
      <c r="R1146" s="11"/>
      <c r="S1146" s="11">
        <f>M1146+O1146+P1146+Q1146+R1146</f>
        <v>1832</v>
      </c>
      <c r="T1146" s="11">
        <f>N1146+P1146</f>
        <v>0</v>
      </c>
      <c r="U1146" s="11"/>
      <c r="V1146" s="11"/>
      <c r="W1146" s="11"/>
      <c r="X1146" s="11"/>
      <c r="Y1146" s="11">
        <f>S1146+U1146+V1146+W1146+X1146</f>
        <v>1832</v>
      </c>
      <c r="Z1146" s="11">
        <f>T1146+V1146</f>
        <v>0</v>
      </c>
      <c r="AA1146" s="11"/>
      <c r="AB1146" s="11"/>
      <c r="AC1146" s="11"/>
      <c r="AD1146" s="11"/>
      <c r="AE1146" s="11">
        <f>Y1146+AA1146+AB1146+AC1146+AD1146</f>
        <v>1832</v>
      </c>
      <c r="AF1146" s="11">
        <f>Z1146+AB1146</f>
        <v>0</v>
      </c>
      <c r="AG1146" s="11"/>
      <c r="AH1146" s="11"/>
      <c r="AI1146" s="11">
        <v>1018</v>
      </c>
      <c r="AJ1146" s="11"/>
      <c r="AK1146" s="78">
        <f>AE1146+AG1146+AH1146+AI1146+AJ1146</f>
        <v>2850</v>
      </c>
      <c r="AL1146" s="78">
        <f>AF1146+AH1146</f>
        <v>0</v>
      </c>
      <c r="AM1146" s="11">
        <v>36826</v>
      </c>
      <c r="AN1146" s="11"/>
      <c r="AO1146" s="11"/>
      <c r="AP1146" s="11"/>
      <c r="AQ1146" s="11">
        <f>AK1146+AM1146+AN1146+AO1146+AP1146</f>
        <v>39676</v>
      </c>
      <c r="AR1146" s="11">
        <f>AL1146+AN1146</f>
        <v>0</v>
      </c>
      <c r="AS1146" s="11"/>
      <c r="AT1146" s="11"/>
      <c r="AU1146" s="11">
        <v>5000</v>
      </c>
      <c r="AV1146" s="11"/>
      <c r="AW1146" s="11">
        <f>AQ1146+AS1146+AT1146+AU1146+AV1146</f>
        <v>44676</v>
      </c>
      <c r="AX1146" s="11">
        <f>AR1146+AT1146</f>
        <v>0</v>
      </c>
      <c r="AY1146" s="78">
        <v>-16826</v>
      </c>
      <c r="AZ1146" s="78"/>
      <c r="BA1146" s="78">
        <v>986</v>
      </c>
      <c r="BB1146" s="78"/>
      <c r="BC1146" s="78">
        <f>AW1146+AY1146+AZ1146+BA1146+BB1146</f>
        <v>28836</v>
      </c>
      <c r="BD1146" s="78">
        <f>AX1146+AZ1146</f>
        <v>0</v>
      </c>
      <c r="BE1146" s="11">
        <v>-70</v>
      </c>
      <c r="BF1146" s="11"/>
      <c r="BG1146" s="11">
        <v>527</v>
      </c>
      <c r="BH1146" s="11"/>
      <c r="BI1146" s="141">
        <f>BC1146+BE1146+BF1146+BG1146+BH1146</f>
        <v>29293</v>
      </c>
      <c r="BJ1146" s="141">
        <f>BD1146+BF1146</f>
        <v>0</v>
      </c>
      <c r="BK1146" s="78"/>
      <c r="BL1146" s="78"/>
      <c r="BM1146" s="78"/>
      <c r="BN1146" s="78"/>
      <c r="BO1146" s="78">
        <f>BI1146+BK1146+BL1146+BM1146+BN1146</f>
        <v>29293</v>
      </c>
      <c r="BP1146" s="78">
        <f>BJ1146+BL1146</f>
        <v>0</v>
      </c>
      <c r="BQ1146" s="11"/>
      <c r="BR1146" s="11"/>
      <c r="BS1146" s="11"/>
      <c r="BT1146" s="11"/>
      <c r="BU1146" s="11">
        <f>BO1146+BQ1146+BR1146+BS1146+BT1146</f>
        <v>29293</v>
      </c>
      <c r="BV1146" s="11">
        <f>BP1146+BR1146</f>
        <v>0</v>
      </c>
      <c r="BW1146" s="11"/>
      <c r="BX1146" s="11"/>
      <c r="BY1146" s="11"/>
      <c r="BZ1146" s="11"/>
      <c r="CA1146" s="11">
        <f>BU1146+BW1146+BX1146+BY1146+BZ1146</f>
        <v>29293</v>
      </c>
      <c r="CB1146" s="11">
        <f>BV1146+BX1146</f>
        <v>0</v>
      </c>
    </row>
    <row r="1147" spans="1:80" ht="67.2" hidden="1">
      <c r="A1147" s="57" t="s">
        <v>716</v>
      </c>
      <c r="B1147" s="14" t="s">
        <v>360</v>
      </c>
      <c r="C1147" s="14" t="s">
        <v>165</v>
      </c>
      <c r="D1147" s="14" t="s">
        <v>87</v>
      </c>
      <c r="E1147" s="14" t="s">
        <v>717</v>
      </c>
      <c r="F1147" s="14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>
        <f>BE1148</f>
        <v>0</v>
      </c>
      <c r="BF1147" s="11">
        <f t="shared" ref="BF1147:BU1148" si="2885">BF1148</f>
        <v>0</v>
      </c>
      <c r="BG1147" s="11">
        <f t="shared" si="2885"/>
        <v>2786</v>
      </c>
      <c r="BH1147" s="11">
        <f t="shared" si="2885"/>
        <v>0</v>
      </c>
      <c r="BI1147" s="141">
        <f t="shared" si="2885"/>
        <v>2786</v>
      </c>
      <c r="BJ1147" s="141">
        <f t="shared" si="2885"/>
        <v>0</v>
      </c>
      <c r="BK1147" s="78">
        <f>BK1148</f>
        <v>-2786</v>
      </c>
      <c r="BL1147" s="78">
        <f t="shared" si="2885"/>
        <v>0</v>
      </c>
      <c r="BM1147" s="78">
        <f t="shared" si="2885"/>
        <v>0</v>
      </c>
      <c r="BN1147" s="78">
        <f t="shared" si="2885"/>
        <v>0</v>
      </c>
      <c r="BO1147" s="78">
        <f t="shared" si="2885"/>
        <v>0</v>
      </c>
      <c r="BP1147" s="78">
        <f t="shared" si="2885"/>
        <v>0</v>
      </c>
      <c r="BQ1147" s="11">
        <f>BQ1148</f>
        <v>0</v>
      </c>
      <c r="BR1147" s="11">
        <f t="shared" si="2885"/>
        <v>0</v>
      </c>
      <c r="BS1147" s="11">
        <f t="shared" si="2885"/>
        <v>0</v>
      </c>
      <c r="BT1147" s="11">
        <f t="shared" si="2885"/>
        <v>0</v>
      </c>
      <c r="BU1147" s="11">
        <f t="shared" si="2885"/>
        <v>0</v>
      </c>
      <c r="BV1147" s="11">
        <f t="shared" ref="BR1147:BV1148" si="2886">BV1148</f>
        <v>0</v>
      </c>
      <c r="BW1147" s="11">
        <f>BW1148</f>
        <v>0</v>
      </c>
      <c r="BX1147" s="11">
        <f t="shared" ref="BX1147:CB1148" si="2887">BX1148</f>
        <v>0</v>
      </c>
      <c r="BY1147" s="11">
        <f t="shared" si="2887"/>
        <v>0</v>
      </c>
      <c r="BZ1147" s="11">
        <f t="shared" si="2887"/>
        <v>0</v>
      </c>
      <c r="CA1147" s="11">
        <f t="shared" si="2887"/>
        <v>0</v>
      </c>
      <c r="CB1147" s="11">
        <f t="shared" si="2887"/>
        <v>0</v>
      </c>
    </row>
    <row r="1148" spans="1:80" ht="33.6" hidden="1">
      <c r="A1148" s="57" t="s">
        <v>270</v>
      </c>
      <c r="B1148" s="14" t="s">
        <v>360</v>
      </c>
      <c r="C1148" s="14" t="s">
        <v>165</v>
      </c>
      <c r="D1148" s="14" t="s">
        <v>87</v>
      </c>
      <c r="E1148" s="14" t="s">
        <v>717</v>
      </c>
      <c r="F1148" s="14" t="s">
        <v>33</v>
      </c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>
        <f>BE1149</f>
        <v>0</v>
      </c>
      <c r="BF1148" s="11">
        <f t="shared" si="2885"/>
        <v>0</v>
      </c>
      <c r="BG1148" s="11">
        <f t="shared" si="2885"/>
        <v>2786</v>
      </c>
      <c r="BH1148" s="11">
        <f t="shared" si="2885"/>
        <v>0</v>
      </c>
      <c r="BI1148" s="141">
        <f t="shared" si="2885"/>
        <v>2786</v>
      </c>
      <c r="BJ1148" s="141">
        <f t="shared" si="2885"/>
        <v>0</v>
      </c>
      <c r="BK1148" s="78">
        <f>BK1149</f>
        <v>-2786</v>
      </c>
      <c r="BL1148" s="78">
        <f t="shared" si="2885"/>
        <v>0</v>
      </c>
      <c r="BM1148" s="78">
        <f t="shared" si="2885"/>
        <v>0</v>
      </c>
      <c r="BN1148" s="78">
        <f t="shared" si="2885"/>
        <v>0</v>
      </c>
      <c r="BO1148" s="78">
        <f t="shared" si="2885"/>
        <v>0</v>
      </c>
      <c r="BP1148" s="78">
        <f t="shared" si="2885"/>
        <v>0</v>
      </c>
      <c r="BQ1148" s="11">
        <f>BQ1149</f>
        <v>0</v>
      </c>
      <c r="BR1148" s="11">
        <f t="shared" si="2886"/>
        <v>0</v>
      </c>
      <c r="BS1148" s="11">
        <f t="shared" si="2886"/>
        <v>0</v>
      </c>
      <c r="BT1148" s="11">
        <f t="shared" si="2886"/>
        <v>0</v>
      </c>
      <c r="BU1148" s="11">
        <f t="shared" si="2886"/>
        <v>0</v>
      </c>
      <c r="BV1148" s="11">
        <f t="shared" si="2886"/>
        <v>0</v>
      </c>
      <c r="BW1148" s="11">
        <f>BW1149</f>
        <v>0</v>
      </c>
      <c r="BX1148" s="11">
        <f t="shared" si="2887"/>
        <v>0</v>
      </c>
      <c r="BY1148" s="11">
        <f t="shared" si="2887"/>
        <v>0</v>
      </c>
      <c r="BZ1148" s="11">
        <f t="shared" si="2887"/>
        <v>0</v>
      </c>
      <c r="CA1148" s="11">
        <f t="shared" si="2887"/>
        <v>0</v>
      </c>
      <c r="CB1148" s="11">
        <f t="shared" si="2887"/>
        <v>0</v>
      </c>
    </row>
    <row r="1149" spans="1:80" ht="33.6" hidden="1">
      <c r="A1149" s="57" t="s">
        <v>39</v>
      </c>
      <c r="B1149" s="14" t="s">
        <v>360</v>
      </c>
      <c r="C1149" s="14" t="s">
        <v>165</v>
      </c>
      <c r="D1149" s="14" t="s">
        <v>87</v>
      </c>
      <c r="E1149" s="14" t="s">
        <v>717</v>
      </c>
      <c r="F1149" s="14" t="s">
        <v>40</v>
      </c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>
        <v>2786</v>
      </c>
      <c r="BH1149" s="11"/>
      <c r="BI1149" s="141">
        <f>BC1149+BE1149+BF1149+BG1149+BH1149</f>
        <v>2786</v>
      </c>
      <c r="BJ1149" s="141">
        <f>BD1149+BF1149</f>
        <v>0</v>
      </c>
      <c r="BK1149" s="78">
        <v>-2786</v>
      </c>
      <c r="BL1149" s="78"/>
      <c r="BM1149" s="78"/>
      <c r="BN1149" s="78"/>
      <c r="BO1149" s="78">
        <f>BI1149+BK1149+BL1149+BM1149+BN1149</f>
        <v>0</v>
      </c>
      <c r="BP1149" s="78">
        <f>BJ1149+BL1149</f>
        <v>0</v>
      </c>
      <c r="BQ1149" s="11"/>
      <c r="BR1149" s="11"/>
      <c r="BS1149" s="11"/>
      <c r="BT1149" s="11"/>
      <c r="BU1149" s="11">
        <f>BO1149+BQ1149+BR1149+BS1149+BT1149</f>
        <v>0</v>
      </c>
      <c r="BV1149" s="11">
        <f>BP1149+BR1149</f>
        <v>0</v>
      </c>
      <c r="BW1149" s="11"/>
      <c r="BX1149" s="11"/>
      <c r="BY1149" s="11"/>
      <c r="BZ1149" s="11"/>
      <c r="CA1149" s="11">
        <f>BU1149+BW1149+BX1149+BY1149+BZ1149</f>
        <v>0</v>
      </c>
      <c r="CB1149" s="11">
        <f>BV1149+BX1149</f>
        <v>0</v>
      </c>
    </row>
    <row r="1150" spans="1:80" ht="50.4" hidden="1">
      <c r="A1150" s="57" t="s">
        <v>714</v>
      </c>
      <c r="B1150" s="14" t="s">
        <v>360</v>
      </c>
      <c r="C1150" s="14" t="s">
        <v>165</v>
      </c>
      <c r="D1150" s="14" t="s">
        <v>87</v>
      </c>
      <c r="E1150" s="14" t="s">
        <v>750</v>
      </c>
      <c r="F1150" s="14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78">
        <f>AY1151</f>
        <v>0</v>
      </c>
      <c r="AZ1150" s="78">
        <f t="shared" ref="AZ1150:BO1151" si="2888">AZ1151</f>
        <v>0</v>
      </c>
      <c r="BA1150" s="78">
        <f t="shared" si="2888"/>
        <v>1369</v>
      </c>
      <c r="BB1150" s="78">
        <f t="shared" si="2888"/>
        <v>0</v>
      </c>
      <c r="BC1150" s="78">
        <f t="shared" si="2888"/>
        <v>1369</v>
      </c>
      <c r="BD1150" s="78">
        <f t="shared" si="2888"/>
        <v>0</v>
      </c>
      <c r="BE1150" s="11">
        <f>BE1151</f>
        <v>3076</v>
      </c>
      <c r="BF1150" s="11">
        <f t="shared" si="2888"/>
        <v>0</v>
      </c>
      <c r="BG1150" s="11">
        <f t="shared" si="2888"/>
        <v>0</v>
      </c>
      <c r="BH1150" s="11">
        <f t="shared" si="2888"/>
        <v>0</v>
      </c>
      <c r="BI1150" s="141">
        <f t="shared" si="2888"/>
        <v>4445</v>
      </c>
      <c r="BJ1150" s="141">
        <f t="shared" si="2888"/>
        <v>0</v>
      </c>
      <c r="BK1150" s="78">
        <f>BK1151</f>
        <v>0</v>
      </c>
      <c r="BL1150" s="78">
        <f t="shared" si="2888"/>
        <v>0</v>
      </c>
      <c r="BM1150" s="78">
        <f t="shared" si="2888"/>
        <v>0</v>
      </c>
      <c r="BN1150" s="78">
        <f t="shared" si="2888"/>
        <v>0</v>
      </c>
      <c r="BO1150" s="78">
        <f t="shared" si="2888"/>
        <v>4445</v>
      </c>
      <c r="BP1150" s="78">
        <f t="shared" ref="BL1150:BP1151" si="2889">BP1151</f>
        <v>0</v>
      </c>
      <c r="BQ1150" s="11">
        <f>BQ1151</f>
        <v>-2225</v>
      </c>
      <c r="BR1150" s="11">
        <f t="shared" ref="BR1150:CB1151" si="2890">BR1151</f>
        <v>0</v>
      </c>
      <c r="BS1150" s="11">
        <f t="shared" si="2890"/>
        <v>0</v>
      </c>
      <c r="BT1150" s="11">
        <f t="shared" si="2890"/>
        <v>0</v>
      </c>
      <c r="BU1150" s="11">
        <f t="shared" si="2890"/>
        <v>2220</v>
      </c>
      <c r="BV1150" s="11">
        <f t="shared" si="2890"/>
        <v>0</v>
      </c>
      <c r="BW1150" s="11">
        <f>BW1151+BW1153</f>
        <v>19447</v>
      </c>
      <c r="BX1150" s="11">
        <f t="shared" ref="BX1150:CB1150" si="2891">BX1151+BX1153</f>
        <v>0</v>
      </c>
      <c r="BY1150" s="11">
        <f t="shared" si="2891"/>
        <v>0</v>
      </c>
      <c r="BZ1150" s="11">
        <f t="shared" si="2891"/>
        <v>0</v>
      </c>
      <c r="CA1150" s="11">
        <f t="shared" si="2891"/>
        <v>21667</v>
      </c>
      <c r="CB1150" s="11">
        <f t="shared" si="2891"/>
        <v>0</v>
      </c>
    </row>
    <row r="1151" spans="1:80" ht="33.6" hidden="1">
      <c r="A1151" s="57" t="s">
        <v>270</v>
      </c>
      <c r="B1151" s="14" t="s">
        <v>360</v>
      </c>
      <c r="C1151" s="14" t="s">
        <v>165</v>
      </c>
      <c r="D1151" s="14" t="s">
        <v>87</v>
      </c>
      <c r="E1151" s="14" t="s">
        <v>750</v>
      </c>
      <c r="F1151" s="14" t="s">
        <v>33</v>
      </c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>
        <f>AY1152</f>
        <v>0</v>
      </c>
      <c r="AZ1151" s="11">
        <f t="shared" si="2888"/>
        <v>0</v>
      </c>
      <c r="BA1151" s="11">
        <f t="shared" si="2888"/>
        <v>1369</v>
      </c>
      <c r="BB1151" s="11">
        <f t="shared" si="2888"/>
        <v>0</v>
      </c>
      <c r="BC1151" s="11">
        <f t="shared" si="2888"/>
        <v>1369</v>
      </c>
      <c r="BD1151" s="11">
        <f t="shared" si="2888"/>
        <v>0</v>
      </c>
      <c r="BE1151" s="11">
        <f>BE1152</f>
        <v>3076</v>
      </c>
      <c r="BF1151" s="11">
        <f t="shared" si="2888"/>
        <v>0</v>
      </c>
      <c r="BG1151" s="11">
        <f t="shared" si="2888"/>
        <v>0</v>
      </c>
      <c r="BH1151" s="11">
        <f t="shared" si="2888"/>
        <v>0</v>
      </c>
      <c r="BI1151" s="11">
        <f t="shared" si="2888"/>
        <v>4445</v>
      </c>
      <c r="BJ1151" s="11">
        <f t="shared" si="2888"/>
        <v>0</v>
      </c>
      <c r="BK1151" s="11">
        <f>BK1152</f>
        <v>0</v>
      </c>
      <c r="BL1151" s="11">
        <f t="shared" si="2889"/>
        <v>0</v>
      </c>
      <c r="BM1151" s="11">
        <f t="shared" si="2889"/>
        <v>0</v>
      </c>
      <c r="BN1151" s="11">
        <f t="shared" si="2889"/>
        <v>0</v>
      </c>
      <c r="BO1151" s="11">
        <f t="shared" si="2889"/>
        <v>4445</v>
      </c>
      <c r="BP1151" s="11">
        <f t="shared" si="2889"/>
        <v>0</v>
      </c>
      <c r="BQ1151" s="11">
        <f>BQ1152</f>
        <v>-2225</v>
      </c>
      <c r="BR1151" s="11">
        <f t="shared" si="2890"/>
        <v>0</v>
      </c>
      <c r="BS1151" s="11">
        <f t="shared" si="2890"/>
        <v>0</v>
      </c>
      <c r="BT1151" s="11">
        <f t="shared" si="2890"/>
        <v>0</v>
      </c>
      <c r="BU1151" s="11">
        <f t="shared" si="2890"/>
        <v>2220</v>
      </c>
      <c r="BV1151" s="11">
        <f t="shared" si="2890"/>
        <v>0</v>
      </c>
      <c r="BW1151" s="11">
        <f>BW1152</f>
        <v>0</v>
      </c>
      <c r="BX1151" s="11">
        <f t="shared" si="2890"/>
        <v>0</v>
      </c>
      <c r="BY1151" s="11">
        <f t="shared" si="2890"/>
        <v>0</v>
      </c>
      <c r="BZ1151" s="11">
        <f t="shared" si="2890"/>
        <v>0</v>
      </c>
      <c r="CA1151" s="11">
        <f t="shared" si="2890"/>
        <v>2220</v>
      </c>
      <c r="CB1151" s="11">
        <f t="shared" si="2890"/>
        <v>0</v>
      </c>
    </row>
    <row r="1152" spans="1:80" ht="33.6" hidden="1">
      <c r="A1152" s="57" t="s">
        <v>39</v>
      </c>
      <c r="B1152" s="14" t="s">
        <v>360</v>
      </c>
      <c r="C1152" s="14" t="s">
        <v>165</v>
      </c>
      <c r="D1152" s="14" t="s">
        <v>87</v>
      </c>
      <c r="E1152" s="14" t="s">
        <v>750</v>
      </c>
      <c r="F1152" s="14" t="s">
        <v>40</v>
      </c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>
        <v>1369</v>
      </c>
      <c r="BB1152" s="11"/>
      <c r="BC1152" s="11">
        <f>AW1152+AY1152+AZ1152+BA1152+BB1152</f>
        <v>1369</v>
      </c>
      <c r="BD1152" s="11">
        <f>AX1152+AZ1152</f>
        <v>0</v>
      </c>
      <c r="BE1152" s="11">
        <v>3076</v>
      </c>
      <c r="BF1152" s="11"/>
      <c r="BG1152" s="11"/>
      <c r="BH1152" s="11"/>
      <c r="BI1152" s="11">
        <f>BC1152+BE1152+BF1152+BG1152+BH1152</f>
        <v>4445</v>
      </c>
      <c r="BJ1152" s="11">
        <f>BD1152+BF1152</f>
        <v>0</v>
      </c>
      <c r="BK1152" s="11"/>
      <c r="BL1152" s="11"/>
      <c r="BM1152" s="11"/>
      <c r="BN1152" s="11"/>
      <c r="BO1152" s="11">
        <f>BI1152+BK1152+BL1152+BM1152+BN1152</f>
        <v>4445</v>
      </c>
      <c r="BP1152" s="11">
        <f>BJ1152+BL1152</f>
        <v>0</v>
      </c>
      <c r="BQ1152" s="11">
        <v>-2225</v>
      </c>
      <c r="BR1152" s="11"/>
      <c r="BS1152" s="11"/>
      <c r="BT1152" s="11"/>
      <c r="BU1152" s="11">
        <f>BO1152+BQ1152+BR1152+BS1152+BT1152</f>
        <v>2220</v>
      </c>
      <c r="BV1152" s="11">
        <f>BP1152+BR1152</f>
        <v>0</v>
      </c>
      <c r="BW1152" s="11"/>
      <c r="BX1152" s="11"/>
      <c r="BY1152" s="11"/>
      <c r="BZ1152" s="11"/>
      <c r="CA1152" s="11">
        <f>BU1152+BW1152+BX1152+BY1152+BZ1152</f>
        <v>2220</v>
      </c>
      <c r="CB1152" s="11">
        <f>BV1152+BX1152</f>
        <v>0</v>
      </c>
    </row>
    <row r="1153" spans="1:80" hidden="1">
      <c r="A1153" s="57" t="s">
        <v>70</v>
      </c>
      <c r="B1153" s="14" t="s">
        <v>360</v>
      </c>
      <c r="C1153" s="14" t="s">
        <v>165</v>
      </c>
      <c r="D1153" s="14" t="s">
        <v>87</v>
      </c>
      <c r="E1153" s="14" t="s">
        <v>750</v>
      </c>
      <c r="F1153" s="14" t="s">
        <v>71</v>
      </c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>
        <f>BW1154</f>
        <v>19447</v>
      </c>
      <c r="BX1153" s="11">
        <f t="shared" ref="BX1153:CB1153" si="2892">BX1154</f>
        <v>0</v>
      </c>
      <c r="BY1153" s="11">
        <f t="shared" si="2892"/>
        <v>0</v>
      </c>
      <c r="BZ1153" s="11">
        <f t="shared" si="2892"/>
        <v>0</v>
      </c>
      <c r="CA1153" s="11">
        <f t="shared" si="2892"/>
        <v>19447</v>
      </c>
      <c r="CB1153" s="11">
        <f t="shared" si="2892"/>
        <v>0</v>
      </c>
    </row>
    <row r="1154" spans="1:80" ht="50.4" hidden="1">
      <c r="A1154" s="57" t="s">
        <v>471</v>
      </c>
      <c r="B1154" s="14" t="s">
        <v>360</v>
      </c>
      <c r="C1154" s="14" t="s">
        <v>165</v>
      </c>
      <c r="D1154" s="14" t="s">
        <v>87</v>
      </c>
      <c r="E1154" s="14" t="s">
        <v>750</v>
      </c>
      <c r="F1154" s="14" t="s">
        <v>292</v>
      </c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>
        <v>19447</v>
      </c>
      <c r="BX1154" s="11"/>
      <c r="BY1154" s="11"/>
      <c r="BZ1154" s="11"/>
      <c r="CA1154" s="11">
        <f>BU1154+BW1154+BX1154+BY1154+BZ1154</f>
        <v>19447</v>
      </c>
      <c r="CB1154" s="11">
        <f>BV1154+BX1154</f>
        <v>0</v>
      </c>
    </row>
    <row r="1155" spans="1:80" ht="67.2" hidden="1">
      <c r="A1155" s="57" t="s">
        <v>716</v>
      </c>
      <c r="B1155" s="14" t="s">
        <v>360</v>
      </c>
      <c r="C1155" s="14" t="s">
        <v>165</v>
      </c>
      <c r="D1155" s="14" t="s">
        <v>87</v>
      </c>
      <c r="E1155" s="14" t="s">
        <v>753</v>
      </c>
      <c r="F1155" s="14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>
        <f>BE1156</f>
        <v>0</v>
      </c>
      <c r="BF1155" s="11">
        <f t="shared" ref="BF1155:BU1156" si="2893">BF1156</f>
        <v>0</v>
      </c>
      <c r="BG1155" s="11">
        <f t="shared" si="2893"/>
        <v>0</v>
      </c>
      <c r="BH1155" s="11">
        <f t="shared" si="2893"/>
        <v>0</v>
      </c>
      <c r="BI1155" s="11">
        <f t="shared" si="2893"/>
        <v>0</v>
      </c>
      <c r="BJ1155" s="11">
        <f t="shared" si="2893"/>
        <v>0</v>
      </c>
      <c r="BK1155" s="11">
        <f>BK1156</f>
        <v>0</v>
      </c>
      <c r="BL1155" s="11">
        <f t="shared" si="2893"/>
        <v>0</v>
      </c>
      <c r="BM1155" s="11">
        <f t="shared" si="2893"/>
        <v>0</v>
      </c>
      <c r="BN1155" s="11">
        <f t="shared" si="2893"/>
        <v>0</v>
      </c>
      <c r="BO1155" s="11">
        <f t="shared" si="2893"/>
        <v>0</v>
      </c>
      <c r="BP1155" s="11">
        <f t="shared" si="2893"/>
        <v>0</v>
      </c>
      <c r="BQ1155" s="11">
        <f>BQ1156</f>
        <v>0</v>
      </c>
      <c r="BR1155" s="11">
        <f t="shared" si="2893"/>
        <v>0</v>
      </c>
      <c r="BS1155" s="11">
        <f t="shared" si="2893"/>
        <v>0</v>
      </c>
      <c r="BT1155" s="11">
        <f t="shared" si="2893"/>
        <v>0</v>
      </c>
      <c r="BU1155" s="11">
        <f t="shared" si="2893"/>
        <v>0</v>
      </c>
      <c r="BV1155" s="11">
        <f t="shared" ref="BR1155:BV1156" si="2894">BV1156</f>
        <v>0</v>
      </c>
      <c r="BW1155" s="11">
        <f>BW1156</f>
        <v>0</v>
      </c>
      <c r="BX1155" s="11">
        <f t="shared" ref="BX1155:CB1156" si="2895">BX1156</f>
        <v>0</v>
      </c>
      <c r="BY1155" s="11">
        <f t="shared" si="2895"/>
        <v>0</v>
      </c>
      <c r="BZ1155" s="11">
        <f t="shared" si="2895"/>
        <v>0</v>
      </c>
      <c r="CA1155" s="11">
        <f t="shared" si="2895"/>
        <v>0</v>
      </c>
      <c r="CB1155" s="11">
        <f t="shared" si="2895"/>
        <v>0</v>
      </c>
    </row>
    <row r="1156" spans="1:80" ht="33.6" hidden="1">
      <c r="A1156" s="57" t="s">
        <v>270</v>
      </c>
      <c r="B1156" s="14" t="s">
        <v>360</v>
      </c>
      <c r="C1156" s="14" t="s">
        <v>165</v>
      </c>
      <c r="D1156" s="14" t="s">
        <v>87</v>
      </c>
      <c r="E1156" s="14" t="s">
        <v>753</v>
      </c>
      <c r="F1156" s="14" t="s">
        <v>33</v>
      </c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>
        <f>BE1157</f>
        <v>0</v>
      </c>
      <c r="BF1156" s="11">
        <f t="shared" si="2893"/>
        <v>0</v>
      </c>
      <c r="BG1156" s="11">
        <f t="shared" si="2893"/>
        <v>0</v>
      </c>
      <c r="BH1156" s="11">
        <f t="shared" si="2893"/>
        <v>0</v>
      </c>
      <c r="BI1156" s="11">
        <f t="shared" si="2893"/>
        <v>0</v>
      </c>
      <c r="BJ1156" s="11">
        <f t="shared" si="2893"/>
        <v>0</v>
      </c>
      <c r="BK1156" s="11">
        <f>BK1157</f>
        <v>0</v>
      </c>
      <c r="BL1156" s="11">
        <f t="shared" si="2893"/>
        <v>0</v>
      </c>
      <c r="BM1156" s="11">
        <f t="shared" si="2893"/>
        <v>0</v>
      </c>
      <c r="BN1156" s="11">
        <f t="shared" si="2893"/>
        <v>0</v>
      </c>
      <c r="BO1156" s="11">
        <f t="shared" si="2893"/>
        <v>0</v>
      </c>
      <c r="BP1156" s="11">
        <f t="shared" si="2893"/>
        <v>0</v>
      </c>
      <c r="BQ1156" s="11">
        <f>BQ1157</f>
        <v>0</v>
      </c>
      <c r="BR1156" s="11">
        <f t="shared" si="2894"/>
        <v>0</v>
      </c>
      <c r="BS1156" s="11">
        <f t="shared" si="2894"/>
        <v>0</v>
      </c>
      <c r="BT1156" s="11">
        <f t="shared" si="2894"/>
        <v>0</v>
      </c>
      <c r="BU1156" s="11">
        <f t="shared" si="2894"/>
        <v>0</v>
      </c>
      <c r="BV1156" s="11">
        <f t="shared" si="2894"/>
        <v>0</v>
      </c>
      <c r="BW1156" s="11">
        <f>BW1157</f>
        <v>0</v>
      </c>
      <c r="BX1156" s="11">
        <f t="shared" si="2895"/>
        <v>0</v>
      </c>
      <c r="BY1156" s="11">
        <f t="shared" si="2895"/>
        <v>0</v>
      </c>
      <c r="BZ1156" s="11">
        <f t="shared" si="2895"/>
        <v>0</v>
      </c>
      <c r="CA1156" s="11">
        <f t="shared" si="2895"/>
        <v>0</v>
      </c>
      <c r="CB1156" s="11">
        <f t="shared" si="2895"/>
        <v>0</v>
      </c>
    </row>
    <row r="1157" spans="1:80" ht="33.6" hidden="1">
      <c r="A1157" s="57" t="s">
        <v>39</v>
      </c>
      <c r="B1157" s="14" t="s">
        <v>360</v>
      </c>
      <c r="C1157" s="14" t="s">
        <v>165</v>
      </c>
      <c r="D1157" s="14" t="s">
        <v>87</v>
      </c>
      <c r="E1157" s="14" t="s">
        <v>753</v>
      </c>
      <c r="F1157" s="14" t="s">
        <v>40</v>
      </c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>
        <f>BC1157+BE1157+BF1157+BG1157+BH1157</f>
        <v>0</v>
      </c>
      <c r="BJ1157" s="11">
        <f>BD1157+BF1157</f>
        <v>0</v>
      </c>
      <c r="BK1157" s="11"/>
      <c r="BL1157" s="11"/>
      <c r="BM1157" s="11"/>
      <c r="BN1157" s="11"/>
      <c r="BO1157" s="11">
        <f>BI1157+BK1157+BL1157+BM1157+BN1157</f>
        <v>0</v>
      </c>
      <c r="BP1157" s="11">
        <f>BJ1157+BL1157</f>
        <v>0</v>
      </c>
      <c r="BQ1157" s="11"/>
      <c r="BR1157" s="11"/>
      <c r="BS1157" s="11"/>
      <c r="BT1157" s="11"/>
      <c r="BU1157" s="11">
        <f>BO1157+BQ1157+BR1157+BS1157+BT1157</f>
        <v>0</v>
      </c>
      <c r="BV1157" s="11">
        <f>BP1157+BR1157</f>
        <v>0</v>
      </c>
      <c r="BW1157" s="11"/>
      <c r="BX1157" s="11"/>
      <c r="BY1157" s="11"/>
      <c r="BZ1157" s="11"/>
      <c r="CA1157" s="11">
        <f>BU1157+BW1157+BX1157+BY1157+BZ1157</f>
        <v>0</v>
      </c>
      <c r="CB1157" s="11">
        <f>BV1157+BX1157</f>
        <v>0</v>
      </c>
    </row>
    <row r="1158" spans="1:80" ht="50.4" hidden="1">
      <c r="A1158" s="57" t="s">
        <v>714</v>
      </c>
      <c r="B1158" s="14" t="s">
        <v>360</v>
      </c>
      <c r="C1158" s="14" t="s">
        <v>165</v>
      </c>
      <c r="D1158" s="14" t="s">
        <v>87</v>
      </c>
      <c r="E1158" s="14" t="s">
        <v>749</v>
      </c>
      <c r="F1158" s="14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>
        <f>AY1159</f>
        <v>0</v>
      </c>
      <c r="AZ1158" s="11">
        <f t="shared" ref="AZ1158:BO1159" si="2896">AZ1159</f>
        <v>26000</v>
      </c>
      <c r="BA1158" s="11">
        <f t="shared" si="2896"/>
        <v>0</v>
      </c>
      <c r="BB1158" s="11">
        <f t="shared" si="2896"/>
        <v>0</v>
      </c>
      <c r="BC1158" s="11">
        <f t="shared" si="2896"/>
        <v>26000</v>
      </c>
      <c r="BD1158" s="11">
        <f t="shared" si="2896"/>
        <v>26000</v>
      </c>
      <c r="BE1158" s="11">
        <f>BE1159</f>
        <v>0</v>
      </c>
      <c r="BF1158" s="11">
        <f t="shared" si="2896"/>
        <v>14000</v>
      </c>
      <c r="BG1158" s="11">
        <f t="shared" si="2896"/>
        <v>0</v>
      </c>
      <c r="BH1158" s="11">
        <f t="shared" si="2896"/>
        <v>0</v>
      </c>
      <c r="BI1158" s="11">
        <f t="shared" si="2896"/>
        <v>40000</v>
      </c>
      <c r="BJ1158" s="11">
        <f t="shared" si="2896"/>
        <v>40000</v>
      </c>
      <c r="BK1158" s="11">
        <f>BK1159</f>
        <v>0</v>
      </c>
      <c r="BL1158" s="11">
        <f t="shared" si="2896"/>
        <v>0</v>
      </c>
      <c r="BM1158" s="11">
        <f t="shared" si="2896"/>
        <v>0</v>
      </c>
      <c r="BN1158" s="11">
        <f t="shared" si="2896"/>
        <v>0</v>
      </c>
      <c r="BO1158" s="11">
        <f t="shared" si="2896"/>
        <v>40000</v>
      </c>
      <c r="BP1158" s="11">
        <f t="shared" ref="BL1158:BP1159" si="2897">BP1159</f>
        <v>40000</v>
      </c>
      <c r="BQ1158" s="11">
        <f>BQ1159</f>
        <v>0</v>
      </c>
      <c r="BR1158" s="11">
        <f t="shared" ref="BR1158:CB1159" si="2898">BR1159</f>
        <v>-20017</v>
      </c>
      <c r="BS1158" s="11">
        <f t="shared" si="2898"/>
        <v>0</v>
      </c>
      <c r="BT1158" s="11">
        <f t="shared" si="2898"/>
        <v>0</v>
      </c>
      <c r="BU1158" s="11">
        <f t="shared" si="2898"/>
        <v>19983</v>
      </c>
      <c r="BV1158" s="11">
        <f t="shared" si="2898"/>
        <v>19983</v>
      </c>
      <c r="BW1158" s="11">
        <f>BW1159+BW1161</f>
        <v>0</v>
      </c>
      <c r="BX1158" s="11">
        <f t="shared" ref="BX1158:CB1158" si="2899">BX1159+BX1161</f>
        <v>175017</v>
      </c>
      <c r="BY1158" s="11">
        <f t="shared" si="2899"/>
        <v>0</v>
      </c>
      <c r="BZ1158" s="11">
        <f t="shared" si="2899"/>
        <v>0</v>
      </c>
      <c r="CA1158" s="11">
        <f t="shared" si="2899"/>
        <v>195000</v>
      </c>
      <c r="CB1158" s="11">
        <f t="shared" si="2899"/>
        <v>195000</v>
      </c>
    </row>
    <row r="1159" spans="1:80" ht="33.6" hidden="1">
      <c r="A1159" s="57" t="s">
        <v>270</v>
      </c>
      <c r="B1159" s="14" t="s">
        <v>360</v>
      </c>
      <c r="C1159" s="14" t="s">
        <v>165</v>
      </c>
      <c r="D1159" s="14" t="s">
        <v>87</v>
      </c>
      <c r="E1159" s="14" t="s">
        <v>749</v>
      </c>
      <c r="F1159" s="14" t="s">
        <v>33</v>
      </c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>
        <f>AY1160</f>
        <v>0</v>
      </c>
      <c r="AZ1159" s="11">
        <f t="shared" si="2896"/>
        <v>26000</v>
      </c>
      <c r="BA1159" s="11">
        <f t="shared" si="2896"/>
        <v>0</v>
      </c>
      <c r="BB1159" s="11">
        <f t="shared" si="2896"/>
        <v>0</v>
      </c>
      <c r="BC1159" s="11">
        <f t="shared" si="2896"/>
        <v>26000</v>
      </c>
      <c r="BD1159" s="11">
        <f t="shared" si="2896"/>
        <v>26000</v>
      </c>
      <c r="BE1159" s="11">
        <f>BE1160</f>
        <v>0</v>
      </c>
      <c r="BF1159" s="11">
        <f t="shared" si="2896"/>
        <v>14000</v>
      </c>
      <c r="BG1159" s="11">
        <f t="shared" si="2896"/>
        <v>0</v>
      </c>
      <c r="BH1159" s="11">
        <f t="shared" si="2896"/>
        <v>0</v>
      </c>
      <c r="BI1159" s="11">
        <f t="shared" si="2896"/>
        <v>40000</v>
      </c>
      <c r="BJ1159" s="11">
        <f t="shared" si="2896"/>
        <v>40000</v>
      </c>
      <c r="BK1159" s="11">
        <f>BK1160</f>
        <v>0</v>
      </c>
      <c r="BL1159" s="11">
        <f t="shared" si="2897"/>
        <v>0</v>
      </c>
      <c r="BM1159" s="11">
        <f t="shared" si="2897"/>
        <v>0</v>
      </c>
      <c r="BN1159" s="11">
        <f t="shared" si="2897"/>
        <v>0</v>
      </c>
      <c r="BO1159" s="11">
        <f t="shared" si="2897"/>
        <v>40000</v>
      </c>
      <c r="BP1159" s="11">
        <f t="shared" si="2897"/>
        <v>40000</v>
      </c>
      <c r="BQ1159" s="11">
        <f>BQ1160</f>
        <v>0</v>
      </c>
      <c r="BR1159" s="11">
        <f t="shared" si="2898"/>
        <v>-20017</v>
      </c>
      <c r="BS1159" s="11">
        <f t="shared" si="2898"/>
        <v>0</v>
      </c>
      <c r="BT1159" s="11">
        <f t="shared" si="2898"/>
        <v>0</v>
      </c>
      <c r="BU1159" s="11">
        <f t="shared" si="2898"/>
        <v>19983</v>
      </c>
      <c r="BV1159" s="11">
        <f t="shared" si="2898"/>
        <v>19983</v>
      </c>
      <c r="BW1159" s="11">
        <f>BW1160</f>
        <v>0</v>
      </c>
      <c r="BX1159" s="11">
        <f t="shared" si="2898"/>
        <v>0</v>
      </c>
      <c r="BY1159" s="11">
        <f t="shared" si="2898"/>
        <v>0</v>
      </c>
      <c r="BZ1159" s="11">
        <f t="shared" si="2898"/>
        <v>0</v>
      </c>
      <c r="CA1159" s="11">
        <f t="shared" si="2898"/>
        <v>19983</v>
      </c>
      <c r="CB1159" s="11">
        <f t="shared" si="2898"/>
        <v>19983</v>
      </c>
    </row>
    <row r="1160" spans="1:80" ht="33.6" hidden="1">
      <c r="A1160" s="57" t="s">
        <v>39</v>
      </c>
      <c r="B1160" s="14" t="s">
        <v>360</v>
      </c>
      <c r="C1160" s="14" t="s">
        <v>165</v>
      </c>
      <c r="D1160" s="14" t="s">
        <v>87</v>
      </c>
      <c r="E1160" s="14" t="s">
        <v>749</v>
      </c>
      <c r="F1160" s="14" t="s">
        <v>40</v>
      </c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>
        <v>26000</v>
      </c>
      <c r="BA1160" s="11"/>
      <c r="BB1160" s="11"/>
      <c r="BC1160" s="11">
        <f>AW1160+AY1160+AZ1160+BA1160+BB1160</f>
        <v>26000</v>
      </c>
      <c r="BD1160" s="11">
        <f>AX1160+AZ1160</f>
        <v>26000</v>
      </c>
      <c r="BE1160" s="11"/>
      <c r="BF1160" s="11">
        <v>14000</v>
      </c>
      <c r="BG1160" s="11"/>
      <c r="BH1160" s="11"/>
      <c r="BI1160" s="11">
        <f>BC1160+BE1160+BF1160+BG1160+BH1160</f>
        <v>40000</v>
      </c>
      <c r="BJ1160" s="11">
        <f>BD1160+BF1160</f>
        <v>40000</v>
      </c>
      <c r="BK1160" s="11"/>
      <c r="BL1160" s="11"/>
      <c r="BM1160" s="11"/>
      <c r="BN1160" s="11"/>
      <c r="BO1160" s="11">
        <f>BI1160+BK1160+BL1160+BM1160+BN1160</f>
        <v>40000</v>
      </c>
      <c r="BP1160" s="11">
        <f>BJ1160+BL1160</f>
        <v>40000</v>
      </c>
      <c r="BQ1160" s="11"/>
      <c r="BR1160" s="11">
        <v>-20017</v>
      </c>
      <c r="BS1160" s="11"/>
      <c r="BT1160" s="11"/>
      <c r="BU1160" s="11">
        <f>BO1160+BQ1160+BR1160+BS1160+BT1160</f>
        <v>19983</v>
      </c>
      <c r="BV1160" s="11">
        <f>BP1160+BR1160</f>
        <v>19983</v>
      </c>
      <c r="BW1160" s="11"/>
      <c r="BX1160" s="11"/>
      <c r="BY1160" s="11"/>
      <c r="BZ1160" s="11"/>
      <c r="CA1160" s="11">
        <f>BU1160+BW1160+BX1160+BY1160+BZ1160</f>
        <v>19983</v>
      </c>
      <c r="CB1160" s="11">
        <f>BV1160+BX1160</f>
        <v>19983</v>
      </c>
    </row>
    <row r="1161" spans="1:80" hidden="1">
      <c r="A1161" s="57" t="s">
        <v>70</v>
      </c>
      <c r="B1161" s="14" t="s">
        <v>360</v>
      </c>
      <c r="C1161" s="14" t="s">
        <v>165</v>
      </c>
      <c r="D1161" s="14" t="s">
        <v>87</v>
      </c>
      <c r="E1161" s="14" t="s">
        <v>749</v>
      </c>
      <c r="F1161" s="14" t="s">
        <v>71</v>
      </c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>
        <f>BW1162</f>
        <v>0</v>
      </c>
      <c r="BX1161" s="11">
        <f t="shared" ref="BX1161" si="2900">BX1162</f>
        <v>175017</v>
      </c>
      <c r="BY1161" s="11">
        <f t="shared" ref="BY1161" si="2901">BY1162</f>
        <v>0</v>
      </c>
      <c r="BZ1161" s="11">
        <f t="shared" ref="BZ1161" si="2902">BZ1162</f>
        <v>0</v>
      </c>
      <c r="CA1161" s="11">
        <f t="shared" ref="CA1161" si="2903">CA1162</f>
        <v>175017</v>
      </c>
      <c r="CB1161" s="11">
        <f t="shared" ref="CB1161" si="2904">CB1162</f>
        <v>175017</v>
      </c>
    </row>
    <row r="1162" spans="1:80" ht="50.4" hidden="1">
      <c r="A1162" s="57" t="s">
        <v>471</v>
      </c>
      <c r="B1162" s="14" t="s">
        <v>360</v>
      </c>
      <c r="C1162" s="14" t="s">
        <v>165</v>
      </c>
      <c r="D1162" s="14" t="s">
        <v>87</v>
      </c>
      <c r="E1162" s="14" t="s">
        <v>749</v>
      </c>
      <c r="F1162" s="14" t="s">
        <v>292</v>
      </c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>
        <v>175017</v>
      </c>
      <c r="BY1162" s="11"/>
      <c r="BZ1162" s="11"/>
      <c r="CA1162" s="11">
        <f>BU1162+BW1162+BX1162+BY1162+BZ1162</f>
        <v>175017</v>
      </c>
      <c r="CB1162" s="11">
        <f>BV1162+BX1162</f>
        <v>175017</v>
      </c>
    </row>
    <row r="1163" spans="1:80" hidden="1">
      <c r="A1163" s="57" t="s">
        <v>66</v>
      </c>
      <c r="B1163" s="14" t="s">
        <v>360</v>
      </c>
      <c r="C1163" s="14" t="s">
        <v>165</v>
      </c>
      <c r="D1163" s="14" t="s">
        <v>87</v>
      </c>
      <c r="E1163" s="14" t="s">
        <v>67</v>
      </c>
      <c r="F1163" s="14"/>
      <c r="G1163" s="11">
        <f t="shared" ref="G1163:R1166" si="2905">G1164</f>
        <v>4423</v>
      </c>
      <c r="H1163" s="11">
        <f t="shared" si="2905"/>
        <v>0</v>
      </c>
      <c r="I1163" s="11">
        <f t="shared" si="2905"/>
        <v>0</v>
      </c>
      <c r="J1163" s="11">
        <f t="shared" si="2905"/>
        <v>0</v>
      </c>
      <c r="K1163" s="11">
        <f t="shared" si="2905"/>
        <v>0</v>
      </c>
      <c r="L1163" s="11">
        <f t="shared" si="2905"/>
        <v>0</v>
      </c>
      <c r="M1163" s="11">
        <f t="shared" si="2905"/>
        <v>4423</v>
      </c>
      <c r="N1163" s="11">
        <f t="shared" si="2905"/>
        <v>0</v>
      </c>
      <c r="O1163" s="11">
        <f t="shared" si="2905"/>
        <v>0</v>
      </c>
      <c r="P1163" s="11">
        <f t="shared" si="2905"/>
        <v>0</v>
      </c>
      <c r="Q1163" s="11">
        <f t="shared" si="2905"/>
        <v>0</v>
      </c>
      <c r="R1163" s="11">
        <f t="shared" si="2905"/>
        <v>0</v>
      </c>
      <c r="S1163" s="11">
        <f t="shared" ref="S1163:AH1166" si="2906">S1164</f>
        <v>4423</v>
      </c>
      <c r="T1163" s="11">
        <f t="shared" si="2906"/>
        <v>0</v>
      </c>
      <c r="U1163" s="11">
        <f t="shared" si="2906"/>
        <v>0</v>
      </c>
      <c r="V1163" s="11">
        <f t="shared" si="2906"/>
        <v>0</v>
      </c>
      <c r="W1163" s="11">
        <f t="shared" si="2906"/>
        <v>0</v>
      </c>
      <c r="X1163" s="11">
        <f t="shared" si="2906"/>
        <v>0</v>
      </c>
      <c r="Y1163" s="11">
        <f t="shared" si="2906"/>
        <v>4423</v>
      </c>
      <c r="Z1163" s="11">
        <f t="shared" si="2906"/>
        <v>0</v>
      </c>
      <c r="AA1163" s="11">
        <f t="shared" si="2906"/>
        <v>0</v>
      </c>
      <c r="AB1163" s="11">
        <f t="shared" si="2906"/>
        <v>0</v>
      </c>
      <c r="AC1163" s="11">
        <f t="shared" si="2906"/>
        <v>0</v>
      </c>
      <c r="AD1163" s="11">
        <f t="shared" si="2906"/>
        <v>0</v>
      </c>
      <c r="AE1163" s="11">
        <f t="shared" si="2906"/>
        <v>4423</v>
      </c>
      <c r="AF1163" s="11">
        <f t="shared" si="2906"/>
        <v>0</v>
      </c>
      <c r="AG1163" s="11">
        <f t="shared" si="2906"/>
        <v>0</v>
      </c>
      <c r="AH1163" s="11">
        <f t="shared" si="2906"/>
        <v>0</v>
      </c>
      <c r="AI1163" s="11">
        <f t="shared" ref="AG1163:AV1166" si="2907">AI1164</f>
        <v>0</v>
      </c>
      <c r="AJ1163" s="11">
        <f t="shared" si="2907"/>
        <v>0</v>
      </c>
      <c r="AK1163" s="78">
        <f t="shared" si="2907"/>
        <v>4423</v>
      </c>
      <c r="AL1163" s="78">
        <f t="shared" si="2907"/>
        <v>0</v>
      </c>
      <c r="AM1163" s="11">
        <f t="shared" si="2907"/>
        <v>0</v>
      </c>
      <c r="AN1163" s="11">
        <f t="shared" si="2907"/>
        <v>0</v>
      </c>
      <c r="AO1163" s="11">
        <f t="shared" si="2907"/>
        <v>0</v>
      </c>
      <c r="AP1163" s="11">
        <f t="shared" si="2907"/>
        <v>0</v>
      </c>
      <c r="AQ1163" s="11">
        <f t="shared" si="2907"/>
        <v>4423</v>
      </c>
      <c r="AR1163" s="11">
        <f t="shared" si="2907"/>
        <v>0</v>
      </c>
      <c r="AS1163" s="11">
        <f t="shared" si="2907"/>
        <v>0</v>
      </c>
      <c r="AT1163" s="11">
        <f t="shared" si="2907"/>
        <v>0</v>
      </c>
      <c r="AU1163" s="11">
        <f t="shared" si="2907"/>
        <v>0</v>
      </c>
      <c r="AV1163" s="11">
        <f t="shared" si="2907"/>
        <v>0</v>
      </c>
      <c r="AW1163" s="11">
        <f t="shared" ref="AS1163:BH1166" si="2908">AW1164</f>
        <v>4423</v>
      </c>
      <c r="AX1163" s="11">
        <f t="shared" si="2908"/>
        <v>0</v>
      </c>
      <c r="AY1163" s="78">
        <f t="shared" si="2908"/>
        <v>-881</v>
      </c>
      <c r="AZ1163" s="78">
        <f t="shared" si="2908"/>
        <v>0</v>
      </c>
      <c r="BA1163" s="78">
        <f t="shared" si="2908"/>
        <v>0</v>
      </c>
      <c r="BB1163" s="78">
        <f t="shared" si="2908"/>
        <v>0</v>
      </c>
      <c r="BC1163" s="78">
        <f t="shared" si="2908"/>
        <v>3542</v>
      </c>
      <c r="BD1163" s="78">
        <f t="shared" si="2908"/>
        <v>0</v>
      </c>
      <c r="BE1163" s="11">
        <f t="shared" si="2908"/>
        <v>-44</v>
      </c>
      <c r="BF1163" s="11">
        <f t="shared" si="2908"/>
        <v>0</v>
      </c>
      <c r="BG1163" s="11">
        <f t="shared" si="2908"/>
        <v>0</v>
      </c>
      <c r="BH1163" s="11">
        <f t="shared" si="2908"/>
        <v>0</v>
      </c>
      <c r="BI1163" s="141">
        <f t="shared" ref="BE1163:BT1166" si="2909">BI1164</f>
        <v>3498</v>
      </c>
      <c r="BJ1163" s="141">
        <f t="shared" si="2909"/>
        <v>0</v>
      </c>
      <c r="BK1163" s="78">
        <f t="shared" si="2909"/>
        <v>0</v>
      </c>
      <c r="BL1163" s="78">
        <f t="shared" si="2909"/>
        <v>0</v>
      </c>
      <c r="BM1163" s="78">
        <f t="shared" si="2909"/>
        <v>0</v>
      </c>
      <c r="BN1163" s="78">
        <f t="shared" si="2909"/>
        <v>0</v>
      </c>
      <c r="BO1163" s="78">
        <f t="shared" si="2909"/>
        <v>3498</v>
      </c>
      <c r="BP1163" s="78">
        <f t="shared" si="2909"/>
        <v>0</v>
      </c>
      <c r="BQ1163" s="11">
        <f t="shared" si="2909"/>
        <v>0</v>
      </c>
      <c r="BR1163" s="11">
        <f t="shared" si="2909"/>
        <v>0</v>
      </c>
      <c r="BS1163" s="11">
        <f t="shared" si="2909"/>
        <v>830</v>
      </c>
      <c r="BT1163" s="11">
        <f t="shared" si="2909"/>
        <v>0</v>
      </c>
      <c r="BU1163" s="11">
        <f t="shared" ref="BQ1163:CB1166" si="2910">BU1164</f>
        <v>4328</v>
      </c>
      <c r="BV1163" s="11">
        <f t="shared" si="2910"/>
        <v>0</v>
      </c>
      <c r="BW1163" s="11">
        <f t="shared" si="2910"/>
        <v>0</v>
      </c>
      <c r="BX1163" s="11">
        <f t="shared" si="2910"/>
        <v>0</v>
      </c>
      <c r="BY1163" s="11">
        <f t="shared" si="2910"/>
        <v>0</v>
      </c>
      <c r="BZ1163" s="11">
        <f t="shared" si="2910"/>
        <v>0</v>
      </c>
      <c r="CA1163" s="11">
        <f t="shared" si="2910"/>
        <v>4328</v>
      </c>
      <c r="CB1163" s="11">
        <f t="shared" si="2910"/>
        <v>0</v>
      </c>
    </row>
    <row r="1164" spans="1:80" hidden="1">
      <c r="A1164" s="57" t="s">
        <v>15</v>
      </c>
      <c r="B1164" s="14" t="s">
        <v>360</v>
      </c>
      <c r="C1164" s="14" t="s">
        <v>165</v>
      </c>
      <c r="D1164" s="14" t="s">
        <v>87</v>
      </c>
      <c r="E1164" s="14" t="s">
        <v>68</v>
      </c>
      <c r="F1164" s="14"/>
      <c r="G1164" s="11">
        <f t="shared" si="2905"/>
        <v>4423</v>
      </c>
      <c r="H1164" s="11">
        <f t="shared" si="2905"/>
        <v>0</v>
      </c>
      <c r="I1164" s="11">
        <f t="shared" si="2905"/>
        <v>0</v>
      </c>
      <c r="J1164" s="11">
        <f t="shared" si="2905"/>
        <v>0</v>
      </c>
      <c r="K1164" s="11">
        <f t="shared" si="2905"/>
        <v>0</v>
      </c>
      <c r="L1164" s="11">
        <f t="shared" si="2905"/>
        <v>0</v>
      </c>
      <c r="M1164" s="11">
        <f t="shared" si="2905"/>
        <v>4423</v>
      </c>
      <c r="N1164" s="11">
        <f t="shared" si="2905"/>
        <v>0</v>
      </c>
      <c r="O1164" s="11">
        <f t="shared" si="2905"/>
        <v>0</v>
      </c>
      <c r="P1164" s="11">
        <f t="shared" si="2905"/>
        <v>0</v>
      </c>
      <c r="Q1164" s="11">
        <f t="shared" si="2905"/>
        <v>0</v>
      </c>
      <c r="R1164" s="11">
        <f t="shared" si="2905"/>
        <v>0</v>
      </c>
      <c r="S1164" s="11">
        <f t="shared" si="2906"/>
        <v>4423</v>
      </c>
      <c r="T1164" s="11">
        <f t="shared" si="2906"/>
        <v>0</v>
      </c>
      <c r="U1164" s="11">
        <f t="shared" si="2906"/>
        <v>0</v>
      </c>
      <c r="V1164" s="11">
        <f t="shared" si="2906"/>
        <v>0</v>
      </c>
      <c r="W1164" s="11">
        <f t="shared" si="2906"/>
        <v>0</v>
      </c>
      <c r="X1164" s="11">
        <f t="shared" si="2906"/>
        <v>0</v>
      </c>
      <c r="Y1164" s="11">
        <f t="shared" si="2906"/>
        <v>4423</v>
      </c>
      <c r="Z1164" s="11">
        <f t="shared" si="2906"/>
        <v>0</v>
      </c>
      <c r="AA1164" s="11">
        <f t="shared" si="2906"/>
        <v>0</v>
      </c>
      <c r="AB1164" s="11">
        <f t="shared" si="2906"/>
        <v>0</v>
      </c>
      <c r="AC1164" s="11">
        <f t="shared" si="2906"/>
        <v>0</v>
      </c>
      <c r="AD1164" s="11">
        <f t="shared" si="2906"/>
        <v>0</v>
      </c>
      <c r="AE1164" s="11">
        <f t="shared" si="2906"/>
        <v>4423</v>
      </c>
      <c r="AF1164" s="11">
        <f t="shared" si="2906"/>
        <v>0</v>
      </c>
      <c r="AG1164" s="11">
        <f t="shared" si="2907"/>
        <v>0</v>
      </c>
      <c r="AH1164" s="11">
        <f t="shared" si="2907"/>
        <v>0</v>
      </c>
      <c r="AI1164" s="11">
        <f t="shared" si="2907"/>
        <v>0</v>
      </c>
      <c r="AJ1164" s="11">
        <f t="shared" si="2907"/>
        <v>0</v>
      </c>
      <c r="AK1164" s="78">
        <f t="shared" si="2907"/>
        <v>4423</v>
      </c>
      <c r="AL1164" s="78">
        <f t="shared" si="2907"/>
        <v>0</v>
      </c>
      <c r="AM1164" s="11">
        <f t="shared" si="2907"/>
        <v>0</v>
      </c>
      <c r="AN1164" s="11">
        <f t="shared" si="2907"/>
        <v>0</v>
      </c>
      <c r="AO1164" s="11">
        <f t="shared" si="2907"/>
        <v>0</v>
      </c>
      <c r="AP1164" s="11">
        <f t="shared" si="2907"/>
        <v>0</v>
      </c>
      <c r="AQ1164" s="11">
        <f t="shared" si="2907"/>
        <v>4423</v>
      </c>
      <c r="AR1164" s="11">
        <f t="shared" si="2907"/>
        <v>0</v>
      </c>
      <c r="AS1164" s="11">
        <f t="shared" si="2908"/>
        <v>0</v>
      </c>
      <c r="AT1164" s="11">
        <f t="shared" si="2908"/>
        <v>0</v>
      </c>
      <c r="AU1164" s="11">
        <f t="shared" si="2908"/>
        <v>0</v>
      </c>
      <c r="AV1164" s="11">
        <f t="shared" si="2908"/>
        <v>0</v>
      </c>
      <c r="AW1164" s="11">
        <f t="shared" si="2908"/>
        <v>4423</v>
      </c>
      <c r="AX1164" s="11">
        <f t="shared" si="2908"/>
        <v>0</v>
      </c>
      <c r="AY1164" s="78">
        <f t="shared" si="2908"/>
        <v>-881</v>
      </c>
      <c r="AZ1164" s="78">
        <f t="shared" si="2908"/>
        <v>0</v>
      </c>
      <c r="BA1164" s="78">
        <f t="shared" si="2908"/>
        <v>0</v>
      </c>
      <c r="BB1164" s="78">
        <f t="shared" si="2908"/>
        <v>0</v>
      </c>
      <c r="BC1164" s="78">
        <f t="shared" si="2908"/>
        <v>3542</v>
      </c>
      <c r="BD1164" s="78">
        <f t="shared" si="2908"/>
        <v>0</v>
      </c>
      <c r="BE1164" s="11">
        <f t="shared" si="2909"/>
        <v>-44</v>
      </c>
      <c r="BF1164" s="11">
        <f t="shared" si="2909"/>
        <v>0</v>
      </c>
      <c r="BG1164" s="11">
        <f t="shared" si="2909"/>
        <v>0</v>
      </c>
      <c r="BH1164" s="11">
        <f t="shared" si="2909"/>
        <v>0</v>
      </c>
      <c r="BI1164" s="141">
        <f t="shared" si="2909"/>
        <v>3498</v>
      </c>
      <c r="BJ1164" s="141">
        <f t="shared" si="2909"/>
        <v>0</v>
      </c>
      <c r="BK1164" s="78">
        <f t="shared" si="2909"/>
        <v>0</v>
      </c>
      <c r="BL1164" s="78">
        <f t="shared" si="2909"/>
        <v>0</v>
      </c>
      <c r="BM1164" s="78">
        <f t="shared" si="2909"/>
        <v>0</v>
      </c>
      <c r="BN1164" s="78">
        <f t="shared" si="2909"/>
        <v>0</v>
      </c>
      <c r="BO1164" s="78">
        <f t="shared" si="2909"/>
        <v>3498</v>
      </c>
      <c r="BP1164" s="78">
        <f t="shared" si="2909"/>
        <v>0</v>
      </c>
      <c r="BQ1164" s="11">
        <f t="shared" si="2910"/>
        <v>0</v>
      </c>
      <c r="BR1164" s="11">
        <f t="shared" si="2910"/>
        <v>0</v>
      </c>
      <c r="BS1164" s="11">
        <f t="shared" si="2910"/>
        <v>830</v>
      </c>
      <c r="BT1164" s="11">
        <f t="shared" si="2910"/>
        <v>0</v>
      </c>
      <c r="BU1164" s="11">
        <f t="shared" si="2910"/>
        <v>4328</v>
      </c>
      <c r="BV1164" s="11">
        <f t="shared" si="2910"/>
        <v>0</v>
      </c>
      <c r="BW1164" s="11">
        <f t="shared" si="2910"/>
        <v>0</v>
      </c>
      <c r="BX1164" s="11">
        <f t="shared" si="2910"/>
        <v>0</v>
      </c>
      <c r="BY1164" s="11">
        <f t="shared" si="2910"/>
        <v>0</v>
      </c>
      <c r="BZ1164" s="11">
        <f t="shared" si="2910"/>
        <v>0</v>
      </c>
      <c r="CA1164" s="11">
        <f t="shared" si="2910"/>
        <v>4328</v>
      </c>
      <c r="CB1164" s="11">
        <f t="shared" si="2910"/>
        <v>0</v>
      </c>
    </row>
    <row r="1165" spans="1:80" hidden="1">
      <c r="A1165" s="57" t="s">
        <v>374</v>
      </c>
      <c r="B1165" s="14" t="s">
        <v>360</v>
      </c>
      <c r="C1165" s="14" t="s">
        <v>165</v>
      </c>
      <c r="D1165" s="14" t="s">
        <v>87</v>
      </c>
      <c r="E1165" s="14" t="s">
        <v>445</v>
      </c>
      <c r="F1165" s="14"/>
      <c r="G1165" s="11">
        <f t="shared" si="2905"/>
        <v>4423</v>
      </c>
      <c r="H1165" s="11">
        <f t="shared" si="2905"/>
        <v>0</v>
      </c>
      <c r="I1165" s="11">
        <f t="shared" si="2905"/>
        <v>0</v>
      </c>
      <c r="J1165" s="11">
        <f t="shared" si="2905"/>
        <v>0</v>
      </c>
      <c r="K1165" s="11">
        <f t="shared" si="2905"/>
        <v>0</v>
      </c>
      <c r="L1165" s="11">
        <f t="shared" si="2905"/>
        <v>0</v>
      </c>
      <c r="M1165" s="11">
        <f t="shared" si="2905"/>
        <v>4423</v>
      </c>
      <c r="N1165" s="11">
        <f t="shared" si="2905"/>
        <v>0</v>
      </c>
      <c r="O1165" s="11">
        <f t="shared" si="2905"/>
        <v>0</v>
      </c>
      <c r="P1165" s="11">
        <f t="shared" si="2905"/>
        <v>0</v>
      </c>
      <c r="Q1165" s="11">
        <f t="shared" si="2905"/>
        <v>0</v>
      </c>
      <c r="R1165" s="11">
        <f t="shared" si="2905"/>
        <v>0</v>
      </c>
      <c r="S1165" s="11">
        <f t="shared" si="2906"/>
        <v>4423</v>
      </c>
      <c r="T1165" s="11">
        <f t="shared" si="2906"/>
        <v>0</v>
      </c>
      <c r="U1165" s="11">
        <f t="shared" si="2906"/>
        <v>0</v>
      </c>
      <c r="V1165" s="11">
        <f t="shared" si="2906"/>
        <v>0</v>
      </c>
      <c r="W1165" s="11">
        <f t="shared" si="2906"/>
        <v>0</v>
      </c>
      <c r="X1165" s="11">
        <f t="shared" si="2906"/>
        <v>0</v>
      </c>
      <c r="Y1165" s="11">
        <f t="shared" si="2906"/>
        <v>4423</v>
      </c>
      <c r="Z1165" s="11">
        <f t="shared" si="2906"/>
        <v>0</v>
      </c>
      <c r="AA1165" s="11">
        <f t="shared" si="2906"/>
        <v>0</v>
      </c>
      <c r="AB1165" s="11">
        <f t="shared" si="2906"/>
        <v>0</v>
      </c>
      <c r="AC1165" s="11">
        <f t="shared" si="2906"/>
        <v>0</v>
      </c>
      <c r="AD1165" s="11">
        <f t="shared" si="2906"/>
        <v>0</v>
      </c>
      <c r="AE1165" s="11">
        <f t="shared" si="2906"/>
        <v>4423</v>
      </c>
      <c r="AF1165" s="11">
        <f t="shared" si="2906"/>
        <v>0</v>
      </c>
      <c r="AG1165" s="11">
        <f t="shared" si="2907"/>
        <v>0</v>
      </c>
      <c r="AH1165" s="11">
        <f t="shared" si="2907"/>
        <v>0</v>
      </c>
      <c r="AI1165" s="11">
        <f t="shared" si="2907"/>
        <v>0</v>
      </c>
      <c r="AJ1165" s="11">
        <f t="shared" si="2907"/>
        <v>0</v>
      </c>
      <c r="AK1165" s="78">
        <f t="shared" si="2907"/>
        <v>4423</v>
      </c>
      <c r="AL1165" s="78">
        <f t="shared" si="2907"/>
        <v>0</v>
      </c>
      <c r="AM1165" s="11">
        <f t="shared" si="2907"/>
        <v>0</v>
      </c>
      <c r="AN1165" s="11">
        <f t="shared" si="2907"/>
        <v>0</v>
      </c>
      <c r="AO1165" s="11">
        <f t="shared" si="2907"/>
        <v>0</v>
      </c>
      <c r="AP1165" s="11">
        <f t="shared" si="2907"/>
        <v>0</v>
      </c>
      <c r="AQ1165" s="11">
        <f t="shared" si="2907"/>
        <v>4423</v>
      </c>
      <c r="AR1165" s="11">
        <f t="shared" si="2907"/>
        <v>0</v>
      </c>
      <c r="AS1165" s="11">
        <f t="shared" si="2908"/>
        <v>0</v>
      </c>
      <c r="AT1165" s="11">
        <f t="shared" si="2908"/>
        <v>0</v>
      </c>
      <c r="AU1165" s="11">
        <f t="shared" si="2908"/>
        <v>0</v>
      </c>
      <c r="AV1165" s="11">
        <f t="shared" si="2908"/>
        <v>0</v>
      </c>
      <c r="AW1165" s="11">
        <f t="shared" si="2908"/>
        <v>4423</v>
      </c>
      <c r="AX1165" s="11">
        <f t="shared" si="2908"/>
        <v>0</v>
      </c>
      <c r="AY1165" s="78">
        <f t="shared" si="2908"/>
        <v>-881</v>
      </c>
      <c r="AZ1165" s="78">
        <f t="shared" si="2908"/>
        <v>0</v>
      </c>
      <c r="BA1165" s="78">
        <f t="shared" si="2908"/>
        <v>0</v>
      </c>
      <c r="BB1165" s="78">
        <f t="shared" si="2908"/>
        <v>0</v>
      </c>
      <c r="BC1165" s="78">
        <f t="shared" si="2908"/>
        <v>3542</v>
      </c>
      <c r="BD1165" s="78">
        <f t="shared" si="2908"/>
        <v>0</v>
      </c>
      <c r="BE1165" s="11">
        <f t="shared" si="2909"/>
        <v>-44</v>
      </c>
      <c r="BF1165" s="11">
        <f t="shared" si="2909"/>
        <v>0</v>
      </c>
      <c r="BG1165" s="11">
        <f t="shared" si="2909"/>
        <v>0</v>
      </c>
      <c r="BH1165" s="11">
        <f t="shared" si="2909"/>
        <v>0</v>
      </c>
      <c r="BI1165" s="141">
        <f t="shared" si="2909"/>
        <v>3498</v>
      </c>
      <c r="BJ1165" s="141">
        <f t="shared" si="2909"/>
        <v>0</v>
      </c>
      <c r="BK1165" s="78">
        <f t="shared" si="2909"/>
        <v>0</v>
      </c>
      <c r="BL1165" s="78">
        <f t="shared" si="2909"/>
        <v>0</v>
      </c>
      <c r="BM1165" s="78">
        <f t="shared" si="2909"/>
        <v>0</v>
      </c>
      <c r="BN1165" s="78">
        <f t="shared" si="2909"/>
        <v>0</v>
      </c>
      <c r="BO1165" s="78">
        <f t="shared" si="2909"/>
        <v>3498</v>
      </c>
      <c r="BP1165" s="78">
        <f t="shared" si="2909"/>
        <v>0</v>
      </c>
      <c r="BQ1165" s="11">
        <f t="shared" si="2910"/>
        <v>0</v>
      </c>
      <c r="BR1165" s="11">
        <f t="shared" si="2910"/>
        <v>0</v>
      </c>
      <c r="BS1165" s="11">
        <f t="shared" si="2910"/>
        <v>830</v>
      </c>
      <c r="BT1165" s="11">
        <f t="shared" si="2910"/>
        <v>0</v>
      </c>
      <c r="BU1165" s="11">
        <f t="shared" si="2910"/>
        <v>4328</v>
      </c>
      <c r="BV1165" s="11">
        <f t="shared" si="2910"/>
        <v>0</v>
      </c>
      <c r="BW1165" s="11">
        <f t="shared" si="2910"/>
        <v>0</v>
      </c>
      <c r="BX1165" s="11">
        <f t="shared" si="2910"/>
        <v>0</v>
      </c>
      <c r="BY1165" s="11">
        <f t="shared" si="2910"/>
        <v>0</v>
      </c>
      <c r="BZ1165" s="11">
        <f t="shared" si="2910"/>
        <v>0</v>
      </c>
      <c r="CA1165" s="11">
        <f t="shared" si="2910"/>
        <v>4328</v>
      </c>
      <c r="CB1165" s="11">
        <f t="shared" si="2910"/>
        <v>0</v>
      </c>
    </row>
    <row r="1166" spans="1:80" ht="33.6" hidden="1">
      <c r="A1166" s="57" t="s">
        <v>270</v>
      </c>
      <c r="B1166" s="14" t="s">
        <v>360</v>
      </c>
      <c r="C1166" s="14" t="s">
        <v>165</v>
      </c>
      <c r="D1166" s="14" t="s">
        <v>87</v>
      </c>
      <c r="E1166" s="14" t="s">
        <v>445</v>
      </c>
      <c r="F1166" s="14" t="s">
        <v>33</v>
      </c>
      <c r="G1166" s="11">
        <f t="shared" si="2905"/>
        <v>4423</v>
      </c>
      <c r="H1166" s="11">
        <f t="shared" si="2905"/>
        <v>0</v>
      </c>
      <c r="I1166" s="11">
        <f t="shared" si="2905"/>
        <v>0</v>
      </c>
      <c r="J1166" s="11">
        <f t="shared" si="2905"/>
        <v>0</v>
      </c>
      <c r="K1166" s="11">
        <f t="shared" si="2905"/>
        <v>0</v>
      </c>
      <c r="L1166" s="11">
        <f t="shared" si="2905"/>
        <v>0</v>
      </c>
      <c r="M1166" s="11">
        <f t="shared" si="2905"/>
        <v>4423</v>
      </c>
      <c r="N1166" s="11">
        <f t="shared" si="2905"/>
        <v>0</v>
      </c>
      <c r="O1166" s="11">
        <f t="shared" si="2905"/>
        <v>0</v>
      </c>
      <c r="P1166" s="11">
        <f t="shared" si="2905"/>
        <v>0</v>
      </c>
      <c r="Q1166" s="11">
        <f t="shared" si="2905"/>
        <v>0</v>
      </c>
      <c r="R1166" s="11">
        <f t="shared" si="2905"/>
        <v>0</v>
      </c>
      <c r="S1166" s="11">
        <f t="shared" si="2906"/>
        <v>4423</v>
      </c>
      <c r="T1166" s="11">
        <f t="shared" si="2906"/>
        <v>0</v>
      </c>
      <c r="U1166" s="11">
        <f t="shared" si="2906"/>
        <v>0</v>
      </c>
      <c r="V1166" s="11">
        <f t="shared" si="2906"/>
        <v>0</v>
      </c>
      <c r="W1166" s="11">
        <f t="shared" si="2906"/>
        <v>0</v>
      </c>
      <c r="X1166" s="11">
        <f t="shared" si="2906"/>
        <v>0</v>
      </c>
      <c r="Y1166" s="11">
        <f t="shared" si="2906"/>
        <v>4423</v>
      </c>
      <c r="Z1166" s="11">
        <f t="shared" si="2906"/>
        <v>0</v>
      </c>
      <c r="AA1166" s="11">
        <f t="shared" si="2906"/>
        <v>0</v>
      </c>
      <c r="AB1166" s="11">
        <f t="shared" si="2906"/>
        <v>0</v>
      </c>
      <c r="AC1166" s="11">
        <f t="shared" si="2906"/>
        <v>0</v>
      </c>
      <c r="AD1166" s="11">
        <f t="shared" si="2906"/>
        <v>0</v>
      </c>
      <c r="AE1166" s="11">
        <f t="shared" si="2906"/>
        <v>4423</v>
      </c>
      <c r="AF1166" s="11">
        <f t="shared" si="2906"/>
        <v>0</v>
      </c>
      <c r="AG1166" s="11">
        <f t="shared" si="2907"/>
        <v>0</v>
      </c>
      <c r="AH1166" s="11">
        <f t="shared" si="2907"/>
        <v>0</v>
      </c>
      <c r="AI1166" s="11">
        <f t="shared" si="2907"/>
        <v>0</v>
      </c>
      <c r="AJ1166" s="11">
        <f t="shared" si="2907"/>
        <v>0</v>
      </c>
      <c r="AK1166" s="78">
        <f t="shared" si="2907"/>
        <v>4423</v>
      </c>
      <c r="AL1166" s="78">
        <f t="shared" si="2907"/>
        <v>0</v>
      </c>
      <c r="AM1166" s="11">
        <f t="shared" si="2907"/>
        <v>0</v>
      </c>
      <c r="AN1166" s="11">
        <f t="shared" si="2907"/>
        <v>0</v>
      </c>
      <c r="AO1166" s="11">
        <f t="shared" si="2907"/>
        <v>0</v>
      </c>
      <c r="AP1166" s="11">
        <f t="shared" si="2907"/>
        <v>0</v>
      </c>
      <c r="AQ1166" s="11">
        <f t="shared" si="2907"/>
        <v>4423</v>
      </c>
      <c r="AR1166" s="11">
        <f t="shared" si="2907"/>
        <v>0</v>
      </c>
      <c r="AS1166" s="11">
        <f t="shared" si="2908"/>
        <v>0</v>
      </c>
      <c r="AT1166" s="11">
        <f t="shared" si="2908"/>
        <v>0</v>
      </c>
      <c r="AU1166" s="11">
        <f t="shared" si="2908"/>
        <v>0</v>
      </c>
      <c r="AV1166" s="11">
        <f t="shared" si="2908"/>
        <v>0</v>
      </c>
      <c r="AW1166" s="11">
        <f t="shared" si="2908"/>
        <v>4423</v>
      </c>
      <c r="AX1166" s="11">
        <f t="shared" si="2908"/>
        <v>0</v>
      </c>
      <c r="AY1166" s="78">
        <f t="shared" si="2908"/>
        <v>-881</v>
      </c>
      <c r="AZ1166" s="78">
        <f t="shared" si="2908"/>
        <v>0</v>
      </c>
      <c r="BA1166" s="78">
        <f t="shared" si="2908"/>
        <v>0</v>
      </c>
      <c r="BB1166" s="78">
        <f t="shared" si="2908"/>
        <v>0</v>
      </c>
      <c r="BC1166" s="78">
        <f t="shared" si="2908"/>
        <v>3542</v>
      </c>
      <c r="BD1166" s="78">
        <f t="shared" si="2908"/>
        <v>0</v>
      </c>
      <c r="BE1166" s="11">
        <f t="shared" si="2909"/>
        <v>-44</v>
      </c>
      <c r="BF1166" s="11">
        <f t="shared" si="2909"/>
        <v>0</v>
      </c>
      <c r="BG1166" s="11">
        <f t="shared" si="2909"/>
        <v>0</v>
      </c>
      <c r="BH1166" s="11">
        <f t="shared" si="2909"/>
        <v>0</v>
      </c>
      <c r="BI1166" s="141">
        <f t="shared" si="2909"/>
        <v>3498</v>
      </c>
      <c r="BJ1166" s="141">
        <f t="shared" si="2909"/>
        <v>0</v>
      </c>
      <c r="BK1166" s="78">
        <f t="shared" si="2909"/>
        <v>0</v>
      </c>
      <c r="BL1166" s="78">
        <f t="shared" si="2909"/>
        <v>0</v>
      </c>
      <c r="BM1166" s="78">
        <f t="shared" si="2909"/>
        <v>0</v>
      </c>
      <c r="BN1166" s="78">
        <f t="shared" si="2909"/>
        <v>0</v>
      </c>
      <c r="BO1166" s="78">
        <f t="shared" si="2909"/>
        <v>3498</v>
      </c>
      <c r="BP1166" s="78">
        <f t="shared" si="2909"/>
        <v>0</v>
      </c>
      <c r="BQ1166" s="11">
        <f t="shared" si="2910"/>
        <v>0</v>
      </c>
      <c r="BR1166" s="11">
        <f t="shared" si="2910"/>
        <v>0</v>
      </c>
      <c r="BS1166" s="11">
        <f t="shared" si="2910"/>
        <v>830</v>
      </c>
      <c r="BT1166" s="11">
        <f t="shared" si="2910"/>
        <v>0</v>
      </c>
      <c r="BU1166" s="11">
        <f t="shared" si="2910"/>
        <v>4328</v>
      </c>
      <c r="BV1166" s="11">
        <f t="shared" si="2910"/>
        <v>0</v>
      </c>
      <c r="BW1166" s="11">
        <f t="shared" si="2910"/>
        <v>0</v>
      </c>
      <c r="BX1166" s="11">
        <f t="shared" si="2910"/>
        <v>0</v>
      </c>
      <c r="BY1166" s="11">
        <f t="shared" si="2910"/>
        <v>0</v>
      </c>
      <c r="BZ1166" s="11">
        <f t="shared" si="2910"/>
        <v>0</v>
      </c>
      <c r="CA1166" s="11">
        <f t="shared" si="2910"/>
        <v>4328</v>
      </c>
      <c r="CB1166" s="11">
        <f t="shared" si="2910"/>
        <v>0</v>
      </c>
    </row>
    <row r="1167" spans="1:80" ht="33.6" hidden="1">
      <c r="A1167" s="57" t="s">
        <v>39</v>
      </c>
      <c r="B1167" s="14" t="s">
        <v>360</v>
      </c>
      <c r="C1167" s="14" t="s">
        <v>165</v>
      </c>
      <c r="D1167" s="14" t="s">
        <v>87</v>
      </c>
      <c r="E1167" s="14" t="s">
        <v>445</v>
      </c>
      <c r="F1167" s="14" t="s">
        <v>40</v>
      </c>
      <c r="G1167" s="11">
        <v>4423</v>
      </c>
      <c r="H1167" s="11"/>
      <c r="I1167" s="11"/>
      <c r="J1167" s="11"/>
      <c r="K1167" s="11"/>
      <c r="L1167" s="11"/>
      <c r="M1167" s="11">
        <f>G1167+I1167+J1167+K1167+L1167</f>
        <v>4423</v>
      </c>
      <c r="N1167" s="11">
        <f>H1167+J1167</f>
        <v>0</v>
      </c>
      <c r="O1167" s="11"/>
      <c r="P1167" s="11"/>
      <c r="Q1167" s="11"/>
      <c r="R1167" s="11"/>
      <c r="S1167" s="11">
        <f>M1167+O1167+P1167+Q1167+R1167</f>
        <v>4423</v>
      </c>
      <c r="T1167" s="11">
        <f>N1167+P1167</f>
        <v>0</v>
      </c>
      <c r="U1167" s="11"/>
      <c r="V1167" s="11"/>
      <c r="W1167" s="11"/>
      <c r="X1167" s="11"/>
      <c r="Y1167" s="11">
        <f>S1167+U1167+V1167+W1167+X1167</f>
        <v>4423</v>
      </c>
      <c r="Z1167" s="11">
        <f>T1167+V1167</f>
        <v>0</v>
      </c>
      <c r="AA1167" s="11"/>
      <c r="AB1167" s="11"/>
      <c r="AC1167" s="11"/>
      <c r="AD1167" s="11"/>
      <c r="AE1167" s="11">
        <f>Y1167+AA1167+AB1167+AC1167+AD1167</f>
        <v>4423</v>
      </c>
      <c r="AF1167" s="11">
        <f>Z1167+AB1167</f>
        <v>0</v>
      </c>
      <c r="AG1167" s="11"/>
      <c r="AH1167" s="11"/>
      <c r="AI1167" s="11"/>
      <c r="AJ1167" s="11"/>
      <c r="AK1167" s="78">
        <f>AE1167+AG1167+AH1167+AI1167+AJ1167</f>
        <v>4423</v>
      </c>
      <c r="AL1167" s="78">
        <f>AF1167+AH1167</f>
        <v>0</v>
      </c>
      <c r="AM1167" s="11"/>
      <c r="AN1167" s="11"/>
      <c r="AO1167" s="11"/>
      <c r="AP1167" s="11"/>
      <c r="AQ1167" s="11">
        <f>AK1167+AM1167+AN1167+AO1167+AP1167</f>
        <v>4423</v>
      </c>
      <c r="AR1167" s="11">
        <f>AL1167+AN1167</f>
        <v>0</v>
      </c>
      <c r="AS1167" s="11"/>
      <c r="AT1167" s="11"/>
      <c r="AU1167" s="11"/>
      <c r="AV1167" s="11"/>
      <c r="AW1167" s="11">
        <f>AQ1167+AS1167+AT1167+AU1167+AV1167</f>
        <v>4423</v>
      </c>
      <c r="AX1167" s="11">
        <f>AR1167+AT1167</f>
        <v>0</v>
      </c>
      <c r="AY1167" s="78">
        <v>-881</v>
      </c>
      <c r="AZ1167" s="78"/>
      <c r="BA1167" s="78"/>
      <c r="BB1167" s="78"/>
      <c r="BC1167" s="78">
        <f>AW1167+AY1167+AZ1167+BA1167+BB1167</f>
        <v>3542</v>
      </c>
      <c r="BD1167" s="78">
        <f>AX1167+AZ1167</f>
        <v>0</v>
      </c>
      <c r="BE1167" s="11">
        <v>-44</v>
      </c>
      <c r="BF1167" s="11"/>
      <c r="BG1167" s="11"/>
      <c r="BH1167" s="11"/>
      <c r="BI1167" s="141">
        <f>BC1167+BE1167+BF1167+BG1167+BH1167</f>
        <v>3498</v>
      </c>
      <c r="BJ1167" s="141">
        <f>BD1167+BF1167</f>
        <v>0</v>
      </c>
      <c r="BK1167" s="78"/>
      <c r="BL1167" s="78"/>
      <c r="BM1167" s="78"/>
      <c r="BN1167" s="78"/>
      <c r="BO1167" s="78">
        <f>BI1167+BK1167+BL1167+BM1167+BN1167</f>
        <v>3498</v>
      </c>
      <c r="BP1167" s="78">
        <f>BJ1167+BL1167</f>
        <v>0</v>
      </c>
      <c r="BQ1167" s="11"/>
      <c r="BR1167" s="11"/>
      <c r="BS1167" s="11">
        <v>830</v>
      </c>
      <c r="BT1167" s="11"/>
      <c r="BU1167" s="11">
        <f>BO1167+BQ1167+BR1167+BS1167+BT1167</f>
        <v>4328</v>
      </c>
      <c r="BV1167" s="11">
        <f>BP1167+BR1167</f>
        <v>0</v>
      </c>
      <c r="BW1167" s="11"/>
      <c r="BX1167" s="11"/>
      <c r="BY1167" s="11"/>
      <c r="BZ1167" s="11"/>
      <c r="CA1167" s="11">
        <f>BU1167+BW1167+BX1167+BY1167+BZ1167</f>
        <v>4328</v>
      </c>
      <c r="CB1167" s="11">
        <f>BV1167+BX1167</f>
        <v>0</v>
      </c>
    </row>
    <row r="1168" spans="1:80" hidden="1">
      <c r="A1168" s="57"/>
      <c r="B1168" s="14"/>
      <c r="C1168" s="14"/>
      <c r="D1168" s="14"/>
      <c r="E1168" s="14"/>
      <c r="F1168" s="14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78"/>
      <c r="AL1168" s="78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78"/>
      <c r="AZ1168" s="78"/>
      <c r="BA1168" s="78"/>
      <c r="BB1168" s="78"/>
      <c r="BC1168" s="78"/>
      <c r="BD1168" s="78"/>
      <c r="BE1168" s="11"/>
      <c r="BF1168" s="11"/>
      <c r="BG1168" s="11"/>
      <c r="BH1168" s="11"/>
      <c r="BI1168" s="141"/>
      <c r="BJ1168" s="141"/>
      <c r="BK1168" s="78"/>
      <c r="BL1168" s="78"/>
      <c r="BM1168" s="78"/>
      <c r="BN1168" s="78"/>
      <c r="BO1168" s="78"/>
      <c r="BP1168" s="78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</row>
    <row r="1169" spans="1:80" ht="35.4" hidden="1">
      <c r="A1169" s="56" t="s">
        <v>375</v>
      </c>
      <c r="B1169" s="12" t="s">
        <v>360</v>
      </c>
      <c r="C1169" s="12" t="s">
        <v>165</v>
      </c>
      <c r="D1169" s="12" t="s">
        <v>165</v>
      </c>
      <c r="E1169" s="48"/>
      <c r="F1169" s="48"/>
      <c r="G1169" s="30">
        <f>G1175+G1184+G1170+G1196</f>
        <v>126027</v>
      </c>
      <c r="H1169" s="30">
        <f t="shared" ref="H1169:N1169" si="2911">H1175+H1184+H1170+H1196</f>
        <v>0</v>
      </c>
      <c r="I1169" s="11">
        <f t="shared" si="2911"/>
        <v>0</v>
      </c>
      <c r="J1169" s="11">
        <f t="shared" si="2911"/>
        <v>0</v>
      </c>
      <c r="K1169" s="11">
        <f t="shared" si="2911"/>
        <v>0</v>
      </c>
      <c r="L1169" s="11">
        <f t="shared" si="2911"/>
        <v>0</v>
      </c>
      <c r="M1169" s="30">
        <f t="shared" si="2911"/>
        <v>126027</v>
      </c>
      <c r="N1169" s="30">
        <f t="shared" si="2911"/>
        <v>0</v>
      </c>
      <c r="O1169" s="11">
        <f t="shared" ref="O1169:T1169" si="2912">O1175+O1184+O1170+O1196</f>
        <v>0</v>
      </c>
      <c r="P1169" s="11">
        <f t="shared" si="2912"/>
        <v>0</v>
      </c>
      <c r="Q1169" s="11">
        <f t="shared" si="2912"/>
        <v>0</v>
      </c>
      <c r="R1169" s="11">
        <f t="shared" si="2912"/>
        <v>0</v>
      </c>
      <c r="S1169" s="30">
        <f t="shared" si="2912"/>
        <v>126027</v>
      </c>
      <c r="T1169" s="30">
        <f t="shared" si="2912"/>
        <v>0</v>
      </c>
      <c r="U1169" s="11">
        <f t="shared" ref="U1169:Z1169" si="2913">U1175+U1184+U1170+U1196</f>
        <v>0</v>
      </c>
      <c r="V1169" s="11">
        <f t="shared" si="2913"/>
        <v>0</v>
      </c>
      <c r="W1169" s="11">
        <f t="shared" si="2913"/>
        <v>0</v>
      </c>
      <c r="X1169" s="11">
        <f t="shared" si="2913"/>
        <v>0</v>
      </c>
      <c r="Y1169" s="30">
        <f t="shared" si="2913"/>
        <v>126027</v>
      </c>
      <c r="Z1169" s="30">
        <f t="shared" si="2913"/>
        <v>0</v>
      </c>
      <c r="AA1169" s="11">
        <f t="shared" ref="AA1169:AF1169" si="2914">AA1175+AA1184+AA1170+AA1196</f>
        <v>0</v>
      </c>
      <c r="AB1169" s="11">
        <f t="shared" si="2914"/>
        <v>0</v>
      </c>
      <c r="AC1169" s="11">
        <f t="shared" si="2914"/>
        <v>0</v>
      </c>
      <c r="AD1169" s="11">
        <f t="shared" si="2914"/>
        <v>-3000</v>
      </c>
      <c r="AE1169" s="30">
        <f t="shared" si="2914"/>
        <v>123027</v>
      </c>
      <c r="AF1169" s="30">
        <f t="shared" si="2914"/>
        <v>0</v>
      </c>
      <c r="AG1169" s="11">
        <f t="shared" ref="AG1169:AL1169" si="2915">AG1175+AG1184+AG1170+AG1196</f>
        <v>0</v>
      </c>
      <c r="AH1169" s="11">
        <f t="shared" si="2915"/>
        <v>0</v>
      </c>
      <c r="AI1169" s="11">
        <f t="shared" si="2915"/>
        <v>0</v>
      </c>
      <c r="AJ1169" s="11">
        <f t="shared" si="2915"/>
        <v>0</v>
      </c>
      <c r="AK1169" s="88">
        <f t="shared" si="2915"/>
        <v>123027</v>
      </c>
      <c r="AL1169" s="88">
        <f t="shared" si="2915"/>
        <v>0</v>
      </c>
      <c r="AM1169" s="11">
        <f t="shared" ref="AM1169:AR1169" si="2916">AM1175+AM1184+AM1170+AM1196</f>
        <v>0</v>
      </c>
      <c r="AN1169" s="11">
        <f t="shared" si="2916"/>
        <v>0</v>
      </c>
      <c r="AO1169" s="11">
        <f t="shared" si="2916"/>
        <v>0</v>
      </c>
      <c r="AP1169" s="11">
        <f t="shared" si="2916"/>
        <v>0</v>
      </c>
      <c r="AQ1169" s="30">
        <f t="shared" si="2916"/>
        <v>123027</v>
      </c>
      <c r="AR1169" s="30">
        <f t="shared" si="2916"/>
        <v>0</v>
      </c>
      <c r="AS1169" s="11">
        <f t="shared" ref="AS1169:AX1169" si="2917">AS1175+AS1184+AS1170+AS1196</f>
        <v>0</v>
      </c>
      <c r="AT1169" s="11">
        <f t="shared" si="2917"/>
        <v>0</v>
      </c>
      <c r="AU1169" s="11">
        <f t="shared" si="2917"/>
        <v>0</v>
      </c>
      <c r="AV1169" s="11">
        <f t="shared" si="2917"/>
        <v>0</v>
      </c>
      <c r="AW1169" s="30">
        <f t="shared" si="2917"/>
        <v>123027</v>
      </c>
      <c r="AX1169" s="30">
        <f t="shared" si="2917"/>
        <v>0</v>
      </c>
      <c r="AY1169" s="78">
        <f t="shared" ref="AY1169:BD1169" si="2918">AY1175+AY1184+AY1170+AY1196</f>
        <v>0</v>
      </c>
      <c r="AZ1169" s="78">
        <f t="shared" si="2918"/>
        <v>0</v>
      </c>
      <c r="BA1169" s="78">
        <f t="shared" si="2918"/>
        <v>1500</v>
      </c>
      <c r="BB1169" s="78">
        <f t="shared" si="2918"/>
        <v>0</v>
      </c>
      <c r="BC1169" s="88">
        <f t="shared" si="2918"/>
        <v>124527</v>
      </c>
      <c r="BD1169" s="88">
        <f t="shared" si="2918"/>
        <v>0</v>
      </c>
      <c r="BE1169" s="11">
        <f t="shared" ref="BE1169:BJ1169" si="2919">BE1175+BE1184+BE1170+BE1196</f>
        <v>0</v>
      </c>
      <c r="BF1169" s="30">
        <f t="shared" si="2919"/>
        <v>8133</v>
      </c>
      <c r="BG1169" s="30">
        <f t="shared" si="2919"/>
        <v>524</v>
      </c>
      <c r="BH1169" s="11">
        <f t="shared" si="2919"/>
        <v>0</v>
      </c>
      <c r="BI1169" s="147">
        <f t="shared" si="2919"/>
        <v>133184</v>
      </c>
      <c r="BJ1169" s="147">
        <f t="shared" si="2919"/>
        <v>8133</v>
      </c>
      <c r="BK1169" s="83">
        <f t="shared" ref="BK1169:BP1169" si="2920">BK1175+BK1184+BK1170+BK1196</f>
        <v>-122</v>
      </c>
      <c r="BL1169" s="88">
        <f t="shared" si="2920"/>
        <v>0</v>
      </c>
      <c r="BM1169" s="88">
        <f t="shared" si="2920"/>
        <v>0</v>
      </c>
      <c r="BN1169" s="78">
        <f t="shared" si="2920"/>
        <v>0</v>
      </c>
      <c r="BO1169" s="88">
        <f t="shared" si="2920"/>
        <v>133062</v>
      </c>
      <c r="BP1169" s="88">
        <f t="shared" si="2920"/>
        <v>8133</v>
      </c>
      <c r="BQ1169" s="16">
        <f t="shared" ref="BQ1169:BV1169" si="2921">BQ1175+BQ1184+BQ1170+BQ1196</f>
        <v>0</v>
      </c>
      <c r="BR1169" s="30">
        <f t="shared" si="2921"/>
        <v>0</v>
      </c>
      <c r="BS1169" s="30">
        <f t="shared" si="2921"/>
        <v>0</v>
      </c>
      <c r="BT1169" s="11">
        <f t="shared" si="2921"/>
        <v>0</v>
      </c>
      <c r="BU1169" s="30">
        <f t="shared" si="2921"/>
        <v>133062</v>
      </c>
      <c r="BV1169" s="30">
        <f t="shared" si="2921"/>
        <v>8133</v>
      </c>
      <c r="BW1169" s="16">
        <f t="shared" ref="BW1169:CB1169" si="2922">BW1175+BW1184+BW1170+BW1196</f>
        <v>0</v>
      </c>
      <c r="BX1169" s="30">
        <f t="shared" si="2922"/>
        <v>0</v>
      </c>
      <c r="BY1169" s="30">
        <f t="shared" si="2922"/>
        <v>0</v>
      </c>
      <c r="BZ1169" s="11">
        <f t="shared" si="2922"/>
        <v>0</v>
      </c>
      <c r="CA1169" s="30">
        <f t="shared" si="2922"/>
        <v>133062</v>
      </c>
      <c r="CB1169" s="30">
        <f t="shared" si="2922"/>
        <v>8133</v>
      </c>
    </row>
    <row r="1170" spans="1:80" ht="84" hidden="1">
      <c r="A1170" s="53" t="s">
        <v>135</v>
      </c>
      <c r="B1170" s="14" t="s">
        <v>360</v>
      </c>
      <c r="C1170" s="14" t="s">
        <v>165</v>
      </c>
      <c r="D1170" s="14" t="s">
        <v>165</v>
      </c>
      <c r="E1170" s="14" t="s">
        <v>136</v>
      </c>
      <c r="F1170" s="34"/>
      <c r="G1170" s="11">
        <f t="shared" ref="G1170:R1173" si="2923">G1171</f>
        <v>1785</v>
      </c>
      <c r="H1170" s="11">
        <f t="shared" si="2923"/>
        <v>0</v>
      </c>
      <c r="I1170" s="11">
        <f t="shared" si="2923"/>
        <v>0</v>
      </c>
      <c r="J1170" s="11">
        <f t="shared" si="2923"/>
        <v>0</v>
      </c>
      <c r="K1170" s="11">
        <f t="shared" si="2923"/>
        <v>0</v>
      </c>
      <c r="L1170" s="11">
        <f t="shared" si="2923"/>
        <v>0</v>
      </c>
      <c r="M1170" s="11">
        <f t="shared" si="2923"/>
        <v>1785</v>
      </c>
      <c r="N1170" s="11">
        <f t="shared" si="2923"/>
        <v>0</v>
      </c>
      <c r="O1170" s="11">
        <f t="shared" si="2923"/>
        <v>0</v>
      </c>
      <c r="P1170" s="11">
        <f t="shared" si="2923"/>
        <v>0</v>
      </c>
      <c r="Q1170" s="11">
        <f t="shared" si="2923"/>
        <v>0</v>
      </c>
      <c r="R1170" s="11">
        <f t="shared" si="2923"/>
        <v>0</v>
      </c>
      <c r="S1170" s="11">
        <f t="shared" ref="S1170:AH1173" si="2924">S1171</f>
        <v>1785</v>
      </c>
      <c r="T1170" s="11">
        <f t="shared" si="2924"/>
        <v>0</v>
      </c>
      <c r="U1170" s="11">
        <f t="shared" si="2924"/>
        <v>0</v>
      </c>
      <c r="V1170" s="11">
        <f t="shared" si="2924"/>
        <v>0</v>
      </c>
      <c r="W1170" s="11">
        <f t="shared" si="2924"/>
        <v>0</v>
      </c>
      <c r="X1170" s="11">
        <f t="shared" si="2924"/>
        <v>0</v>
      </c>
      <c r="Y1170" s="11">
        <f t="shared" si="2924"/>
        <v>1785</v>
      </c>
      <c r="Z1170" s="11">
        <f t="shared" si="2924"/>
        <v>0</v>
      </c>
      <c r="AA1170" s="11">
        <f t="shared" si="2924"/>
        <v>0</v>
      </c>
      <c r="AB1170" s="11">
        <f t="shared" si="2924"/>
        <v>0</v>
      </c>
      <c r="AC1170" s="11">
        <f t="shared" si="2924"/>
        <v>0</v>
      </c>
      <c r="AD1170" s="11">
        <f t="shared" si="2924"/>
        <v>0</v>
      </c>
      <c r="AE1170" s="11">
        <f t="shared" si="2924"/>
        <v>1785</v>
      </c>
      <c r="AF1170" s="11">
        <f t="shared" si="2924"/>
        <v>0</v>
      </c>
      <c r="AG1170" s="11">
        <f t="shared" si="2924"/>
        <v>0</v>
      </c>
      <c r="AH1170" s="11">
        <f t="shared" si="2924"/>
        <v>0</v>
      </c>
      <c r="AI1170" s="11">
        <f t="shared" ref="AG1170:AV1173" si="2925">AI1171</f>
        <v>0</v>
      </c>
      <c r="AJ1170" s="11">
        <f t="shared" si="2925"/>
        <v>0</v>
      </c>
      <c r="AK1170" s="78">
        <f t="shared" si="2925"/>
        <v>1785</v>
      </c>
      <c r="AL1170" s="78">
        <f t="shared" si="2925"/>
        <v>0</v>
      </c>
      <c r="AM1170" s="11">
        <f t="shared" si="2925"/>
        <v>0</v>
      </c>
      <c r="AN1170" s="11">
        <f t="shared" si="2925"/>
        <v>0</v>
      </c>
      <c r="AO1170" s="11">
        <f t="shared" si="2925"/>
        <v>0</v>
      </c>
      <c r="AP1170" s="11">
        <f t="shared" si="2925"/>
        <v>0</v>
      </c>
      <c r="AQ1170" s="11">
        <f t="shared" si="2925"/>
        <v>1785</v>
      </c>
      <c r="AR1170" s="11">
        <f t="shared" si="2925"/>
        <v>0</v>
      </c>
      <c r="AS1170" s="11">
        <f t="shared" si="2925"/>
        <v>0</v>
      </c>
      <c r="AT1170" s="11">
        <f t="shared" si="2925"/>
        <v>0</v>
      </c>
      <c r="AU1170" s="11">
        <f t="shared" si="2925"/>
        <v>0</v>
      </c>
      <c r="AV1170" s="11">
        <f t="shared" si="2925"/>
        <v>0</v>
      </c>
      <c r="AW1170" s="11">
        <f t="shared" ref="AS1170:BH1173" si="2926">AW1171</f>
        <v>1785</v>
      </c>
      <c r="AX1170" s="11">
        <f t="shared" si="2926"/>
        <v>0</v>
      </c>
      <c r="AY1170" s="78">
        <f t="shared" si="2926"/>
        <v>0</v>
      </c>
      <c r="AZ1170" s="78">
        <f t="shared" si="2926"/>
        <v>0</v>
      </c>
      <c r="BA1170" s="78">
        <f t="shared" si="2926"/>
        <v>0</v>
      </c>
      <c r="BB1170" s="78">
        <f t="shared" si="2926"/>
        <v>0</v>
      </c>
      <c r="BC1170" s="78">
        <f t="shared" si="2926"/>
        <v>1785</v>
      </c>
      <c r="BD1170" s="78">
        <f t="shared" si="2926"/>
        <v>0</v>
      </c>
      <c r="BE1170" s="11">
        <f t="shared" si="2926"/>
        <v>0</v>
      </c>
      <c r="BF1170" s="11">
        <f t="shared" si="2926"/>
        <v>0</v>
      </c>
      <c r="BG1170" s="11">
        <f t="shared" si="2926"/>
        <v>0</v>
      </c>
      <c r="BH1170" s="11">
        <f t="shared" si="2926"/>
        <v>0</v>
      </c>
      <c r="BI1170" s="141">
        <f t="shared" ref="BE1170:BT1173" si="2927">BI1171</f>
        <v>1785</v>
      </c>
      <c r="BJ1170" s="141">
        <f t="shared" si="2927"/>
        <v>0</v>
      </c>
      <c r="BK1170" s="78">
        <f t="shared" si="2927"/>
        <v>0</v>
      </c>
      <c r="BL1170" s="78">
        <f t="shared" si="2927"/>
        <v>0</v>
      </c>
      <c r="BM1170" s="78">
        <f t="shared" si="2927"/>
        <v>0</v>
      </c>
      <c r="BN1170" s="78">
        <f t="shared" si="2927"/>
        <v>0</v>
      </c>
      <c r="BO1170" s="78">
        <f t="shared" si="2927"/>
        <v>1785</v>
      </c>
      <c r="BP1170" s="78">
        <f t="shared" si="2927"/>
        <v>0</v>
      </c>
      <c r="BQ1170" s="11">
        <f t="shared" si="2927"/>
        <v>0</v>
      </c>
      <c r="BR1170" s="11">
        <f t="shared" si="2927"/>
        <v>0</v>
      </c>
      <c r="BS1170" s="11">
        <f t="shared" si="2927"/>
        <v>0</v>
      </c>
      <c r="BT1170" s="11">
        <f t="shared" si="2927"/>
        <v>0</v>
      </c>
      <c r="BU1170" s="11">
        <f t="shared" ref="BQ1170:CB1173" si="2928">BU1171</f>
        <v>1785</v>
      </c>
      <c r="BV1170" s="11">
        <f t="shared" si="2928"/>
        <v>0</v>
      </c>
      <c r="BW1170" s="11">
        <f t="shared" si="2928"/>
        <v>0</v>
      </c>
      <c r="BX1170" s="11">
        <f t="shared" si="2928"/>
        <v>0</v>
      </c>
      <c r="BY1170" s="11">
        <f t="shared" si="2928"/>
        <v>0</v>
      </c>
      <c r="BZ1170" s="11">
        <f t="shared" si="2928"/>
        <v>0</v>
      </c>
      <c r="CA1170" s="11">
        <f t="shared" si="2928"/>
        <v>1785</v>
      </c>
      <c r="CB1170" s="11">
        <f t="shared" si="2928"/>
        <v>0</v>
      </c>
    </row>
    <row r="1171" spans="1:80" ht="33.6" hidden="1">
      <c r="A1171" s="53" t="s">
        <v>84</v>
      </c>
      <c r="B1171" s="14" t="s">
        <v>360</v>
      </c>
      <c r="C1171" s="14" t="s">
        <v>165</v>
      </c>
      <c r="D1171" s="14" t="s">
        <v>165</v>
      </c>
      <c r="E1171" s="14" t="s">
        <v>166</v>
      </c>
      <c r="F1171" s="34"/>
      <c r="G1171" s="11">
        <f t="shared" si="2923"/>
        <v>1785</v>
      </c>
      <c r="H1171" s="11">
        <f t="shared" si="2923"/>
        <v>0</v>
      </c>
      <c r="I1171" s="11">
        <f t="shared" si="2923"/>
        <v>0</v>
      </c>
      <c r="J1171" s="11">
        <f t="shared" si="2923"/>
        <v>0</v>
      </c>
      <c r="K1171" s="11">
        <f t="shared" si="2923"/>
        <v>0</v>
      </c>
      <c r="L1171" s="11">
        <f t="shared" si="2923"/>
        <v>0</v>
      </c>
      <c r="M1171" s="11">
        <f t="shared" si="2923"/>
        <v>1785</v>
      </c>
      <c r="N1171" s="11">
        <f t="shared" si="2923"/>
        <v>0</v>
      </c>
      <c r="O1171" s="11">
        <f t="shared" si="2923"/>
        <v>0</v>
      </c>
      <c r="P1171" s="11">
        <f t="shared" si="2923"/>
        <v>0</v>
      </c>
      <c r="Q1171" s="11">
        <f t="shared" si="2923"/>
        <v>0</v>
      </c>
      <c r="R1171" s="11">
        <f t="shared" si="2923"/>
        <v>0</v>
      </c>
      <c r="S1171" s="11">
        <f t="shared" si="2924"/>
        <v>1785</v>
      </c>
      <c r="T1171" s="11">
        <f t="shared" si="2924"/>
        <v>0</v>
      </c>
      <c r="U1171" s="11">
        <f t="shared" si="2924"/>
        <v>0</v>
      </c>
      <c r="V1171" s="11">
        <f t="shared" si="2924"/>
        <v>0</v>
      </c>
      <c r="W1171" s="11">
        <f t="shared" si="2924"/>
        <v>0</v>
      </c>
      <c r="X1171" s="11">
        <f t="shared" si="2924"/>
        <v>0</v>
      </c>
      <c r="Y1171" s="11">
        <f t="shared" si="2924"/>
        <v>1785</v>
      </c>
      <c r="Z1171" s="11">
        <f t="shared" si="2924"/>
        <v>0</v>
      </c>
      <c r="AA1171" s="11">
        <f t="shared" si="2924"/>
        <v>0</v>
      </c>
      <c r="AB1171" s="11">
        <f t="shared" si="2924"/>
        <v>0</v>
      </c>
      <c r="AC1171" s="11">
        <f t="shared" si="2924"/>
        <v>0</v>
      </c>
      <c r="AD1171" s="11">
        <f t="shared" si="2924"/>
        <v>0</v>
      </c>
      <c r="AE1171" s="11">
        <f t="shared" si="2924"/>
        <v>1785</v>
      </c>
      <c r="AF1171" s="11">
        <f t="shared" si="2924"/>
        <v>0</v>
      </c>
      <c r="AG1171" s="11">
        <f t="shared" si="2925"/>
        <v>0</v>
      </c>
      <c r="AH1171" s="11">
        <f t="shared" si="2925"/>
        <v>0</v>
      </c>
      <c r="AI1171" s="11">
        <f t="shared" si="2925"/>
        <v>0</v>
      </c>
      <c r="AJ1171" s="11">
        <f t="shared" si="2925"/>
        <v>0</v>
      </c>
      <c r="AK1171" s="78">
        <f t="shared" si="2925"/>
        <v>1785</v>
      </c>
      <c r="AL1171" s="78">
        <f t="shared" si="2925"/>
        <v>0</v>
      </c>
      <c r="AM1171" s="11">
        <f t="shared" si="2925"/>
        <v>0</v>
      </c>
      <c r="AN1171" s="11">
        <f t="shared" si="2925"/>
        <v>0</v>
      </c>
      <c r="AO1171" s="11">
        <f t="shared" si="2925"/>
        <v>0</v>
      </c>
      <c r="AP1171" s="11">
        <f t="shared" si="2925"/>
        <v>0</v>
      </c>
      <c r="AQ1171" s="11">
        <f t="shared" si="2925"/>
        <v>1785</v>
      </c>
      <c r="AR1171" s="11">
        <f t="shared" si="2925"/>
        <v>0</v>
      </c>
      <c r="AS1171" s="11">
        <f t="shared" si="2926"/>
        <v>0</v>
      </c>
      <c r="AT1171" s="11">
        <f t="shared" si="2926"/>
        <v>0</v>
      </c>
      <c r="AU1171" s="11">
        <f t="shared" si="2926"/>
        <v>0</v>
      </c>
      <c r="AV1171" s="11">
        <f t="shared" si="2926"/>
        <v>0</v>
      </c>
      <c r="AW1171" s="11">
        <f t="shared" si="2926"/>
        <v>1785</v>
      </c>
      <c r="AX1171" s="11">
        <f t="shared" si="2926"/>
        <v>0</v>
      </c>
      <c r="AY1171" s="78">
        <f t="shared" si="2926"/>
        <v>0</v>
      </c>
      <c r="AZ1171" s="78">
        <f t="shared" si="2926"/>
        <v>0</v>
      </c>
      <c r="BA1171" s="78">
        <f t="shared" si="2926"/>
        <v>0</v>
      </c>
      <c r="BB1171" s="78">
        <f t="shared" si="2926"/>
        <v>0</v>
      </c>
      <c r="BC1171" s="78">
        <f t="shared" si="2926"/>
        <v>1785</v>
      </c>
      <c r="BD1171" s="78">
        <f t="shared" si="2926"/>
        <v>0</v>
      </c>
      <c r="BE1171" s="11">
        <f t="shared" si="2927"/>
        <v>0</v>
      </c>
      <c r="BF1171" s="11">
        <f t="shared" si="2927"/>
        <v>0</v>
      </c>
      <c r="BG1171" s="11">
        <f t="shared" si="2927"/>
        <v>0</v>
      </c>
      <c r="BH1171" s="11">
        <f t="shared" si="2927"/>
        <v>0</v>
      </c>
      <c r="BI1171" s="141">
        <f t="shared" si="2927"/>
        <v>1785</v>
      </c>
      <c r="BJ1171" s="141">
        <f t="shared" si="2927"/>
        <v>0</v>
      </c>
      <c r="BK1171" s="78">
        <f t="shared" si="2927"/>
        <v>0</v>
      </c>
      <c r="BL1171" s="78">
        <f t="shared" si="2927"/>
        <v>0</v>
      </c>
      <c r="BM1171" s="78">
        <f t="shared" si="2927"/>
        <v>0</v>
      </c>
      <c r="BN1171" s="78">
        <f t="shared" si="2927"/>
        <v>0</v>
      </c>
      <c r="BO1171" s="78">
        <f t="shared" si="2927"/>
        <v>1785</v>
      </c>
      <c r="BP1171" s="78">
        <f t="shared" si="2927"/>
        <v>0</v>
      </c>
      <c r="BQ1171" s="11">
        <f t="shared" si="2928"/>
        <v>0</v>
      </c>
      <c r="BR1171" s="11">
        <f t="shared" si="2928"/>
        <v>0</v>
      </c>
      <c r="BS1171" s="11">
        <f t="shared" si="2928"/>
        <v>0</v>
      </c>
      <c r="BT1171" s="11">
        <f t="shared" si="2928"/>
        <v>0</v>
      </c>
      <c r="BU1171" s="11">
        <f t="shared" si="2928"/>
        <v>1785</v>
      </c>
      <c r="BV1171" s="11">
        <f t="shared" si="2928"/>
        <v>0</v>
      </c>
      <c r="BW1171" s="11">
        <f t="shared" si="2928"/>
        <v>0</v>
      </c>
      <c r="BX1171" s="11">
        <f t="shared" si="2928"/>
        <v>0</v>
      </c>
      <c r="BY1171" s="11">
        <f t="shared" si="2928"/>
        <v>0</v>
      </c>
      <c r="BZ1171" s="11">
        <f t="shared" si="2928"/>
        <v>0</v>
      </c>
      <c r="CA1171" s="11">
        <f t="shared" si="2928"/>
        <v>1785</v>
      </c>
      <c r="CB1171" s="11">
        <f t="shared" si="2928"/>
        <v>0</v>
      </c>
    </row>
    <row r="1172" spans="1:80" ht="33.6" hidden="1">
      <c r="A1172" s="53" t="s">
        <v>376</v>
      </c>
      <c r="B1172" s="14" t="s">
        <v>360</v>
      </c>
      <c r="C1172" s="14" t="s">
        <v>165</v>
      </c>
      <c r="D1172" s="14" t="s">
        <v>165</v>
      </c>
      <c r="E1172" s="14" t="s">
        <v>411</v>
      </c>
      <c r="F1172" s="34"/>
      <c r="G1172" s="11">
        <f t="shared" si="2923"/>
        <v>1785</v>
      </c>
      <c r="H1172" s="11">
        <f t="shared" si="2923"/>
        <v>0</v>
      </c>
      <c r="I1172" s="11">
        <f t="shared" si="2923"/>
        <v>0</v>
      </c>
      <c r="J1172" s="11">
        <f t="shared" si="2923"/>
        <v>0</v>
      </c>
      <c r="K1172" s="11">
        <f t="shared" si="2923"/>
        <v>0</v>
      </c>
      <c r="L1172" s="11">
        <f t="shared" si="2923"/>
        <v>0</v>
      </c>
      <c r="M1172" s="11">
        <f t="shared" si="2923"/>
        <v>1785</v>
      </c>
      <c r="N1172" s="11">
        <f t="shared" si="2923"/>
        <v>0</v>
      </c>
      <c r="O1172" s="11">
        <f t="shared" si="2923"/>
        <v>0</v>
      </c>
      <c r="P1172" s="11">
        <f t="shared" si="2923"/>
        <v>0</v>
      </c>
      <c r="Q1172" s="11">
        <f t="shared" si="2923"/>
        <v>0</v>
      </c>
      <c r="R1172" s="11">
        <f t="shared" si="2923"/>
        <v>0</v>
      </c>
      <c r="S1172" s="11">
        <f t="shared" si="2924"/>
        <v>1785</v>
      </c>
      <c r="T1172" s="11">
        <f t="shared" si="2924"/>
        <v>0</v>
      </c>
      <c r="U1172" s="11">
        <f t="shared" si="2924"/>
        <v>0</v>
      </c>
      <c r="V1172" s="11">
        <f t="shared" si="2924"/>
        <v>0</v>
      </c>
      <c r="W1172" s="11">
        <f t="shared" si="2924"/>
        <v>0</v>
      </c>
      <c r="X1172" s="11">
        <f t="shared" si="2924"/>
        <v>0</v>
      </c>
      <c r="Y1172" s="11">
        <f t="shared" si="2924"/>
        <v>1785</v>
      </c>
      <c r="Z1172" s="11">
        <f t="shared" si="2924"/>
        <v>0</v>
      </c>
      <c r="AA1172" s="11">
        <f t="shared" si="2924"/>
        <v>0</v>
      </c>
      <c r="AB1172" s="11">
        <f t="shared" si="2924"/>
        <v>0</v>
      </c>
      <c r="AC1172" s="11">
        <f t="shared" si="2924"/>
        <v>0</v>
      </c>
      <c r="AD1172" s="11">
        <f t="shared" si="2924"/>
        <v>0</v>
      </c>
      <c r="AE1172" s="11">
        <f t="shared" si="2924"/>
        <v>1785</v>
      </c>
      <c r="AF1172" s="11">
        <f t="shared" si="2924"/>
        <v>0</v>
      </c>
      <c r="AG1172" s="11">
        <f t="shared" si="2925"/>
        <v>0</v>
      </c>
      <c r="AH1172" s="11">
        <f t="shared" si="2925"/>
        <v>0</v>
      </c>
      <c r="AI1172" s="11">
        <f t="shared" si="2925"/>
        <v>0</v>
      </c>
      <c r="AJ1172" s="11">
        <f t="shared" si="2925"/>
        <v>0</v>
      </c>
      <c r="AK1172" s="78">
        <f t="shared" si="2925"/>
        <v>1785</v>
      </c>
      <c r="AL1172" s="78">
        <f t="shared" si="2925"/>
        <v>0</v>
      </c>
      <c r="AM1172" s="11">
        <f t="shared" si="2925"/>
        <v>0</v>
      </c>
      <c r="AN1172" s="11">
        <f t="shared" si="2925"/>
        <v>0</v>
      </c>
      <c r="AO1172" s="11">
        <f t="shared" si="2925"/>
        <v>0</v>
      </c>
      <c r="AP1172" s="11">
        <f t="shared" si="2925"/>
        <v>0</v>
      </c>
      <c r="AQ1172" s="11">
        <f t="shared" si="2925"/>
        <v>1785</v>
      </c>
      <c r="AR1172" s="11">
        <f t="shared" si="2925"/>
        <v>0</v>
      </c>
      <c r="AS1172" s="11">
        <f t="shared" si="2926"/>
        <v>0</v>
      </c>
      <c r="AT1172" s="11">
        <f t="shared" si="2926"/>
        <v>0</v>
      </c>
      <c r="AU1172" s="11">
        <f t="shared" si="2926"/>
        <v>0</v>
      </c>
      <c r="AV1172" s="11">
        <f t="shared" si="2926"/>
        <v>0</v>
      </c>
      <c r="AW1172" s="11">
        <f t="shared" si="2926"/>
        <v>1785</v>
      </c>
      <c r="AX1172" s="11">
        <f t="shared" si="2926"/>
        <v>0</v>
      </c>
      <c r="AY1172" s="78">
        <f t="shared" si="2926"/>
        <v>0</v>
      </c>
      <c r="AZ1172" s="78">
        <f t="shared" si="2926"/>
        <v>0</v>
      </c>
      <c r="BA1172" s="78">
        <f t="shared" si="2926"/>
        <v>0</v>
      </c>
      <c r="BB1172" s="78">
        <f t="shared" si="2926"/>
        <v>0</v>
      </c>
      <c r="BC1172" s="78">
        <f t="shared" si="2926"/>
        <v>1785</v>
      </c>
      <c r="BD1172" s="78">
        <f t="shared" si="2926"/>
        <v>0</v>
      </c>
      <c r="BE1172" s="11">
        <f t="shared" si="2927"/>
        <v>0</v>
      </c>
      <c r="BF1172" s="11">
        <f t="shared" si="2927"/>
        <v>0</v>
      </c>
      <c r="BG1172" s="11">
        <f t="shared" si="2927"/>
        <v>0</v>
      </c>
      <c r="BH1172" s="11">
        <f t="shared" si="2927"/>
        <v>0</v>
      </c>
      <c r="BI1172" s="141">
        <f t="shared" si="2927"/>
        <v>1785</v>
      </c>
      <c r="BJ1172" s="141">
        <f t="shared" si="2927"/>
        <v>0</v>
      </c>
      <c r="BK1172" s="78">
        <f t="shared" si="2927"/>
        <v>0</v>
      </c>
      <c r="BL1172" s="78">
        <f t="shared" si="2927"/>
        <v>0</v>
      </c>
      <c r="BM1172" s="78">
        <f t="shared" si="2927"/>
        <v>0</v>
      </c>
      <c r="BN1172" s="78">
        <f t="shared" si="2927"/>
        <v>0</v>
      </c>
      <c r="BO1172" s="78">
        <f t="shared" si="2927"/>
        <v>1785</v>
      </c>
      <c r="BP1172" s="78">
        <f t="shared" si="2927"/>
        <v>0</v>
      </c>
      <c r="BQ1172" s="11">
        <f t="shared" si="2928"/>
        <v>0</v>
      </c>
      <c r="BR1172" s="11">
        <f t="shared" si="2928"/>
        <v>0</v>
      </c>
      <c r="BS1172" s="11">
        <f t="shared" si="2928"/>
        <v>0</v>
      </c>
      <c r="BT1172" s="11">
        <f t="shared" si="2928"/>
        <v>0</v>
      </c>
      <c r="BU1172" s="11">
        <f t="shared" si="2928"/>
        <v>1785</v>
      </c>
      <c r="BV1172" s="11">
        <f t="shared" si="2928"/>
        <v>0</v>
      </c>
      <c r="BW1172" s="11">
        <f t="shared" si="2928"/>
        <v>0</v>
      </c>
      <c r="BX1172" s="11">
        <f t="shared" si="2928"/>
        <v>0</v>
      </c>
      <c r="BY1172" s="11">
        <f t="shared" si="2928"/>
        <v>0</v>
      </c>
      <c r="BZ1172" s="11">
        <f t="shared" si="2928"/>
        <v>0</v>
      </c>
      <c r="CA1172" s="11">
        <f t="shared" si="2928"/>
        <v>1785</v>
      </c>
      <c r="CB1172" s="11">
        <f t="shared" si="2928"/>
        <v>0</v>
      </c>
    </row>
    <row r="1173" spans="1:80" ht="33.6" hidden="1">
      <c r="A1173" s="57" t="s">
        <v>12</v>
      </c>
      <c r="B1173" s="14" t="s">
        <v>360</v>
      </c>
      <c r="C1173" s="14" t="s">
        <v>165</v>
      </c>
      <c r="D1173" s="14" t="s">
        <v>165</v>
      </c>
      <c r="E1173" s="14" t="s">
        <v>411</v>
      </c>
      <c r="F1173" s="14">
        <v>600</v>
      </c>
      <c r="G1173" s="11">
        <f t="shared" si="2923"/>
        <v>1785</v>
      </c>
      <c r="H1173" s="11">
        <f t="shared" si="2923"/>
        <v>0</v>
      </c>
      <c r="I1173" s="11">
        <f t="shared" si="2923"/>
        <v>0</v>
      </c>
      <c r="J1173" s="11">
        <f t="shared" si="2923"/>
        <v>0</v>
      </c>
      <c r="K1173" s="11">
        <f t="shared" si="2923"/>
        <v>0</v>
      </c>
      <c r="L1173" s="11">
        <f t="shared" si="2923"/>
        <v>0</v>
      </c>
      <c r="M1173" s="11">
        <f t="shared" si="2923"/>
        <v>1785</v>
      </c>
      <c r="N1173" s="11">
        <f t="shared" si="2923"/>
        <v>0</v>
      </c>
      <c r="O1173" s="11">
        <f t="shared" si="2923"/>
        <v>0</v>
      </c>
      <c r="P1173" s="11">
        <f t="shared" si="2923"/>
        <v>0</v>
      </c>
      <c r="Q1173" s="11">
        <f t="shared" si="2923"/>
        <v>0</v>
      </c>
      <c r="R1173" s="11">
        <f t="shared" si="2923"/>
        <v>0</v>
      </c>
      <c r="S1173" s="11">
        <f t="shared" si="2924"/>
        <v>1785</v>
      </c>
      <c r="T1173" s="11">
        <f t="shared" si="2924"/>
        <v>0</v>
      </c>
      <c r="U1173" s="11">
        <f t="shared" si="2924"/>
        <v>0</v>
      </c>
      <c r="V1173" s="11">
        <f t="shared" si="2924"/>
        <v>0</v>
      </c>
      <c r="W1173" s="11">
        <f t="shared" si="2924"/>
        <v>0</v>
      </c>
      <c r="X1173" s="11">
        <f t="shared" si="2924"/>
        <v>0</v>
      </c>
      <c r="Y1173" s="11">
        <f t="shared" si="2924"/>
        <v>1785</v>
      </c>
      <c r="Z1173" s="11">
        <f t="shared" si="2924"/>
        <v>0</v>
      </c>
      <c r="AA1173" s="11">
        <f t="shared" si="2924"/>
        <v>0</v>
      </c>
      <c r="AB1173" s="11">
        <f t="shared" si="2924"/>
        <v>0</v>
      </c>
      <c r="AC1173" s="11">
        <f t="shared" si="2924"/>
        <v>0</v>
      </c>
      <c r="AD1173" s="11">
        <f t="shared" si="2924"/>
        <v>0</v>
      </c>
      <c r="AE1173" s="11">
        <f t="shared" si="2924"/>
        <v>1785</v>
      </c>
      <c r="AF1173" s="11">
        <f t="shared" si="2924"/>
        <v>0</v>
      </c>
      <c r="AG1173" s="11">
        <f t="shared" si="2925"/>
        <v>0</v>
      </c>
      <c r="AH1173" s="11">
        <f t="shared" si="2925"/>
        <v>0</v>
      </c>
      <c r="AI1173" s="11">
        <f t="shared" si="2925"/>
        <v>0</v>
      </c>
      <c r="AJ1173" s="11">
        <f t="shared" si="2925"/>
        <v>0</v>
      </c>
      <c r="AK1173" s="78">
        <f t="shared" si="2925"/>
        <v>1785</v>
      </c>
      <c r="AL1173" s="78">
        <f t="shared" si="2925"/>
        <v>0</v>
      </c>
      <c r="AM1173" s="11">
        <f t="shared" si="2925"/>
        <v>0</v>
      </c>
      <c r="AN1173" s="11">
        <f t="shared" si="2925"/>
        <v>0</v>
      </c>
      <c r="AO1173" s="11">
        <f t="shared" si="2925"/>
        <v>0</v>
      </c>
      <c r="AP1173" s="11">
        <f t="shared" si="2925"/>
        <v>0</v>
      </c>
      <c r="AQ1173" s="11">
        <f t="shared" si="2925"/>
        <v>1785</v>
      </c>
      <c r="AR1173" s="11">
        <f t="shared" si="2925"/>
        <v>0</v>
      </c>
      <c r="AS1173" s="11">
        <f t="shared" si="2926"/>
        <v>0</v>
      </c>
      <c r="AT1173" s="11">
        <f t="shared" si="2926"/>
        <v>0</v>
      </c>
      <c r="AU1173" s="11">
        <f t="shared" si="2926"/>
        <v>0</v>
      </c>
      <c r="AV1173" s="11">
        <f t="shared" si="2926"/>
        <v>0</v>
      </c>
      <c r="AW1173" s="11">
        <f t="shared" si="2926"/>
        <v>1785</v>
      </c>
      <c r="AX1173" s="11">
        <f t="shared" si="2926"/>
        <v>0</v>
      </c>
      <c r="AY1173" s="78">
        <f t="shared" si="2926"/>
        <v>0</v>
      </c>
      <c r="AZ1173" s="78">
        <f t="shared" si="2926"/>
        <v>0</v>
      </c>
      <c r="BA1173" s="78">
        <f t="shared" si="2926"/>
        <v>0</v>
      </c>
      <c r="BB1173" s="78">
        <f t="shared" si="2926"/>
        <v>0</v>
      </c>
      <c r="BC1173" s="78">
        <f t="shared" si="2926"/>
        <v>1785</v>
      </c>
      <c r="BD1173" s="78">
        <f t="shared" si="2926"/>
        <v>0</v>
      </c>
      <c r="BE1173" s="11">
        <f t="shared" si="2927"/>
        <v>0</v>
      </c>
      <c r="BF1173" s="11">
        <f t="shared" si="2927"/>
        <v>0</v>
      </c>
      <c r="BG1173" s="11">
        <f t="shared" si="2927"/>
        <v>0</v>
      </c>
      <c r="BH1173" s="11">
        <f t="shared" si="2927"/>
        <v>0</v>
      </c>
      <c r="BI1173" s="141">
        <f t="shared" si="2927"/>
        <v>1785</v>
      </c>
      <c r="BJ1173" s="141">
        <f t="shared" si="2927"/>
        <v>0</v>
      </c>
      <c r="BK1173" s="78">
        <f t="shared" si="2927"/>
        <v>0</v>
      </c>
      <c r="BL1173" s="78">
        <f t="shared" si="2927"/>
        <v>0</v>
      </c>
      <c r="BM1173" s="78">
        <f t="shared" si="2927"/>
        <v>0</v>
      </c>
      <c r="BN1173" s="78">
        <f t="shared" si="2927"/>
        <v>0</v>
      </c>
      <c r="BO1173" s="78">
        <f t="shared" si="2927"/>
        <v>1785</v>
      </c>
      <c r="BP1173" s="78">
        <f t="shared" si="2927"/>
        <v>0</v>
      </c>
      <c r="BQ1173" s="11">
        <f t="shared" si="2928"/>
        <v>0</v>
      </c>
      <c r="BR1173" s="11">
        <f t="shared" si="2928"/>
        <v>0</v>
      </c>
      <c r="BS1173" s="11">
        <f t="shared" si="2928"/>
        <v>0</v>
      </c>
      <c r="BT1173" s="11">
        <f t="shared" si="2928"/>
        <v>0</v>
      </c>
      <c r="BU1173" s="11">
        <f t="shared" si="2928"/>
        <v>1785</v>
      </c>
      <c r="BV1173" s="11">
        <f t="shared" si="2928"/>
        <v>0</v>
      </c>
      <c r="BW1173" s="11">
        <f t="shared" si="2928"/>
        <v>0</v>
      </c>
      <c r="BX1173" s="11">
        <f t="shared" si="2928"/>
        <v>0</v>
      </c>
      <c r="BY1173" s="11">
        <f t="shared" si="2928"/>
        <v>0</v>
      </c>
      <c r="BZ1173" s="11">
        <f t="shared" si="2928"/>
        <v>0</v>
      </c>
      <c r="CA1173" s="11">
        <f t="shared" si="2928"/>
        <v>1785</v>
      </c>
      <c r="CB1173" s="11">
        <f t="shared" si="2928"/>
        <v>0</v>
      </c>
    </row>
    <row r="1174" spans="1:80" hidden="1">
      <c r="A1174" s="57" t="s">
        <v>14</v>
      </c>
      <c r="B1174" s="14" t="s">
        <v>360</v>
      </c>
      <c r="C1174" s="14" t="s">
        <v>165</v>
      </c>
      <c r="D1174" s="14" t="s">
        <v>165</v>
      </c>
      <c r="E1174" s="14" t="s">
        <v>411</v>
      </c>
      <c r="F1174" s="14">
        <v>610</v>
      </c>
      <c r="G1174" s="11">
        <v>1785</v>
      </c>
      <c r="H1174" s="11"/>
      <c r="I1174" s="11"/>
      <c r="J1174" s="11"/>
      <c r="K1174" s="11"/>
      <c r="L1174" s="11"/>
      <c r="M1174" s="11">
        <f>G1174+I1174+J1174+K1174+L1174</f>
        <v>1785</v>
      </c>
      <c r="N1174" s="11">
        <f>H1174+J1174</f>
        <v>0</v>
      </c>
      <c r="O1174" s="11"/>
      <c r="P1174" s="11"/>
      <c r="Q1174" s="11"/>
      <c r="R1174" s="11"/>
      <c r="S1174" s="11">
        <f>M1174+O1174+P1174+Q1174+R1174</f>
        <v>1785</v>
      </c>
      <c r="T1174" s="11">
        <f>N1174+P1174</f>
        <v>0</v>
      </c>
      <c r="U1174" s="11"/>
      <c r="V1174" s="11"/>
      <c r="W1174" s="11"/>
      <c r="X1174" s="11"/>
      <c r="Y1174" s="11">
        <f>S1174+U1174+V1174+W1174+X1174</f>
        <v>1785</v>
      </c>
      <c r="Z1174" s="11">
        <f>T1174+V1174</f>
        <v>0</v>
      </c>
      <c r="AA1174" s="11"/>
      <c r="AB1174" s="11"/>
      <c r="AC1174" s="11"/>
      <c r="AD1174" s="11"/>
      <c r="AE1174" s="11">
        <f>Y1174+AA1174+AB1174+AC1174+AD1174</f>
        <v>1785</v>
      </c>
      <c r="AF1174" s="11">
        <f>Z1174+AB1174</f>
        <v>0</v>
      </c>
      <c r="AG1174" s="11"/>
      <c r="AH1174" s="11"/>
      <c r="AI1174" s="11"/>
      <c r="AJ1174" s="11"/>
      <c r="AK1174" s="78">
        <f>AE1174+AG1174+AH1174+AI1174+AJ1174</f>
        <v>1785</v>
      </c>
      <c r="AL1174" s="78">
        <f>AF1174+AH1174</f>
        <v>0</v>
      </c>
      <c r="AM1174" s="11"/>
      <c r="AN1174" s="11"/>
      <c r="AO1174" s="11"/>
      <c r="AP1174" s="11"/>
      <c r="AQ1174" s="11">
        <f>AK1174+AM1174+AN1174+AO1174+AP1174</f>
        <v>1785</v>
      </c>
      <c r="AR1174" s="11">
        <f>AL1174+AN1174</f>
        <v>0</v>
      </c>
      <c r="AS1174" s="11"/>
      <c r="AT1174" s="11"/>
      <c r="AU1174" s="11"/>
      <c r="AV1174" s="11"/>
      <c r="AW1174" s="11">
        <f>AQ1174+AS1174+AT1174+AU1174+AV1174</f>
        <v>1785</v>
      </c>
      <c r="AX1174" s="11">
        <f>AR1174+AT1174</f>
        <v>0</v>
      </c>
      <c r="AY1174" s="78"/>
      <c r="AZ1174" s="78"/>
      <c r="BA1174" s="78"/>
      <c r="BB1174" s="78"/>
      <c r="BC1174" s="78">
        <f>AW1174+AY1174+AZ1174+BA1174+BB1174</f>
        <v>1785</v>
      </c>
      <c r="BD1174" s="78">
        <f>AX1174+AZ1174</f>
        <v>0</v>
      </c>
      <c r="BE1174" s="11"/>
      <c r="BF1174" s="11"/>
      <c r="BG1174" s="11"/>
      <c r="BH1174" s="11"/>
      <c r="BI1174" s="141">
        <f>BC1174+BE1174+BF1174+BG1174+BH1174</f>
        <v>1785</v>
      </c>
      <c r="BJ1174" s="141">
        <f>BD1174+BF1174</f>
        <v>0</v>
      </c>
      <c r="BK1174" s="78"/>
      <c r="BL1174" s="78"/>
      <c r="BM1174" s="78"/>
      <c r="BN1174" s="78"/>
      <c r="BO1174" s="78">
        <f>BI1174+BK1174+BL1174+BM1174+BN1174</f>
        <v>1785</v>
      </c>
      <c r="BP1174" s="78">
        <f>BJ1174+BL1174</f>
        <v>0</v>
      </c>
      <c r="BQ1174" s="11"/>
      <c r="BR1174" s="11"/>
      <c r="BS1174" s="11"/>
      <c r="BT1174" s="11"/>
      <c r="BU1174" s="11">
        <f>BO1174+BQ1174+BR1174+BS1174+BT1174</f>
        <v>1785</v>
      </c>
      <c r="BV1174" s="11">
        <f>BP1174+BR1174</f>
        <v>0</v>
      </c>
      <c r="BW1174" s="11"/>
      <c r="BX1174" s="11"/>
      <c r="BY1174" s="11"/>
      <c r="BZ1174" s="11"/>
      <c r="CA1174" s="11">
        <f>BU1174+BW1174+BX1174+BY1174+BZ1174</f>
        <v>1785</v>
      </c>
      <c r="CB1174" s="11">
        <f>BV1174+BX1174</f>
        <v>0</v>
      </c>
    </row>
    <row r="1175" spans="1:80" ht="33.6" hidden="1">
      <c r="A1175" s="74" t="s">
        <v>727</v>
      </c>
      <c r="B1175" s="14" t="s">
        <v>360</v>
      </c>
      <c r="C1175" s="14" t="s">
        <v>165</v>
      </c>
      <c r="D1175" s="14" t="s">
        <v>165</v>
      </c>
      <c r="E1175" s="14" t="s">
        <v>412</v>
      </c>
      <c r="F1175" s="47"/>
      <c r="G1175" s="11">
        <f>G1176+G1180</f>
        <v>123396</v>
      </c>
      <c r="H1175" s="11">
        <f t="shared" ref="H1175:N1175" si="2929">H1176+H1180</f>
        <v>0</v>
      </c>
      <c r="I1175" s="11">
        <f t="shared" si="2929"/>
        <v>0</v>
      </c>
      <c r="J1175" s="11">
        <f t="shared" si="2929"/>
        <v>0</v>
      </c>
      <c r="K1175" s="11">
        <f t="shared" si="2929"/>
        <v>0</v>
      </c>
      <c r="L1175" s="11">
        <f t="shared" si="2929"/>
        <v>0</v>
      </c>
      <c r="M1175" s="11">
        <f t="shared" si="2929"/>
        <v>123396</v>
      </c>
      <c r="N1175" s="11">
        <f t="shared" si="2929"/>
        <v>0</v>
      </c>
      <c r="O1175" s="11">
        <f t="shared" ref="O1175:T1175" si="2930">O1176+O1180</f>
        <v>0</v>
      </c>
      <c r="P1175" s="11">
        <f t="shared" si="2930"/>
        <v>0</v>
      </c>
      <c r="Q1175" s="11">
        <f t="shared" si="2930"/>
        <v>0</v>
      </c>
      <c r="R1175" s="11">
        <f t="shared" si="2930"/>
        <v>0</v>
      </c>
      <c r="S1175" s="11">
        <f t="shared" si="2930"/>
        <v>123396</v>
      </c>
      <c r="T1175" s="11">
        <f t="shared" si="2930"/>
        <v>0</v>
      </c>
      <c r="U1175" s="11">
        <f t="shared" ref="U1175:Z1175" si="2931">U1176+U1180</f>
        <v>0</v>
      </c>
      <c r="V1175" s="11">
        <f t="shared" si="2931"/>
        <v>0</v>
      </c>
      <c r="W1175" s="11">
        <f t="shared" si="2931"/>
        <v>0</v>
      </c>
      <c r="X1175" s="11">
        <f t="shared" si="2931"/>
        <v>0</v>
      </c>
      <c r="Y1175" s="11">
        <f t="shared" si="2931"/>
        <v>123396</v>
      </c>
      <c r="Z1175" s="11">
        <f t="shared" si="2931"/>
        <v>0</v>
      </c>
      <c r="AA1175" s="11">
        <f t="shared" ref="AA1175:AF1175" si="2932">AA1176+AA1180</f>
        <v>0</v>
      </c>
      <c r="AB1175" s="11">
        <f t="shared" si="2932"/>
        <v>0</v>
      </c>
      <c r="AC1175" s="11">
        <f t="shared" si="2932"/>
        <v>0</v>
      </c>
      <c r="AD1175" s="11">
        <f t="shared" si="2932"/>
        <v>-3000</v>
      </c>
      <c r="AE1175" s="11">
        <f t="shared" si="2932"/>
        <v>120396</v>
      </c>
      <c r="AF1175" s="11">
        <f t="shared" si="2932"/>
        <v>0</v>
      </c>
      <c r="AG1175" s="11">
        <f t="shared" ref="AG1175:AL1175" si="2933">AG1176+AG1180</f>
        <v>0</v>
      </c>
      <c r="AH1175" s="11">
        <f t="shared" si="2933"/>
        <v>0</v>
      </c>
      <c r="AI1175" s="11">
        <f t="shared" si="2933"/>
        <v>0</v>
      </c>
      <c r="AJ1175" s="11">
        <f t="shared" si="2933"/>
        <v>0</v>
      </c>
      <c r="AK1175" s="78">
        <f t="shared" si="2933"/>
        <v>120396</v>
      </c>
      <c r="AL1175" s="78">
        <f t="shared" si="2933"/>
        <v>0</v>
      </c>
      <c r="AM1175" s="11">
        <f t="shared" ref="AM1175:AR1175" si="2934">AM1176+AM1180</f>
        <v>0</v>
      </c>
      <c r="AN1175" s="11">
        <f t="shared" si="2934"/>
        <v>0</v>
      </c>
      <c r="AO1175" s="11">
        <f t="shared" si="2934"/>
        <v>0</v>
      </c>
      <c r="AP1175" s="11">
        <f t="shared" si="2934"/>
        <v>0</v>
      </c>
      <c r="AQ1175" s="11">
        <f t="shared" si="2934"/>
        <v>120396</v>
      </c>
      <c r="AR1175" s="11">
        <f t="shared" si="2934"/>
        <v>0</v>
      </c>
      <c r="AS1175" s="11">
        <f t="shared" ref="AS1175:AX1175" si="2935">AS1176+AS1180</f>
        <v>0</v>
      </c>
      <c r="AT1175" s="11">
        <f t="shared" si="2935"/>
        <v>0</v>
      </c>
      <c r="AU1175" s="11">
        <f t="shared" si="2935"/>
        <v>0</v>
      </c>
      <c r="AV1175" s="11">
        <f t="shared" si="2935"/>
        <v>0</v>
      </c>
      <c r="AW1175" s="11">
        <f t="shared" si="2935"/>
        <v>120396</v>
      </c>
      <c r="AX1175" s="11">
        <f t="shared" si="2935"/>
        <v>0</v>
      </c>
      <c r="AY1175" s="78">
        <f t="shared" ref="AY1175:BD1175" si="2936">AY1176+AY1180</f>
        <v>0</v>
      </c>
      <c r="AZ1175" s="78">
        <f t="shared" si="2936"/>
        <v>0</v>
      </c>
      <c r="BA1175" s="78">
        <f t="shared" si="2936"/>
        <v>1500</v>
      </c>
      <c r="BB1175" s="78">
        <f t="shared" si="2936"/>
        <v>0</v>
      </c>
      <c r="BC1175" s="78">
        <f t="shared" si="2936"/>
        <v>121896</v>
      </c>
      <c r="BD1175" s="78">
        <f t="shared" si="2936"/>
        <v>0</v>
      </c>
      <c r="BE1175" s="11">
        <f t="shared" ref="BE1175:BJ1175" si="2937">BE1176+BE1180</f>
        <v>0</v>
      </c>
      <c r="BF1175" s="11">
        <f t="shared" si="2937"/>
        <v>0</v>
      </c>
      <c r="BG1175" s="11">
        <f t="shared" si="2937"/>
        <v>0</v>
      </c>
      <c r="BH1175" s="11">
        <f t="shared" si="2937"/>
        <v>0</v>
      </c>
      <c r="BI1175" s="141">
        <f t="shared" si="2937"/>
        <v>121896</v>
      </c>
      <c r="BJ1175" s="141">
        <f t="shared" si="2937"/>
        <v>0</v>
      </c>
      <c r="BK1175" s="78">
        <f t="shared" ref="BK1175:BP1175" si="2938">BK1176+BK1180</f>
        <v>-122</v>
      </c>
      <c r="BL1175" s="78">
        <f t="shared" si="2938"/>
        <v>0</v>
      </c>
      <c r="BM1175" s="78">
        <f t="shared" si="2938"/>
        <v>0</v>
      </c>
      <c r="BN1175" s="78">
        <f t="shared" si="2938"/>
        <v>0</v>
      </c>
      <c r="BO1175" s="78">
        <f t="shared" si="2938"/>
        <v>121774</v>
      </c>
      <c r="BP1175" s="78">
        <f t="shared" si="2938"/>
        <v>0</v>
      </c>
      <c r="BQ1175" s="11">
        <f t="shared" ref="BQ1175:BV1175" si="2939">BQ1176+BQ1180</f>
        <v>0</v>
      </c>
      <c r="BR1175" s="11">
        <f t="shared" si="2939"/>
        <v>0</v>
      </c>
      <c r="BS1175" s="11">
        <f t="shared" si="2939"/>
        <v>0</v>
      </c>
      <c r="BT1175" s="11">
        <f t="shared" si="2939"/>
        <v>0</v>
      </c>
      <c r="BU1175" s="11">
        <f t="shared" si="2939"/>
        <v>121774</v>
      </c>
      <c r="BV1175" s="11">
        <f t="shared" si="2939"/>
        <v>0</v>
      </c>
      <c r="BW1175" s="11">
        <f t="shared" ref="BW1175:CB1175" si="2940">BW1176+BW1180</f>
        <v>0</v>
      </c>
      <c r="BX1175" s="11">
        <f t="shared" si="2940"/>
        <v>0</v>
      </c>
      <c r="BY1175" s="11">
        <f t="shared" si="2940"/>
        <v>0</v>
      </c>
      <c r="BZ1175" s="11">
        <f t="shared" si="2940"/>
        <v>0</v>
      </c>
      <c r="CA1175" s="11">
        <f t="shared" si="2940"/>
        <v>121774</v>
      </c>
      <c r="CB1175" s="11">
        <f t="shared" si="2940"/>
        <v>0</v>
      </c>
    </row>
    <row r="1176" spans="1:80" ht="33.6" hidden="1">
      <c r="A1176" s="53" t="s">
        <v>84</v>
      </c>
      <c r="B1176" s="14" t="s">
        <v>360</v>
      </c>
      <c r="C1176" s="14" t="s">
        <v>165</v>
      </c>
      <c r="D1176" s="14" t="s">
        <v>165</v>
      </c>
      <c r="E1176" s="14" t="s">
        <v>415</v>
      </c>
      <c r="F1176" s="47"/>
      <c r="G1176" s="11">
        <f t="shared" ref="G1176:R1178" si="2941">G1177</f>
        <v>122774</v>
      </c>
      <c r="H1176" s="11">
        <f t="shared" si="2941"/>
        <v>0</v>
      </c>
      <c r="I1176" s="11">
        <f t="shared" si="2941"/>
        <v>0</v>
      </c>
      <c r="J1176" s="11">
        <f t="shared" si="2941"/>
        <v>0</v>
      </c>
      <c r="K1176" s="11">
        <f t="shared" si="2941"/>
        <v>0</v>
      </c>
      <c r="L1176" s="11">
        <f t="shared" si="2941"/>
        <v>0</v>
      </c>
      <c r="M1176" s="11">
        <f t="shared" si="2941"/>
        <v>122774</v>
      </c>
      <c r="N1176" s="11">
        <f t="shared" si="2941"/>
        <v>0</v>
      </c>
      <c r="O1176" s="11">
        <f t="shared" si="2941"/>
        <v>0</v>
      </c>
      <c r="P1176" s="11">
        <f t="shared" si="2941"/>
        <v>0</v>
      </c>
      <c r="Q1176" s="11">
        <f t="shared" si="2941"/>
        <v>0</v>
      </c>
      <c r="R1176" s="11">
        <f t="shared" si="2941"/>
        <v>0</v>
      </c>
      <c r="S1176" s="11">
        <f t="shared" ref="S1176:AH1178" si="2942">S1177</f>
        <v>122774</v>
      </c>
      <c r="T1176" s="11">
        <f t="shared" si="2942"/>
        <v>0</v>
      </c>
      <c r="U1176" s="11">
        <f t="shared" si="2942"/>
        <v>0</v>
      </c>
      <c r="V1176" s="11">
        <f t="shared" si="2942"/>
        <v>0</v>
      </c>
      <c r="W1176" s="11">
        <f t="shared" si="2942"/>
        <v>0</v>
      </c>
      <c r="X1176" s="11">
        <f t="shared" si="2942"/>
        <v>0</v>
      </c>
      <c r="Y1176" s="11">
        <f t="shared" si="2942"/>
        <v>122774</v>
      </c>
      <c r="Z1176" s="11">
        <f t="shared" si="2942"/>
        <v>0</v>
      </c>
      <c r="AA1176" s="11">
        <f t="shared" si="2942"/>
        <v>0</v>
      </c>
      <c r="AB1176" s="11">
        <f t="shared" si="2942"/>
        <v>0</v>
      </c>
      <c r="AC1176" s="11">
        <f t="shared" si="2942"/>
        <v>0</v>
      </c>
      <c r="AD1176" s="11">
        <f t="shared" si="2942"/>
        <v>-3000</v>
      </c>
      <c r="AE1176" s="11">
        <f t="shared" si="2942"/>
        <v>119774</v>
      </c>
      <c r="AF1176" s="11">
        <f t="shared" si="2942"/>
        <v>0</v>
      </c>
      <c r="AG1176" s="11">
        <f t="shared" si="2942"/>
        <v>0</v>
      </c>
      <c r="AH1176" s="11">
        <f t="shared" si="2942"/>
        <v>0</v>
      </c>
      <c r="AI1176" s="11">
        <f t="shared" ref="AG1176:AV1178" si="2943">AI1177</f>
        <v>0</v>
      </c>
      <c r="AJ1176" s="11">
        <f t="shared" si="2943"/>
        <v>0</v>
      </c>
      <c r="AK1176" s="78">
        <f t="shared" si="2943"/>
        <v>119774</v>
      </c>
      <c r="AL1176" s="78">
        <f t="shared" si="2943"/>
        <v>0</v>
      </c>
      <c r="AM1176" s="11">
        <f t="shared" si="2943"/>
        <v>0</v>
      </c>
      <c r="AN1176" s="11">
        <f t="shared" si="2943"/>
        <v>0</v>
      </c>
      <c r="AO1176" s="11">
        <f t="shared" si="2943"/>
        <v>0</v>
      </c>
      <c r="AP1176" s="11">
        <f t="shared" si="2943"/>
        <v>0</v>
      </c>
      <c r="AQ1176" s="11">
        <f t="shared" si="2943"/>
        <v>119774</v>
      </c>
      <c r="AR1176" s="11">
        <f t="shared" si="2943"/>
        <v>0</v>
      </c>
      <c r="AS1176" s="11">
        <f t="shared" si="2943"/>
        <v>0</v>
      </c>
      <c r="AT1176" s="11">
        <f t="shared" si="2943"/>
        <v>0</v>
      </c>
      <c r="AU1176" s="11">
        <f t="shared" si="2943"/>
        <v>0</v>
      </c>
      <c r="AV1176" s="11">
        <f t="shared" si="2943"/>
        <v>0</v>
      </c>
      <c r="AW1176" s="11">
        <f t="shared" ref="AS1176:BH1178" si="2944">AW1177</f>
        <v>119774</v>
      </c>
      <c r="AX1176" s="11">
        <f t="shared" si="2944"/>
        <v>0</v>
      </c>
      <c r="AY1176" s="78">
        <f t="shared" si="2944"/>
        <v>0</v>
      </c>
      <c r="AZ1176" s="78">
        <f t="shared" si="2944"/>
        <v>0</v>
      </c>
      <c r="BA1176" s="78">
        <f t="shared" si="2944"/>
        <v>1500</v>
      </c>
      <c r="BB1176" s="78">
        <f t="shared" si="2944"/>
        <v>0</v>
      </c>
      <c r="BC1176" s="78">
        <f t="shared" si="2944"/>
        <v>121274</v>
      </c>
      <c r="BD1176" s="78">
        <f t="shared" si="2944"/>
        <v>0</v>
      </c>
      <c r="BE1176" s="11">
        <f t="shared" si="2944"/>
        <v>0</v>
      </c>
      <c r="BF1176" s="11">
        <f t="shared" si="2944"/>
        <v>0</v>
      </c>
      <c r="BG1176" s="11">
        <f t="shared" si="2944"/>
        <v>0</v>
      </c>
      <c r="BH1176" s="11">
        <f t="shared" si="2944"/>
        <v>0</v>
      </c>
      <c r="BI1176" s="141">
        <f t="shared" ref="BE1176:BT1178" si="2945">BI1177</f>
        <v>121274</v>
      </c>
      <c r="BJ1176" s="141">
        <f t="shared" si="2945"/>
        <v>0</v>
      </c>
      <c r="BK1176" s="78">
        <f t="shared" si="2945"/>
        <v>0</v>
      </c>
      <c r="BL1176" s="78">
        <f t="shared" si="2945"/>
        <v>0</v>
      </c>
      <c r="BM1176" s="78">
        <f t="shared" si="2945"/>
        <v>0</v>
      </c>
      <c r="BN1176" s="78">
        <f t="shared" si="2945"/>
        <v>0</v>
      </c>
      <c r="BO1176" s="78">
        <f t="shared" si="2945"/>
        <v>121274</v>
      </c>
      <c r="BP1176" s="78">
        <f t="shared" si="2945"/>
        <v>0</v>
      </c>
      <c r="BQ1176" s="11">
        <f t="shared" si="2945"/>
        <v>0</v>
      </c>
      <c r="BR1176" s="11">
        <f t="shared" si="2945"/>
        <v>0</v>
      </c>
      <c r="BS1176" s="11">
        <f t="shared" si="2945"/>
        <v>0</v>
      </c>
      <c r="BT1176" s="11">
        <f t="shared" si="2945"/>
        <v>0</v>
      </c>
      <c r="BU1176" s="11">
        <f t="shared" ref="BQ1176:CB1178" si="2946">BU1177</f>
        <v>121274</v>
      </c>
      <c r="BV1176" s="11">
        <f t="shared" si="2946"/>
        <v>0</v>
      </c>
      <c r="BW1176" s="11">
        <f t="shared" si="2946"/>
        <v>0</v>
      </c>
      <c r="BX1176" s="11">
        <f t="shared" si="2946"/>
        <v>0</v>
      </c>
      <c r="BY1176" s="11">
        <f t="shared" si="2946"/>
        <v>0</v>
      </c>
      <c r="BZ1176" s="11">
        <f t="shared" si="2946"/>
        <v>0</v>
      </c>
      <c r="CA1176" s="11">
        <f t="shared" si="2946"/>
        <v>121274</v>
      </c>
      <c r="CB1176" s="11">
        <f t="shared" si="2946"/>
        <v>0</v>
      </c>
    </row>
    <row r="1177" spans="1:80" ht="33.6" hidden="1">
      <c r="A1177" s="57" t="s">
        <v>376</v>
      </c>
      <c r="B1177" s="14" t="s">
        <v>360</v>
      </c>
      <c r="C1177" s="14" t="s">
        <v>165</v>
      </c>
      <c r="D1177" s="14" t="s">
        <v>165</v>
      </c>
      <c r="E1177" s="14" t="s">
        <v>416</v>
      </c>
      <c r="F1177" s="47"/>
      <c r="G1177" s="11">
        <f t="shared" si="2941"/>
        <v>122774</v>
      </c>
      <c r="H1177" s="11">
        <f t="shared" si="2941"/>
        <v>0</v>
      </c>
      <c r="I1177" s="11">
        <f t="shared" si="2941"/>
        <v>0</v>
      </c>
      <c r="J1177" s="11">
        <f t="shared" si="2941"/>
        <v>0</v>
      </c>
      <c r="K1177" s="11">
        <f t="shared" si="2941"/>
        <v>0</v>
      </c>
      <c r="L1177" s="11">
        <f t="shared" si="2941"/>
        <v>0</v>
      </c>
      <c r="M1177" s="11">
        <f t="shared" si="2941"/>
        <v>122774</v>
      </c>
      <c r="N1177" s="11">
        <f t="shared" si="2941"/>
        <v>0</v>
      </c>
      <c r="O1177" s="11">
        <f t="shared" si="2941"/>
        <v>0</v>
      </c>
      <c r="P1177" s="11">
        <f t="shared" si="2941"/>
        <v>0</v>
      </c>
      <c r="Q1177" s="11">
        <f t="shared" si="2941"/>
        <v>0</v>
      </c>
      <c r="R1177" s="11">
        <f t="shared" si="2941"/>
        <v>0</v>
      </c>
      <c r="S1177" s="11">
        <f t="shared" si="2942"/>
        <v>122774</v>
      </c>
      <c r="T1177" s="11">
        <f t="shared" si="2942"/>
        <v>0</v>
      </c>
      <c r="U1177" s="11">
        <f t="shared" si="2942"/>
        <v>0</v>
      </c>
      <c r="V1177" s="11">
        <f t="shared" si="2942"/>
        <v>0</v>
      </c>
      <c r="W1177" s="11">
        <f t="shared" si="2942"/>
        <v>0</v>
      </c>
      <c r="X1177" s="11">
        <f t="shared" si="2942"/>
        <v>0</v>
      </c>
      <c r="Y1177" s="11">
        <f t="shared" si="2942"/>
        <v>122774</v>
      </c>
      <c r="Z1177" s="11">
        <f t="shared" si="2942"/>
        <v>0</v>
      </c>
      <c r="AA1177" s="11">
        <f t="shared" si="2942"/>
        <v>0</v>
      </c>
      <c r="AB1177" s="11">
        <f t="shared" si="2942"/>
        <v>0</v>
      </c>
      <c r="AC1177" s="11">
        <f t="shared" si="2942"/>
        <v>0</v>
      </c>
      <c r="AD1177" s="11">
        <f t="shared" si="2942"/>
        <v>-3000</v>
      </c>
      <c r="AE1177" s="11">
        <f t="shared" si="2942"/>
        <v>119774</v>
      </c>
      <c r="AF1177" s="11">
        <f t="shared" si="2942"/>
        <v>0</v>
      </c>
      <c r="AG1177" s="11">
        <f t="shared" si="2943"/>
        <v>0</v>
      </c>
      <c r="AH1177" s="11">
        <f t="shared" si="2943"/>
        <v>0</v>
      </c>
      <c r="AI1177" s="11">
        <f t="shared" si="2943"/>
        <v>0</v>
      </c>
      <c r="AJ1177" s="11">
        <f t="shared" si="2943"/>
        <v>0</v>
      </c>
      <c r="AK1177" s="78">
        <f t="shared" si="2943"/>
        <v>119774</v>
      </c>
      <c r="AL1177" s="78">
        <f t="shared" si="2943"/>
        <v>0</v>
      </c>
      <c r="AM1177" s="11">
        <f t="shared" si="2943"/>
        <v>0</v>
      </c>
      <c r="AN1177" s="11">
        <f t="shared" si="2943"/>
        <v>0</v>
      </c>
      <c r="AO1177" s="11">
        <f t="shared" si="2943"/>
        <v>0</v>
      </c>
      <c r="AP1177" s="11">
        <f t="shared" si="2943"/>
        <v>0</v>
      </c>
      <c r="AQ1177" s="11">
        <f t="shared" si="2943"/>
        <v>119774</v>
      </c>
      <c r="AR1177" s="11">
        <f t="shared" si="2943"/>
        <v>0</v>
      </c>
      <c r="AS1177" s="11">
        <f t="shared" si="2944"/>
        <v>0</v>
      </c>
      <c r="AT1177" s="11">
        <f t="shared" si="2944"/>
        <v>0</v>
      </c>
      <c r="AU1177" s="11">
        <f t="shared" si="2944"/>
        <v>0</v>
      </c>
      <c r="AV1177" s="11">
        <f t="shared" si="2944"/>
        <v>0</v>
      </c>
      <c r="AW1177" s="11">
        <f t="shared" si="2944"/>
        <v>119774</v>
      </c>
      <c r="AX1177" s="11">
        <f t="shared" si="2944"/>
        <v>0</v>
      </c>
      <c r="AY1177" s="78">
        <f t="shared" si="2944"/>
        <v>0</v>
      </c>
      <c r="AZ1177" s="78">
        <f t="shared" si="2944"/>
        <v>0</v>
      </c>
      <c r="BA1177" s="78">
        <f t="shared" si="2944"/>
        <v>1500</v>
      </c>
      <c r="BB1177" s="78">
        <f t="shared" si="2944"/>
        <v>0</v>
      </c>
      <c r="BC1177" s="78">
        <f t="shared" si="2944"/>
        <v>121274</v>
      </c>
      <c r="BD1177" s="78">
        <f t="shared" si="2944"/>
        <v>0</v>
      </c>
      <c r="BE1177" s="11">
        <f t="shared" si="2945"/>
        <v>0</v>
      </c>
      <c r="BF1177" s="11">
        <f t="shared" si="2945"/>
        <v>0</v>
      </c>
      <c r="BG1177" s="11">
        <f t="shared" si="2945"/>
        <v>0</v>
      </c>
      <c r="BH1177" s="11">
        <f t="shared" si="2945"/>
        <v>0</v>
      </c>
      <c r="BI1177" s="141">
        <f t="shared" si="2945"/>
        <v>121274</v>
      </c>
      <c r="BJ1177" s="141">
        <f t="shared" si="2945"/>
        <v>0</v>
      </c>
      <c r="BK1177" s="78">
        <f t="shared" si="2945"/>
        <v>0</v>
      </c>
      <c r="BL1177" s="78">
        <f t="shared" si="2945"/>
        <v>0</v>
      </c>
      <c r="BM1177" s="78">
        <f t="shared" si="2945"/>
        <v>0</v>
      </c>
      <c r="BN1177" s="78">
        <f t="shared" si="2945"/>
        <v>0</v>
      </c>
      <c r="BO1177" s="78">
        <f t="shared" si="2945"/>
        <v>121274</v>
      </c>
      <c r="BP1177" s="78">
        <f t="shared" si="2945"/>
        <v>0</v>
      </c>
      <c r="BQ1177" s="11">
        <f t="shared" si="2946"/>
        <v>0</v>
      </c>
      <c r="BR1177" s="11">
        <f t="shared" si="2946"/>
        <v>0</v>
      </c>
      <c r="BS1177" s="11">
        <f t="shared" si="2946"/>
        <v>0</v>
      </c>
      <c r="BT1177" s="11">
        <f t="shared" si="2946"/>
        <v>0</v>
      </c>
      <c r="BU1177" s="11">
        <f t="shared" si="2946"/>
        <v>121274</v>
      </c>
      <c r="BV1177" s="11">
        <f t="shared" si="2946"/>
        <v>0</v>
      </c>
      <c r="BW1177" s="11">
        <f t="shared" si="2946"/>
        <v>0</v>
      </c>
      <c r="BX1177" s="11">
        <f t="shared" si="2946"/>
        <v>0</v>
      </c>
      <c r="BY1177" s="11">
        <f t="shared" si="2946"/>
        <v>0</v>
      </c>
      <c r="BZ1177" s="11">
        <f t="shared" si="2946"/>
        <v>0</v>
      </c>
      <c r="CA1177" s="11">
        <f t="shared" si="2946"/>
        <v>121274</v>
      </c>
      <c r="CB1177" s="11">
        <f t="shared" si="2946"/>
        <v>0</v>
      </c>
    </row>
    <row r="1178" spans="1:80" ht="33.6" hidden="1">
      <c r="A1178" s="57" t="s">
        <v>12</v>
      </c>
      <c r="B1178" s="14" t="s">
        <v>360</v>
      </c>
      <c r="C1178" s="14" t="s">
        <v>165</v>
      </c>
      <c r="D1178" s="14" t="s">
        <v>165</v>
      </c>
      <c r="E1178" s="14" t="s">
        <v>416</v>
      </c>
      <c r="F1178" s="14" t="s">
        <v>13</v>
      </c>
      <c r="G1178" s="11">
        <f t="shared" si="2941"/>
        <v>122774</v>
      </c>
      <c r="H1178" s="11">
        <f t="shared" si="2941"/>
        <v>0</v>
      </c>
      <c r="I1178" s="11">
        <f t="shared" si="2941"/>
        <v>0</v>
      </c>
      <c r="J1178" s="11">
        <f t="shared" si="2941"/>
        <v>0</v>
      </c>
      <c r="K1178" s="11">
        <f t="shared" si="2941"/>
        <v>0</v>
      </c>
      <c r="L1178" s="11">
        <f t="shared" si="2941"/>
        <v>0</v>
      </c>
      <c r="M1178" s="11">
        <f t="shared" si="2941"/>
        <v>122774</v>
      </c>
      <c r="N1178" s="11">
        <f t="shared" si="2941"/>
        <v>0</v>
      </c>
      <c r="O1178" s="11">
        <f t="shared" si="2941"/>
        <v>0</v>
      </c>
      <c r="P1178" s="11">
        <f t="shared" si="2941"/>
        <v>0</v>
      </c>
      <c r="Q1178" s="11">
        <f t="shared" si="2941"/>
        <v>0</v>
      </c>
      <c r="R1178" s="11">
        <f t="shared" si="2941"/>
        <v>0</v>
      </c>
      <c r="S1178" s="11">
        <f t="shared" si="2942"/>
        <v>122774</v>
      </c>
      <c r="T1178" s="11">
        <f t="shared" si="2942"/>
        <v>0</v>
      </c>
      <c r="U1178" s="11">
        <f t="shared" si="2942"/>
        <v>0</v>
      </c>
      <c r="V1178" s="11">
        <f t="shared" si="2942"/>
        <v>0</v>
      </c>
      <c r="W1178" s="11">
        <f t="shared" si="2942"/>
        <v>0</v>
      </c>
      <c r="X1178" s="11">
        <f t="shared" si="2942"/>
        <v>0</v>
      </c>
      <c r="Y1178" s="11">
        <f t="shared" si="2942"/>
        <v>122774</v>
      </c>
      <c r="Z1178" s="11">
        <f t="shared" si="2942"/>
        <v>0</v>
      </c>
      <c r="AA1178" s="11">
        <f t="shared" si="2942"/>
        <v>0</v>
      </c>
      <c r="AB1178" s="11">
        <f t="shared" si="2942"/>
        <v>0</v>
      </c>
      <c r="AC1178" s="11">
        <f t="shared" si="2942"/>
        <v>0</v>
      </c>
      <c r="AD1178" s="11">
        <f t="shared" si="2942"/>
        <v>-3000</v>
      </c>
      <c r="AE1178" s="11">
        <f t="shared" si="2942"/>
        <v>119774</v>
      </c>
      <c r="AF1178" s="11">
        <f t="shared" si="2942"/>
        <v>0</v>
      </c>
      <c r="AG1178" s="11">
        <f t="shared" si="2943"/>
        <v>0</v>
      </c>
      <c r="AH1178" s="11">
        <f t="shared" si="2943"/>
        <v>0</v>
      </c>
      <c r="AI1178" s="11">
        <f t="shared" si="2943"/>
        <v>0</v>
      </c>
      <c r="AJ1178" s="11">
        <f t="shared" si="2943"/>
        <v>0</v>
      </c>
      <c r="AK1178" s="78">
        <f t="shared" si="2943"/>
        <v>119774</v>
      </c>
      <c r="AL1178" s="78">
        <f t="shared" si="2943"/>
        <v>0</v>
      </c>
      <c r="AM1178" s="11">
        <f t="shared" si="2943"/>
        <v>0</v>
      </c>
      <c r="AN1178" s="11">
        <f t="shared" si="2943"/>
        <v>0</v>
      </c>
      <c r="AO1178" s="11">
        <f t="shared" si="2943"/>
        <v>0</v>
      </c>
      <c r="AP1178" s="11">
        <f t="shared" si="2943"/>
        <v>0</v>
      </c>
      <c r="AQ1178" s="11">
        <f t="shared" si="2943"/>
        <v>119774</v>
      </c>
      <c r="AR1178" s="11">
        <f t="shared" si="2943"/>
        <v>0</v>
      </c>
      <c r="AS1178" s="11">
        <f t="shared" si="2944"/>
        <v>0</v>
      </c>
      <c r="AT1178" s="11">
        <f t="shared" si="2944"/>
        <v>0</v>
      </c>
      <c r="AU1178" s="11">
        <f t="shared" si="2944"/>
        <v>0</v>
      </c>
      <c r="AV1178" s="11">
        <f t="shared" si="2944"/>
        <v>0</v>
      </c>
      <c r="AW1178" s="11">
        <f t="shared" si="2944"/>
        <v>119774</v>
      </c>
      <c r="AX1178" s="11">
        <f t="shared" si="2944"/>
        <v>0</v>
      </c>
      <c r="AY1178" s="78">
        <f t="shared" si="2944"/>
        <v>0</v>
      </c>
      <c r="AZ1178" s="78">
        <f t="shared" si="2944"/>
        <v>0</v>
      </c>
      <c r="BA1178" s="78">
        <f t="shared" si="2944"/>
        <v>1500</v>
      </c>
      <c r="BB1178" s="78">
        <f t="shared" si="2944"/>
        <v>0</v>
      </c>
      <c r="BC1178" s="78">
        <f t="shared" si="2944"/>
        <v>121274</v>
      </c>
      <c r="BD1178" s="78">
        <f t="shared" si="2944"/>
        <v>0</v>
      </c>
      <c r="BE1178" s="11">
        <f t="shared" si="2945"/>
        <v>0</v>
      </c>
      <c r="BF1178" s="11">
        <f t="shared" si="2945"/>
        <v>0</v>
      </c>
      <c r="BG1178" s="11">
        <f t="shared" si="2945"/>
        <v>0</v>
      </c>
      <c r="BH1178" s="11">
        <f t="shared" si="2945"/>
        <v>0</v>
      </c>
      <c r="BI1178" s="141">
        <f t="shared" si="2945"/>
        <v>121274</v>
      </c>
      <c r="BJ1178" s="141">
        <f t="shared" si="2945"/>
        <v>0</v>
      </c>
      <c r="BK1178" s="78">
        <f t="shared" si="2945"/>
        <v>0</v>
      </c>
      <c r="BL1178" s="78">
        <f t="shared" si="2945"/>
        <v>0</v>
      </c>
      <c r="BM1178" s="78">
        <f t="shared" si="2945"/>
        <v>0</v>
      </c>
      <c r="BN1178" s="78">
        <f t="shared" si="2945"/>
        <v>0</v>
      </c>
      <c r="BO1178" s="78">
        <f t="shared" si="2945"/>
        <v>121274</v>
      </c>
      <c r="BP1178" s="78">
        <f t="shared" si="2945"/>
        <v>0</v>
      </c>
      <c r="BQ1178" s="11">
        <f t="shared" si="2946"/>
        <v>0</v>
      </c>
      <c r="BR1178" s="11">
        <f t="shared" si="2946"/>
        <v>0</v>
      </c>
      <c r="BS1178" s="11">
        <f t="shared" si="2946"/>
        <v>0</v>
      </c>
      <c r="BT1178" s="11">
        <f t="shared" si="2946"/>
        <v>0</v>
      </c>
      <c r="BU1178" s="11">
        <f t="shared" si="2946"/>
        <v>121274</v>
      </c>
      <c r="BV1178" s="11">
        <f t="shared" si="2946"/>
        <v>0</v>
      </c>
      <c r="BW1178" s="11">
        <f t="shared" si="2946"/>
        <v>0</v>
      </c>
      <c r="BX1178" s="11">
        <f t="shared" si="2946"/>
        <v>0</v>
      </c>
      <c r="BY1178" s="11">
        <f t="shared" si="2946"/>
        <v>0</v>
      </c>
      <c r="BZ1178" s="11">
        <f t="shared" si="2946"/>
        <v>0</v>
      </c>
      <c r="CA1178" s="11">
        <f t="shared" si="2946"/>
        <v>121274</v>
      </c>
      <c r="CB1178" s="11">
        <f t="shared" si="2946"/>
        <v>0</v>
      </c>
    </row>
    <row r="1179" spans="1:80" hidden="1">
      <c r="A1179" s="57" t="s">
        <v>14</v>
      </c>
      <c r="B1179" s="14" t="s">
        <v>360</v>
      </c>
      <c r="C1179" s="14" t="s">
        <v>165</v>
      </c>
      <c r="D1179" s="14" t="s">
        <v>165</v>
      </c>
      <c r="E1179" s="14" t="s">
        <v>416</v>
      </c>
      <c r="F1179" s="14" t="s">
        <v>37</v>
      </c>
      <c r="G1179" s="11">
        <v>122774</v>
      </c>
      <c r="H1179" s="11"/>
      <c r="I1179" s="11"/>
      <c r="J1179" s="11"/>
      <c r="K1179" s="11"/>
      <c r="L1179" s="11"/>
      <c r="M1179" s="11">
        <f>G1179+I1179+J1179+K1179+L1179</f>
        <v>122774</v>
      </c>
      <c r="N1179" s="11">
        <f>H1179+J1179</f>
        <v>0</v>
      </c>
      <c r="O1179" s="11"/>
      <c r="P1179" s="11"/>
      <c r="Q1179" s="11"/>
      <c r="R1179" s="11"/>
      <c r="S1179" s="11">
        <f>M1179+O1179+P1179+Q1179+R1179</f>
        <v>122774</v>
      </c>
      <c r="T1179" s="11">
        <f>N1179+P1179</f>
        <v>0</v>
      </c>
      <c r="U1179" s="11"/>
      <c r="V1179" s="11"/>
      <c r="W1179" s="11"/>
      <c r="X1179" s="11"/>
      <c r="Y1179" s="11">
        <f>S1179+U1179+V1179+W1179+X1179</f>
        <v>122774</v>
      </c>
      <c r="Z1179" s="11">
        <f>T1179+V1179</f>
        <v>0</v>
      </c>
      <c r="AA1179" s="11"/>
      <c r="AB1179" s="11"/>
      <c r="AC1179" s="11"/>
      <c r="AD1179" s="11">
        <v>-3000</v>
      </c>
      <c r="AE1179" s="11">
        <f>Y1179+AA1179+AB1179+AC1179+AD1179</f>
        <v>119774</v>
      </c>
      <c r="AF1179" s="11">
        <f>Z1179+AB1179</f>
        <v>0</v>
      </c>
      <c r="AG1179" s="11"/>
      <c r="AH1179" s="11"/>
      <c r="AI1179" s="11"/>
      <c r="AJ1179" s="11"/>
      <c r="AK1179" s="78">
        <f>AE1179+AG1179+AH1179+AI1179+AJ1179</f>
        <v>119774</v>
      </c>
      <c r="AL1179" s="78">
        <f>AF1179+AH1179</f>
        <v>0</v>
      </c>
      <c r="AM1179" s="11"/>
      <c r="AN1179" s="11"/>
      <c r="AO1179" s="11"/>
      <c r="AP1179" s="11"/>
      <c r="AQ1179" s="11">
        <f>AK1179+AM1179+AN1179+AO1179+AP1179</f>
        <v>119774</v>
      </c>
      <c r="AR1179" s="11">
        <f>AL1179+AN1179</f>
        <v>0</v>
      </c>
      <c r="AS1179" s="11"/>
      <c r="AT1179" s="11"/>
      <c r="AU1179" s="11"/>
      <c r="AV1179" s="11"/>
      <c r="AW1179" s="11">
        <f>AQ1179+AS1179+AT1179+AU1179+AV1179</f>
        <v>119774</v>
      </c>
      <c r="AX1179" s="11">
        <f>AR1179+AT1179</f>
        <v>0</v>
      </c>
      <c r="AY1179" s="78"/>
      <c r="AZ1179" s="78"/>
      <c r="BA1179" s="78">
        <v>1500</v>
      </c>
      <c r="BB1179" s="78"/>
      <c r="BC1179" s="78">
        <f>AW1179+AY1179+AZ1179+BA1179+BB1179</f>
        <v>121274</v>
      </c>
      <c r="BD1179" s="78">
        <f>AX1179+AZ1179</f>
        <v>0</v>
      </c>
      <c r="BE1179" s="11"/>
      <c r="BF1179" s="11"/>
      <c r="BG1179" s="11"/>
      <c r="BH1179" s="11"/>
      <c r="BI1179" s="141">
        <f>BC1179+BE1179+BF1179+BG1179+BH1179</f>
        <v>121274</v>
      </c>
      <c r="BJ1179" s="141">
        <f>BD1179+BF1179</f>
        <v>0</v>
      </c>
      <c r="BK1179" s="78"/>
      <c r="BL1179" s="78"/>
      <c r="BM1179" s="78"/>
      <c r="BN1179" s="78"/>
      <c r="BO1179" s="78">
        <f>BI1179+BK1179+BL1179+BM1179+BN1179</f>
        <v>121274</v>
      </c>
      <c r="BP1179" s="78">
        <f>BJ1179+BL1179</f>
        <v>0</v>
      </c>
      <c r="BQ1179" s="11"/>
      <c r="BR1179" s="11"/>
      <c r="BS1179" s="11"/>
      <c r="BT1179" s="11"/>
      <c r="BU1179" s="11">
        <f>BO1179+BQ1179+BR1179+BS1179+BT1179</f>
        <v>121274</v>
      </c>
      <c r="BV1179" s="11">
        <f>BP1179+BR1179</f>
        <v>0</v>
      </c>
      <c r="BW1179" s="11"/>
      <c r="BX1179" s="11"/>
      <c r="BY1179" s="11"/>
      <c r="BZ1179" s="11"/>
      <c r="CA1179" s="11">
        <f>BU1179+BW1179+BX1179+BY1179+BZ1179</f>
        <v>121274</v>
      </c>
      <c r="CB1179" s="11">
        <f>BV1179+BX1179</f>
        <v>0</v>
      </c>
    </row>
    <row r="1180" spans="1:80" hidden="1">
      <c r="A1180" s="57" t="s">
        <v>15</v>
      </c>
      <c r="B1180" s="14" t="s">
        <v>360</v>
      </c>
      <c r="C1180" s="14" t="s">
        <v>165</v>
      </c>
      <c r="D1180" s="14" t="s">
        <v>165</v>
      </c>
      <c r="E1180" s="14" t="s">
        <v>413</v>
      </c>
      <c r="F1180" s="14"/>
      <c r="G1180" s="11">
        <f t="shared" ref="G1180:R1182" si="2947">G1181</f>
        <v>622</v>
      </c>
      <c r="H1180" s="11">
        <f t="shared" si="2947"/>
        <v>0</v>
      </c>
      <c r="I1180" s="11">
        <f t="shared" si="2947"/>
        <v>0</v>
      </c>
      <c r="J1180" s="11">
        <f t="shared" si="2947"/>
        <v>0</v>
      </c>
      <c r="K1180" s="11">
        <f t="shared" si="2947"/>
        <v>0</v>
      </c>
      <c r="L1180" s="11">
        <f t="shared" si="2947"/>
        <v>0</v>
      </c>
      <c r="M1180" s="11">
        <f t="shared" si="2947"/>
        <v>622</v>
      </c>
      <c r="N1180" s="11">
        <f t="shared" si="2947"/>
        <v>0</v>
      </c>
      <c r="O1180" s="11">
        <f t="shared" si="2947"/>
        <v>0</v>
      </c>
      <c r="P1180" s="11">
        <f t="shared" si="2947"/>
        <v>0</v>
      </c>
      <c r="Q1180" s="11">
        <f t="shared" si="2947"/>
        <v>0</v>
      </c>
      <c r="R1180" s="11">
        <f t="shared" si="2947"/>
        <v>0</v>
      </c>
      <c r="S1180" s="11">
        <f t="shared" ref="S1180:AH1182" si="2948">S1181</f>
        <v>622</v>
      </c>
      <c r="T1180" s="11">
        <f t="shared" si="2948"/>
        <v>0</v>
      </c>
      <c r="U1180" s="11">
        <f t="shared" si="2948"/>
        <v>0</v>
      </c>
      <c r="V1180" s="11">
        <f t="shared" si="2948"/>
        <v>0</v>
      </c>
      <c r="W1180" s="11">
        <f t="shared" si="2948"/>
        <v>0</v>
      </c>
      <c r="X1180" s="11">
        <f t="shared" si="2948"/>
        <v>0</v>
      </c>
      <c r="Y1180" s="11">
        <f t="shared" si="2948"/>
        <v>622</v>
      </c>
      <c r="Z1180" s="11">
        <f t="shared" si="2948"/>
        <v>0</v>
      </c>
      <c r="AA1180" s="11">
        <f t="shared" si="2948"/>
        <v>0</v>
      </c>
      <c r="AB1180" s="11">
        <f t="shared" si="2948"/>
        <v>0</v>
      </c>
      <c r="AC1180" s="11">
        <f t="shared" si="2948"/>
        <v>0</v>
      </c>
      <c r="AD1180" s="11">
        <f t="shared" si="2948"/>
        <v>0</v>
      </c>
      <c r="AE1180" s="11">
        <f t="shared" si="2948"/>
        <v>622</v>
      </c>
      <c r="AF1180" s="11">
        <f t="shared" si="2948"/>
        <v>0</v>
      </c>
      <c r="AG1180" s="11">
        <f t="shared" si="2948"/>
        <v>0</v>
      </c>
      <c r="AH1180" s="11">
        <f t="shared" si="2948"/>
        <v>0</v>
      </c>
      <c r="AI1180" s="11">
        <f t="shared" ref="AG1180:AV1182" si="2949">AI1181</f>
        <v>0</v>
      </c>
      <c r="AJ1180" s="11">
        <f t="shared" si="2949"/>
        <v>0</v>
      </c>
      <c r="AK1180" s="78">
        <f t="shared" si="2949"/>
        <v>622</v>
      </c>
      <c r="AL1180" s="78">
        <f t="shared" si="2949"/>
        <v>0</v>
      </c>
      <c r="AM1180" s="11">
        <f t="shared" si="2949"/>
        <v>0</v>
      </c>
      <c r="AN1180" s="11">
        <f t="shared" si="2949"/>
        <v>0</v>
      </c>
      <c r="AO1180" s="11">
        <f t="shared" si="2949"/>
        <v>0</v>
      </c>
      <c r="AP1180" s="11">
        <f t="shared" si="2949"/>
        <v>0</v>
      </c>
      <c r="AQ1180" s="11">
        <f t="shared" si="2949"/>
        <v>622</v>
      </c>
      <c r="AR1180" s="11">
        <f t="shared" si="2949"/>
        <v>0</v>
      </c>
      <c r="AS1180" s="11">
        <f t="shared" si="2949"/>
        <v>0</v>
      </c>
      <c r="AT1180" s="11">
        <f t="shared" si="2949"/>
        <v>0</v>
      </c>
      <c r="AU1180" s="11">
        <f t="shared" si="2949"/>
        <v>0</v>
      </c>
      <c r="AV1180" s="11">
        <f t="shared" si="2949"/>
        <v>0</v>
      </c>
      <c r="AW1180" s="11">
        <f t="shared" ref="AS1180:BH1182" si="2950">AW1181</f>
        <v>622</v>
      </c>
      <c r="AX1180" s="11">
        <f t="shared" si="2950"/>
        <v>0</v>
      </c>
      <c r="AY1180" s="78">
        <f t="shared" si="2950"/>
        <v>0</v>
      </c>
      <c r="AZ1180" s="78">
        <f t="shared" si="2950"/>
        <v>0</v>
      </c>
      <c r="BA1180" s="78">
        <f t="shared" si="2950"/>
        <v>0</v>
      </c>
      <c r="BB1180" s="78">
        <f t="shared" si="2950"/>
        <v>0</v>
      </c>
      <c r="BC1180" s="78">
        <f t="shared" si="2950"/>
        <v>622</v>
      </c>
      <c r="BD1180" s="78">
        <f t="shared" si="2950"/>
        <v>0</v>
      </c>
      <c r="BE1180" s="11">
        <f t="shared" si="2950"/>
        <v>0</v>
      </c>
      <c r="BF1180" s="11">
        <f t="shared" si="2950"/>
        <v>0</v>
      </c>
      <c r="BG1180" s="11">
        <f t="shared" si="2950"/>
        <v>0</v>
      </c>
      <c r="BH1180" s="11">
        <f t="shared" si="2950"/>
        <v>0</v>
      </c>
      <c r="BI1180" s="141">
        <f t="shared" ref="BE1180:BT1182" si="2951">BI1181</f>
        <v>622</v>
      </c>
      <c r="BJ1180" s="141">
        <f t="shared" si="2951"/>
        <v>0</v>
      </c>
      <c r="BK1180" s="78">
        <f t="shared" si="2951"/>
        <v>-122</v>
      </c>
      <c r="BL1180" s="78">
        <f t="shared" si="2951"/>
        <v>0</v>
      </c>
      <c r="BM1180" s="78">
        <f t="shared" si="2951"/>
        <v>0</v>
      </c>
      <c r="BN1180" s="78">
        <f t="shared" si="2951"/>
        <v>0</v>
      </c>
      <c r="BO1180" s="78">
        <f t="shared" si="2951"/>
        <v>500</v>
      </c>
      <c r="BP1180" s="78">
        <f t="shared" si="2951"/>
        <v>0</v>
      </c>
      <c r="BQ1180" s="11">
        <f t="shared" si="2951"/>
        <v>0</v>
      </c>
      <c r="BR1180" s="11">
        <f t="shared" si="2951"/>
        <v>0</v>
      </c>
      <c r="BS1180" s="11">
        <f t="shared" si="2951"/>
        <v>0</v>
      </c>
      <c r="BT1180" s="11">
        <f t="shared" si="2951"/>
        <v>0</v>
      </c>
      <c r="BU1180" s="11">
        <f t="shared" ref="BQ1180:CB1182" si="2952">BU1181</f>
        <v>500</v>
      </c>
      <c r="BV1180" s="11">
        <f t="shared" si="2952"/>
        <v>0</v>
      </c>
      <c r="BW1180" s="11">
        <f t="shared" si="2952"/>
        <v>0</v>
      </c>
      <c r="BX1180" s="11">
        <f t="shared" si="2952"/>
        <v>0</v>
      </c>
      <c r="BY1180" s="11">
        <f t="shared" si="2952"/>
        <v>0</v>
      </c>
      <c r="BZ1180" s="11">
        <f t="shared" si="2952"/>
        <v>0</v>
      </c>
      <c r="CA1180" s="11">
        <f t="shared" si="2952"/>
        <v>500</v>
      </c>
      <c r="CB1180" s="11">
        <f t="shared" si="2952"/>
        <v>0</v>
      </c>
    </row>
    <row r="1181" spans="1:80" ht="50.4" hidden="1">
      <c r="A1181" s="57" t="s">
        <v>377</v>
      </c>
      <c r="B1181" s="14" t="s">
        <v>360</v>
      </c>
      <c r="C1181" s="14" t="s">
        <v>165</v>
      </c>
      <c r="D1181" s="14" t="s">
        <v>165</v>
      </c>
      <c r="E1181" s="14" t="s">
        <v>417</v>
      </c>
      <c r="F1181" s="14"/>
      <c r="G1181" s="11">
        <f t="shared" si="2947"/>
        <v>622</v>
      </c>
      <c r="H1181" s="11">
        <f t="shared" si="2947"/>
        <v>0</v>
      </c>
      <c r="I1181" s="11">
        <f t="shared" si="2947"/>
        <v>0</v>
      </c>
      <c r="J1181" s="11">
        <f t="shared" si="2947"/>
        <v>0</v>
      </c>
      <c r="K1181" s="11">
        <f t="shared" si="2947"/>
        <v>0</v>
      </c>
      <c r="L1181" s="11">
        <f t="shared" si="2947"/>
        <v>0</v>
      </c>
      <c r="M1181" s="11">
        <f t="shared" si="2947"/>
        <v>622</v>
      </c>
      <c r="N1181" s="11">
        <f t="shared" si="2947"/>
        <v>0</v>
      </c>
      <c r="O1181" s="11">
        <f t="shared" si="2947"/>
        <v>0</v>
      </c>
      <c r="P1181" s="11">
        <f t="shared" si="2947"/>
        <v>0</v>
      </c>
      <c r="Q1181" s="11">
        <f t="shared" si="2947"/>
        <v>0</v>
      </c>
      <c r="R1181" s="11">
        <f t="shared" si="2947"/>
        <v>0</v>
      </c>
      <c r="S1181" s="11">
        <f t="shared" si="2948"/>
        <v>622</v>
      </c>
      <c r="T1181" s="11">
        <f t="shared" si="2948"/>
        <v>0</v>
      </c>
      <c r="U1181" s="11">
        <f t="shared" si="2948"/>
        <v>0</v>
      </c>
      <c r="V1181" s="11">
        <f t="shared" si="2948"/>
        <v>0</v>
      </c>
      <c r="W1181" s="11">
        <f t="shared" si="2948"/>
        <v>0</v>
      </c>
      <c r="X1181" s="11">
        <f t="shared" si="2948"/>
        <v>0</v>
      </c>
      <c r="Y1181" s="11">
        <f t="shared" si="2948"/>
        <v>622</v>
      </c>
      <c r="Z1181" s="11">
        <f t="shared" si="2948"/>
        <v>0</v>
      </c>
      <c r="AA1181" s="11">
        <f t="shared" si="2948"/>
        <v>0</v>
      </c>
      <c r="AB1181" s="11">
        <f t="shared" si="2948"/>
        <v>0</v>
      </c>
      <c r="AC1181" s="11">
        <f t="shared" si="2948"/>
        <v>0</v>
      </c>
      <c r="AD1181" s="11">
        <f t="shared" si="2948"/>
        <v>0</v>
      </c>
      <c r="AE1181" s="11">
        <f t="shared" si="2948"/>
        <v>622</v>
      </c>
      <c r="AF1181" s="11">
        <f t="shared" si="2948"/>
        <v>0</v>
      </c>
      <c r="AG1181" s="11">
        <f t="shared" si="2949"/>
        <v>0</v>
      </c>
      <c r="AH1181" s="11">
        <f t="shared" si="2949"/>
        <v>0</v>
      </c>
      <c r="AI1181" s="11">
        <f t="shared" si="2949"/>
        <v>0</v>
      </c>
      <c r="AJ1181" s="11">
        <f t="shared" si="2949"/>
        <v>0</v>
      </c>
      <c r="AK1181" s="78">
        <f t="shared" si="2949"/>
        <v>622</v>
      </c>
      <c r="AL1181" s="78">
        <f t="shared" si="2949"/>
        <v>0</v>
      </c>
      <c r="AM1181" s="11">
        <f t="shared" si="2949"/>
        <v>0</v>
      </c>
      <c r="AN1181" s="11">
        <f t="shared" si="2949"/>
        <v>0</v>
      </c>
      <c r="AO1181" s="11">
        <f t="shared" si="2949"/>
        <v>0</v>
      </c>
      <c r="AP1181" s="11">
        <f t="shared" si="2949"/>
        <v>0</v>
      </c>
      <c r="AQ1181" s="11">
        <f t="shared" si="2949"/>
        <v>622</v>
      </c>
      <c r="AR1181" s="11">
        <f t="shared" si="2949"/>
        <v>0</v>
      </c>
      <c r="AS1181" s="11">
        <f t="shared" si="2950"/>
        <v>0</v>
      </c>
      <c r="AT1181" s="11">
        <f t="shared" si="2950"/>
        <v>0</v>
      </c>
      <c r="AU1181" s="11">
        <f t="shared" si="2950"/>
        <v>0</v>
      </c>
      <c r="AV1181" s="11">
        <f t="shared" si="2950"/>
        <v>0</v>
      </c>
      <c r="AW1181" s="11">
        <f t="shared" si="2950"/>
        <v>622</v>
      </c>
      <c r="AX1181" s="11">
        <f t="shared" si="2950"/>
        <v>0</v>
      </c>
      <c r="AY1181" s="78">
        <f t="shared" si="2950"/>
        <v>0</v>
      </c>
      <c r="AZ1181" s="78">
        <f t="shared" si="2950"/>
        <v>0</v>
      </c>
      <c r="BA1181" s="78">
        <f t="shared" si="2950"/>
        <v>0</v>
      </c>
      <c r="BB1181" s="78">
        <f t="shared" si="2950"/>
        <v>0</v>
      </c>
      <c r="BC1181" s="78">
        <f t="shared" si="2950"/>
        <v>622</v>
      </c>
      <c r="BD1181" s="78">
        <f t="shared" si="2950"/>
        <v>0</v>
      </c>
      <c r="BE1181" s="11">
        <f t="shared" si="2951"/>
        <v>0</v>
      </c>
      <c r="BF1181" s="11">
        <f t="shared" si="2951"/>
        <v>0</v>
      </c>
      <c r="BG1181" s="11">
        <f t="shared" si="2951"/>
        <v>0</v>
      </c>
      <c r="BH1181" s="11">
        <f t="shared" si="2951"/>
        <v>0</v>
      </c>
      <c r="BI1181" s="141">
        <f t="shared" si="2951"/>
        <v>622</v>
      </c>
      <c r="BJ1181" s="141">
        <f t="shared" si="2951"/>
        <v>0</v>
      </c>
      <c r="BK1181" s="78">
        <f t="shared" si="2951"/>
        <v>-122</v>
      </c>
      <c r="BL1181" s="78">
        <f t="shared" si="2951"/>
        <v>0</v>
      </c>
      <c r="BM1181" s="78">
        <f t="shared" si="2951"/>
        <v>0</v>
      </c>
      <c r="BN1181" s="78">
        <f t="shared" si="2951"/>
        <v>0</v>
      </c>
      <c r="BO1181" s="78">
        <f t="shared" si="2951"/>
        <v>500</v>
      </c>
      <c r="BP1181" s="78">
        <f t="shared" si="2951"/>
        <v>0</v>
      </c>
      <c r="BQ1181" s="11">
        <f t="shared" si="2952"/>
        <v>0</v>
      </c>
      <c r="BR1181" s="11">
        <f t="shared" si="2952"/>
        <v>0</v>
      </c>
      <c r="BS1181" s="11">
        <f t="shared" si="2952"/>
        <v>0</v>
      </c>
      <c r="BT1181" s="11">
        <f t="shared" si="2952"/>
        <v>0</v>
      </c>
      <c r="BU1181" s="11">
        <f t="shared" si="2952"/>
        <v>500</v>
      </c>
      <c r="BV1181" s="11">
        <f t="shared" si="2952"/>
        <v>0</v>
      </c>
      <c r="BW1181" s="11">
        <f t="shared" si="2952"/>
        <v>0</v>
      </c>
      <c r="BX1181" s="11">
        <f t="shared" si="2952"/>
        <v>0</v>
      </c>
      <c r="BY1181" s="11">
        <f t="shared" si="2952"/>
        <v>0</v>
      </c>
      <c r="BZ1181" s="11">
        <f t="shared" si="2952"/>
        <v>0</v>
      </c>
      <c r="CA1181" s="11">
        <f t="shared" si="2952"/>
        <v>500</v>
      </c>
      <c r="CB1181" s="11">
        <f t="shared" si="2952"/>
        <v>0</v>
      </c>
    </row>
    <row r="1182" spans="1:80" ht="33.6" hidden="1">
      <c r="A1182" s="57" t="s">
        <v>12</v>
      </c>
      <c r="B1182" s="14" t="s">
        <v>360</v>
      </c>
      <c r="C1182" s="14" t="s">
        <v>165</v>
      </c>
      <c r="D1182" s="14" t="s">
        <v>165</v>
      </c>
      <c r="E1182" s="14" t="s">
        <v>417</v>
      </c>
      <c r="F1182" s="14" t="s">
        <v>13</v>
      </c>
      <c r="G1182" s="11">
        <f t="shared" si="2947"/>
        <v>622</v>
      </c>
      <c r="H1182" s="11">
        <f t="shared" si="2947"/>
        <v>0</v>
      </c>
      <c r="I1182" s="11">
        <f t="shared" si="2947"/>
        <v>0</v>
      </c>
      <c r="J1182" s="11">
        <f t="shared" si="2947"/>
        <v>0</v>
      </c>
      <c r="K1182" s="11">
        <f t="shared" si="2947"/>
        <v>0</v>
      </c>
      <c r="L1182" s="11">
        <f t="shared" si="2947"/>
        <v>0</v>
      </c>
      <c r="M1182" s="11">
        <f t="shared" si="2947"/>
        <v>622</v>
      </c>
      <c r="N1182" s="11">
        <f t="shared" si="2947"/>
        <v>0</v>
      </c>
      <c r="O1182" s="11">
        <f t="shared" si="2947"/>
        <v>0</v>
      </c>
      <c r="P1182" s="11">
        <f t="shared" si="2947"/>
        <v>0</v>
      </c>
      <c r="Q1182" s="11">
        <f t="shared" si="2947"/>
        <v>0</v>
      </c>
      <c r="R1182" s="11">
        <f t="shared" si="2947"/>
        <v>0</v>
      </c>
      <c r="S1182" s="11">
        <f t="shared" si="2948"/>
        <v>622</v>
      </c>
      <c r="T1182" s="11">
        <f t="shared" si="2948"/>
        <v>0</v>
      </c>
      <c r="U1182" s="11">
        <f t="shared" si="2948"/>
        <v>0</v>
      </c>
      <c r="V1182" s="11">
        <f t="shared" si="2948"/>
        <v>0</v>
      </c>
      <c r="W1182" s="11">
        <f t="shared" si="2948"/>
        <v>0</v>
      </c>
      <c r="X1182" s="11">
        <f t="shared" si="2948"/>
        <v>0</v>
      </c>
      <c r="Y1182" s="11">
        <f t="shared" si="2948"/>
        <v>622</v>
      </c>
      <c r="Z1182" s="11">
        <f t="shared" si="2948"/>
        <v>0</v>
      </c>
      <c r="AA1182" s="11">
        <f t="shared" si="2948"/>
        <v>0</v>
      </c>
      <c r="AB1182" s="11">
        <f t="shared" si="2948"/>
        <v>0</v>
      </c>
      <c r="AC1182" s="11">
        <f t="shared" si="2948"/>
        <v>0</v>
      </c>
      <c r="AD1182" s="11">
        <f t="shared" si="2948"/>
        <v>0</v>
      </c>
      <c r="AE1182" s="11">
        <f t="shared" si="2948"/>
        <v>622</v>
      </c>
      <c r="AF1182" s="11">
        <f t="shared" si="2948"/>
        <v>0</v>
      </c>
      <c r="AG1182" s="11">
        <f t="shared" si="2949"/>
        <v>0</v>
      </c>
      <c r="AH1182" s="11">
        <f t="shared" si="2949"/>
        <v>0</v>
      </c>
      <c r="AI1182" s="11">
        <f t="shared" si="2949"/>
        <v>0</v>
      </c>
      <c r="AJ1182" s="11">
        <f t="shared" si="2949"/>
        <v>0</v>
      </c>
      <c r="AK1182" s="78">
        <f t="shared" si="2949"/>
        <v>622</v>
      </c>
      <c r="AL1182" s="78">
        <f t="shared" si="2949"/>
        <v>0</v>
      </c>
      <c r="AM1182" s="11">
        <f t="shared" si="2949"/>
        <v>0</v>
      </c>
      <c r="AN1182" s="11">
        <f t="shared" si="2949"/>
        <v>0</v>
      </c>
      <c r="AO1182" s="11">
        <f t="shared" si="2949"/>
        <v>0</v>
      </c>
      <c r="AP1182" s="11">
        <f t="shared" si="2949"/>
        <v>0</v>
      </c>
      <c r="AQ1182" s="11">
        <f t="shared" si="2949"/>
        <v>622</v>
      </c>
      <c r="AR1182" s="11">
        <f t="shared" si="2949"/>
        <v>0</v>
      </c>
      <c r="AS1182" s="11">
        <f t="shared" si="2950"/>
        <v>0</v>
      </c>
      <c r="AT1182" s="11">
        <f t="shared" si="2950"/>
        <v>0</v>
      </c>
      <c r="AU1182" s="11">
        <f t="shared" si="2950"/>
        <v>0</v>
      </c>
      <c r="AV1182" s="11">
        <f t="shared" si="2950"/>
        <v>0</v>
      </c>
      <c r="AW1182" s="11">
        <f t="shared" si="2950"/>
        <v>622</v>
      </c>
      <c r="AX1182" s="11">
        <f t="shared" si="2950"/>
        <v>0</v>
      </c>
      <c r="AY1182" s="78">
        <f t="shared" si="2950"/>
        <v>0</v>
      </c>
      <c r="AZ1182" s="78">
        <f t="shared" si="2950"/>
        <v>0</v>
      </c>
      <c r="BA1182" s="78">
        <f t="shared" si="2950"/>
        <v>0</v>
      </c>
      <c r="BB1182" s="78">
        <f t="shared" si="2950"/>
        <v>0</v>
      </c>
      <c r="BC1182" s="78">
        <f t="shared" si="2950"/>
        <v>622</v>
      </c>
      <c r="BD1182" s="78">
        <f t="shared" si="2950"/>
        <v>0</v>
      </c>
      <c r="BE1182" s="11">
        <f t="shared" si="2951"/>
        <v>0</v>
      </c>
      <c r="BF1182" s="11">
        <f t="shared" si="2951"/>
        <v>0</v>
      </c>
      <c r="BG1182" s="11">
        <f t="shared" si="2951"/>
        <v>0</v>
      </c>
      <c r="BH1182" s="11">
        <f t="shared" si="2951"/>
        <v>0</v>
      </c>
      <c r="BI1182" s="141">
        <f t="shared" si="2951"/>
        <v>622</v>
      </c>
      <c r="BJ1182" s="141">
        <f t="shared" si="2951"/>
        <v>0</v>
      </c>
      <c r="BK1182" s="78">
        <f t="shared" si="2951"/>
        <v>-122</v>
      </c>
      <c r="BL1182" s="78">
        <f t="shared" si="2951"/>
        <v>0</v>
      </c>
      <c r="BM1182" s="78">
        <f t="shared" si="2951"/>
        <v>0</v>
      </c>
      <c r="BN1182" s="78">
        <f t="shared" si="2951"/>
        <v>0</v>
      </c>
      <c r="BO1182" s="78">
        <f t="shared" si="2951"/>
        <v>500</v>
      </c>
      <c r="BP1182" s="78">
        <f t="shared" si="2951"/>
        <v>0</v>
      </c>
      <c r="BQ1182" s="11">
        <f t="shared" si="2952"/>
        <v>0</v>
      </c>
      <c r="BR1182" s="11">
        <f t="shared" si="2952"/>
        <v>0</v>
      </c>
      <c r="BS1182" s="11">
        <f t="shared" si="2952"/>
        <v>0</v>
      </c>
      <c r="BT1182" s="11">
        <f t="shared" si="2952"/>
        <v>0</v>
      </c>
      <c r="BU1182" s="11">
        <f t="shared" si="2952"/>
        <v>500</v>
      </c>
      <c r="BV1182" s="11">
        <f t="shared" si="2952"/>
        <v>0</v>
      </c>
      <c r="BW1182" s="11">
        <f t="shared" si="2952"/>
        <v>0</v>
      </c>
      <c r="BX1182" s="11">
        <f t="shared" si="2952"/>
        <v>0</v>
      </c>
      <c r="BY1182" s="11">
        <f t="shared" si="2952"/>
        <v>0</v>
      </c>
      <c r="BZ1182" s="11">
        <f t="shared" si="2952"/>
        <v>0</v>
      </c>
      <c r="CA1182" s="11">
        <f t="shared" si="2952"/>
        <v>500</v>
      </c>
      <c r="CB1182" s="11">
        <f t="shared" si="2952"/>
        <v>0</v>
      </c>
    </row>
    <row r="1183" spans="1:80" hidden="1">
      <c r="A1183" s="57" t="s">
        <v>14</v>
      </c>
      <c r="B1183" s="14" t="s">
        <v>360</v>
      </c>
      <c r="C1183" s="14" t="s">
        <v>165</v>
      </c>
      <c r="D1183" s="14" t="s">
        <v>165</v>
      </c>
      <c r="E1183" s="14" t="s">
        <v>417</v>
      </c>
      <c r="F1183" s="14" t="s">
        <v>37</v>
      </c>
      <c r="G1183" s="11">
        <v>622</v>
      </c>
      <c r="H1183" s="11"/>
      <c r="I1183" s="11"/>
      <c r="J1183" s="11"/>
      <c r="K1183" s="11"/>
      <c r="L1183" s="11"/>
      <c r="M1183" s="11">
        <f>G1183+I1183+J1183+K1183+L1183</f>
        <v>622</v>
      </c>
      <c r="N1183" s="11">
        <f>H1183+J1183</f>
        <v>0</v>
      </c>
      <c r="O1183" s="11"/>
      <c r="P1183" s="11"/>
      <c r="Q1183" s="11"/>
      <c r="R1183" s="11"/>
      <c r="S1183" s="11">
        <f>M1183+O1183+P1183+Q1183+R1183</f>
        <v>622</v>
      </c>
      <c r="T1183" s="11">
        <f>N1183+P1183</f>
        <v>0</v>
      </c>
      <c r="U1183" s="11"/>
      <c r="V1183" s="11"/>
      <c r="W1183" s="11"/>
      <c r="X1183" s="11"/>
      <c r="Y1183" s="11">
        <f>S1183+U1183+V1183+W1183+X1183</f>
        <v>622</v>
      </c>
      <c r="Z1183" s="11">
        <f>T1183+V1183</f>
        <v>0</v>
      </c>
      <c r="AA1183" s="11"/>
      <c r="AB1183" s="11"/>
      <c r="AC1183" s="11"/>
      <c r="AD1183" s="11"/>
      <c r="AE1183" s="11">
        <f>Y1183+AA1183+AB1183+AC1183+AD1183</f>
        <v>622</v>
      </c>
      <c r="AF1183" s="11">
        <f>Z1183+AB1183</f>
        <v>0</v>
      </c>
      <c r="AG1183" s="11"/>
      <c r="AH1183" s="11"/>
      <c r="AI1183" s="11"/>
      <c r="AJ1183" s="11"/>
      <c r="AK1183" s="78">
        <f>AE1183+AG1183+AH1183+AI1183+AJ1183</f>
        <v>622</v>
      </c>
      <c r="AL1183" s="78">
        <f>AF1183+AH1183</f>
        <v>0</v>
      </c>
      <c r="AM1183" s="11"/>
      <c r="AN1183" s="11"/>
      <c r="AO1183" s="11"/>
      <c r="AP1183" s="11"/>
      <c r="AQ1183" s="11">
        <f>AK1183+AM1183+AN1183+AO1183+AP1183</f>
        <v>622</v>
      </c>
      <c r="AR1183" s="11">
        <f>AL1183+AN1183</f>
        <v>0</v>
      </c>
      <c r="AS1183" s="11"/>
      <c r="AT1183" s="11"/>
      <c r="AU1183" s="11"/>
      <c r="AV1183" s="11"/>
      <c r="AW1183" s="11">
        <f>AQ1183+AS1183+AT1183+AU1183+AV1183</f>
        <v>622</v>
      </c>
      <c r="AX1183" s="11">
        <f>AR1183+AT1183</f>
        <v>0</v>
      </c>
      <c r="AY1183" s="78"/>
      <c r="AZ1183" s="78"/>
      <c r="BA1183" s="78"/>
      <c r="BB1183" s="78"/>
      <c r="BC1183" s="78">
        <f>AW1183+AY1183+AZ1183+BA1183+BB1183</f>
        <v>622</v>
      </c>
      <c r="BD1183" s="78">
        <f>AX1183+AZ1183</f>
        <v>0</v>
      </c>
      <c r="BE1183" s="11"/>
      <c r="BF1183" s="11"/>
      <c r="BG1183" s="11"/>
      <c r="BH1183" s="11"/>
      <c r="BI1183" s="141">
        <f>BC1183+BE1183+BF1183+BG1183+BH1183</f>
        <v>622</v>
      </c>
      <c r="BJ1183" s="141">
        <f>BD1183+BF1183</f>
        <v>0</v>
      </c>
      <c r="BK1183" s="78">
        <v>-122</v>
      </c>
      <c r="BL1183" s="78"/>
      <c r="BM1183" s="78"/>
      <c r="BN1183" s="78"/>
      <c r="BO1183" s="78">
        <f>BI1183+BK1183+BL1183+BM1183+BN1183</f>
        <v>500</v>
      </c>
      <c r="BP1183" s="78">
        <f>BJ1183+BL1183</f>
        <v>0</v>
      </c>
      <c r="BQ1183" s="11"/>
      <c r="BR1183" s="11"/>
      <c r="BS1183" s="11"/>
      <c r="BT1183" s="11"/>
      <c r="BU1183" s="11">
        <f>BO1183+BQ1183+BR1183+BS1183+BT1183</f>
        <v>500</v>
      </c>
      <c r="BV1183" s="11">
        <f>BP1183+BR1183</f>
        <v>0</v>
      </c>
      <c r="BW1183" s="11"/>
      <c r="BX1183" s="11"/>
      <c r="BY1183" s="11"/>
      <c r="BZ1183" s="11"/>
      <c r="CA1183" s="11">
        <f>BU1183+BW1183+BX1183+BY1183+BZ1183</f>
        <v>500</v>
      </c>
      <c r="CB1183" s="11">
        <f>BV1183+BX1183</f>
        <v>0</v>
      </c>
    </row>
    <row r="1184" spans="1:80" ht="50.4" hidden="1">
      <c r="A1184" s="57" t="s">
        <v>362</v>
      </c>
      <c r="B1184" s="14" t="s">
        <v>360</v>
      </c>
      <c r="C1184" s="14" t="s">
        <v>165</v>
      </c>
      <c r="D1184" s="14" t="s">
        <v>165</v>
      </c>
      <c r="E1184" s="14" t="s">
        <v>431</v>
      </c>
      <c r="F1184" s="14"/>
      <c r="G1184" s="11">
        <f t="shared" ref="G1184:R1199" si="2953">G1185</f>
        <v>166</v>
      </c>
      <c r="H1184" s="11">
        <f t="shared" si="2953"/>
        <v>0</v>
      </c>
      <c r="I1184" s="11">
        <f t="shared" si="2953"/>
        <v>0</v>
      </c>
      <c r="J1184" s="11">
        <f t="shared" si="2953"/>
        <v>0</v>
      </c>
      <c r="K1184" s="11">
        <f t="shared" si="2953"/>
        <v>0</v>
      </c>
      <c r="L1184" s="11">
        <f t="shared" si="2953"/>
        <v>0</v>
      </c>
      <c r="M1184" s="11">
        <f t="shared" si="2953"/>
        <v>166</v>
      </c>
      <c r="N1184" s="11">
        <f t="shared" si="2953"/>
        <v>0</v>
      </c>
      <c r="O1184" s="11">
        <f t="shared" si="2953"/>
        <v>0</v>
      </c>
      <c r="P1184" s="11">
        <f t="shared" si="2953"/>
        <v>0</v>
      </c>
      <c r="Q1184" s="11">
        <f t="shared" si="2953"/>
        <v>0</v>
      </c>
      <c r="R1184" s="11">
        <f t="shared" si="2953"/>
        <v>0</v>
      </c>
      <c r="S1184" s="11">
        <f t="shared" ref="S1184:AH1199" si="2954">S1185</f>
        <v>166</v>
      </c>
      <c r="T1184" s="11">
        <f t="shared" si="2954"/>
        <v>0</v>
      </c>
      <c r="U1184" s="11">
        <f t="shared" si="2954"/>
        <v>0</v>
      </c>
      <c r="V1184" s="11">
        <f t="shared" si="2954"/>
        <v>0</v>
      </c>
      <c r="W1184" s="11">
        <f t="shared" si="2954"/>
        <v>0</v>
      </c>
      <c r="X1184" s="11">
        <f t="shared" si="2954"/>
        <v>0</v>
      </c>
      <c r="Y1184" s="11">
        <f t="shared" si="2954"/>
        <v>166</v>
      </c>
      <c r="Z1184" s="11">
        <f t="shared" si="2954"/>
        <v>0</v>
      </c>
      <c r="AA1184" s="11">
        <f t="shared" si="2954"/>
        <v>0</v>
      </c>
      <c r="AB1184" s="11">
        <f t="shared" si="2954"/>
        <v>0</v>
      </c>
      <c r="AC1184" s="11">
        <f t="shared" si="2954"/>
        <v>0</v>
      </c>
      <c r="AD1184" s="11">
        <f t="shared" si="2954"/>
        <v>0</v>
      </c>
      <c r="AE1184" s="11">
        <f t="shared" si="2954"/>
        <v>166</v>
      </c>
      <c r="AF1184" s="11">
        <f t="shared" si="2954"/>
        <v>0</v>
      </c>
      <c r="AG1184" s="11">
        <f t="shared" si="2954"/>
        <v>0</v>
      </c>
      <c r="AH1184" s="11">
        <f t="shared" si="2954"/>
        <v>0</v>
      </c>
      <c r="AI1184" s="11">
        <f t="shared" ref="AG1184:AV1199" si="2955">AI1185</f>
        <v>0</v>
      </c>
      <c r="AJ1184" s="11">
        <f t="shared" si="2955"/>
        <v>0</v>
      </c>
      <c r="AK1184" s="78">
        <f t="shared" si="2955"/>
        <v>166</v>
      </c>
      <c r="AL1184" s="78">
        <f t="shared" si="2955"/>
        <v>0</v>
      </c>
      <c r="AM1184" s="11">
        <f t="shared" si="2955"/>
        <v>0</v>
      </c>
      <c r="AN1184" s="11">
        <f t="shared" si="2955"/>
        <v>0</v>
      </c>
      <c r="AO1184" s="11">
        <f t="shared" si="2955"/>
        <v>0</v>
      </c>
      <c r="AP1184" s="11">
        <f t="shared" si="2955"/>
        <v>0</v>
      </c>
      <c r="AQ1184" s="11">
        <f t="shared" si="2955"/>
        <v>166</v>
      </c>
      <c r="AR1184" s="11">
        <f t="shared" si="2955"/>
        <v>0</v>
      </c>
      <c r="AS1184" s="11">
        <f t="shared" si="2955"/>
        <v>0</v>
      </c>
      <c r="AT1184" s="11">
        <f t="shared" si="2955"/>
        <v>0</v>
      </c>
      <c r="AU1184" s="11">
        <f t="shared" si="2955"/>
        <v>0</v>
      </c>
      <c r="AV1184" s="11">
        <f t="shared" si="2955"/>
        <v>0</v>
      </c>
      <c r="AW1184" s="11">
        <f t="shared" ref="AS1184:BD1199" si="2956">AW1185</f>
        <v>166</v>
      </c>
      <c r="AX1184" s="11">
        <f t="shared" si="2956"/>
        <v>0</v>
      </c>
      <c r="AY1184" s="78">
        <f t="shared" si="2956"/>
        <v>0</v>
      </c>
      <c r="AZ1184" s="78">
        <f t="shared" si="2956"/>
        <v>0</v>
      </c>
      <c r="BA1184" s="78">
        <f t="shared" si="2956"/>
        <v>0</v>
      </c>
      <c r="BB1184" s="78">
        <f t="shared" si="2956"/>
        <v>0</v>
      </c>
      <c r="BC1184" s="78">
        <f t="shared" si="2956"/>
        <v>166</v>
      </c>
      <c r="BD1184" s="78">
        <f t="shared" si="2956"/>
        <v>0</v>
      </c>
      <c r="BE1184" s="11">
        <f>BE1185+BE1189+BE1193</f>
        <v>0</v>
      </c>
      <c r="BF1184" s="11">
        <f t="shared" ref="BF1184:BJ1184" si="2957">BF1185+BF1189+BF1193</f>
        <v>8133</v>
      </c>
      <c r="BG1184" s="11">
        <f t="shared" si="2957"/>
        <v>524</v>
      </c>
      <c r="BH1184" s="11">
        <f t="shared" si="2957"/>
        <v>0</v>
      </c>
      <c r="BI1184" s="141">
        <f t="shared" si="2957"/>
        <v>8823</v>
      </c>
      <c r="BJ1184" s="141">
        <f t="shared" si="2957"/>
        <v>8133</v>
      </c>
      <c r="BK1184" s="78">
        <f>BK1185+BK1189+BK1193</f>
        <v>0</v>
      </c>
      <c r="BL1184" s="78">
        <f t="shared" ref="BL1184:BP1184" si="2958">BL1185+BL1189+BL1193</f>
        <v>0</v>
      </c>
      <c r="BM1184" s="78">
        <f t="shared" si="2958"/>
        <v>0</v>
      </c>
      <c r="BN1184" s="78">
        <f t="shared" si="2958"/>
        <v>0</v>
      </c>
      <c r="BO1184" s="78">
        <f t="shared" si="2958"/>
        <v>8823</v>
      </c>
      <c r="BP1184" s="78">
        <f t="shared" si="2958"/>
        <v>8133</v>
      </c>
      <c r="BQ1184" s="11">
        <f>BQ1185+BQ1189+BQ1193</f>
        <v>0</v>
      </c>
      <c r="BR1184" s="11">
        <f t="shared" ref="BR1184:BV1184" si="2959">BR1185+BR1189+BR1193</f>
        <v>0</v>
      </c>
      <c r="BS1184" s="11">
        <f t="shared" si="2959"/>
        <v>0</v>
      </c>
      <c r="BT1184" s="11">
        <f t="shared" si="2959"/>
        <v>0</v>
      </c>
      <c r="BU1184" s="11">
        <f t="shared" si="2959"/>
        <v>8823</v>
      </c>
      <c r="BV1184" s="11">
        <f t="shared" si="2959"/>
        <v>8133</v>
      </c>
      <c r="BW1184" s="11">
        <f>BW1185+BW1189+BW1193</f>
        <v>0</v>
      </c>
      <c r="BX1184" s="11">
        <f t="shared" ref="BX1184:CB1184" si="2960">BX1185+BX1189+BX1193</f>
        <v>0</v>
      </c>
      <c r="BY1184" s="11">
        <f t="shared" si="2960"/>
        <v>0</v>
      </c>
      <c r="BZ1184" s="11">
        <f t="shared" si="2960"/>
        <v>0</v>
      </c>
      <c r="CA1184" s="11">
        <f t="shared" si="2960"/>
        <v>8823</v>
      </c>
      <c r="CB1184" s="11">
        <f t="shared" si="2960"/>
        <v>8133</v>
      </c>
    </row>
    <row r="1185" spans="1:80" ht="33.6" hidden="1">
      <c r="A1185" s="57" t="s">
        <v>84</v>
      </c>
      <c r="B1185" s="14" t="s">
        <v>360</v>
      </c>
      <c r="C1185" s="14" t="s">
        <v>165</v>
      </c>
      <c r="D1185" s="14" t="s">
        <v>165</v>
      </c>
      <c r="E1185" s="14" t="s">
        <v>435</v>
      </c>
      <c r="F1185" s="14"/>
      <c r="G1185" s="11">
        <f t="shared" si="2953"/>
        <v>166</v>
      </c>
      <c r="H1185" s="11">
        <f t="shared" si="2953"/>
        <v>0</v>
      </c>
      <c r="I1185" s="11">
        <f t="shared" si="2953"/>
        <v>0</v>
      </c>
      <c r="J1185" s="11">
        <f t="shared" si="2953"/>
        <v>0</v>
      </c>
      <c r="K1185" s="11">
        <f t="shared" si="2953"/>
        <v>0</v>
      </c>
      <c r="L1185" s="11">
        <f t="shared" si="2953"/>
        <v>0</v>
      </c>
      <c r="M1185" s="11">
        <f t="shared" si="2953"/>
        <v>166</v>
      </c>
      <c r="N1185" s="11">
        <f t="shared" si="2953"/>
        <v>0</v>
      </c>
      <c r="O1185" s="11">
        <f t="shared" si="2953"/>
        <v>0</v>
      </c>
      <c r="P1185" s="11">
        <f t="shared" si="2953"/>
        <v>0</v>
      </c>
      <c r="Q1185" s="11">
        <f t="shared" si="2953"/>
        <v>0</v>
      </c>
      <c r="R1185" s="11">
        <f t="shared" si="2953"/>
        <v>0</v>
      </c>
      <c r="S1185" s="11">
        <f t="shared" si="2954"/>
        <v>166</v>
      </c>
      <c r="T1185" s="11">
        <f t="shared" si="2954"/>
        <v>0</v>
      </c>
      <c r="U1185" s="11">
        <f t="shared" si="2954"/>
        <v>0</v>
      </c>
      <c r="V1185" s="11">
        <f t="shared" si="2954"/>
        <v>0</v>
      </c>
      <c r="W1185" s="11">
        <f t="shared" si="2954"/>
        <v>0</v>
      </c>
      <c r="X1185" s="11">
        <f t="shared" si="2954"/>
        <v>0</v>
      </c>
      <c r="Y1185" s="11">
        <f t="shared" si="2954"/>
        <v>166</v>
      </c>
      <c r="Z1185" s="11">
        <f t="shared" si="2954"/>
        <v>0</v>
      </c>
      <c r="AA1185" s="11">
        <f t="shared" si="2954"/>
        <v>0</v>
      </c>
      <c r="AB1185" s="11">
        <f t="shared" si="2954"/>
        <v>0</v>
      </c>
      <c r="AC1185" s="11">
        <f t="shared" si="2954"/>
        <v>0</v>
      </c>
      <c r="AD1185" s="11">
        <f t="shared" si="2954"/>
        <v>0</v>
      </c>
      <c r="AE1185" s="11">
        <f t="shared" si="2954"/>
        <v>166</v>
      </c>
      <c r="AF1185" s="11">
        <f t="shared" si="2954"/>
        <v>0</v>
      </c>
      <c r="AG1185" s="11">
        <f t="shared" si="2955"/>
        <v>0</v>
      </c>
      <c r="AH1185" s="11">
        <f t="shared" si="2955"/>
        <v>0</v>
      </c>
      <c r="AI1185" s="11">
        <f t="shared" si="2955"/>
        <v>0</v>
      </c>
      <c r="AJ1185" s="11">
        <f t="shared" si="2955"/>
        <v>0</v>
      </c>
      <c r="AK1185" s="78">
        <f t="shared" si="2955"/>
        <v>166</v>
      </c>
      <c r="AL1185" s="78">
        <f t="shared" si="2955"/>
        <v>0</v>
      </c>
      <c r="AM1185" s="11">
        <f t="shared" si="2955"/>
        <v>0</v>
      </c>
      <c r="AN1185" s="11">
        <f t="shared" si="2955"/>
        <v>0</v>
      </c>
      <c r="AO1185" s="11">
        <f t="shared" si="2955"/>
        <v>0</v>
      </c>
      <c r="AP1185" s="11">
        <f t="shared" si="2955"/>
        <v>0</v>
      </c>
      <c r="AQ1185" s="11">
        <f t="shared" si="2955"/>
        <v>166</v>
      </c>
      <c r="AR1185" s="11">
        <f t="shared" si="2955"/>
        <v>0</v>
      </c>
      <c r="AS1185" s="11">
        <f t="shared" si="2956"/>
        <v>0</v>
      </c>
      <c r="AT1185" s="11">
        <f t="shared" si="2956"/>
        <v>0</v>
      </c>
      <c r="AU1185" s="11">
        <f t="shared" si="2956"/>
        <v>0</v>
      </c>
      <c r="AV1185" s="11">
        <f t="shared" si="2956"/>
        <v>0</v>
      </c>
      <c r="AW1185" s="11">
        <f t="shared" si="2956"/>
        <v>166</v>
      </c>
      <c r="AX1185" s="11">
        <f t="shared" si="2956"/>
        <v>0</v>
      </c>
      <c r="AY1185" s="78">
        <f t="shared" si="2956"/>
        <v>0</v>
      </c>
      <c r="AZ1185" s="78">
        <f t="shared" si="2956"/>
        <v>0</v>
      </c>
      <c r="BA1185" s="78">
        <f t="shared" si="2956"/>
        <v>0</v>
      </c>
      <c r="BB1185" s="78">
        <f t="shared" si="2956"/>
        <v>0</v>
      </c>
      <c r="BC1185" s="78">
        <f t="shared" si="2956"/>
        <v>166</v>
      </c>
      <c r="BD1185" s="78">
        <f t="shared" si="2956"/>
        <v>0</v>
      </c>
      <c r="BE1185" s="11">
        <f t="shared" ref="BE1185:BT1199" si="2961">BE1186</f>
        <v>0</v>
      </c>
      <c r="BF1185" s="11">
        <f t="shared" si="2961"/>
        <v>0</v>
      </c>
      <c r="BG1185" s="11">
        <f t="shared" si="2961"/>
        <v>0</v>
      </c>
      <c r="BH1185" s="11">
        <f t="shared" si="2961"/>
        <v>0</v>
      </c>
      <c r="BI1185" s="141">
        <f t="shared" si="2961"/>
        <v>166</v>
      </c>
      <c r="BJ1185" s="141">
        <f t="shared" si="2961"/>
        <v>0</v>
      </c>
      <c r="BK1185" s="78">
        <f t="shared" si="2961"/>
        <v>0</v>
      </c>
      <c r="BL1185" s="78">
        <f t="shared" si="2961"/>
        <v>0</v>
      </c>
      <c r="BM1185" s="78">
        <f t="shared" si="2961"/>
        <v>0</v>
      </c>
      <c r="BN1185" s="78">
        <f t="shared" si="2961"/>
        <v>0</v>
      </c>
      <c r="BO1185" s="78">
        <f t="shared" si="2961"/>
        <v>166</v>
      </c>
      <c r="BP1185" s="78">
        <f t="shared" si="2961"/>
        <v>0</v>
      </c>
      <c r="BQ1185" s="11">
        <f t="shared" si="2961"/>
        <v>0</v>
      </c>
      <c r="BR1185" s="11">
        <f t="shared" si="2961"/>
        <v>0</v>
      </c>
      <c r="BS1185" s="11">
        <f t="shared" si="2961"/>
        <v>0</v>
      </c>
      <c r="BT1185" s="11">
        <f t="shared" si="2961"/>
        <v>0</v>
      </c>
      <c r="BU1185" s="11">
        <f t="shared" ref="BQ1185:CB1199" si="2962">BU1186</f>
        <v>166</v>
      </c>
      <c r="BV1185" s="11">
        <f t="shared" si="2962"/>
        <v>0</v>
      </c>
      <c r="BW1185" s="11">
        <f t="shared" si="2962"/>
        <v>0</v>
      </c>
      <c r="BX1185" s="11">
        <f t="shared" si="2962"/>
        <v>0</v>
      </c>
      <c r="BY1185" s="11">
        <f t="shared" si="2962"/>
        <v>0</v>
      </c>
      <c r="BZ1185" s="11">
        <f t="shared" si="2962"/>
        <v>0</v>
      </c>
      <c r="CA1185" s="11">
        <f t="shared" si="2962"/>
        <v>166</v>
      </c>
      <c r="CB1185" s="11">
        <f t="shared" si="2962"/>
        <v>0</v>
      </c>
    </row>
    <row r="1186" spans="1:80" ht="33.6" hidden="1">
      <c r="A1186" s="57" t="s">
        <v>376</v>
      </c>
      <c r="B1186" s="14" t="s">
        <v>360</v>
      </c>
      <c r="C1186" s="14" t="s">
        <v>165</v>
      </c>
      <c r="D1186" s="14" t="s">
        <v>165</v>
      </c>
      <c r="E1186" s="14" t="s">
        <v>434</v>
      </c>
      <c r="F1186" s="14"/>
      <c r="G1186" s="11">
        <f t="shared" si="2953"/>
        <v>166</v>
      </c>
      <c r="H1186" s="11">
        <f t="shared" si="2953"/>
        <v>0</v>
      </c>
      <c r="I1186" s="11">
        <f t="shared" si="2953"/>
        <v>0</v>
      </c>
      <c r="J1186" s="11">
        <f t="shared" si="2953"/>
        <v>0</v>
      </c>
      <c r="K1186" s="11">
        <f t="shared" si="2953"/>
        <v>0</v>
      </c>
      <c r="L1186" s="11">
        <f t="shared" si="2953"/>
        <v>0</v>
      </c>
      <c r="M1186" s="11">
        <f t="shared" si="2953"/>
        <v>166</v>
      </c>
      <c r="N1186" s="11">
        <f t="shared" si="2953"/>
        <v>0</v>
      </c>
      <c r="O1186" s="11">
        <f t="shared" si="2953"/>
        <v>0</v>
      </c>
      <c r="P1186" s="11">
        <f t="shared" si="2953"/>
        <v>0</v>
      </c>
      <c r="Q1186" s="11">
        <f t="shared" si="2953"/>
        <v>0</v>
      </c>
      <c r="R1186" s="11">
        <f t="shared" si="2953"/>
        <v>0</v>
      </c>
      <c r="S1186" s="11">
        <f t="shared" si="2954"/>
        <v>166</v>
      </c>
      <c r="T1186" s="11">
        <f t="shared" si="2954"/>
        <v>0</v>
      </c>
      <c r="U1186" s="11">
        <f t="shared" si="2954"/>
        <v>0</v>
      </c>
      <c r="V1186" s="11">
        <f t="shared" si="2954"/>
        <v>0</v>
      </c>
      <c r="W1186" s="11">
        <f t="shared" si="2954"/>
        <v>0</v>
      </c>
      <c r="X1186" s="11">
        <f t="shared" si="2954"/>
        <v>0</v>
      </c>
      <c r="Y1186" s="11">
        <f t="shared" si="2954"/>
        <v>166</v>
      </c>
      <c r="Z1186" s="11">
        <f t="shared" si="2954"/>
        <v>0</v>
      </c>
      <c r="AA1186" s="11">
        <f t="shared" si="2954"/>
        <v>0</v>
      </c>
      <c r="AB1186" s="11">
        <f t="shared" si="2954"/>
        <v>0</v>
      </c>
      <c r="AC1186" s="11">
        <f t="shared" si="2954"/>
        <v>0</v>
      </c>
      <c r="AD1186" s="11">
        <f t="shared" si="2954"/>
        <v>0</v>
      </c>
      <c r="AE1186" s="11">
        <f t="shared" si="2954"/>
        <v>166</v>
      </c>
      <c r="AF1186" s="11">
        <f t="shared" si="2954"/>
        <v>0</v>
      </c>
      <c r="AG1186" s="11">
        <f t="shared" si="2955"/>
        <v>0</v>
      </c>
      <c r="AH1186" s="11">
        <f t="shared" si="2955"/>
        <v>0</v>
      </c>
      <c r="AI1186" s="11">
        <f t="shared" si="2955"/>
        <v>0</v>
      </c>
      <c r="AJ1186" s="11">
        <f t="shared" si="2955"/>
        <v>0</v>
      </c>
      <c r="AK1186" s="78">
        <f t="shared" si="2955"/>
        <v>166</v>
      </c>
      <c r="AL1186" s="78">
        <f t="shared" si="2955"/>
        <v>0</v>
      </c>
      <c r="AM1186" s="11">
        <f t="shared" si="2955"/>
        <v>0</v>
      </c>
      <c r="AN1186" s="11">
        <f t="shared" si="2955"/>
        <v>0</v>
      </c>
      <c r="AO1186" s="11">
        <f t="shared" si="2955"/>
        <v>0</v>
      </c>
      <c r="AP1186" s="11">
        <f t="shared" si="2955"/>
        <v>0</v>
      </c>
      <c r="AQ1186" s="11">
        <f t="shared" si="2955"/>
        <v>166</v>
      </c>
      <c r="AR1186" s="11">
        <f t="shared" si="2955"/>
        <v>0</v>
      </c>
      <c r="AS1186" s="11">
        <f t="shared" si="2956"/>
        <v>0</v>
      </c>
      <c r="AT1186" s="11">
        <f t="shared" si="2956"/>
        <v>0</v>
      </c>
      <c r="AU1186" s="11">
        <f t="shared" si="2956"/>
        <v>0</v>
      </c>
      <c r="AV1186" s="11">
        <f t="shared" si="2956"/>
        <v>0</v>
      </c>
      <c r="AW1186" s="11">
        <f t="shared" si="2956"/>
        <v>166</v>
      </c>
      <c r="AX1186" s="11">
        <f t="shared" si="2956"/>
        <v>0</v>
      </c>
      <c r="AY1186" s="78">
        <f t="shared" si="2956"/>
        <v>0</v>
      </c>
      <c r="AZ1186" s="78">
        <f t="shared" si="2956"/>
        <v>0</v>
      </c>
      <c r="BA1186" s="78">
        <f t="shared" si="2956"/>
        <v>0</v>
      </c>
      <c r="BB1186" s="78">
        <f t="shared" si="2956"/>
        <v>0</v>
      </c>
      <c r="BC1186" s="78">
        <f t="shared" si="2956"/>
        <v>166</v>
      </c>
      <c r="BD1186" s="78">
        <f t="shared" si="2956"/>
        <v>0</v>
      </c>
      <c r="BE1186" s="11">
        <f t="shared" si="2961"/>
        <v>0</v>
      </c>
      <c r="BF1186" s="11">
        <f t="shared" si="2961"/>
        <v>0</v>
      </c>
      <c r="BG1186" s="11">
        <f t="shared" si="2961"/>
        <v>0</v>
      </c>
      <c r="BH1186" s="11">
        <f t="shared" si="2961"/>
        <v>0</v>
      </c>
      <c r="BI1186" s="141">
        <f t="shared" si="2961"/>
        <v>166</v>
      </c>
      <c r="BJ1186" s="141">
        <f t="shared" si="2961"/>
        <v>0</v>
      </c>
      <c r="BK1186" s="78">
        <f t="shared" si="2961"/>
        <v>0</v>
      </c>
      <c r="BL1186" s="78">
        <f t="shared" si="2961"/>
        <v>0</v>
      </c>
      <c r="BM1186" s="78">
        <f t="shared" si="2961"/>
        <v>0</v>
      </c>
      <c r="BN1186" s="78">
        <f t="shared" si="2961"/>
        <v>0</v>
      </c>
      <c r="BO1186" s="78">
        <f t="shared" si="2961"/>
        <v>166</v>
      </c>
      <c r="BP1186" s="78">
        <f t="shared" si="2961"/>
        <v>0</v>
      </c>
      <c r="BQ1186" s="11">
        <f t="shared" si="2962"/>
        <v>0</v>
      </c>
      <c r="BR1186" s="11">
        <f t="shared" si="2962"/>
        <v>0</v>
      </c>
      <c r="BS1186" s="11">
        <f t="shared" si="2962"/>
        <v>0</v>
      </c>
      <c r="BT1186" s="11">
        <f t="shared" si="2962"/>
        <v>0</v>
      </c>
      <c r="BU1186" s="11">
        <f t="shared" si="2962"/>
        <v>166</v>
      </c>
      <c r="BV1186" s="11">
        <f t="shared" si="2962"/>
        <v>0</v>
      </c>
      <c r="BW1186" s="11">
        <f t="shared" si="2962"/>
        <v>0</v>
      </c>
      <c r="BX1186" s="11">
        <f t="shared" si="2962"/>
        <v>0</v>
      </c>
      <c r="BY1186" s="11">
        <f t="shared" si="2962"/>
        <v>0</v>
      </c>
      <c r="BZ1186" s="11">
        <f t="shared" si="2962"/>
        <v>0</v>
      </c>
      <c r="CA1186" s="11">
        <f t="shared" si="2962"/>
        <v>166</v>
      </c>
      <c r="CB1186" s="11">
        <f t="shared" si="2962"/>
        <v>0</v>
      </c>
    </row>
    <row r="1187" spans="1:80" ht="33.6" hidden="1">
      <c r="A1187" s="57" t="s">
        <v>12</v>
      </c>
      <c r="B1187" s="14" t="s">
        <v>360</v>
      </c>
      <c r="C1187" s="14" t="s">
        <v>165</v>
      </c>
      <c r="D1187" s="14" t="s">
        <v>165</v>
      </c>
      <c r="E1187" s="14" t="s">
        <v>434</v>
      </c>
      <c r="F1187" s="14" t="s">
        <v>13</v>
      </c>
      <c r="G1187" s="11">
        <f t="shared" si="2953"/>
        <v>166</v>
      </c>
      <c r="H1187" s="11">
        <f t="shared" si="2953"/>
        <v>0</v>
      </c>
      <c r="I1187" s="11">
        <f t="shared" si="2953"/>
        <v>0</v>
      </c>
      <c r="J1187" s="11">
        <f t="shared" si="2953"/>
        <v>0</v>
      </c>
      <c r="K1187" s="11">
        <f t="shared" si="2953"/>
        <v>0</v>
      </c>
      <c r="L1187" s="11">
        <f t="shared" si="2953"/>
        <v>0</v>
      </c>
      <c r="M1187" s="11">
        <f t="shared" si="2953"/>
        <v>166</v>
      </c>
      <c r="N1187" s="11">
        <f t="shared" si="2953"/>
        <v>0</v>
      </c>
      <c r="O1187" s="11">
        <f t="shared" si="2953"/>
        <v>0</v>
      </c>
      <c r="P1187" s="11">
        <f t="shared" si="2953"/>
        <v>0</v>
      </c>
      <c r="Q1187" s="11">
        <f t="shared" si="2953"/>
        <v>0</v>
      </c>
      <c r="R1187" s="11">
        <f t="shared" si="2953"/>
        <v>0</v>
      </c>
      <c r="S1187" s="11">
        <f t="shared" si="2954"/>
        <v>166</v>
      </c>
      <c r="T1187" s="11">
        <f t="shared" si="2954"/>
        <v>0</v>
      </c>
      <c r="U1187" s="11">
        <f t="shared" si="2954"/>
        <v>0</v>
      </c>
      <c r="V1187" s="11">
        <f t="shared" si="2954"/>
        <v>0</v>
      </c>
      <c r="W1187" s="11">
        <f t="shared" si="2954"/>
        <v>0</v>
      </c>
      <c r="X1187" s="11">
        <f t="shared" si="2954"/>
        <v>0</v>
      </c>
      <c r="Y1187" s="11">
        <f t="shared" si="2954"/>
        <v>166</v>
      </c>
      <c r="Z1187" s="11">
        <f t="shared" si="2954"/>
        <v>0</v>
      </c>
      <c r="AA1187" s="11">
        <f t="shared" si="2954"/>
        <v>0</v>
      </c>
      <c r="AB1187" s="11">
        <f t="shared" si="2954"/>
        <v>0</v>
      </c>
      <c r="AC1187" s="11">
        <f t="shared" si="2954"/>
        <v>0</v>
      </c>
      <c r="AD1187" s="11">
        <f t="shared" si="2954"/>
        <v>0</v>
      </c>
      <c r="AE1187" s="11">
        <f t="shared" si="2954"/>
        <v>166</v>
      </c>
      <c r="AF1187" s="11">
        <f t="shared" si="2954"/>
        <v>0</v>
      </c>
      <c r="AG1187" s="11">
        <f t="shared" si="2955"/>
        <v>0</v>
      </c>
      <c r="AH1187" s="11">
        <f t="shared" si="2955"/>
        <v>0</v>
      </c>
      <c r="AI1187" s="11">
        <f t="shared" si="2955"/>
        <v>0</v>
      </c>
      <c r="AJ1187" s="11">
        <f t="shared" si="2955"/>
        <v>0</v>
      </c>
      <c r="AK1187" s="78">
        <f t="shared" si="2955"/>
        <v>166</v>
      </c>
      <c r="AL1187" s="78">
        <f t="shared" si="2955"/>
        <v>0</v>
      </c>
      <c r="AM1187" s="11">
        <f t="shared" si="2955"/>
        <v>0</v>
      </c>
      <c r="AN1187" s="11">
        <f t="shared" si="2955"/>
        <v>0</v>
      </c>
      <c r="AO1187" s="11">
        <f t="shared" si="2955"/>
        <v>0</v>
      </c>
      <c r="AP1187" s="11">
        <f t="shared" si="2955"/>
        <v>0</v>
      </c>
      <c r="AQ1187" s="11">
        <f t="shared" si="2955"/>
        <v>166</v>
      </c>
      <c r="AR1187" s="11">
        <f t="shared" si="2955"/>
        <v>0</v>
      </c>
      <c r="AS1187" s="11">
        <f t="shared" si="2956"/>
        <v>0</v>
      </c>
      <c r="AT1187" s="11">
        <f t="shared" si="2956"/>
        <v>0</v>
      </c>
      <c r="AU1187" s="11">
        <f t="shared" si="2956"/>
        <v>0</v>
      </c>
      <c r="AV1187" s="11">
        <f t="shared" si="2956"/>
        <v>0</v>
      </c>
      <c r="AW1187" s="11">
        <f t="shared" si="2956"/>
        <v>166</v>
      </c>
      <c r="AX1187" s="11">
        <f t="shared" si="2956"/>
        <v>0</v>
      </c>
      <c r="AY1187" s="78">
        <f t="shared" si="2956"/>
        <v>0</v>
      </c>
      <c r="AZ1187" s="78">
        <f t="shared" si="2956"/>
        <v>0</v>
      </c>
      <c r="BA1187" s="78">
        <f t="shared" si="2956"/>
        <v>0</v>
      </c>
      <c r="BB1187" s="78">
        <f t="shared" si="2956"/>
        <v>0</v>
      </c>
      <c r="BC1187" s="78">
        <f t="shared" si="2956"/>
        <v>166</v>
      </c>
      <c r="BD1187" s="78">
        <f t="shared" si="2956"/>
        <v>0</v>
      </c>
      <c r="BE1187" s="11">
        <f t="shared" si="2961"/>
        <v>0</v>
      </c>
      <c r="BF1187" s="11">
        <f t="shared" si="2961"/>
        <v>0</v>
      </c>
      <c r="BG1187" s="11">
        <f t="shared" si="2961"/>
        <v>0</v>
      </c>
      <c r="BH1187" s="11">
        <f t="shared" si="2961"/>
        <v>0</v>
      </c>
      <c r="BI1187" s="141">
        <f t="shared" si="2961"/>
        <v>166</v>
      </c>
      <c r="BJ1187" s="141">
        <f t="shared" si="2961"/>
        <v>0</v>
      </c>
      <c r="BK1187" s="78">
        <f t="shared" si="2961"/>
        <v>0</v>
      </c>
      <c r="BL1187" s="78">
        <f t="shared" si="2961"/>
        <v>0</v>
      </c>
      <c r="BM1187" s="78">
        <f t="shared" si="2961"/>
        <v>0</v>
      </c>
      <c r="BN1187" s="78">
        <f t="shared" si="2961"/>
        <v>0</v>
      </c>
      <c r="BO1187" s="78">
        <f t="shared" si="2961"/>
        <v>166</v>
      </c>
      <c r="BP1187" s="78">
        <f t="shared" si="2961"/>
        <v>0</v>
      </c>
      <c r="BQ1187" s="11">
        <f t="shared" si="2962"/>
        <v>0</v>
      </c>
      <c r="BR1187" s="11">
        <f t="shared" si="2962"/>
        <v>0</v>
      </c>
      <c r="BS1187" s="11">
        <f t="shared" si="2962"/>
        <v>0</v>
      </c>
      <c r="BT1187" s="11">
        <f t="shared" si="2962"/>
        <v>0</v>
      </c>
      <c r="BU1187" s="11">
        <f t="shared" si="2962"/>
        <v>166</v>
      </c>
      <c r="BV1187" s="11">
        <f t="shared" si="2962"/>
        <v>0</v>
      </c>
      <c r="BW1187" s="11">
        <f t="shared" si="2962"/>
        <v>0</v>
      </c>
      <c r="BX1187" s="11">
        <f t="shared" si="2962"/>
        <v>0</v>
      </c>
      <c r="BY1187" s="11">
        <f t="shared" si="2962"/>
        <v>0</v>
      </c>
      <c r="BZ1187" s="11">
        <f t="shared" si="2962"/>
        <v>0</v>
      </c>
      <c r="CA1187" s="11">
        <f t="shared" si="2962"/>
        <v>166</v>
      </c>
      <c r="CB1187" s="11">
        <f t="shared" si="2962"/>
        <v>0</v>
      </c>
    </row>
    <row r="1188" spans="1:80" hidden="1">
      <c r="A1188" s="57" t="s">
        <v>14</v>
      </c>
      <c r="B1188" s="14" t="s">
        <v>360</v>
      </c>
      <c r="C1188" s="14" t="s">
        <v>165</v>
      </c>
      <c r="D1188" s="14" t="s">
        <v>165</v>
      </c>
      <c r="E1188" s="14" t="s">
        <v>434</v>
      </c>
      <c r="F1188" s="14" t="s">
        <v>37</v>
      </c>
      <c r="G1188" s="11">
        <v>166</v>
      </c>
      <c r="H1188" s="11"/>
      <c r="I1188" s="11"/>
      <c r="J1188" s="11"/>
      <c r="K1188" s="11"/>
      <c r="L1188" s="11"/>
      <c r="M1188" s="11">
        <f>G1188+I1188+J1188+K1188+L1188</f>
        <v>166</v>
      </c>
      <c r="N1188" s="11">
        <f>H1188+J1188</f>
        <v>0</v>
      </c>
      <c r="O1188" s="11"/>
      <c r="P1188" s="11"/>
      <c r="Q1188" s="11"/>
      <c r="R1188" s="11"/>
      <c r="S1188" s="11">
        <f>M1188+O1188+P1188+Q1188+R1188</f>
        <v>166</v>
      </c>
      <c r="T1188" s="11">
        <f>N1188+P1188</f>
        <v>0</v>
      </c>
      <c r="U1188" s="11"/>
      <c r="V1188" s="11"/>
      <c r="W1188" s="11"/>
      <c r="X1188" s="11"/>
      <c r="Y1188" s="11">
        <f>S1188+U1188+V1188+W1188+X1188</f>
        <v>166</v>
      </c>
      <c r="Z1188" s="11">
        <f>T1188+V1188</f>
        <v>0</v>
      </c>
      <c r="AA1188" s="11"/>
      <c r="AB1188" s="11"/>
      <c r="AC1188" s="11"/>
      <c r="AD1188" s="11"/>
      <c r="AE1188" s="11">
        <f>Y1188+AA1188+AB1188+AC1188+AD1188</f>
        <v>166</v>
      </c>
      <c r="AF1188" s="11">
        <f>Z1188+AB1188</f>
        <v>0</v>
      </c>
      <c r="AG1188" s="11"/>
      <c r="AH1188" s="11"/>
      <c r="AI1188" s="11"/>
      <c r="AJ1188" s="11"/>
      <c r="AK1188" s="78">
        <f>AE1188+AG1188+AH1188+AI1188+AJ1188</f>
        <v>166</v>
      </c>
      <c r="AL1188" s="78">
        <f>AF1188+AH1188</f>
        <v>0</v>
      </c>
      <c r="AM1188" s="11"/>
      <c r="AN1188" s="11"/>
      <c r="AO1188" s="11"/>
      <c r="AP1188" s="11"/>
      <c r="AQ1188" s="11">
        <f>AK1188+AM1188+AN1188+AO1188+AP1188</f>
        <v>166</v>
      </c>
      <c r="AR1188" s="11">
        <f>AL1188+AN1188</f>
        <v>0</v>
      </c>
      <c r="AS1188" s="11"/>
      <c r="AT1188" s="11"/>
      <c r="AU1188" s="11"/>
      <c r="AV1188" s="11"/>
      <c r="AW1188" s="11">
        <f>AQ1188+AS1188+AT1188+AU1188+AV1188</f>
        <v>166</v>
      </c>
      <c r="AX1188" s="11">
        <f>AR1188+AT1188</f>
        <v>0</v>
      </c>
      <c r="AY1188" s="78"/>
      <c r="AZ1188" s="78"/>
      <c r="BA1188" s="78"/>
      <c r="BB1188" s="78"/>
      <c r="BC1188" s="78">
        <f>AW1188+AY1188+AZ1188+BA1188+BB1188</f>
        <v>166</v>
      </c>
      <c r="BD1188" s="78">
        <f>AX1188+AZ1188</f>
        <v>0</v>
      </c>
      <c r="BE1188" s="11"/>
      <c r="BF1188" s="11"/>
      <c r="BG1188" s="11"/>
      <c r="BH1188" s="11"/>
      <c r="BI1188" s="141">
        <f>BC1188+BE1188+BF1188+BG1188+BH1188</f>
        <v>166</v>
      </c>
      <c r="BJ1188" s="141">
        <f>BD1188+BF1188</f>
        <v>0</v>
      </c>
      <c r="BK1188" s="78"/>
      <c r="BL1188" s="78"/>
      <c r="BM1188" s="78"/>
      <c r="BN1188" s="78"/>
      <c r="BO1188" s="78">
        <f>BI1188+BK1188+BL1188+BM1188+BN1188</f>
        <v>166</v>
      </c>
      <c r="BP1188" s="78">
        <f>BJ1188+BL1188</f>
        <v>0</v>
      </c>
      <c r="BQ1188" s="11"/>
      <c r="BR1188" s="11"/>
      <c r="BS1188" s="11"/>
      <c r="BT1188" s="11"/>
      <c r="BU1188" s="11">
        <f>BO1188+BQ1188+BR1188+BS1188+BT1188</f>
        <v>166</v>
      </c>
      <c r="BV1188" s="11">
        <f>BP1188+BR1188</f>
        <v>0</v>
      </c>
      <c r="BW1188" s="11"/>
      <c r="BX1188" s="11"/>
      <c r="BY1188" s="11"/>
      <c r="BZ1188" s="11"/>
      <c r="CA1188" s="11">
        <f>BU1188+BW1188+BX1188+BY1188+BZ1188</f>
        <v>166</v>
      </c>
      <c r="CB1188" s="11">
        <f>BV1188+BX1188</f>
        <v>0</v>
      </c>
    </row>
    <row r="1189" spans="1:80" hidden="1">
      <c r="A1189" s="134" t="s">
        <v>573</v>
      </c>
      <c r="B1189" s="133" t="s">
        <v>360</v>
      </c>
      <c r="C1189" s="14" t="s">
        <v>165</v>
      </c>
      <c r="D1189" s="14" t="s">
        <v>165</v>
      </c>
      <c r="E1189" s="135" t="s">
        <v>756</v>
      </c>
      <c r="F1189" s="133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78"/>
      <c r="AL1189" s="78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78"/>
      <c r="AZ1189" s="78"/>
      <c r="BA1189" s="78"/>
      <c r="BB1189" s="78"/>
      <c r="BC1189" s="78"/>
      <c r="BD1189" s="78"/>
      <c r="BE1189" s="11">
        <f>BE1190</f>
        <v>0</v>
      </c>
      <c r="BF1189" s="11">
        <f t="shared" ref="BF1189:BX1191" si="2963">BF1190</f>
        <v>8133</v>
      </c>
      <c r="BG1189" s="11">
        <f t="shared" si="2963"/>
        <v>0</v>
      </c>
      <c r="BH1189" s="11">
        <f t="shared" si="2963"/>
        <v>0</v>
      </c>
      <c r="BI1189" s="141">
        <f t="shared" si="2963"/>
        <v>8133</v>
      </c>
      <c r="BJ1189" s="141">
        <f t="shared" si="2963"/>
        <v>8133</v>
      </c>
      <c r="BK1189" s="78">
        <f>BK1190</f>
        <v>0</v>
      </c>
      <c r="BL1189" s="78">
        <f t="shared" si="2963"/>
        <v>0</v>
      </c>
      <c r="BM1189" s="78">
        <f t="shared" si="2963"/>
        <v>0</v>
      </c>
      <c r="BN1189" s="78">
        <f t="shared" si="2963"/>
        <v>0</v>
      </c>
      <c r="BO1189" s="78">
        <f t="shared" si="2963"/>
        <v>8133</v>
      </c>
      <c r="BP1189" s="78">
        <f t="shared" si="2963"/>
        <v>8133</v>
      </c>
      <c r="BQ1189" s="11">
        <f>BQ1190</f>
        <v>0</v>
      </c>
      <c r="BR1189" s="11">
        <f t="shared" si="2963"/>
        <v>0</v>
      </c>
      <c r="BS1189" s="11">
        <f t="shared" si="2963"/>
        <v>0</v>
      </c>
      <c r="BT1189" s="11">
        <f t="shared" si="2963"/>
        <v>0</v>
      </c>
      <c r="BU1189" s="11">
        <f t="shared" si="2963"/>
        <v>8133</v>
      </c>
      <c r="BV1189" s="11">
        <f t="shared" si="2963"/>
        <v>8133</v>
      </c>
      <c r="BW1189" s="11">
        <f>BW1190</f>
        <v>0</v>
      </c>
      <c r="BX1189" s="11">
        <f t="shared" si="2963"/>
        <v>0</v>
      </c>
      <c r="BY1189" s="11">
        <f t="shared" ref="BX1189:CB1191" si="2964">BY1190</f>
        <v>0</v>
      </c>
      <c r="BZ1189" s="11">
        <f t="shared" si="2964"/>
        <v>0</v>
      </c>
      <c r="CA1189" s="11">
        <f t="shared" si="2964"/>
        <v>8133</v>
      </c>
      <c r="CB1189" s="11">
        <f t="shared" si="2964"/>
        <v>8133</v>
      </c>
    </row>
    <row r="1190" spans="1:80" ht="54" hidden="1" customHeight="1">
      <c r="A1190" s="57" t="s">
        <v>516</v>
      </c>
      <c r="B1190" s="14" t="s">
        <v>360</v>
      </c>
      <c r="C1190" s="14" t="s">
        <v>165</v>
      </c>
      <c r="D1190" s="14" t="s">
        <v>165</v>
      </c>
      <c r="E1190" s="34" t="s">
        <v>754</v>
      </c>
      <c r="F1190" s="14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>
        <f>BE1191</f>
        <v>0</v>
      </c>
      <c r="BF1190" s="11">
        <f t="shared" ref="BF1190:BU1191" si="2965">BF1191</f>
        <v>8133</v>
      </c>
      <c r="BG1190" s="11">
        <f t="shared" si="2965"/>
        <v>0</v>
      </c>
      <c r="BH1190" s="11">
        <f t="shared" si="2965"/>
        <v>0</v>
      </c>
      <c r="BI1190" s="141">
        <f t="shared" si="2965"/>
        <v>8133</v>
      </c>
      <c r="BJ1190" s="141">
        <f t="shared" si="2965"/>
        <v>8133</v>
      </c>
      <c r="BK1190" s="78">
        <f>BK1191</f>
        <v>0</v>
      </c>
      <c r="BL1190" s="78">
        <f t="shared" si="2965"/>
        <v>0</v>
      </c>
      <c r="BM1190" s="78">
        <f t="shared" si="2965"/>
        <v>0</v>
      </c>
      <c r="BN1190" s="78">
        <f t="shared" si="2965"/>
        <v>0</v>
      </c>
      <c r="BO1190" s="78">
        <f t="shared" si="2965"/>
        <v>8133</v>
      </c>
      <c r="BP1190" s="78">
        <f t="shared" si="2965"/>
        <v>8133</v>
      </c>
      <c r="BQ1190" s="11">
        <f>BQ1191</f>
        <v>0</v>
      </c>
      <c r="BR1190" s="11">
        <f t="shared" si="2965"/>
        <v>0</v>
      </c>
      <c r="BS1190" s="11">
        <f t="shared" si="2965"/>
        <v>0</v>
      </c>
      <c r="BT1190" s="11">
        <f t="shared" si="2965"/>
        <v>0</v>
      </c>
      <c r="BU1190" s="11">
        <f t="shared" si="2965"/>
        <v>8133</v>
      </c>
      <c r="BV1190" s="11">
        <f t="shared" si="2963"/>
        <v>8133</v>
      </c>
      <c r="BW1190" s="11">
        <f>BW1191</f>
        <v>0</v>
      </c>
      <c r="BX1190" s="11">
        <f t="shared" si="2963"/>
        <v>0</v>
      </c>
      <c r="BY1190" s="11">
        <f t="shared" si="2964"/>
        <v>0</v>
      </c>
      <c r="BZ1190" s="11">
        <f t="shared" si="2964"/>
        <v>0</v>
      </c>
      <c r="CA1190" s="11">
        <f t="shared" si="2964"/>
        <v>8133</v>
      </c>
      <c r="CB1190" s="11">
        <f t="shared" si="2964"/>
        <v>8133</v>
      </c>
    </row>
    <row r="1191" spans="1:80" ht="33.6" hidden="1">
      <c r="A1191" s="57" t="s">
        <v>12</v>
      </c>
      <c r="B1191" s="14" t="s">
        <v>360</v>
      </c>
      <c r="C1191" s="14" t="s">
        <v>165</v>
      </c>
      <c r="D1191" s="14" t="s">
        <v>165</v>
      </c>
      <c r="E1191" s="34" t="s">
        <v>754</v>
      </c>
      <c r="F1191" s="14" t="s">
        <v>13</v>
      </c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>
        <f>BE1192</f>
        <v>0</v>
      </c>
      <c r="BF1191" s="11">
        <f t="shared" si="2965"/>
        <v>8133</v>
      </c>
      <c r="BG1191" s="11">
        <f t="shared" si="2965"/>
        <v>0</v>
      </c>
      <c r="BH1191" s="11">
        <f t="shared" si="2965"/>
        <v>0</v>
      </c>
      <c r="BI1191" s="141">
        <f t="shared" si="2965"/>
        <v>8133</v>
      </c>
      <c r="BJ1191" s="141">
        <f t="shared" si="2965"/>
        <v>8133</v>
      </c>
      <c r="BK1191" s="78">
        <f>BK1192</f>
        <v>0</v>
      </c>
      <c r="BL1191" s="78">
        <f t="shared" si="2965"/>
        <v>0</v>
      </c>
      <c r="BM1191" s="78">
        <f t="shared" si="2965"/>
        <v>0</v>
      </c>
      <c r="BN1191" s="78">
        <f t="shared" si="2965"/>
        <v>0</v>
      </c>
      <c r="BO1191" s="78">
        <f t="shared" si="2965"/>
        <v>8133</v>
      </c>
      <c r="BP1191" s="78">
        <f t="shared" si="2965"/>
        <v>8133</v>
      </c>
      <c r="BQ1191" s="11">
        <f>BQ1192</f>
        <v>0</v>
      </c>
      <c r="BR1191" s="11">
        <f t="shared" si="2963"/>
        <v>0</v>
      </c>
      <c r="BS1191" s="11">
        <f t="shared" si="2963"/>
        <v>0</v>
      </c>
      <c r="BT1191" s="11">
        <f t="shared" si="2963"/>
        <v>0</v>
      </c>
      <c r="BU1191" s="11">
        <f t="shared" si="2963"/>
        <v>8133</v>
      </c>
      <c r="BV1191" s="11">
        <f t="shared" si="2963"/>
        <v>8133</v>
      </c>
      <c r="BW1191" s="11">
        <f>BW1192</f>
        <v>0</v>
      </c>
      <c r="BX1191" s="11">
        <f t="shared" si="2964"/>
        <v>0</v>
      </c>
      <c r="BY1191" s="11">
        <f t="shared" si="2964"/>
        <v>0</v>
      </c>
      <c r="BZ1191" s="11">
        <f t="shared" si="2964"/>
        <v>0</v>
      </c>
      <c r="CA1191" s="11">
        <f t="shared" si="2964"/>
        <v>8133</v>
      </c>
      <c r="CB1191" s="11">
        <f t="shared" si="2964"/>
        <v>8133</v>
      </c>
    </row>
    <row r="1192" spans="1:80" hidden="1">
      <c r="A1192" s="57" t="s">
        <v>14</v>
      </c>
      <c r="B1192" s="14" t="s">
        <v>360</v>
      </c>
      <c r="C1192" s="14" t="s">
        <v>165</v>
      </c>
      <c r="D1192" s="14" t="s">
        <v>165</v>
      </c>
      <c r="E1192" s="34" t="s">
        <v>754</v>
      </c>
      <c r="F1192" s="14" t="s">
        <v>37</v>
      </c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>
        <v>8133</v>
      </c>
      <c r="BG1192" s="11"/>
      <c r="BH1192" s="11"/>
      <c r="BI1192" s="141">
        <f>BC1192+BE1192+BF1192+BG1192+BH1192</f>
        <v>8133</v>
      </c>
      <c r="BJ1192" s="141">
        <f>BD1192+BF1192</f>
        <v>8133</v>
      </c>
      <c r="BK1192" s="78"/>
      <c r="BL1192" s="78"/>
      <c r="BM1192" s="78"/>
      <c r="BN1192" s="78"/>
      <c r="BO1192" s="78">
        <f>BI1192+BK1192+BL1192+BM1192+BN1192</f>
        <v>8133</v>
      </c>
      <c r="BP1192" s="78">
        <f>BJ1192+BL1192</f>
        <v>8133</v>
      </c>
      <c r="BQ1192" s="11"/>
      <c r="BR1192" s="11"/>
      <c r="BS1192" s="11"/>
      <c r="BT1192" s="11"/>
      <c r="BU1192" s="11">
        <f>BO1192+BQ1192+BR1192+BS1192+BT1192</f>
        <v>8133</v>
      </c>
      <c r="BV1192" s="11">
        <f>BP1192+BR1192</f>
        <v>8133</v>
      </c>
      <c r="BW1192" s="11"/>
      <c r="BX1192" s="11"/>
      <c r="BY1192" s="11"/>
      <c r="BZ1192" s="11"/>
      <c r="CA1192" s="11">
        <f>BU1192+BW1192+BX1192+BY1192+BZ1192</f>
        <v>8133</v>
      </c>
      <c r="CB1192" s="11">
        <f>BV1192+BX1192</f>
        <v>8133</v>
      </c>
    </row>
    <row r="1193" spans="1:80" ht="55.5" hidden="1" customHeight="1">
      <c r="A1193" s="57" t="s">
        <v>516</v>
      </c>
      <c r="B1193" s="14" t="s">
        <v>360</v>
      </c>
      <c r="C1193" s="14" t="s">
        <v>165</v>
      </c>
      <c r="D1193" s="14" t="s">
        <v>165</v>
      </c>
      <c r="E1193" s="34" t="s">
        <v>755</v>
      </c>
      <c r="F1193" s="14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>
        <f>BE1194</f>
        <v>0</v>
      </c>
      <c r="BF1193" s="11">
        <f t="shared" ref="BF1193:BU1194" si="2966">BF1194</f>
        <v>0</v>
      </c>
      <c r="BG1193" s="11">
        <f t="shared" si="2966"/>
        <v>524</v>
      </c>
      <c r="BH1193" s="11">
        <f t="shared" si="2966"/>
        <v>0</v>
      </c>
      <c r="BI1193" s="141">
        <f t="shared" si="2966"/>
        <v>524</v>
      </c>
      <c r="BJ1193" s="141">
        <f t="shared" si="2966"/>
        <v>0</v>
      </c>
      <c r="BK1193" s="78">
        <f>BK1194</f>
        <v>0</v>
      </c>
      <c r="BL1193" s="78">
        <f t="shared" si="2966"/>
        <v>0</v>
      </c>
      <c r="BM1193" s="78">
        <f t="shared" si="2966"/>
        <v>0</v>
      </c>
      <c r="BN1193" s="78">
        <f t="shared" si="2966"/>
        <v>0</v>
      </c>
      <c r="BO1193" s="78">
        <f t="shared" si="2966"/>
        <v>524</v>
      </c>
      <c r="BP1193" s="78">
        <f t="shared" si="2966"/>
        <v>0</v>
      </c>
      <c r="BQ1193" s="11">
        <f>BQ1194</f>
        <v>0</v>
      </c>
      <c r="BR1193" s="11">
        <f t="shared" si="2966"/>
        <v>0</v>
      </c>
      <c r="BS1193" s="11">
        <f t="shared" si="2966"/>
        <v>0</v>
      </c>
      <c r="BT1193" s="11">
        <f t="shared" si="2966"/>
        <v>0</v>
      </c>
      <c r="BU1193" s="11">
        <f t="shared" si="2966"/>
        <v>524</v>
      </c>
      <c r="BV1193" s="11">
        <f t="shared" ref="BR1193:BV1194" si="2967">BV1194</f>
        <v>0</v>
      </c>
      <c r="BW1193" s="11">
        <f>BW1194</f>
        <v>0</v>
      </c>
      <c r="BX1193" s="11">
        <f t="shared" ref="BX1193:CB1194" si="2968">BX1194</f>
        <v>0</v>
      </c>
      <c r="BY1193" s="11">
        <f t="shared" si="2968"/>
        <v>0</v>
      </c>
      <c r="BZ1193" s="11">
        <f t="shared" si="2968"/>
        <v>0</v>
      </c>
      <c r="CA1193" s="11">
        <f t="shared" si="2968"/>
        <v>524</v>
      </c>
      <c r="CB1193" s="11">
        <f t="shared" si="2968"/>
        <v>0</v>
      </c>
    </row>
    <row r="1194" spans="1:80" ht="33.6" hidden="1">
      <c r="A1194" s="57" t="s">
        <v>12</v>
      </c>
      <c r="B1194" s="14" t="s">
        <v>360</v>
      </c>
      <c r="C1194" s="14" t="s">
        <v>165</v>
      </c>
      <c r="D1194" s="14" t="s">
        <v>165</v>
      </c>
      <c r="E1194" s="34" t="s">
        <v>755</v>
      </c>
      <c r="F1194" s="14" t="s">
        <v>13</v>
      </c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>
        <f>BE1195</f>
        <v>0</v>
      </c>
      <c r="BF1194" s="11">
        <f t="shared" si="2966"/>
        <v>0</v>
      </c>
      <c r="BG1194" s="11">
        <f t="shared" si="2966"/>
        <v>524</v>
      </c>
      <c r="BH1194" s="11">
        <f t="shared" si="2966"/>
        <v>0</v>
      </c>
      <c r="BI1194" s="141">
        <f t="shared" si="2966"/>
        <v>524</v>
      </c>
      <c r="BJ1194" s="141">
        <f t="shared" si="2966"/>
        <v>0</v>
      </c>
      <c r="BK1194" s="78">
        <f>BK1195</f>
        <v>0</v>
      </c>
      <c r="BL1194" s="78">
        <f t="shared" si="2966"/>
        <v>0</v>
      </c>
      <c r="BM1194" s="78">
        <f t="shared" si="2966"/>
        <v>0</v>
      </c>
      <c r="BN1194" s="78">
        <f t="shared" si="2966"/>
        <v>0</v>
      </c>
      <c r="BO1194" s="78">
        <f t="shared" si="2966"/>
        <v>524</v>
      </c>
      <c r="BP1194" s="78">
        <f t="shared" si="2966"/>
        <v>0</v>
      </c>
      <c r="BQ1194" s="11">
        <f>BQ1195</f>
        <v>0</v>
      </c>
      <c r="BR1194" s="11">
        <f t="shared" si="2967"/>
        <v>0</v>
      </c>
      <c r="BS1194" s="11">
        <f t="shared" si="2967"/>
        <v>0</v>
      </c>
      <c r="BT1194" s="11">
        <f t="shared" si="2967"/>
        <v>0</v>
      </c>
      <c r="BU1194" s="11">
        <f t="shared" si="2967"/>
        <v>524</v>
      </c>
      <c r="BV1194" s="11">
        <f t="shared" si="2967"/>
        <v>0</v>
      </c>
      <c r="BW1194" s="11">
        <f>BW1195</f>
        <v>0</v>
      </c>
      <c r="BX1194" s="11">
        <f t="shared" si="2968"/>
        <v>0</v>
      </c>
      <c r="BY1194" s="11">
        <f t="shared" si="2968"/>
        <v>0</v>
      </c>
      <c r="BZ1194" s="11">
        <f t="shared" si="2968"/>
        <v>0</v>
      </c>
      <c r="CA1194" s="11">
        <f t="shared" si="2968"/>
        <v>524</v>
      </c>
      <c r="CB1194" s="11">
        <f t="shared" si="2968"/>
        <v>0</v>
      </c>
    </row>
    <row r="1195" spans="1:80" hidden="1">
      <c r="A1195" s="57" t="s">
        <v>14</v>
      </c>
      <c r="B1195" s="14" t="s">
        <v>360</v>
      </c>
      <c r="C1195" s="14" t="s">
        <v>165</v>
      </c>
      <c r="D1195" s="14" t="s">
        <v>165</v>
      </c>
      <c r="E1195" s="34" t="s">
        <v>755</v>
      </c>
      <c r="F1195" s="14" t="s">
        <v>37</v>
      </c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>
        <v>524</v>
      </c>
      <c r="BH1195" s="11"/>
      <c r="BI1195" s="141">
        <f>BC1195+BE1195+BF1195+BG1195+BH1195</f>
        <v>524</v>
      </c>
      <c r="BJ1195" s="141">
        <f>BD1195+BF1195</f>
        <v>0</v>
      </c>
      <c r="BK1195" s="78"/>
      <c r="BL1195" s="78"/>
      <c r="BM1195" s="78"/>
      <c r="BN1195" s="78"/>
      <c r="BO1195" s="78">
        <f>BI1195+BK1195+BL1195+BM1195+BN1195</f>
        <v>524</v>
      </c>
      <c r="BP1195" s="78">
        <f>BJ1195+BL1195</f>
        <v>0</v>
      </c>
      <c r="BQ1195" s="11"/>
      <c r="BR1195" s="11"/>
      <c r="BS1195" s="11"/>
      <c r="BT1195" s="11"/>
      <c r="BU1195" s="11">
        <f>BO1195+BQ1195+BR1195+BS1195+BT1195</f>
        <v>524</v>
      </c>
      <c r="BV1195" s="11">
        <f>BP1195+BR1195</f>
        <v>0</v>
      </c>
      <c r="BW1195" s="11"/>
      <c r="BX1195" s="11"/>
      <c r="BY1195" s="11"/>
      <c r="BZ1195" s="11"/>
      <c r="CA1195" s="11">
        <f>BU1195+BW1195+BX1195+BY1195+BZ1195</f>
        <v>524</v>
      </c>
      <c r="CB1195" s="11">
        <f>BV1195+BX1195</f>
        <v>0</v>
      </c>
    </row>
    <row r="1196" spans="1:80" ht="50.4" hidden="1">
      <c r="A1196" s="74" t="s">
        <v>373</v>
      </c>
      <c r="B1196" s="14" t="s">
        <v>360</v>
      </c>
      <c r="C1196" s="14" t="s">
        <v>165</v>
      </c>
      <c r="D1196" s="14" t="s">
        <v>165</v>
      </c>
      <c r="E1196" s="14" t="s">
        <v>449</v>
      </c>
      <c r="F1196" s="14"/>
      <c r="G1196" s="11">
        <f t="shared" si="2953"/>
        <v>680</v>
      </c>
      <c r="H1196" s="11">
        <f t="shared" si="2953"/>
        <v>0</v>
      </c>
      <c r="I1196" s="11">
        <f t="shared" si="2953"/>
        <v>0</v>
      </c>
      <c r="J1196" s="11">
        <f t="shared" si="2953"/>
        <v>0</v>
      </c>
      <c r="K1196" s="11">
        <f t="shared" si="2953"/>
        <v>0</v>
      </c>
      <c r="L1196" s="11">
        <f t="shared" si="2953"/>
        <v>0</v>
      </c>
      <c r="M1196" s="11">
        <f t="shared" si="2953"/>
        <v>680</v>
      </c>
      <c r="N1196" s="11">
        <f t="shared" si="2953"/>
        <v>0</v>
      </c>
      <c r="O1196" s="11">
        <f t="shared" si="2953"/>
        <v>0</v>
      </c>
      <c r="P1196" s="11">
        <f t="shared" si="2953"/>
        <v>0</v>
      </c>
      <c r="Q1196" s="11">
        <f t="shared" si="2953"/>
        <v>0</v>
      </c>
      <c r="R1196" s="11">
        <f t="shared" si="2953"/>
        <v>0</v>
      </c>
      <c r="S1196" s="11">
        <f t="shared" si="2954"/>
        <v>680</v>
      </c>
      <c r="T1196" s="11">
        <f t="shared" si="2954"/>
        <v>0</v>
      </c>
      <c r="U1196" s="11">
        <f t="shared" si="2954"/>
        <v>0</v>
      </c>
      <c r="V1196" s="11">
        <f t="shared" si="2954"/>
        <v>0</v>
      </c>
      <c r="W1196" s="11">
        <f t="shared" si="2954"/>
        <v>0</v>
      </c>
      <c r="X1196" s="11">
        <f t="shared" si="2954"/>
        <v>0</v>
      </c>
      <c r="Y1196" s="11">
        <f t="shared" si="2954"/>
        <v>680</v>
      </c>
      <c r="Z1196" s="11">
        <f t="shared" si="2954"/>
        <v>0</v>
      </c>
      <c r="AA1196" s="11">
        <f t="shared" si="2954"/>
        <v>0</v>
      </c>
      <c r="AB1196" s="11">
        <f t="shared" si="2954"/>
        <v>0</v>
      </c>
      <c r="AC1196" s="11">
        <f t="shared" si="2954"/>
        <v>0</v>
      </c>
      <c r="AD1196" s="11">
        <f t="shared" si="2954"/>
        <v>0</v>
      </c>
      <c r="AE1196" s="11">
        <f t="shared" si="2954"/>
        <v>680</v>
      </c>
      <c r="AF1196" s="11">
        <f t="shared" si="2954"/>
        <v>0</v>
      </c>
      <c r="AG1196" s="11">
        <f t="shared" si="2955"/>
        <v>0</v>
      </c>
      <c r="AH1196" s="11">
        <f t="shared" si="2955"/>
        <v>0</v>
      </c>
      <c r="AI1196" s="11">
        <f t="shared" si="2955"/>
        <v>0</v>
      </c>
      <c r="AJ1196" s="11">
        <f t="shared" si="2955"/>
        <v>0</v>
      </c>
      <c r="AK1196" s="78">
        <f t="shared" si="2955"/>
        <v>680</v>
      </c>
      <c r="AL1196" s="78">
        <f t="shared" si="2955"/>
        <v>0</v>
      </c>
      <c r="AM1196" s="11">
        <f t="shared" si="2955"/>
        <v>0</v>
      </c>
      <c r="AN1196" s="11">
        <f t="shared" si="2955"/>
        <v>0</v>
      </c>
      <c r="AO1196" s="11">
        <f t="shared" si="2955"/>
        <v>0</v>
      </c>
      <c r="AP1196" s="11">
        <f t="shared" si="2955"/>
        <v>0</v>
      </c>
      <c r="AQ1196" s="11">
        <f t="shared" si="2955"/>
        <v>680</v>
      </c>
      <c r="AR1196" s="11">
        <f t="shared" si="2955"/>
        <v>0</v>
      </c>
      <c r="AS1196" s="11">
        <f t="shared" si="2956"/>
        <v>0</v>
      </c>
      <c r="AT1196" s="11">
        <f t="shared" si="2956"/>
        <v>0</v>
      </c>
      <c r="AU1196" s="11">
        <f t="shared" si="2956"/>
        <v>0</v>
      </c>
      <c r="AV1196" s="11">
        <f t="shared" si="2956"/>
        <v>0</v>
      </c>
      <c r="AW1196" s="11">
        <f t="shared" si="2956"/>
        <v>680</v>
      </c>
      <c r="AX1196" s="11">
        <f t="shared" si="2956"/>
        <v>0</v>
      </c>
      <c r="AY1196" s="78">
        <f t="shared" si="2956"/>
        <v>0</v>
      </c>
      <c r="AZ1196" s="78">
        <f t="shared" si="2956"/>
        <v>0</v>
      </c>
      <c r="BA1196" s="78">
        <f t="shared" si="2956"/>
        <v>0</v>
      </c>
      <c r="BB1196" s="78">
        <f t="shared" si="2956"/>
        <v>0</v>
      </c>
      <c r="BC1196" s="78">
        <f t="shared" si="2956"/>
        <v>680</v>
      </c>
      <c r="BD1196" s="78">
        <f t="shared" si="2956"/>
        <v>0</v>
      </c>
      <c r="BE1196" s="11">
        <f t="shared" si="2961"/>
        <v>0</v>
      </c>
      <c r="BF1196" s="11">
        <f t="shared" si="2961"/>
        <v>0</v>
      </c>
      <c r="BG1196" s="11">
        <f t="shared" si="2961"/>
        <v>0</v>
      </c>
      <c r="BH1196" s="11">
        <f t="shared" si="2961"/>
        <v>0</v>
      </c>
      <c r="BI1196" s="141">
        <f t="shared" si="2961"/>
        <v>680</v>
      </c>
      <c r="BJ1196" s="141">
        <f t="shared" si="2961"/>
        <v>0</v>
      </c>
      <c r="BK1196" s="78">
        <f t="shared" si="2961"/>
        <v>0</v>
      </c>
      <c r="BL1196" s="78">
        <f t="shared" si="2961"/>
        <v>0</v>
      </c>
      <c r="BM1196" s="78">
        <f t="shared" si="2961"/>
        <v>0</v>
      </c>
      <c r="BN1196" s="78">
        <f t="shared" si="2961"/>
        <v>0</v>
      </c>
      <c r="BO1196" s="78">
        <f t="shared" si="2961"/>
        <v>680</v>
      </c>
      <c r="BP1196" s="78">
        <f t="shared" si="2961"/>
        <v>0</v>
      </c>
      <c r="BQ1196" s="11">
        <f t="shared" si="2962"/>
        <v>0</v>
      </c>
      <c r="BR1196" s="11">
        <f t="shared" si="2962"/>
        <v>0</v>
      </c>
      <c r="BS1196" s="11">
        <f t="shared" si="2962"/>
        <v>0</v>
      </c>
      <c r="BT1196" s="11">
        <f t="shared" si="2962"/>
        <v>0</v>
      </c>
      <c r="BU1196" s="11">
        <f t="shared" si="2962"/>
        <v>680</v>
      </c>
      <c r="BV1196" s="11">
        <f t="shared" si="2962"/>
        <v>0</v>
      </c>
      <c r="BW1196" s="11">
        <f t="shared" si="2962"/>
        <v>0</v>
      </c>
      <c r="BX1196" s="11">
        <f t="shared" si="2962"/>
        <v>0</v>
      </c>
      <c r="BY1196" s="11">
        <f t="shared" si="2962"/>
        <v>0</v>
      </c>
      <c r="BZ1196" s="11">
        <f t="shared" si="2962"/>
        <v>0</v>
      </c>
      <c r="CA1196" s="11">
        <f t="shared" si="2962"/>
        <v>680</v>
      </c>
      <c r="CB1196" s="11">
        <f t="shared" si="2962"/>
        <v>0</v>
      </c>
    </row>
    <row r="1197" spans="1:80" ht="33.6" hidden="1">
      <c r="A1197" s="57" t="s">
        <v>84</v>
      </c>
      <c r="B1197" s="14" t="s">
        <v>360</v>
      </c>
      <c r="C1197" s="14" t="s">
        <v>165</v>
      </c>
      <c r="D1197" s="14" t="s">
        <v>165</v>
      </c>
      <c r="E1197" s="14" t="s">
        <v>454</v>
      </c>
      <c r="F1197" s="14"/>
      <c r="G1197" s="11">
        <f t="shared" si="2953"/>
        <v>680</v>
      </c>
      <c r="H1197" s="11">
        <f t="shared" si="2953"/>
        <v>0</v>
      </c>
      <c r="I1197" s="11">
        <f t="shared" si="2953"/>
        <v>0</v>
      </c>
      <c r="J1197" s="11">
        <f t="shared" si="2953"/>
        <v>0</v>
      </c>
      <c r="K1197" s="11">
        <f t="shared" si="2953"/>
        <v>0</v>
      </c>
      <c r="L1197" s="11">
        <f t="shared" si="2953"/>
        <v>0</v>
      </c>
      <c r="M1197" s="11">
        <f t="shared" si="2953"/>
        <v>680</v>
      </c>
      <c r="N1197" s="11">
        <f t="shared" si="2953"/>
        <v>0</v>
      </c>
      <c r="O1197" s="11">
        <f t="shared" si="2953"/>
        <v>0</v>
      </c>
      <c r="P1197" s="11">
        <f t="shared" si="2953"/>
        <v>0</v>
      </c>
      <c r="Q1197" s="11">
        <f t="shared" si="2953"/>
        <v>0</v>
      </c>
      <c r="R1197" s="11">
        <f t="shared" si="2953"/>
        <v>0</v>
      </c>
      <c r="S1197" s="11">
        <f t="shared" si="2954"/>
        <v>680</v>
      </c>
      <c r="T1197" s="11">
        <f t="shared" si="2954"/>
        <v>0</v>
      </c>
      <c r="U1197" s="11">
        <f t="shared" si="2954"/>
        <v>0</v>
      </c>
      <c r="V1197" s="11">
        <f t="shared" si="2954"/>
        <v>0</v>
      </c>
      <c r="W1197" s="11">
        <f t="shared" si="2954"/>
        <v>0</v>
      </c>
      <c r="X1197" s="11">
        <f t="shared" si="2954"/>
        <v>0</v>
      </c>
      <c r="Y1197" s="11">
        <f t="shared" si="2954"/>
        <v>680</v>
      </c>
      <c r="Z1197" s="11">
        <f t="shared" si="2954"/>
        <v>0</v>
      </c>
      <c r="AA1197" s="11">
        <f t="shared" si="2954"/>
        <v>0</v>
      </c>
      <c r="AB1197" s="11">
        <f t="shared" si="2954"/>
        <v>0</v>
      </c>
      <c r="AC1197" s="11">
        <f t="shared" si="2954"/>
        <v>0</v>
      </c>
      <c r="AD1197" s="11">
        <f t="shared" si="2954"/>
        <v>0</v>
      </c>
      <c r="AE1197" s="11">
        <f t="shared" si="2954"/>
        <v>680</v>
      </c>
      <c r="AF1197" s="11">
        <f t="shared" si="2954"/>
        <v>0</v>
      </c>
      <c r="AG1197" s="11">
        <f t="shared" si="2955"/>
        <v>0</v>
      </c>
      <c r="AH1197" s="11">
        <f t="shared" si="2955"/>
        <v>0</v>
      </c>
      <c r="AI1197" s="11">
        <f t="shared" si="2955"/>
        <v>0</v>
      </c>
      <c r="AJ1197" s="11">
        <f t="shared" si="2955"/>
        <v>0</v>
      </c>
      <c r="AK1197" s="78">
        <f t="shared" si="2955"/>
        <v>680</v>
      </c>
      <c r="AL1197" s="78">
        <f t="shared" si="2955"/>
        <v>0</v>
      </c>
      <c r="AM1197" s="11">
        <f t="shared" si="2955"/>
        <v>0</v>
      </c>
      <c r="AN1197" s="11">
        <f t="shared" si="2955"/>
        <v>0</v>
      </c>
      <c r="AO1197" s="11">
        <f t="shared" si="2955"/>
        <v>0</v>
      </c>
      <c r="AP1197" s="11">
        <f t="shared" si="2955"/>
        <v>0</v>
      </c>
      <c r="AQ1197" s="11">
        <f t="shared" si="2955"/>
        <v>680</v>
      </c>
      <c r="AR1197" s="11">
        <f t="shared" si="2955"/>
        <v>0</v>
      </c>
      <c r="AS1197" s="11">
        <f t="shared" si="2956"/>
        <v>0</v>
      </c>
      <c r="AT1197" s="11">
        <f t="shared" si="2956"/>
        <v>0</v>
      </c>
      <c r="AU1197" s="11">
        <f t="shared" si="2956"/>
        <v>0</v>
      </c>
      <c r="AV1197" s="11">
        <f t="shared" si="2956"/>
        <v>0</v>
      </c>
      <c r="AW1197" s="11">
        <f t="shared" si="2956"/>
        <v>680</v>
      </c>
      <c r="AX1197" s="11">
        <f t="shared" si="2956"/>
        <v>0</v>
      </c>
      <c r="AY1197" s="78">
        <f t="shared" si="2956"/>
        <v>0</v>
      </c>
      <c r="AZ1197" s="78">
        <f t="shared" si="2956"/>
        <v>0</v>
      </c>
      <c r="BA1197" s="78">
        <f t="shared" si="2956"/>
        <v>0</v>
      </c>
      <c r="BB1197" s="78">
        <f t="shared" si="2956"/>
        <v>0</v>
      </c>
      <c r="BC1197" s="78">
        <f t="shared" si="2956"/>
        <v>680</v>
      </c>
      <c r="BD1197" s="78">
        <f t="shared" si="2956"/>
        <v>0</v>
      </c>
      <c r="BE1197" s="11">
        <f t="shared" si="2961"/>
        <v>0</v>
      </c>
      <c r="BF1197" s="11">
        <f t="shared" si="2961"/>
        <v>0</v>
      </c>
      <c r="BG1197" s="11">
        <f t="shared" si="2961"/>
        <v>0</v>
      </c>
      <c r="BH1197" s="11">
        <f t="shared" si="2961"/>
        <v>0</v>
      </c>
      <c r="BI1197" s="141">
        <f t="shared" si="2961"/>
        <v>680</v>
      </c>
      <c r="BJ1197" s="141">
        <f t="shared" si="2961"/>
        <v>0</v>
      </c>
      <c r="BK1197" s="78">
        <f t="shared" si="2961"/>
        <v>0</v>
      </c>
      <c r="BL1197" s="78">
        <f t="shared" si="2961"/>
        <v>0</v>
      </c>
      <c r="BM1197" s="78">
        <f t="shared" si="2961"/>
        <v>0</v>
      </c>
      <c r="BN1197" s="78">
        <f t="shared" si="2961"/>
        <v>0</v>
      </c>
      <c r="BO1197" s="78">
        <f t="shared" si="2961"/>
        <v>680</v>
      </c>
      <c r="BP1197" s="78">
        <f t="shared" si="2961"/>
        <v>0</v>
      </c>
      <c r="BQ1197" s="11">
        <f t="shared" si="2962"/>
        <v>0</v>
      </c>
      <c r="BR1197" s="11">
        <f t="shared" si="2962"/>
        <v>0</v>
      </c>
      <c r="BS1197" s="11">
        <f t="shared" si="2962"/>
        <v>0</v>
      </c>
      <c r="BT1197" s="11">
        <f t="shared" si="2962"/>
        <v>0</v>
      </c>
      <c r="BU1197" s="11">
        <f t="shared" si="2962"/>
        <v>680</v>
      </c>
      <c r="BV1197" s="11">
        <f t="shared" si="2962"/>
        <v>0</v>
      </c>
      <c r="BW1197" s="11">
        <f t="shared" si="2962"/>
        <v>0</v>
      </c>
      <c r="BX1197" s="11">
        <f t="shared" si="2962"/>
        <v>0</v>
      </c>
      <c r="BY1197" s="11">
        <f t="shared" si="2962"/>
        <v>0</v>
      </c>
      <c r="BZ1197" s="11">
        <f t="shared" si="2962"/>
        <v>0</v>
      </c>
      <c r="CA1197" s="11">
        <f t="shared" si="2962"/>
        <v>680</v>
      </c>
      <c r="CB1197" s="11">
        <f t="shared" si="2962"/>
        <v>0</v>
      </c>
    </row>
    <row r="1198" spans="1:80" ht="33.6" hidden="1">
      <c r="A1198" s="57" t="s">
        <v>376</v>
      </c>
      <c r="B1198" s="14" t="s">
        <v>360</v>
      </c>
      <c r="C1198" s="14" t="s">
        <v>165</v>
      </c>
      <c r="D1198" s="14" t="s">
        <v>165</v>
      </c>
      <c r="E1198" s="14" t="s">
        <v>455</v>
      </c>
      <c r="F1198" s="14"/>
      <c r="G1198" s="11">
        <f t="shared" si="2953"/>
        <v>680</v>
      </c>
      <c r="H1198" s="11">
        <f t="shared" si="2953"/>
        <v>0</v>
      </c>
      <c r="I1198" s="11">
        <f t="shared" si="2953"/>
        <v>0</v>
      </c>
      <c r="J1198" s="11">
        <f t="shared" si="2953"/>
        <v>0</v>
      </c>
      <c r="K1198" s="11">
        <f t="shared" si="2953"/>
        <v>0</v>
      </c>
      <c r="L1198" s="11">
        <f t="shared" si="2953"/>
        <v>0</v>
      </c>
      <c r="M1198" s="11">
        <f t="shared" si="2953"/>
        <v>680</v>
      </c>
      <c r="N1198" s="11">
        <f t="shared" si="2953"/>
        <v>0</v>
      </c>
      <c r="O1198" s="11">
        <f t="shared" si="2953"/>
        <v>0</v>
      </c>
      <c r="P1198" s="11">
        <f t="shared" si="2953"/>
        <v>0</v>
      </c>
      <c r="Q1198" s="11">
        <f t="shared" si="2953"/>
        <v>0</v>
      </c>
      <c r="R1198" s="11">
        <f t="shared" si="2953"/>
        <v>0</v>
      </c>
      <c r="S1198" s="11">
        <f t="shared" si="2954"/>
        <v>680</v>
      </c>
      <c r="T1198" s="11">
        <f t="shared" si="2954"/>
        <v>0</v>
      </c>
      <c r="U1198" s="11">
        <f t="shared" si="2954"/>
        <v>0</v>
      </c>
      <c r="V1198" s="11">
        <f t="shared" si="2954"/>
        <v>0</v>
      </c>
      <c r="W1198" s="11">
        <f t="shared" si="2954"/>
        <v>0</v>
      </c>
      <c r="X1198" s="11">
        <f t="shared" si="2954"/>
        <v>0</v>
      </c>
      <c r="Y1198" s="11">
        <f t="shared" si="2954"/>
        <v>680</v>
      </c>
      <c r="Z1198" s="11">
        <f t="shared" si="2954"/>
        <v>0</v>
      </c>
      <c r="AA1198" s="11">
        <f t="shared" si="2954"/>
        <v>0</v>
      </c>
      <c r="AB1198" s="11">
        <f t="shared" si="2954"/>
        <v>0</v>
      </c>
      <c r="AC1198" s="11">
        <f t="shared" si="2954"/>
        <v>0</v>
      </c>
      <c r="AD1198" s="11">
        <f t="shared" si="2954"/>
        <v>0</v>
      </c>
      <c r="AE1198" s="11">
        <f t="shared" si="2954"/>
        <v>680</v>
      </c>
      <c r="AF1198" s="11">
        <f t="shared" si="2954"/>
        <v>0</v>
      </c>
      <c r="AG1198" s="11">
        <f t="shared" si="2955"/>
        <v>0</v>
      </c>
      <c r="AH1198" s="11">
        <f t="shared" si="2955"/>
        <v>0</v>
      </c>
      <c r="AI1198" s="11">
        <f t="shared" si="2955"/>
        <v>0</v>
      </c>
      <c r="AJ1198" s="11">
        <f t="shared" si="2955"/>
        <v>0</v>
      </c>
      <c r="AK1198" s="78">
        <f t="shared" si="2955"/>
        <v>680</v>
      </c>
      <c r="AL1198" s="78">
        <f t="shared" si="2955"/>
        <v>0</v>
      </c>
      <c r="AM1198" s="11">
        <f t="shared" si="2955"/>
        <v>0</v>
      </c>
      <c r="AN1198" s="11">
        <f t="shared" si="2955"/>
        <v>0</v>
      </c>
      <c r="AO1198" s="11">
        <f t="shared" si="2955"/>
        <v>0</v>
      </c>
      <c r="AP1198" s="11">
        <f t="shared" si="2955"/>
        <v>0</v>
      </c>
      <c r="AQ1198" s="11">
        <f t="shared" si="2955"/>
        <v>680</v>
      </c>
      <c r="AR1198" s="11">
        <f t="shared" si="2955"/>
        <v>0</v>
      </c>
      <c r="AS1198" s="11">
        <f t="shared" si="2956"/>
        <v>0</v>
      </c>
      <c r="AT1198" s="11">
        <f t="shared" si="2956"/>
        <v>0</v>
      </c>
      <c r="AU1198" s="11">
        <f t="shared" si="2956"/>
        <v>0</v>
      </c>
      <c r="AV1198" s="11">
        <f t="shared" si="2956"/>
        <v>0</v>
      </c>
      <c r="AW1198" s="11">
        <f t="shared" si="2956"/>
        <v>680</v>
      </c>
      <c r="AX1198" s="11">
        <f t="shared" si="2956"/>
        <v>0</v>
      </c>
      <c r="AY1198" s="78">
        <f t="shared" si="2956"/>
        <v>0</v>
      </c>
      <c r="AZ1198" s="78">
        <f t="shared" si="2956"/>
        <v>0</v>
      </c>
      <c r="BA1198" s="78">
        <f t="shared" si="2956"/>
        <v>0</v>
      </c>
      <c r="BB1198" s="78">
        <f t="shared" si="2956"/>
        <v>0</v>
      </c>
      <c r="BC1198" s="78">
        <f t="shared" si="2956"/>
        <v>680</v>
      </c>
      <c r="BD1198" s="78">
        <f t="shared" si="2956"/>
        <v>0</v>
      </c>
      <c r="BE1198" s="11">
        <f t="shared" si="2961"/>
        <v>0</v>
      </c>
      <c r="BF1198" s="11">
        <f t="shared" si="2961"/>
        <v>0</v>
      </c>
      <c r="BG1198" s="11">
        <f t="shared" si="2961"/>
        <v>0</v>
      </c>
      <c r="BH1198" s="11">
        <f t="shared" si="2961"/>
        <v>0</v>
      </c>
      <c r="BI1198" s="141">
        <f t="shared" si="2961"/>
        <v>680</v>
      </c>
      <c r="BJ1198" s="141">
        <f t="shared" si="2961"/>
        <v>0</v>
      </c>
      <c r="BK1198" s="78">
        <f t="shared" si="2961"/>
        <v>0</v>
      </c>
      <c r="BL1198" s="78">
        <f t="shared" si="2961"/>
        <v>0</v>
      </c>
      <c r="BM1198" s="78">
        <f t="shared" si="2961"/>
        <v>0</v>
      </c>
      <c r="BN1198" s="78">
        <f t="shared" si="2961"/>
        <v>0</v>
      </c>
      <c r="BO1198" s="78">
        <f t="shared" si="2961"/>
        <v>680</v>
      </c>
      <c r="BP1198" s="78">
        <f t="shared" si="2961"/>
        <v>0</v>
      </c>
      <c r="BQ1198" s="11">
        <f t="shared" si="2962"/>
        <v>0</v>
      </c>
      <c r="BR1198" s="11">
        <f t="shared" si="2962"/>
        <v>0</v>
      </c>
      <c r="BS1198" s="11">
        <f t="shared" si="2962"/>
        <v>0</v>
      </c>
      <c r="BT1198" s="11">
        <f t="shared" si="2962"/>
        <v>0</v>
      </c>
      <c r="BU1198" s="11">
        <f t="shared" si="2962"/>
        <v>680</v>
      </c>
      <c r="BV1198" s="11">
        <f t="shared" si="2962"/>
        <v>0</v>
      </c>
      <c r="BW1198" s="11">
        <f t="shared" si="2962"/>
        <v>0</v>
      </c>
      <c r="BX1198" s="11">
        <f t="shared" si="2962"/>
        <v>0</v>
      </c>
      <c r="BY1198" s="11">
        <f t="shared" si="2962"/>
        <v>0</v>
      </c>
      <c r="BZ1198" s="11">
        <f t="shared" si="2962"/>
        <v>0</v>
      </c>
      <c r="CA1198" s="11">
        <f t="shared" si="2962"/>
        <v>680</v>
      </c>
      <c r="CB1198" s="11">
        <f t="shared" si="2962"/>
        <v>0</v>
      </c>
    </row>
    <row r="1199" spans="1:80" ht="33.6" hidden="1">
      <c r="A1199" s="57" t="s">
        <v>12</v>
      </c>
      <c r="B1199" s="14" t="s">
        <v>360</v>
      </c>
      <c r="C1199" s="14" t="s">
        <v>165</v>
      </c>
      <c r="D1199" s="14" t="s">
        <v>165</v>
      </c>
      <c r="E1199" s="14" t="s">
        <v>455</v>
      </c>
      <c r="F1199" s="14" t="s">
        <v>13</v>
      </c>
      <c r="G1199" s="11">
        <f t="shared" si="2953"/>
        <v>680</v>
      </c>
      <c r="H1199" s="11">
        <f t="shared" si="2953"/>
        <v>0</v>
      </c>
      <c r="I1199" s="11">
        <f t="shared" si="2953"/>
        <v>0</v>
      </c>
      <c r="J1199" s="11">
        <f t="shared" si="2953"/>
        <v>0</v>
      </c>
      <c r="K1199" s="11">
        <f t="shared" si="2953"/>
        <v>0</v>
      </c>
      <c r="L1199" s="11">
        <f t="shared" si="2953"/>
        <v>0</v>
      </c>
      <c r="M1199" s="11">
        <f t="shared" si="2953"/>
        <v>680</v>
      </c>
      <c r="N1199" s="11">
        <f t="shared" si="2953"/>
        <v>0</v>
      </c>
      <c r="O1199" s="11">
        <f t="shared" si="2953"/>
        <v>0</v>
      </c>
      <c r="P1199" s="11">
        <f t="shared" si="2953"/>
        <v>0</v>
      </c>
      <c r="Q1199" s="11">
        <f t="shared" si="2953"/>
        <v>0</v>
      </c>
      <c r="R1199" s="11">
        <f t="shared" si="2953"/>
        <v>0</v>
      </c>
      <c r="S1199" s="11">
        <f t="shared" si="2954"/>
        <v>680</v>
      </c>
      <c r="T1199" s="11">
        <f t="shared" si="2954"/>
        <v>0</v>
      </c>
      <c r="U1199" s="11">
        <f t="shared" si="2954"/>
        <v>0</v>
      </c>
      <c r="V1199" s="11">
        <f t="shared" si="2954"/>
        <v>0</v>
      </c>
      <c r="W1199" s="11">
        <f t="shared" si="2954"/>
        <v>0</v>
      </c>
      <c r="X1199" s="11">
        <f t="shared" si="2954"/>
        <v>0</v>
      </c>
      <c r="Y1199" s="11">
        <f t="shared" si="2954"/>
        <v>680</v>
      </c>
      <c r="Z1199" s="11">
        <f t="shared" si="2954"/>
        <v>0</v>
      </c>
      <c r="AA1199" s="11">
        <f t="shared" si="2954"/>
        <v>0</v>
      </c>
      <c r="AB1199" s="11">
        <f t="shared" si="2954"/>
        <v>0</v>
      </c>
      <c r="AC1199" s="11">
        <f t="shared" si="2954"/>
        <v>0</v>
      </c>
      <c r="AD1199" s="11">
        <f t="shared" si="2954"/>
        <v>0</v>
      </c>
      <c r="AE1199" s="11">
        <f t="shared" si="2954"/>
        <v>680</v>
      </c>
      <c r="AF1199" s="11">
        <f t="shared" si="2954"/>
        <v>0</v>
      </c>
      <c r="AG1199" s="11">
        <f t="shared" si="2955"/>
        <v>0</v>
      </c>
      <c r="AH1199" s="11">
        <f t="shared" si="2955"/>
        <v>0</v>
      </c>
      <c r="AI1199" s="11">
        <f t="shared" si="2955"/>
        <v>0</v>
      </c>
      <c r="AJ1199" s="11">
        <f t="shared" si="2955"/>
        <v>0</v>
      </c>
      <c r="AK1199" s="78">
        <f t="shared" si="2955"/>
        <v>680</v>
      </c>
      <c r="AL1199" s="78">
        <f t="shared" si="2955"/>
        <v>0</v>
      </c>
      <c r="AM1199" s="11">
        <f t="shared" si="2955"/>
        <v>0</v>
      </c>
      <c r="AN1199" s="11">
        <f t="shared" si="2955"/>
        <v>0</v>
      </c>
      <c r="AO1199" s="11">
        <f t="shared" si="2955"/>
        <v>0</v>
      </c>
      <c r="AP1199" s="11">
        <f t="shared" si="2955"/>
        <v>0</v>
      </c>
      <c r="AQ1199" s="11">
        <f t="shared" si="2955"/>
        <v>680</v>
      </c>
      <c r="AR1199" s="11">
        <f t="shared" si="2955"/>
        <v>0</v>
      </c>
      <c r="AS1199" s="11">
        <f t="shared" si="2956"/>
        <v>0</v>
      </c>
      <c r="AT1199" s="11">
        <f t="shared" si="2956"/>
        <v>0</v>
      </c>
      <c r="AU1199" s="11">
        <f t="shared" si="2956"/>
        <v>0</v>
      </c>
      <c r="AV1199" s="11">
        <f t="shared" si="2956"/>
        <v>0</v>
      </c>
      <c r="AW1199" s="11">
        <f t="shared" si="2956"/>
        <v>680</v>
      </c>
      <c r="AX1199" s="11">
        <f t="shared" si="2956"/>
        <v>0</v>
      </c>
      <c r="AY1199" s="78">
        <f t="shared" si="2956"/>
        <v>0</v>
      </c>
      <c r="AZ1199" s="78">
        <f t="shared" si="2956"/>
        <v>0</v>
      </c>
      <c r="BA1199" s="78">
        <f t="shared" si="2956"/>
        <v>0</v>
      </c>
      <c r="BB1199" s="78">
        <f t="shared" si="2956"/>
        <v>0</v>
      </c>
      <c r="BC1199" s="78">
        <f t="shared" si="2956"/>
        <v>680</v>
      </c>
      <c r="BD1199" s="78">
        <f t="shared" si="2956"/>
        <v>0</v>
      </c>
      <c r="BE1199" s="11">
        <f t="shared" si="2961"/>
        <v>0</v>
      </c>
      <c r="BF1199" s="11">
        <f t="shared" si="2961"/>
        <v>0</v>
      </c>
      <c r="BG1199" s="11">
        <f t="shared" si="2961"/>
        <v>0</v>
      </c>
      <c r="BH1199" s="11">
        <f t="shared" si="2961"/>
        <v>0</v>
      </c>
      <c r="BI1199" s="141">
        <f t="shared" si="2961"/>
        <v>680</v>
      </c>
      <c r="BJ1199" s="141">
        <f t="shared" si="2961"/>
        <v>0</v>
      </c>
      <c r="BK1199" s="78">
        <f t="shared" si="2961"/>
        <v>0</v>
      </c>
      <c r="BL1199" s="78">
        <f t="shared" si="2961"/>
        <v>0</v>
      </c>
      <c r="BM1199" s="78">
        <f t="shared" si="2961"/>
        <v>0</v>
      </c>
      <c r="BN1199" s="78">
        <f t="shared" si="2961"/>
        <v>0</v>
      </c>
      <c r="BO1199" s="78">
        <f t="shared" si="2961"/>
        <v>680</v>
      </c>
      <c r="BP1199" s="78">
        <f t="shared" si="2961"/>
        <v>0</v>
      </c>
      <c r="BQ1199" s="11">
        <f t="shared" si="2962"/>
        <v>0</v>
      </c>
      <c r="BR1199" s="11">
        <f t="shared" si="2962"/>
        <v>0</v>
      </c>
      <c r="BS1199" s="11">
        <f t="shared" si="2962"/>
        <v>0</v>
      </c>
      <c r="BT1199" s="11">
        <f t="shared" si="2962"/>
        <v>0</v>
      </c>
      <c r="BU1199" s="11">
        <f t="shared" si="2962"/>
        <v>680</v>
      </c>
      <c r="BV1199" s="11">
        <f t="shared" si="2962"/>
        <v>0</v>
      </c>
      <c r="BW1199" s="11">
        <f t="shared" si="2962"/>
        <v>0</v>
      </c>
      <c r="BX1199" s="11">
        <f t="shared" si="2962"/>
        <v>0</v>
      </c>
      <c r="BY1199" s="11">
        <f t="shared" si="2962"/>
        <v>0</v>
      </c>
      <c r="BZ1199" s="11">
        <f t="shared" si="2962"/>
        <v>0</v>
      </c>
      <c r="CA1199" s="11">
        <f t="shared" si="2962"/>
        <v>680</v>
      </c>
      <c r="CB1199" s="11">
        <f t="shared" si="2962"/>
        <v>0</v>
      </c>
    </row>
    <row r="1200" spans="1:80" hidden="1">
      <c r="A1200" s="57" t="s">
        <v>14</v>
      </c>
      <c r="B1200" s="14" t="s">
        <v>360</v>
      </c>
      <c r="C1200" s="14" t="s">
        <v>165</v>
      </c>
      <c r="D1200" s="14" t="s">
        <v>165</v>
      </c>
      <c r="E1200" s="14" t="s">
        <v>455</v>
      </c>
      <c r="F1200" s="14" t="s">
        <v>37</v>
      </c>
      <c r="G1200" s="11">
        <v>680</v>
      </c>
      <c r="H1200" s="11"/>
      <c r="I1200" s="11"/>
      <c r="J1200" s="11"/>
      <c r="K1200" s="11"/>
      <c r="L1200" s="11"/>
      <c r="M1200" s="11">
        <f>G1200+I1200+J1200+K1200+L1200</f>
        <v>680</v>
      </c>
      <c r="N1200" s="11">
        <f>H1200+J1200</f>
        <v>0</v>
      </c>
      <c r="O1200" s="11"/>
      <c r="P1200" s="11"/>
      <c r="Q1200" s="11"/>
      <c r="R1200" s="11"/>
      <c r="S1200" s="11">
        <f>M1200+O1200+P1200+Q1200+R1200</f>
        <v>680</v>
      </c>
      <c r="T1200" s="11">
        <f>N1200+P1200</f>
        <v>0</v>
      </c>
      <c r="U1200" s="11"/>
      <c r="V1200" s="11"/>
      <c r="W1200" s="11"/>
      <c r="X1200" s="11"/>
      <c r="Y1200" s="11">
        <f>S1200+U1200+V1200+W1200+X1200</f>
        <v>680</v>
      </c>
      <c r="Z1200" s="11">
        <f>T1200+V1200</f>
        <v>0</v>
      </c>
      <c r="AA1200" s="11"/>
      <c r="AB1200" s="11"/>
      <c r="AC1200" s="11"/>
      <c r="AD1200" s="11"/>
      <c r="AE1200" s="11">
        <f>Y1200+AA1200+AB1200+AC1200+AD1200</f>
        <v>680</v>
      </c>
      <c r="AF1200" s="11">
        <f>Z1200+AB1200</f>
        <v>0</v>
      </c>
      <c r="AG1200" s="11"/>
      <c r="AH1200" s="11"/>
      <c r="AI1200" s="11"/>
      <c r="AJ1200" s="11"/>
      <c r="AK1200" s="78">
        <f>AE1200+AG1200+AH1200+AI1200+AJ1200</f>
        <v>680</v>
      </c>
      <c r="AL1200" s="78">
        <f>AF1200+AH1200</f>
        <v>0</v>
      </c>
      <c r="AM1200" s="11"/>
      <c r="AN1200" s="11"/>
      <c r="AO1200" s="11"/>
      <c r="AP1200" s="11"/>
      <c r="AQ1200" s="11">
        <f>AK1200+AM1200+AN1200+AO1200+AP1200</f>
        <v>680</v>
      </c>
      <c r="AR1200" s="11">
        <f>AL1200+AN1200</f>
        <v>0</v>
      </c>
      <c r="AS1200" s="11"/>
      <c r="AT1200" s="11"/>
      <c r="AU1200" s="11"/>
      <c r="AV1200" s="11"/>
      <c r="AW1200" s="11">
        <f>AQ1200+AS1200+AT1200+AU1200+AV1200</f>
        <v>680</v>
      </c>
      <c r="AX1200" s="11">
        <f>AR1200+AT1200</f>
        <v>0</v>
      </c>
      <c r="AY1200" s="78"/>
      <c r="AZ1200" s="78"/>
      <c r="BA1200" s="78"/>
      <c r="BB1200" s="78"/>
      <c r="BC1200" s="78">
        <f>AW1200+AY1200+AZ1200+BA1200+BB1200</f>
        <v>680</v>
      </c>
      <c r="BD1200" s="78">
        <f>AX1200+AZ1200</f>
        <v>0</v>
      </c>
      <c r="BE1200" s="11"/>
      <c r="BF1200" s="11"/>
      <c r="BG1200" s="11"/>
      <c r="BH1200" s="11"/>
      <c r="BI1200" s="141">
        <f>BC1200+BE1200+BF1200+BG1200+BH1200</f>
        <v>680</v>
      </c>
      <c r="BJ1200" s="141">
        <f>BD1200+BF1200</f>
        <v>0</v>
      </c>
      <c r="BK1200" s="78"/>
      <c r="BL1200" s="78"/>
      <c r="BM1200" s="78"/>
      <c r="BN1200" s="78"/>
      <c r="BO1200" s="78">
        <f>BI1200+BK1200+BL1200+BM1200+BN1200</f>
        <v>680</v>
      </c>
      <c r="BP1200" s="78">
        <f>BJ1200+BL1200</f>
        <v>0</v>
      </c>
      <c r="BQ1200" s="11"/>
      <c r="BR1200" s="11"/>
      <c r="BS1200" s="11"/>
      <c r="BT1200" s="11"/>
      <c r="BU1200" s="11">
        <f>BO1200+BQ1200+BR1200+BS1200+BT1200</f>
        <v>680</v>
      </c>
      <c r="BV1200" s="11">
        <f>BP1200+BR1200</f>
        <v>0</v>
      </c>
      <c r="BW1200" s="11"/>
      <c r="BX1200" s="11"/>
      <c r="BY1200" s="11"/>
      <c r="BZ1200" s="11"/>
      <c r="CA1200" s="11">
        <f>BU1200+BW1200+BX1200+BY1200+BZ1200</f>
        <v>680</v>
      </c>
      <c r="CB1200" s="11">
        <f>BV1200+BX1200</f>
        <v>0</v>
      </c>
    </row>
    <row r="1201" spans="1:80" hidden="1">
      <c r="A1201" s="57"/>
      <c r="B1201" s="14"/>
      <c r="C1201" s="14"/>
      <c r="D1201" s="14"/>
      <c r="E1201" s="14"/>
      <c r="F1201" s="14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78"/>
      <c r="AL1201" s="78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78"/>
      <c r="AZ1201" s="78"/>
      <c r="BA1201" s="78"/>
      <c r="BB1201" s="78"/>
      <c r="BC1201" s="78"/>
      <c r="BD1201" s="78"/>
      <c r="BE1201" s="11"/>
      <c r="BF1201" s="11"/>
      <c r="BG1201" s="11"/>
      <c r="BH1201" s="11"/>
      <c r="BI1201" s="141"/>
      <c r="BJ1201" s="141"/>
      <c r="BK1201" s="78"/>
      <c r="BL1201" s="78"/>
      <c r="BM1201" s="78"/>
      <c r="BN1201" s="78"/>
      <c r="BO1201" s="78"/>
      <c r="BP1201" s="78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</row>
    <row r="1202" spans="1:80" ht="17.399999999999999" hidden="1">
      <c r="A1202" s="59" t="s">
        <v>378</v>
      </c>
      <c r="B1202" s="12" t="s">
        <v>360</v>
      </c>
      <c r="C1202" s="12" t="s">
        <v>17</v>
      </c>
      <c r="D1202" s="12" t="s">
        <v>8</v>
      </c>
      <c r="E1202" s="12"/>
      <c r="F1202" s="12"/>
      <c r="G1202" s="30">
        <f t="shared" ref="G1202:R1206" si="2969">G1203</f>
        <v>50</v>
      </c>
      <c r="H1202" s="30">
        <f t="shared" si="2969"/>
        <v>0</v>
      </c>
      <c r="I1202" s="11">
        <f t="shared" si="2969"/>
        <v>0</v>
      </c>
      <c r="J1202" s="11">
        <f t="shared" si="2969"/>
        <v>0</v>
      </c>
      <c r="K1202" s="11">
        <f t="shared" si="2969"/>
        <v>0</v>
      </c>
      <c r="L1202" s="11">
        <f t="shared" si="2969"/>
        <v>0</v>
      </c>
      <c r="M1202" s="30">
        <f t="shared" si="2969"/>
        <v>50</v>
      </c>
      <c r="N1202" s="30">
        <f t="shared" si="2969"/>
        <v>0</v>
      </c>
      <c r="O1202" s="11">
        <f t="shared" si="2969"/>
        <v>0</v>
      </c>
      <c r="P1202" s="11">
        <f t="shared" si="2969"/>
        <v>0</v>
      </c>
      <c r="Q1202" s="11">
        <f t="shared" si="2969"/>
        <v>0</v>
      </c>
      <c r="R1202" s="11">
        <f t="shared" si="2969"/>
        <v>0</v>
      </c>
      <c r="S1202" s="30">
        <f t="shared" ref="S1202:AH1206" si="2970">S1203</f>
        <v>50</v>
      </c>
      <c r="T1202" s="30">
        <f t="shared" si="2970"/>
        <v>0</v>
      </c>
      <c r="U1202" s="11">
        <f t="shared" si="2970"/>
        <v>0</v>
      </c>
      <c r="V1202" s="11">
        <f t="shared" si="2970"/>
        <v>0</v>
      </c>
      <c r="W1202" s="11">
        <f t="shared" si="2970"/>
        <v>0</v>
      </c>
      <c r="X1202" s="11">
        <f t="shared" si="2970"/>
        <v>0</v>
      </c>
      <c r="Y1202" s="30">
        <f t="shared" si="2970"/>
        <v>50</v>
      </c>
      <c r="Z1202" s="30">
        <f t="shared" si="2970"/>
        <v>0</v>
      </c>
      <c r="AA1202" s="11">
        <f t="shared" si="2970"/>
        <v>0</v>
      </c>
      <c r="AB1202" s="11">
        <f t="shared" si="2970"/>
        <v>0</v>
      </c>
      <c r="AC1202" s="11">
        <f t="shared" si="2970"/>
        <v>0</v>
      </c>
      <c r="AD1202" s="11">
        <f t="shared" si="2970"/>
        <v>0</v>
      </c>
      <c r="AE1202" s="30">
        <f t="shared" si="2970"/>
        <v>50</v>
      </c>
      <c r="AF1202" s="30">
        <f t="shared" si="2970"/>
        <v>0</v>
      </c>
      <c r="AG1202" s="11">
        <f t="shared" si="2970"/>
        <v>0</v>
      </c>
      <c r="AH1202" s="11">
        <f t="shared" si="2970"/>
        <v>0</v>
      </c>
      <c r="AI1202" s="11">
        <f t="shared" ref="AG1202:AV1206" si="2971">AI1203</f>
        <v>0</v>
      </c>
      <c r="AJ1202" s="11">
        <f t="shared" si="2971"/>
        <v>0</v>
      </c>
      <c r="AK1202" s="88">
        <f t="shared" si="2971"/>
        <v>50</v>
      </c>
      <c r="AL1202" s="88">
        <f t="shared" si="2971"/>
        <v>0</v>
      </c>
      <c r="AM1202" s="11">
        <f t="shared" si="2971"/>
        <v>0</v>
      </c>
      <c r="AN1202" s="11">
        <f t="shared" si="2971"/>
        <v>0</v>
      </c>
      <c r="AO1202" s="11">
        <f t="shared" si="2971"/>
        <v>0</v>
      </c>
      <c r="AP1202" s="11">
        <f t="shared" si="2971"/>
        <v>0</v>
      </c>
      <c r="AQ1202" s="30">
        <f t="shared" si="2971"/>
        <v>50</v>
      </c>
      <c r="AR1202" s="30">
        <f t="shared" si="2971"/>
        <v>0</v>
      </c>
      <c r="AS1202" s="11">
        <f t="shared" si="2971"/>
        <v>0</v>
      </c>
      <c r="AT1202" s="11">
        <f t="shared" si="2971"/>
        <v>0</v>
      </c>
      <c r="AU1202" s="11">
        <f t="shared" si="2971"/>
        <v>0</v>
      </c>
      <c r="AV1202" s="11">
        <f t="shared" si="2971"/>
        <v>0</v>
      </c>
      <c r="AW1202" s="30">
        <f t="shared" ref="AS1202:BH1206" si="2972">AW1203</f>
        <v>50</v>
      </c>
      <c r="AX1202" s="30">
        <f t="shared" si="2972"/>
        <v>0</v>
      </c>
      <c r="AY1202" s="78">
        <f t="shared" si="2972"/>
        <v>0</v>
      </c>
      <c r="AZ1202" s="78">
        <f t="shared" si="2972"/>
        <v>0</v>
      </c>
      <c r="BA1202" s="78">
        <f t="shared" si="2972"/>
        <v>0</v>
      </c>
      <c r="BB1202" s="78">
        <f t="shared" si="2972"/>
        <v>0</v>
      </c>
      <c r="BC1202" s="88">
        <f t="shared" si="2972"/>
        <v>50</v>
      </c>
      <c r="BD1202" s="88">
        <f t="shared" si="2972"/>
        <v>0</v>
      </c>
      <c r="BE1202" s="11">
        <f t="shared" si="2972"/>
        <v>0</v>
      </c>
      <c r="BF1202" s="11">
        <f t="shared" si="2972"/>
        <v>0</v>
      </c>
      <c r="BG1202" s="11">
        <f t="shared" si="2972"/>
        <v>0</v>
      </c>
      <c r="BH1202" s="11">
        <f t="shared" si="2972"/>
        <v>0</v>
      </c>
      <c r="BI1202" s="147">
        <f t="shared" ref="BE1202:BT1206" si="2973">BI1203</f>
        <v>50</v>
      </c>
      <c r="BJ1202" s="147">
        <f t="shared" si="2973"/>
        <v>0</v>
      </c>
      <c r="BK1202" s="78">
        <f t="shared" si="2973"/>
        <v>0</v>
      </c>
      <c r="BL1202" s="78">
        <f t="shared" si="2973"/>
        <v>0</v>
      </c>
      <c r="BM1202" s="78">
        <f t="shared" si="2973"/>
        <v>0</v>
      </c>
      <c r="BN1202" s="78">
        <f t="shared" si="2973"/>
        <v>0</v>
      </c>
      <c r="BO1202" s="88">
        <f t="shared" si="2973"/>
        <v>50</v>
      </c>
      <c r="BP1202" s="88">
        <f t="shared" si="2973"/>
        <v>0</v>
      </c>
      <c r="BQ1202" s="11">
        <f t="shared" si="2973"/>
        <v>0</v>
      </c>
      <c r="BR1202" s="11">
        <f t="shared" si="2973"/>
        <v>0</v>
      </c>
      <c r="BS1202" s="11">
        <f t="shared" si="2973"/>
        <v>0</v>
      </c>
      <c r="BT1202" s="11">
        <f t="shared" si="2973"/>
        <v>0</v>
      </c>
      <c r="BU1202" s="30">
        <f t="shared" ref="BQ1202:CB1206" si="2974">BU1203</f>
        <v>50</v>
      </c>
      <c r="BV1202" s="30">
        <f t="shared" si="2974"/>
        <v>0</v>
      </c>
      <c r="BW1202" s="11">
        <f t="shared" si="2974"/>
        <v>0</v>
      </c>
      <c r="BX1202" s="11">
        <f t="shared" si="2974"/>
        <v>0</v>
      </c>
      <c r="BY1202" s="11">
        <f t="shared" si="2974"/>
        <v>0</v>
      </c>
      <c r="BZ1202" s="11">
        <f t="shared" si="2974"/>
        <v>0</v>
      </c>
      <c r="CA1202" s="30">
        <f t="shared" si="2974"/>
        <v>50</v>
      </c>
      <c r="CB1202" s="30">
        <f t="shared" si="2974"/>
        <v>0</v>
      </c>
    </row>
    <row r="1203" spans="1:80" ht="50.4" hidden="1">
      <c r="A1203" s="53" t="s">
        <v>504</v>
      </c>
      <c r="B1203" s="14" t="s">
        <v>360</v>
      </c>
      <c r="C1203" s="14" t="s">
        <v>17</v>
      </c>
      <c r="D1203" s="14" t="s">
        <v>8</v>
      </c>
      <c r="E1203" s="14" t="s">
        <v>407</v>
      </c>
      <c r="F1203" s="14" t="s">
        <v>367</v>
      </c>
      <c r="G1203" s="11">
        <f t="shared" si="2969"/>
        <v>50</v>
      </c>
      <c r="H1203" s="11">
        <f t="shared" si="2969"/>
        <v>0</v>
      </c>
      <c r="I1203" s="11">
        <f t="shared" si="2969"/>
        <v>0</v>
      </c>
      <c r="J1203" s="11">
        <f t="shared" si="2969"/>
        <v>0</v>
      </c>
      <c r="K1203" s="11">
        <f t="shared" si="2969"/>
        <v>0</v>
      </c>
      <c r="L1203" s="11">
        <f t="shared" si="2969"/>
        <v>0</v>
      </c>
      <c r="M1203" s="11">
        <f t="shared" si="2969"/>
        <v>50</v>
      </c>
      <c r="N1203" s="11">
        <f t="shared" si="2969"/>
        <v>0</v>
      </c>
      <c r="O1203" s="11">
        <f t="shared" si="2969"/>
        <v>0</v>
      </c>
      <c r="P1203" s="11">
        <f t="shared" si="2969"/>
        <v>0</v>
      </c>
      <c r="Q1203" s="11">
        <f t="shared" si="2969"/>
        <v>0</v>
      </c>
      <c r="R1203" s="11">
        <f t="shared" si="2969"/>
        <v>0</v>
      </c>
      <c r="S1203" s="11">
        <f t="shared" si="2970"/>
        <v>50</v>
      </c>
      <c r="T1203" s="11">
        <f t="shared" si="2970"/>
        <v>0</v>
      </c>
      <c r="U1203" s="11">
        <f t="shared" si="2970"/>
        <v>0</v>
      </c>
      <c r="V1203" s="11">
        <f t="shared" si="2970"/>
        <v>0</v>
      </c>
      <c r="W1203" s="11">
        <f t="shared" si="2970"/>
        <v>0</v>
      </c>
      <c r="X1203" s="11">
        <f t="shared" si="2970"/>
        <v>0</v>
      </c>
      <c r="Y1203" s="11">
        <f t="shared" si="2970"/>
        <v>50</v>
      </c>
      <c r="Z1203" s="11">
        <f t="shared" si="2970"/>
        <v>0</v>
      </c>
      <c r="AA1203" s="11">
        <f t="shared" si="2970"/>
        <v>0</v>
      </c>
      <c r="AB1203" s="11">
        <f t="shared" si="2970"/>
        <v>0</v>
      </c>
      <c r="AC1203" s="11">
        <f t="shared" si="2970"/>
        <v>0</v>
      </c>
      <c r="AD1203" s="11">
        <f t="shared" si="2970"/>
        <v>0</v>
      </c>
      <c r="AE1203" s="11">
        <f t="shared" si="2970"/>
        <v>50</v>
      </c>
      <c r="AF1203" s="11">
        <f t="shared" si="2970"/>
        <v>0</v>
      </c>
      <c r="AG1203" s="11">
        <f t="shared" si="2971"/>
        <v>0</v>
      </c>
      <c r="AH1203" s="11">
        <f t="shared" si="2971"/>
        <v>0</v>
      </c>
      <c r="AI1203" s="11">
        <f t="shared" si="2971"/>
        <v>0</v>
      </c>
      <c r="AJ1203" s="11">
        <f t="shared" si="2971"/>
        <v>0</v>
      </c>
      <c r="AK1203" s="78">
        <f t="shared" si="2971"/>
        <v>50</v>
      </c>
      <c r="AL1203" s="78">
        <f t="shared" si="2971"/>
        <v>0</v>
      </c>
      <c r="AM1203" s="11">
        <f t="shared" si="2971"/>
        <v>0</v>
      </c>
      <c r="AN1203" s="11">
        <f t="shared" si="2971"/>
        <v>0</v>
      </c>
      <c r="AO1203" s="11">
        <f t="shared" si="2971"/>
        <v>0</v>
      </c>
      <c r="AP1203" s="11">
        <f t="shared" si="2971"/>
        <v>0</v>
      </c>
      <c r="AQ1203" s="11">
        <f t="shared" si="2971"/>
        <v>50</v>
      </c>
      <c r="AR1203" s="11">
        <f t="shared" si="2971"/>
        <v>0</v>
      </c>
      <c r="AS1203" s="11">
        <f t="shared" si="2972"/>
        <v>0</v>
      </c>
      <c r="AT1203" s="11">
        <f t="shared" si="2972"/>
        <v>0</v>
      </c>
      <c r="AU1203" s="11">
        <f t="shared" si="2972"/>
        <v>0</v>
      </c>
      <c r="AV1203" s="11">
        <f t="shared" si="2972"/>
        <v>0</v>
      </c>
      <c r="AW1203" s="11">
        <f t="shared" si="2972"/>
        <v>50</v>
      </c>
      <c r="AX1203" s="11">
        <f t="shared" si="2972"/>
        <v>0</v>
      </c>
      <c r="AY1203" s="78">
        <f t="shared" si="2972"/>
        <v>0</v>
      </c>
      <c r="AZ1203" s="78">
        <f t="shared" si="2972"/>
        <v>0</v>
      </c>
      <c r="BA1203" s="78">
        <f t="shared" si="2972"/>
        <v>0</v>
      </c>
      <c r="BB1203" s="78">
        <f t="shared" si="2972"/>
        <v>0</v>
      </c>
      <c r="BC1203" s="78">
        <f t="shared" si="2972"/>
        <v>50</v>
      </c>
      <c r="BD1203" s="78">
        <f t="shared" si="2972"/>
        <v>0</v>
      </c>
      <c r="BE1203" s="11">
        <f t="shared" si="2973"/>
        <v>0</v>
      </c>
      <c r="BF1203" s="11">
        <f t="shared" si="2973"/>
        <v>0</v>
      </c>
      <c r="BG1203" s="11">
        <f t="shared" si="2973"/>
        <v>0</v>
      </c>
      <c r="BH1203" s="11">
        <f t="shared" si="2973"/>
        <v>0</v>
      </c>
      <c r="BI1203" s="141">
        <f t="shared" si="2973"/>
        <v>50</v>
      </c>
      <c r="BJ1203" s="141">
        <f t="shared" si="2973"/>
        <v>0</v>
      </c>
      <c r="BK1203" s="78">
        <f t="shared" si="2973"/>
        <v>0</v>
      </c>
      <c r="BL1203" s="78">
        <f t="shared" si="2973"/>
        <v>0</v>
      </c>
      <c r="BM1203" s="78">
        <f t="shared" si="2973"/>
        <v>0</v>
      </c>
      <c r="BN1203" s="78">
        <f t="shared" si="2973"/>
        <v>0</v>
      </c>
      <c r="BO1203" s="78">
        <f t="shared" si="2973"/>
        <v>50</v>
      </c>
      <c r="BP1203" s="78">
        <f t="shared" si="2973"/>
        <v>0</v>
      </c>
      <c r="BQ1203" s="11">
        <f t="shared" si="2974"/>
        <v>0</v>
      </c>
      <c r="BR1203" s="11">
        <f t="shared" si="2974"/>
        <v>0</v>
      </c>
      <c r="BS1203" s="11">
        <f t="shared" si="2974"/>
        <v>0</v>
      </c>
      <c r="BT1203" s="11">
        <f t="shared" si="2974"/>
        <v>0</v>
      </c>
      <c r="BU1203" s="11">
        <f t="shared" si="2974"/>
        <v>50</v>
      </c>
      <c r="BV1203" s="11">
        <f t="shared" si="2974"/>
        <v>0</v>
      </c>
      <c r="BW1203" s="11">
        <f t="shared" si="2974"/>
        <v>0</v>
      </c>
      <c r="BX1203" s="11">
        <f t="shared" si="2974"/>
        <v>0</v>
      </c>
      <c r="BY1203" s="11">
        <f t="shared" si="2974"/>
        <v>0</v>
      </c>
      <c r="BZ1203" s="11">
        <f t="shared" si="2974"/>
        <v>0</v>
      </c>
      <c r="CA1203" s="11">
        <f t="shared" si="2974"/>
        <v>50</v>
      </c>
      <c r="CB1203" s="11">
        <f t="shared" si="2974"/>
        <v>0</v>
      </c>
    </row>
    <row r="1204" spans="1:80" hidden="1">
      <c r="A1204" s="57" t="s">
        <v>15</v>
      </c>
      <c r="B1204" s="14" t="s">
        <v>360</v>
      </c>
      <c r="C1204" s="14" t="s">
        <v>17</v>
      </c>
      <c r="D1204" s="14" t="s">
        <v>8</v>
      </c>
      <c r="E1204" s="14" t="s">
        <v>408</v>
      </c>
      <c r="F1204" s="14"/>
      <c r="G1204" s="11">
        <f t="shared" si="2969"/>
        <v>50</v>
      </c>
      <c r="H1204" s="11">
        <f t="shared" si="2969"/>
        <v>0</v>
      </c>
      <c r="I1204" s="11">
        <f t="shared" si="2969"/>
        <v>0</v>
      </c>
      <c r="J1204" s="11">
        <f t="shared" si="2969"/>
        <v>0</v>
      </c>
      <c r="K1204" s="11">
        <f t="shared" si="2969"/>
        <v>0</v>
      </c>
      <c r="L1204" s="11">
        <f t="shared" si="2969"/>
        <v>0</v>
      </c>
      <c r="M1204" s="11">
        <f t="shared" si="2969"/>
        <v>50</v>
      </c>
      <c r="N1204" s="11">
        <f t="shared" si="2969"/>
        <v>0</v>
      </c>
      <c r="O1204" s="11">
        <f t="shared" si="2969"/>
        <v>0</v>
      </c>
      <c r="P1204" s="11">
        <f t="shared" si="2969"/>
        <v>0</v>
      </c>
      <c r="Q1204" s="11">
        <f t="shared" si="2969"/>
        <v>0</v>
      </c>
      <c r="R1204" s="11">
        <f t="shared" si="2969"/>
        <v>0</v>
      </c>
      <c r="S1204" s="11">
        <f t="shared" si="2970"/>
        <v>50</v>
      </c>
      <c r="T1204" s="11">
        <f t="shared" si="2970"/>
        <v>0</v>
      </c>
      <c r="U1204" s="11">
        <f t="shared" si="2970"/>
        <v>0</v>
      </c>
      <c r="V1204" s="11">
        <f t="shared" si="2970"/>
        <v>0</v>
      </c>
      <c r="W1204" s="11">
        <f t="shared" si="2970"/>
        <v>0</v>
      </c>
      <c r="X1204" s="11">
        <f t="shared" si="2970"/>
        <v>0</v>
      </c>
      <c r="Y1204" s="11">
        <f t="shared" si="2970"/>
        <v>50</v>
      </c>
      <c r="Z1204" s="11">
        <f t="shared" si="2970"/>
        <v>0</v>
      </c>
      <c r="AA1204" s="11">
        <f t="shared" si="2970"/>
        <v>0</v>
      </c>
      <c r="AB1204" s="11">
        <f t="shared" si="2970"/>
        <v>0</v>
      </c>
      <c r="AC1204" s="11">
        <f t="shared" si="2970"/>
        <v>0</v>
      </c>
      <c r="AD1204" s="11">
        <f t="shared" si="2970"/>
        <v>0</v>
      </c>
      <c r="AE1204" s="11">
        <f t="shared" si="2970"/>
        <v>50</v>
      </c>
      <c r="AF1204" s="11">
        <f t="shared" si="2970"/>
        <v>0</v>
      </c>
      <c r="AG1204" s="11">
        <f t="shared" si="2971"/>
        <v>0</v>
      </c>
      <c r="AH1204" s="11">
        <f t="shared" si="2971"/>
        <v>0</v>
      </c>
      <c r="AI1204" s="11">
        <f t="shared" si="2971"/>
        <v>0</v>
      </c>
      <c r="AJ1204" s="11">
        <f t="shared" si="2971"/>
        <v>0</v>
      </c>
      <c r="AK1204" s="78">
        <f t="shared" si="2971"/>
        <v>50</v>
      </c>
      <c r="AL1204" s="78">
        <f t="shared" si="2971"/>
        <v>0</v>
      </c>
      <c r="AM1204" s="11">
        <f t="shared" si="2971"/>
        <v>0</v>
      </c>
      <c r="AN1204" s="11">
        <f t="shared" si="2971"/>
        <v>0</v>
      </c>
      <c r="AO1204" s="11">
        <f t="shared" si="2971"/>
        <v>0</v>
      </c>
      <c r="AP1204" s="11">
        <f t="shared" si="2971"/>
        <v>0</v>
      </c>
      <c r="AQ1204" s="11">
        <f t="shared" si="2971"/>
        <v>50</v>
      </c>
      <c r="AR1204" s="11">
        <f t="shared" si="2971"/>
        <v>0</v>
      </c>
      <c r="AS1204" s="11">
        <f t="shared" si="2972"/>
        <v>0</v>
      </c>
      <c r="AT1204" s="11">
        <f t="shared" si="2972"/>
        <v>0</v>
      </c>
      <c r="AU1204" s="11">
        <f t="shared" si="2972"/>
        <v>0</v>
      </c>
      <c r="AV1204" s="11">
        <f t="shared" si="2972"/>
        <v>0</v>
      </c>
      <c r="AW1204" s="11">
        <f t="shared" si="2972"/>
        <v>50</v>
      </c>
      <c r="AX1204" s="11">
        <f t="shared" si="2972"/>
        <v>0</v>
      </c>
      <c r="AY1204" s="78">
        <f t="shared" si="2972"/>
        <v>0</v>
      </c>
      <c r="AZ1204" s="78">
        <f t="shared" si="2972"/>
        <v>0</v>
      </c>
      <c r="BA1204" s="78">
        <f t="shared" si="2972"/>
        <v>0</v>
      </c>
      <c r="BB1204" s="78">
        <f t="shared" si="2972"/>
        <v>0</v>
      </c>
      <c r="BC1204" s="78">
        <f t="shared" si="2972"/>
        <v>50</v>
      </c>
      <c r="BD1204" s="78">
        <f t="shared" si="2972"/>
        <v>0</v>
      </c>
      <c r="BE1204" s="11">
        <f t="shared" si="2973"/>
        <v>0</v>
      </c>
      <c r="BF1204" s="11">
        <f t="shared" si="2973"/>
        <v>0</v>
      </c>
      <c r="BG1204" s="11">
        <f t="shared" si="2973"/>
        <v>0</v>
      </c>
      <c r="BH1204" s="11">
        <f t="shared" si="2973"/>
        <v>0</v>
      </c>
      <c r="BI1204" s="141">
        <f t="shared" si="2973"/>
        <v>50</v>
      </c>
      <c r="BJ1204" s="141">
        <f t="shared" si="2973"/>
        <v>0</v>
      </c>
      <c r="BK1204" s="78">
        <f t="shared" si="2973"/>
        <v>0</v>
      </c>
      <c r="BL1204" s="78">
        <f t="shared" si="2973"/>
        <v>0</v>
      </c>
      <c r="BM1204" s="78">
        <f t="shared" si="2973"/>
        <v>0</v>
      </c>
      <c r="BN1204" s="78">
        <f t="shared" si="2973"/>
        <v>0</v>
      </c>
      <c r="BO1204" s="78">
        <f t="shared" si="2973"/>
        <v>50</v>
      </c>
      <c r="BP1204" s="78">
        <f t="shared" si="2973"/>
        <v>0</v>
      </c>
      <c r="BQ1204" s="11">
        <f t="shared" si="2974"/>
        <v>0</v>
      </c>
      <c r="BR1204" s="11">
        <f t="shared" si="2974"/>
        <v>0</v>
      </c>
      <c r="BS1204" s="11">
        <f t="shared" si="2974"/>
        <v>0</v>
      </c>
      <c r="BT1204" s="11">
        <f t="shared" si="2974"/>
        <v>0</v>
      </c>
      <c r="BU1204" s="11">
        <f t="shared" si="2974"/>
        <v>50</v>
      </c>
      <c r="BV1204" s="11">
        <f t="shared" si="2974"/>
        <v>0</v>
      </c>
      <c r="BW1204" s="11">
        <f t="shared" si="2974"/>
        <v>0</v>
      </c>
      <c r="BX1204" s="11">
        <f t="shared" si="2974"/>
        <v>0</v>
      </c>
      <c r="BY1204" s="11">
        <f t="shared" si="2974"/>
        <v>0</v>
      </c>
      <c r="BZ1204" s="11">
        <f t="shared" si="2974"/>
        <v>0</v>
      </c>
      <c r="CA1204" s="11">
        <f t="shared" si="2974"/>
        <v>50</v>
      </c>
      <c r="CB1204" s="11">
        <f t="shared" si="2974"/>
        <v>0</v>
      </c>
    </row>
    <row r="1205" spans="1:80" ht="33.6" hidden="1">
      <c r="A1205" s="57" t="s">
        <v>379</v>
      </c>
      <c r="B1205" s="14" t="s">
        <v>360</v>
      </c>
      <c r="C1205" s="14" t="s">
        <v>17</v>
      </c>
      <c r="D1205" s="14" t="s">
        <v>8</v>
      </c>
      <c r="E1205" s="14" t="s">
        <v>410</v>
      </c>
      <c r="F1205" s="14"/>
      <c r="G1205" s="11">
        <f t="shared" si="2969"/>
        <v>50</v>
      </c>
      <c r="H1205" s="11">
        <f t="shared" si="2969"/>
        <v>0</v>
      </c>
      <c r="I1205" s="11">
        <f t="shared" si="2969"/>
        <v>0</v>
      </c>
      <c r="J1205" s="11">
        <f t="shared" si="2969"/>
        <v>0</v>
      </c>
      <c r="K1205" s="11">
        <f t="shared" si="2969"/>
        <v>0</v>
      </c>
      <c r="L1205" s="11">
        <f t="shared" si="2969"/>
        <v>0</v>
      </c>
      <c r="M1205" s="11">
        <f t="shared" si="2969"/>
        <v>50</v>
      </c>
      <c r="N1205" s="11">
        <f t="shared" si="2969"/>
        <v>0</v>
      </c>
      <c r="O1205" s="11">
        <f t="shared" si="2969"/>
        <v>0</v>
      </c>
      <c r="P1205" s="11">
        <f t="shared" si="2969"/>
        <v>0</v>
      </c>
      <c r="Q1205" s="11">
        <f t="shared" si="2969"/>
        <v>0</v>
      </c>
      <c r="R1205" s="11">
        <f t="shared" si="2969"/>
        <v>0</v>
      </c>
      <c r="S1205" s="11">
        <f t="shared" si="2970"/>
        <v>50</v>
      </c>
      <c r="T1205" s="11">
        <f t="shared" si="2970"/>
        <v>0</v>
      </c>
      <c r="U1205" s="11">
        <f t="shared" si="2970"/>
        <v>0</v>
      </c>
      <c r="V1205" s="11">
        <f t="shared" si="2970"/>
        <v>0</v>
      </c>
      <c r="W1205" s="11">
        <f t="shared" si="2970"/>
        <v>0</v>
      </c>
      <c r="X1205" s="11">
        <f t="shared" si="2970"/>
        <v>0</v>
      </c>
      <c r="Y1205" s="11">
        <f t="shared" si="2970"/>
        <v>50</v>
      </c>
      <c r="Z1205" s="11">
        <f t="shared" si="2970"/>
        <v>0</v>
      </c>
      <c r="AA1205" s="11">
        <f t="shared" si="2970"/>
        <v>0</v>
      </c>
      <c r="AB1205" s="11">
        <f t="shared" si="2970"/>
        <v>0</v>
      </c>
      <c r="AC1205" s="11">
        <f t="shared" si="2970"/>
        <v>0</v>
      </c>
      <c r="AD1205" s="11">
        <f t="shared" si="2970"/>
        <v>0</v>
      </c>
      <c r="AE1205" s="11">
        <f t="shared" si="2970"/>
        <v>50</v>
      </c>
      <c r="AF1205" s="11">
        <f t="shared" si="2970"/>
        <v>0</v>
      </c>
      <c r="AG1205" s="11">
        <f t="shared" si="2971"/>
        <v>0</v>
      </c>
      <c r="AH1205" s="11">
        <f t="shared" si="2971"/>
        <v>0</v>
      </c>
      <c r="AI1205" s="11">
        <f t="shared" si="2971"/>
        <v>0</v>
      </c>
      <c r="AJ1205" s="11">
        <f t="shared" si="2971"/>
        <v>0</v>
      </c>
      <c r="AK1205" s="78">
        <f t="shared" si="2971"/>
        <v>50</v>
      </c>
      <c r="AL1205" s="78">
        <f t="shared" si="2971"/>
        <v>0</v>
      </c>
      <c r="AM1205" s="11">
        <f t="shared" si="2971"/>
        <v>0</v>
      </c>
      <c r="AN1205" s="11">
        <f t="shared" si="2971"/>
        <v>0</v>
      </c>
      <c r="AO1205" s="11">
        <f t="shared" si="2971"/>
        <v>0</v>
      </c>
      <c r="AP1205" s="11">
        <f t="shared" si="2971"/>
        <v>0</v>
      </c>
      <c r="AQ1205" s="11">
        <f t="shared" si="2971"/>
        <v>50</v>
      </c>
      <c r="AR1205" s="11">
        <f t="shared" si="2971"/>
        <v>0</v>
      </c>
      <c r="AS1205" s="11">
        <f t="shared" si="2972"/>
        <v>0</v>
      </c>
      <c r="AT1205" s="11">
        <f t="shared" si="2972"/>
        <v>0</v>
      </c>
      <c r="AU1205" s="11">
        <f t="shared" si="2972"/>
        <v>0</v>
      </c>
      <c r="AV1205" s="11">
        <f t="shared" si="2972"/>
        <v>0</v>
      </c>
      <c r="AW1205" s="11">
        <f t="shared" si="2972"/>
        <v>50</v>
      </c>
      <c r="AX1205" s="11">
        <f t="shared" si="2972"/>
        <v>0</v>
      </c>
      <c r="AY1205" s="78">
        <f t="shared" si="2972"/>
        <v>0</v>
      </c>
      <c r="AZ1205" s="78">
        <f t="shared" si="2972"/>
        <v>0</v>
      </c>
      <c r="BA1205" s="78">
        <f t="shared" si="2972"/>
        <v>0</v>
      </c>
      <c r="BB1205" s="78">
        <f t="shared" si="2972"/>
        <v>0</v>
      </c>
      <c r="BC1205" s="78">
        <f t="shared" si="2972"/>
        <v>50</v>
      </c>
      <c r="BD1205" s="78">
        <f t="shared" si="2972"/>
        <v>0</v>
      </c>
      <c r="BE1205" s="11">
        <f t="shared" si="2973"/>
        <v>0</v>
      </c>
      <c r="BF1205" s="11">
        <f t="shared" si="2973"/>
        <v>0</v>
      </c>
      <c r="BG1205" s="11">
        <f t="shared" si="2973"/>
        <v>0</v>
      </c>
      <c r="BH1205" s="11">
        <f t="shared" si="2973"/>
        <v>0</v>
      </c>
      <c r="BI1205" s="141">
        <f t="shared" si="2973"/>
        <v>50</v>
      </c>
      <c r="BJ1205" s="141">
        <f t="shared" si="2973"/>
        <v>0</v>
      </c>
      <c r="BK1205" s="78">
        <f t="shared" si="2973"/>
        <v>0</v>
      </c>
      <c r="BL1205" s="78">
        <f t="shared" si="2973"/>
        <v>0</v>
      </c>
      <c r="BM1205" s="78">
        <f t="shared" si="2973"/>
        <v>0</v>
      </c>
      <c r="BN1205" s="78">
        <f t="shared" si="2973"/>
        <v>0</v>
      </c>
      <c r="BO1205" s="78">
        <f t="shared" si="2973"/>
        <v>50</v>
      </c>
      <c r="BP1205" s="78">
        <f t="shared" si="2973"/>
        <v>0</v>
      </c>
      <c r="BQ1205" s="11">
        <f t="shared" si="2974"/>
        <v>0</v>
      </c>
      <c r="BR1205" s="11">
        <f t="shared" si="2974"/>
        <v>0</v>
      </c>
      <c r="BS1205" s="11">
        <f t="shared" si="2974"/>
        <v>0</v>
      </c>
      <c r="BT1205" s="11">
        <f t="shared" si="2974"/>
        <v>0</v>
      </c>
      <c r="BU1205" s="11">
        <f t="shared" si="2974"/>
        <v>50</v>
      </c>
      <c r="BV1205" s="11">
        <f t="shared" si="2974"/>
        <v>0</v>
      </c>
      <c r="BW1205" s="11">
        <f t="shared" si="2974"/>
        <v>0</v>
      </c>
      <c r="BX1205" s="11">
        <f t="shared" si="2974"/>
        <v>0</v>
      </c>
      <c r="BY1205" s="11">
        <f t="shared" si="2974"/>
        <v>0</v>
      </c>
      <c r="BZ1205" s="11">
        <f t="shared" si="2974"/>
        <v>0</v>
      </c>
      <c r="CA1205" s="11">
        <f t="shared" si="2974"/>
        <v>50</v>
      </c>
      <c r="CB1205" s="11">
        <f t="shared" si="2974"/>
        <v>0</v>
      </c>
    </row>
    <row r="1206" spans="1:80" ht="33.6" hidden="1">
      <c r="A1206" s="57" t="s">
        <v>270</v>
      </c>
      <c r="B1206" s="14" t="s">
        <v>360</v>
      </c>
      <c r="C1206" s="14" t="s">
        <v>17</v>
      </c>
      <c r="D1206" s="14" t="s">
        <v>8</v>
      </c>
      <c r="E1206" s="14" t="s">
        <v>410</v>
      </c>
      <c r="F1206" s="14" t="s">
        <v>33</v>
      </c>
      <c r="G1206" s="11">
        <f t="shared" si="2969"/>
        <v>50</v>
      </c>
      <c r="H1206" s="11">
        <f t="shared" si="2969"/>
        <v>0</v>
      </c>
      <c r="I1206" s="11">
        <f t="shared" si="2969"/>
        <v>0</v>
      </c>
      <c r="J1206" s="11">
        <f t="shared" si="2969"/>
        <v>0</v>
      </c>
      <c r="K1206" s="11">
        <f t="shared" si="2969"/>
        <v>0</v>
      </c>
      <c r="L1206" s="11">
        <f t="shared" si="2969"/>
        <v>0</v>
      </c>
      <c r="M1206" s="11">
        <f t="shared" si="2969"/>
        <v>50</v>
      </c>
      <c r="N1206" s="11">
        <f t="shared" si="2969"/>
        <v>0</v>
      </c>
      <c r="O1206" s="11">
        <f t="shared" si="2969"/>
        <v>0</v>
      </c>
      <c r="P1206" s="11">
        <f t="shared" si="2969"/>
        <v>0</v>
      </c>
      <c r="Q1206" s="11">
        <f t="shared" si="2969"/>
        <v>0</v>
      </c>
      <c r="R1206" s="11">
        <f t="shared" si="2969"/>
        <v>0</v>
      </c>
      <c r="S1206" s="11">
        <f t="shared" si="2970"/>
        <v>50</v>
      </c>
      <c r="T1206" s="11">
        <f t="shared" si="2970"/>
        <v>0</v>
      </c>
      <c r="U1206" s="11">
        <f t="shared" si="2970"/>
        <v>0</v>
      </c>
      <c r="V1206" s="11">
        <f t="shared" si="2970"/>
        <v>0</v>
      </c>
      <c r="W1206" s="11">
        <f t="shared" si="2970"/>
        <v>0</v>
      </c>
      <c r="X1206" s="11">
        <f t="shared" si="2970"/>
        <v>0</v>
      </c>
      <c r="Y1206" s="11">
        <f t="shared" si="2970"/>
        <v>50</v>
      </c>
      <c r="Z1206" s="11">
        <f t="shared" si="2970"/>
        <v>0</v>
      </c>
      <c r="AA1206" s="11">
        <f t="shared" si="2970"/>
        <v>0</v>
      </c>
      <c r="AB1206" s="11">
        <f t="shared" si="2970"/>
        <v>0</v>
      </c>
      <c r="AC1206" s="11">
        <f t="shared" si="2970"/>
        <v>0</v>
      </c>
      <c r="AD1206" s="11">
        <f t="shared" si="2970"/>
        <v>0</v>
      </c>
      <c r="AE1206" s="11">
        <f t="shared" si="2970"/>
        <v>50</v>
      </c>
      <c r="AF1206" s="11">
        <f t="shared" si="2970"/>
        <v>0</v>
      </c>
      <c r="AG1206" s="11">
        <f t="shared" si="2971"/>
        <v>0</v>
      </c>
      <c r="AH1206" s="11">
        <f t="shared" si="2971"/>
        <v>0</v>
      </c>
      <c r="AI1206" s="11">
        <f t="shared" si="2971"/>
        <v>0</v>
      </c>
      <c r="AJ1206" s="11">
        <f t="shared" si="2971"/>
        <v>0</v>
      </c>
      <c r="AK1206" s="78">
        <f t="shared" si="2971"/>
        <v>50</v>
      </c>
      <c r="AL1206" s="78">
        <f t="shared" si="2971"/>
        <v>0</v>
      </c>
      <c r="AM1206" s="11">
        <f t="shared" si="2971"/>
        <v>0</v>
      </c>
      <c r="AN1206" s="11">
        <f t="shared" si="2971"/>
        <v>0</v>
      </c>
      <c r="AO1206" s="11">
        <f t="shared" si="2971"/>
        <v>0</v>
      </c>
      <c r="AP1206" s="11">
        <f t="shared" si="2971"/>
        <v>0</v>
      </c>
      <c r="AQ1206" s="11">
        <f t="shared" si="2971"/>
        <v>50</v>
      </c>
      <c r="AR1206" s="11">
        <f t="shared" si="2971"/>
        <v>0</v>
      </c>
      <c r="AS1206" s="11">
        <f t="shared" si="2972"/>
        <v>0</v>
      </c>
      <c r="AT1206" s="11">
        <f t="shared" si="2972"/>
        <v>0</v>
      </c>
      <c r="AU1206" s="11">
        <f t="shared" si="2972"/>
        <v>0</v>
      </c>
      <c r="AV1206" s="11">
        <f t="shared" si="2972"/>
        <v>0</v>
      </c>
      <c r="AW1206" s="11">
        <f t="shared" si="2972"/>
        <v>50</v>
      </c>
      <c r="AX1206" s="11">
        <f t="shared" si="2972"/>
        <v>0</v>
      </c>
      <c r="AY1206" s="78">
        <f t="shared" si="2972"/>
        <v>0</v>
      </c>
      <c r="AZ1206" s="78">
        <f t="shared" si="2972"/>
        <v>0</v>
      </c>
      <c r="BA1206" s="78">
        <f t="shared" si="2972"/>
        <v>0</v>
      </c>
      <c r="BB1206" s="78">
        <f t="shared" si="2972"/>
        <v>0</v>
      </c>
      <c r="BC1206" s="78">
        <f t="shared" si="2972"/>
        <v>50</v>
      </c>
      <c r="BD1206" s="78">
        <f t="shared" si="2972"/>
        <v>0</v>
      </c>
      <c r="BE1206" s="11">
        <f t="shared" si="2973"/>
        <v>0</v>
      </c>
      <c r="BF1206" s="11">
        <f t="shared" si="2973"/>
        <v>0</v>
      </c>
      <c r="BG1206" s="11">
        <f t="shared" si="2973"/>
        <v>0</v>
      </c>
      <c r="BH1206" s="11">
        <f t="shared" si="2973"/>
        <v>0</v>
      </c>
      <c r="BI1206" s="141">
        <f t="shared" si="2973"/>
        <v>50</v>
      </c>
      <c r="BJ1206" s="141">
        <f t="shared" si="2973"/>
        <v>0</v>
      </c>
      <c r="BK1206" s="78">
        <f t="shared" si="2973"/>
        <v>0</v>
      </c>
      <c r="BL1206" s="78">
        <f t="shared" si="2973"/>
        <v>0</v>
      </c>
      <c r="BM1206" s="78">
        <f t="shared" si="2973"/>
        <v>0</v>
      </c>
      <c r="BN1206" s="78">
        <f t="shared" si="2973"/>
        <v>0</v>
      </c>
      <c r="BO1206" s="78">
        <f t="shared" si="2973"/>
        <v>50</v>
      </c>
      <c r="BP1206" s="78">
        <f t="shared" si="2973"/>
        <v>0</v>
      </c>
      <c r="BQ1206" s="11">
        <f t="shared" si="2974"/>
        <v>0</v>
      </c>
      <c r="BR1206" s="11">
        <f t="shared" si="2974"/>
        <v>0</v>
      </c>
      <c r="BS1206" s="11">
        <f t="shared" si="2974"/>
        <v>0</v>
      </c>
      <c r="BT1206" s="11">
        <f t="shared" si="2974"/>
        <v>0</v>
      </c>
      <c r="BU1206" s="11">
        <f t="shared" si="2974"/>
        <v>50</v>
      </c>
      <c r="BV1206" s="11">
        <f t="shared" si="2974"/>
        <v>0</v>
      </c>
      <c r="BW1206" s="11">
        <f t="shared" si="2974"/>
        <v>0</v>
      </c>
      <c r="BX1206" s="11">
        <f t="shared" si="2974"/>
        <v>0</v>
      </c>
      <c r="BY1206" s="11">
        <f t="shared" si="2974"/>
        <v>0</v>
      </c>
      <c r="BZ1206" s="11">
        <f t="shared" si="2974"/>
        <v>0</v>
      </c>
      <c r="CA1206" s="11">
        <f t="shared" si="2974"/>
        <v>50</v>
      </c>
      <c r="CB1206" s="11">
        <f t="shared" si="2974"/>
        <v>0</v>
      </c>
    </row>
    <row r="1207" spans="1:80" ht="33.6" hidden="1">
      <c r="A1207" s="57" t="s">
        <v>39</v>
      </c>
      <c r="B1207" s="14" t="s">
        <v>360</v>
      </c>
      <c r="C1207" s="14" t="s">
        <v>17</v>
      </c>
      <c r="D1207" s="14" t="s">
        <v>8</v>
      </c>
      <c r="E1207" s="14" t="s">
        <v>410</v>
      </c>
      <c r="F1207" s="14" t="s">
        <v>40</v>
      </c>
      <c r="G1207" s="11">
        <v>50</v>
      </c>
      <c r="H1207" s="11"/>
      <c r="I1207" s="11"/>
      <c r="J1207" s="11"/>
      <c r="K1207" s="11"/>
      <c r="L1207" s="11"/>
      <c r="M1207" s="11">
        <f>G1207+I1207+J1207+K1207+L1207</f>
        <v>50</v>
      </c>
      <c r="N1207" s="11">
        <f>H1207+J1207</f>
        <v>0</v>
      </c>
      <c r="O1207" s="11"/>
      <c r="P1207" s="11"/>
      <c r="Q1207" s="11"/>
      <c r="R1207" s="11"/>
      <c r="S1207" s="11">
        <f>M1207+O1207+P1207+Q1207+R1207</f>
        <v>50</v>
      </c>
      <c r="T1207" s="11">
        <f>N1207+P1207</f>
        <v>0</v>
      </c>
      <c r="U1207" s="11"/>
      <c r="V1207" s="11"/>
      <c r="W1207" s="11"/>
      <c r="X1207" s="11"/>
      <c r="Y1207" s="11">
        <f>S1207+U1207+V1207+W1207+X1207</f>
        <v>50</v>
      </c>
      <c r="Z1207" s="11">
        <f>T1207+V1207</f>
        <v>0</v>
      </c>
      <c r="AA1207" s="11"/>
      <c r="AB1207" s="11"/>
      <c r="AC1207" s="11"/>
      <c r="AD1207" s="11"/>
      <c r="AE1207" s="11">
        <f>Y1207+AA1207+AB1207+AC1207+AD1207</f>
        <v>50</v>
      </c>
      <c r="AF1207" s="11">
        <f>Z1207+AB1207</f>
        <v>0</v>
      </c>
      <c r="AG1207" s="11"/>
      <c r="AH1207" s="11"/>
      <c r="AI1207" s="11"/>
      <c r="AJ1207" s="11"/>
      <c r="AK1207" s="78">
        <f>AE1207+AG1207+AH1207+AI1207+AJ1207</f>
        <v>50</v>
      </c>
      <c r="AL1207" s="78">
        <f>AF1207+AH1207</f>
        <v>0</v>
      </c>
      <c r="AM1207" s="11"/>
      <c r="AN1207" s="11"/>
      <c r="AO1207" s="11"/>
      <c r="AP1207" s="11"/>
      <c r="AQ1207" s="11">
        <f>AK1207+AM1207+AN1207+AO1207+AP1207</f>
        <v>50</v>
      </c>
      <c r="AR1207" s="11">
        <f>AL1207+AN1207</f>
        <v>0</v>
      </c>
      <c r="AS1207" s="11"/>
      <c r="AT1207" s="11"/>
      <c r="AU1207" s="11"/>
      <c r="AV1207" s="11"/>
      <c r="AW1207" s="11">
        <f>AQ1207+AS1207+AT1207+AU1207+AV1207</f>
        <v>50</v>
      </c>
      <c r="AX1207" s="11">
        <f>AR1207+AT1207</f>
        <v>0</v>
      </c>
      <c r="AY1207" s="78"/>
      <c r="AZ1207" s="78"/>
      <c r="BA1207" s="78"/>
      <c r="BB1207" s="78"/>
      <c r="BC1207" s="78">
        <f>AW1207+AY1207+AZ1207+BA1207+BB1207</f>
        <v>50</v>
      </c>
      <c r="BD1207" s="78">
        <f>AX1207+AZ1207</f>
        <v>0</v>
      </c>
      <c r="BE1207" s="11"/>
      <c r="BF1207" s="11"/>
      <c r="BG1207" s="11"/>
      <c r="BH1207" s="11"/>
      <c r="BI1207" s="141">
        <f>BC1207+BE1207+BF1207+BG1207+BH1207</f>
        <v>50</v>
      </c>
      <c r="BJ1207" s="141">
        <f>BD1207+BF1207</f>
        <v>0</v>
      </c>
      <c r="BK1207" s="78"/>
      <c r="BL1207" s="78"/>
      <c r="BM1207" s="78"/>
      <c r="BN1207" s="78"/>
      <c r="BO1207" s="78">
        <f>BI1207+BK1207+BL1207+BM1207+BN1207</f>
        <v>50</v>
      </c>
      <c r="BP1207" s="78">
        <f>BJ1207+BL1207</f>
        <v>0</v>
      </c>
      <c r="BQ1207" s="11"/>
      <c r="BR1207" s="11"/>
      <c r="BS1207" s="11"/>
      <c r="BT1207" s="11"/>
      <c r="BU1207" s="11">
        <f>BO1207+BQ1207+BR1207+BS1207+BT1207</f>
        <v>50</v>
      </c>
      <c r="BV1207" s="11">
        <f>BP1207+BR1207</f>
        <v>0</v>
      </c>
      <c r="BW1207" s="11"/>
      <c r="BX1207" s="11"/>
      <c r="BY1207" s="11"/>
      <c r="BZ1207" s="11"/>
      <c r="CA1207" s="11">
        <f>BU1207+BW1207+BX1207+BY1207+BZ1207</f>
        <v>50</v>
      </c>
      <c r="CB1207" s="11">
        <f>BV1207+BX1207</f>
        <v>0</v>
      </c>
    </row>
    <row r="1208" spans="1:80" hidden="1">
      <c r="A1208" s="57"/>
      <c r="B1208" s="14"/>
      <c r="C1208" s="14"/>
      <c r="D1208" s="14"/>
      <c r="E1208" s="14"/>
      <c r="F1208" s="14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78"/>
      <c r="AL1208" s="78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78"/>
      <c r="AZ1208" s="78"/>
      <c r="BA1208" s="78"/>
      <c r="BB1208" s="78"/>
      <c r="BC1208" s="78"/>
      <c r="BD1208" s="78"/>
      <c r="BE1208" s="11"/>
      <c r="BF1208" s="11"/>
      <c r="BG1208" s="11"/>
      <c r="BH1208" s="11"/>
      <c r="BI1208" s="141"/>
      <c r="BJ1208" s="141"/>
      <c r="BK1208" s="78"/>
      <c r="BL1208" s="78"/>
      <c r="BM1208" s="78"/>
      <c r="BN1208" s="78"/>
      <c r="BO1208" s="78"/>
      <c r="BP1208" s="78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</row>
    <row r="1209" spans="1:80" ht="34.799999999999997" hidden="1">
      <c r="A1209" s="56" t="s">
        <v>380</v>
      </c>
      <c r="B1209" s="12" t="s">
        <v>360</v>
      </c>
      <c r="C1209" s="12" t="s">
        <v>17</v>
      </c>
      <c r="D1209" s="12" t="s">
        <v>165</v>
      </c>
      <c r="E1209" s="12" t="s">
        <v>367</v>
      </c>
      <c r="F1209" s="12" t="s">
        <v>367</v>
      </c>
      <c r="G1209" s="30">
        <f t="shared" ref="G1209:R1213" si="2975">G1210</f>
        <v>3398</v>
      </c>
      <c r="H1209" s="30">
        <f t="shared" si="2975"/>
        <v>0</v>
      </c>
      <c r="I1209" s="11">
        <f t="shared" si="2975"/>
        <v>0</v>
      </c>
      <c r="J1209" s="11">
        <f t="shared" si="2975"/>
        <v>0</v>
      </c>
      <c r="K1209" s="11">
        <f t="shared" si="2975"/>
        <v>0</v>
      </c>
      <c r="L1209" s="11">
        <f t="shared" si="2975"/>
        <v>0</v>
      </c>
      <c r="M1209" s="30">
        <f t="shared" si="2975"/>
        <v>3398</v>
      </c>
      <c r="N1209" s="30">
        <f t="shared" si="2975"/>
        <v>0</v>
      </c>
      <c r="O1209" s="11">
        <f t="shared" si="2975"/>
        <v>0</v>
      </c>
      <c r="P1209" s="11">
        <f t="shared" si="2975"/>
        <v>0</v>
      </c>
      <c r="Q1209" s="11">
        <f t="shared" si="2975"/>
        <v>0</v>
      </c>
      <c r="R1209" s="11">
        <f t="shared" si="2975"/>
        <v>0</v>
      </c>
      <c r="S1209" s="30">
        <f t="shared" ref="S1209:AH1213" si="2976">S1210</f>
        <v>3398</v>
      </c>
      <c r="T1209" s="30">
        <f t="shared" si="2976"/>
        <v>0</v>
      </c>
      <c r="U1209" s="11">
        <f t="shared" si="2976"/>
        <v>0</v>
      </c>
      <c r="V1209" s="11">
        <f t="shared" si="2976"/>
        <v>0</v>
      </c>
      <c r="W1209" s="11">
        <f t="shared" si="2976"/>
        <v>0</v>
      </c>
      <c r="X1209" s="11">
        <f t="shared" si="2976"/>
        <v>0</v>
      </c>
      <c r="Y1209" s="30">
        <f t="shared" si="2976"/>
        <v>3398</v>
      </c>
      <c r="Z1209" s="30">
        <f t="shared" si="2976"/>
        <v>0</v>
      </c>
      <c r="AA1209" s="11">
        <f t="shared" si="2976"/>
        <v>95</v>
      </c>
      <c r="AB1209" s="11">
        <f t="shared" si="2976"/>
        <v>0</v>
      </c>
      <c r="AC1209" s="11">
        <f t="shared" si="2976"/>
        <v>0</v>
      </c>
      <c r="AD1209" s="11">
        <f t="shared" si="2976"/>
        <v>0</v>
      </c>
      <c r="AE1209" s="30">
        <f t="shared" si="2976"/>
        <v>3493</v>
      </c>
      <c r="AF1209" s="30">
        <f t="shared" si="2976"/>
        <v>0</v>
      </c>
      <c r="AG1209" s="11">
        <f t="shared" si="2976"/>
        <v>0</v>
      </c>
      <c r="AH1209" s="11">
        <f t="shared" si="2976"/>
        <v>0</v>
      </c>
      <c r="AI1209" s="11">
        <f t="shared" ref="AG1209:AV1213" si="2977">AI1210</f>
        <v>0</v>
      </c>
      <c r="AJ1209" s="11">
        <f t="shared" si="2977"/>
        <v>0</v>
      </c>
      <c r="AK1209" s="88">
        <f t="shared" si="2977"/>
        <v>3493</v>
      </c>
      <c r="AL1209" s="88">
        <f t="shared" si="2977"/>
        <v>0</v>
      </c>
      <c r="AM1209" s="11">
        <f t="shared" si="2977"/>
        <v>0</v>
      </c>
      <c r="AN1209" s="11">
        <f t="shared" si="2977"/>
        <v>0</v>
      </c>
      <c r="AO1209" s="11">
        <f t="shared" si="2977"/>
        <v>0</v>
      </c>
      <c r="AP1209" s="11">
        <f t="shared" si="2977"/>
        <v>0</v>
      </c>
      <c r="AQ1209" s="30">
        <f t="shared" si="2977"/>
        <v>3493</v>
      </c>
      <c r="AR1209" s="30">
        <f t="shared" si="2977"/>
        <v>0</v>
      </c>
      <c r="AS1209" s="11">
        <f t="shared" si="2977"/>
        <v>0</v>
      </c>
      <c r="AT1209" s="11">
        <f t="shared" si="2977"/>
        <v>0</v>
      </c>
      <c r="AU1209" s="11">
        <f t="shared" si="2977"/>
        <v>0</v>
      </c>
      <c r="AV1209" s="11">
        <f t="shared" si="2977"/>
        <v>0</v>
      </c>
      <c r="AW1209" s="30">
        <f t="shared" ref="AS1209:BH1213" si="2978">AW1210</f>
        <v>3493</v>
      </c>
      <c r="AX1209" s="30">
        <f t="shared" si="2978"/>
        <v>0</v>
      </c>
      <c r="AY1209" s="78">
        <f>AY1210</f>
        <v>0</v>
      </c>
      <c r="AZ1209" s="88">
        <f t="shared" ref="AZ1209:CB1209" si="2979">AZ1210</f>
        <v>80</v>
      </c>
      <c r="BA1209" s="88">
        <f t="shared" si="2979"/>
        <v>0</v>
      </c>
      <c r="BB1209" s="88">
        <f t="shared" si="2979"/>
        <v>0</v>
      </c>
      <c r="BC1209" s="88">
        <f t="shared" si="2979"/>
        <v>3573</v>
      </c>
      <c r="BD1209" s="88">
        <f t="shared" si="2979"/>
        <v>80</v>
      </c>
      <c r="BE1209" s="11">
        <f>BE1210</f>
        <v>0</v>
      </c>
      <c r="BF1209" s="30">
        <f t="shared" si="2979"/>
        <v>0</v>
      </c>
      <c r="BG1209" s="30">
        <f t="shared" si="2979"/>
        <v>0</v>
      </c>
      <c r="BH1209" s="30">
        <f t="shared" si="2979"/>
        <v>0</v>
      </c>
      <c r="BI1209" s="147">
        <f t="shared" si="2979"/>
        <v>3573</v>
      </c>
      <c r="BJ1209" s="147">
        <f t="shared" si="2979"/>
        <v>80</v>
      </c>
      <c r="BK1209" s="78">
        <f>BK1210</f>
        <v>0</v>
      </c>
      <c r="BL1209" s="88">
        <f t="shared" si="2979"/>
        <v>0</v>
      </c>
      <c r="BM1209" s="88">
        <f t="shared" si="2979"/>
        <v>3276</v>
      </c>
      <c r="BN1209" s="88">
        <f t="shared" si="2979"/>
        <v>0</v>
      </c>
      <c r="BO1209" s="88">
        <f t="shared" si="2979"/>
        <v>6849</v>
      </c>
      <c r="BP1209" s="88">
        <f t="shared" si="2979"/>
        <v>80</v>
      </c>
      <c r="BQ1209" s="11">
        <f>BQ1210</f>
        <v>0</v>
      </c>
      <c r="BR1209" s="30">
        <f t="shared" si="2979"/>
        <v>0</v>
      </c>
      <c r="BS1209" s="30">
        <f t="shared" si="2979"/>
        <v>0</v>
      </c>
      <c r="BT1209" s="30">
        <f t="shared" si="2979"/>
        <v>0</v>
      </c>
      <c r="BU1209" s="30">
        <f t="shared" si="2979"/>
        <v>6849</v>
      </c>
      <c r="BV1209" s="30">
        <f t="shared" si="2979"/>
        <v>80</v>
      </c>
      <c r="BW1209" s="11">
        <f>BW1210</f>
        <v>0</v>
      </c>
      <c r="BX1209" s="30">
        <f t="shared" si="2979"/>
        <v>0</v>
      </c>
      <c r="BY1209" s="30">
        <f t="shared" si="2979"/>
        <v>0</v>
      </c>
      <c r="BZ1209" s="30">
        <f t="shared" si="2979"/>
        <v>0</v>
      </c>
      <c r="CA1209" s="30">
        <f t="shared" si="2979"/>
        <v>6849</v>
      </c>
      <c r="CB1209" s="30">
        <f t="shared" si="2979"/>
        <v>80</v>
      </c>
    </row>
    <row r="1210" spans="1:80" ht="33.6" hidden="1">
      <c r="A1210" s="57" t="s">
        <v>381</v>
      </c>
      <c r="B1210" s="14" t="s">
        <v>360</v>
      </c>
      <c r="C1210" s="14" t="s">
        <v>17</v>
      </c>
      <c r="D1210" s="14" t="s">
        <v>165</v>
      </c>
      <c r="E1210" s="14" t="s">
        <v>440</v>
      </c>
      <c r="F1210" s="14" t="s">
        <v>367</v>
      </c>
      <c r="G1210" s="11">
        <f t="shared" si="2975"/>
        <v>3398</v>
      </c>
      <c r="H1210" s="11">
        <f t="shared" si="2975"/>
        <v>0</v>
      </c>
      <c r="I1210" s="11">
        <f t="shared" si="2975"/>
        <v>0</v>
      </c>
      <c r="J1210" s="11">
        <f t="shared" si="2975"/>
        <v>0</v>
      </c>
      <c r="K1210" s="11">
        <f t="shared" si="2975"/>
        <v>0</v>
      </c>
      <c r="L1210" s="11">
        <f t="shared" si="2975"/>
        <v>0</v>
      </c>
      <c r="M1210" s="11">
        <f t="shared" si="2975"/>
        <v>3398</v>
      </c>
      <c r="N1210" s="11">
        <f t="shared" si="2975"/>
        <v>0</v>
      </c>
      <c r="O1210" s="11">
        <f t="shared" si="2975"/>
        <v>0</v>
      </c>
      <c r="P1210" s="11">
        <f t="shared" si="2975"/>
        <v>0</v>
      </c>
      <c r="Q1210" s="11">
        <f t="shared" si="2975"/>
        <v>0</v>
      </c>
      <c r="R1210" s="11">
        <f t="shared" si="2975"/>
        <v>0</v>
      </c>
      <c r="S1210" s="11">
        <f t="shared" si="2976"/>
        <v>3398</v>
      </c>
      <c r="T1210" s="11">
        <f t="shared" si="2976"/>
        <v>0</v>
      </c>
      <c r="U1210" s="11">
        <f t="shared" si="2976"/>
        <v>0</v>
      </c>
      <c r="V1210" s="11">
        <f t="shared" si="2976"/>
        <v>0</v>
      </c>
      <c r="W1210" s="11">
        <f t="shared" si="2976"/>
        <v>0</v>
      </c>
      <c r="X1210" s="11">
        <f t="shared" si="2976"/>
        <v>0</v>
      </c>
      <c r="Y1210" s="11">
        <f t="shared" si="2976"/>
        <v>3398</v>
      </c>
      <c r="Z1210" s="11">
        <f t="shared" si="2976"/>
        <v>0</v>
      </c>
      <c r="AA1210" s="11">
        <f t="shared" si="2976"/>
        <v>95</v>
      </c>
      <c r="AB1210" s="11">
        <f t="shared" si="2976"/>
        <v>0</v>
      </c>
      <c r="AC1210" s="11">
        <f t="shared" si="2976"/>
        <v>0</v>
      </c>
      <c r="AD1210" s="11">
        <f t="shared" si="2976"/>
        <v>0</v>
      </c>
      <c r="AE1210" s="11">
        <f t="shared" si="2976"/>
        <v>3493</v>
      </c>
      <c r="AF1210" s="11">
        <f t="shared" si="2976"/>
        <v>0</v>
      </c>
      <c r="AG1210" s="11">
        <f t="shared" si="2977"/>
        <v>0</v>
      </c>
      <c r="AH1210" s="11">
        <f t="shared" si="2977"/>
        <v>0</v>
      </c>
      <c r="AI1210" s="11">
        <f t="shared" si="2977"/>
        <v>0</v>
      </c>
      <c r="AJ1210" s="11">
        <f t="shared" si="2977"/>
        <v>0</v>
      </c>
      <c r="AK1210" s="78">
        <f t="shared" si="2977"/>
        <v>3493</v>
      </c>
      <c r="AL1210" s="78">
        <f t="shared" si="2977"/>
        <v>0</v>
      </c>
      <c r="AM1210" s="11">
        <f t="shared" si="2977"/>
        <v>0</v>
      </c>
      <c r="AN1210" s="11">
        <f t="shared" si="2977"/>
        <v>0</v>
      </c>
      <c r="AO1210" s="11">
        <f t="shared" si="2977"/>
        <v>0</v>
      </c>
      <c r="AP1210" s="11">
        <f t="shared" si="2977"/>
        <v>0</v>
      </c>
      <c r="AQ1210" s="11">
        <f t="shared" si="2977"/>
        <v>3493</v>
      </c>
      <c r="AR1210" s="11">
        <f t="shared" si="2977"/>
        <v>0</v>
      </c>
      <c r="AS1210" s="11">
        <f t="shared" si="2978"/>
        <v>0</v>
      </c>
      <c r="AT1210" s="11">
        <f t="shared" si="2978"/>
        <v>0</v>
      </c>
      <c r="AU1210" s="11">
        <f t="shared" si="2978"/>
        <v>0</v>
      </c>
      <c r="AV1210" s="11">
        <f t="shared" si="2978"/>
        <v>0</v>
      </c>
      <c r="AW1210" s="11">
        <f t="shared" si="2978"/>
        <v>3493</v>
      </c>
      <c r="AX1210" s="11">
        <f t="shared" si="2978"/>
        <v>0</v>
      </c>
      <c r="AY1210" s="78">
        <f>AY1211+AY1215</f>
        <v>0</v>
      </c>
      <c r="AZ1210" s="78">
        <f t="shared" ref="AZ1210:BD1210" si="2980">AZ1211+AZ1215</f>
        <v>80</v>
      </c>
      <c r="BA1210" s="78">
        <f t="shared" si="2980"/>
        <v>0</v>
      </c>
      <c r="BB1210" s="78">
        <f t="shared" si="2980"/>
        <v>0</v>
      </c>
      <c r="BC1210" s="78">
        <f t="shared" si="2980"/>
        <v>3573</v>
      </c>
      <c r="BD1210" s="78">
        <f t="shared" si="2980"/>
        <v>80</v>
      </c>
      <c r="BE1210" s="11">
        <f>BE1211+BE1215</f>
        <v>0</v>
      </c>
      <c r="BF1210" s="11">
        <f t="shared" ref="BF1210:BJ1210" si="2981">BF1211+BF1215</f>
        <v>0</v>
      </c>
      <c r="BG1210" s="11">
        <f t="shared" si="2981"/>
        <v>0</v>
      </c>
      <c r="BH1210" s="11">
        <f t="shared" si="2981"/>
        <v>0</v>
      </c>
      <c r="BI1210" s="141">
        <f t="shared" si="2981"/>
        <v>3573</v>
      </c>
      <c r="BJ1210" s="141">
        <f t="shared" si="2981"/>
        <v>80</v>
      </c>
      <c r="BK1210" s="78">
        <f>BK1211+BK1215</f>
        <v>0</v>
      </c>
      <c r="BL1210" s="78">
        <f t="shared" ref="BL1210:BP1210" si="2982">BL1211+BL1215</f>
        <v>0</v>
      </c>
      <c r="BM1210" s="78">
        <f t="shared" si="2982"/>
        <v>3276</v>
      </c>
      <c r="BN1210" s="78">
        <f t="shared" si="2982"/>
        <v>0</v>
      </c>
      <c r="BO1210" s="78">
        <f t="shared" si="2982"/>
        <v>6849</v>
      </c>
      <c r="BP1210" s="78">
        <f t="shared" si="2982"/>
        <v>80</v>
      </c>
      <c r="BQ1210" s="11">
        <f>BQ1211+BQ1215</f>
        <v>0</v>
      </c>
      <c r="BR1210" s="11">
        <f t="shared" ref="BR1210:BV1210" si="2983">BR1211+BR1215</f>
        <v>0</v>
      </c>
      <c r="BS1210" s="11">
        <f t="shared" si="2983"/>
        <v>0</v>
      </c>
      <c r="BT1210" s="11">
        <f t="shared" si="2983"/>
        <v>0</v>
      </c>
      <c r="BU1210" s="11">
        <f t="shared" si="2983"/>
        <v>6849</v>
      </c>
      <c r="BV1210" s="11">
        <f t="shared" si="2983"/>
        <v>80</v>
      </c>
      <c r="BW1210" s="11">
        <f>BW1211+BW1215</f>
        <v>0</v>
      </c>
      <c r="BX1210" s="11">
        <f t="shared" ref="BX1210:CB1210" si="2984">BX1211+BX1215</f>
        <v>0</v>
      </c>
      <c r="BY1210" s="11">
        <f t="shared" si="2984"/>
        <v>0</v>
      </c>
      <c r="BZ1210" s="11">
        <f t="shared" si="2984"/>
        <v>0</v>
      </c>
      <c r="CA1210" s="11">
        <f t="shared" si="2984"/>
        <v>6849</v>
      </c>
      <c r="CB1210" s="11">
        <f t="shared" si="2984"/>
        <v>80</v>
      </c>
    </row>
    <row r="1211" spans="1:80" hidden="1">
      <c r="A1211" s="57" t="s">
        <v>15</v>
      </c>
      <c r="B1211" s="14" t="s">
        <v>360</v>
      </c>
      <c r="C1211" s="14" t="s">
        <v>17</v>
      </c>
      <c r="D1211" s="14" t="s">
        <v>165</v>
      </c>
      <c r="E1211" s="14" t="s">
        <v>441</v>
      </c>
      <c r="F1211" s="14"/>
      <c r="G1211" s="11">
        <f t="shared" si="2975"/>
        <v>3398</v>
      </c>
      <c r="H1211" s="11">
        <f t="shared" si="2975"/>
        <v>0</v>
      </c>
      <c r="I1211" s="11">
        <f t="shared" si="2975"/>
        <v>0</v>
      </c>
      <c r="J1211" s="11">
        <f t="shared" si="2975"/>
        <v>0</v>
      </c>
      <c r="K1211" s="11">
        <f t="shared" si="2975"/>
        <v>0</v>
      </c>
      <c r="L1211" s="11">
        <f t="shared" si="2975"/>
        <v>0</v>
      </c>
      <c r="M1211" s="11">
        <f t="shared" si="2975"/>
        <v>3398</v>
      </c>
      <c r="N1211" s="11">
        <f t="shared" si="2975"/>
        <v>0</v>
      </c>
      <c r="O1211" s="11">
        <f t="shared" si="2975"/>
        <v>0</v>
      </c>
      <c r="P1211" s="11">
        <f t="shared" si="2975"/>
        <v>0</v>
      </c>
      <c r="Q1211" s="11">
        <f t="shared" si="2975"/>
        <v>0</v>
      </c>
      <c r="R1211" s="11">
        <f t="shared" si="2975"/>
        <v>0</v>
      </c>
      <c r="S1211" s="11">
        <f t="shared" si="2976"/>
        <v>3398</v>
      </c>
      <c r="T1211" s="11">
        <f t="shared" si="2976"/>
        <v>0</v>
      </c>
      <c r="U1211" s="11">
        <f t="shared" si="2976"/>
        <v>0</v>
      </c>
      <c r="V1211" s="11">
        <f t="shared" si="2976"/>
        <v>0</v>
      </c>
      <c r="W1211" s="11">
        <f t="shared" si="2976"/>
        <v>0</v>
      </c>
      <c r="X1211" s="11">
        <f t="shared" si="2976"/>
        <v>0</v>
      </c>
      <c r="Y1211" s="11">
        <f t="shared" si="2976"/>
        <v>3398</v>
      </c>
      <c r="Z1211" s="11">
        <f t="shared" si="2976"/>
        <v>0</v>
      </c>
      <c r="AA1211" s="11">
        <f t="shared" si="2976"/>
        <v>95</v>
      </c>
      <c r="AB1211" s="11">
        <f t="shared" si="2976"/>
        <v>0</v>
      </c>
      <c r="AC1211" s="11">
        <f t="shared" si="2976"/>
        <v>0</v>
      </c>
      <c r="AD1211" s="11">
        <f t="shared" si="2976"/>
        <v>0</v>
      </c>
      <c r="AE1211" s="11">
        <f t="shared" si="2976"/>
        <v>3493</v>
      </c>
      <c r="AF1211" s="11">
        <f t="shared" si="2976"/>
        <v>0</v>
      </c>
      <c r="AG1211" s="11">
        <f t="shared" si="2977"/>
        <v>0</v>
      </c>
      <c r="AH1211" s="11">
        <f t="shared" si="2977"/>
        <v>0</v>
      </c>
      <c r="AI1211" s="11">
        <f t="shared" si="2977"/>
        <v>0</v>
      </c>
      <c r="AJ1211" s="11">
        <f t="shared" si="2977"/>
        <v>0</v>
      </c>
      <c r="AK1211" s="78">
        <f t="shared" si="2977"/>
        <v>3493</v>
      </c>
      <c r="AL1211" s="78">
        <f t="shared" si="2977"/>
        <v>0</v>
      </c>
      <c r="AM1211" s="11">
        <f t="shared" si="2977"/>
        <v>0</v>
      </c>
      <c r="AN1211" s="11">
        <f t="shared" si="2977"/>
        <v>0</v>
      </c>
      <c r="AO1211" s="11">
        <f t="shared" si="2977"/>
        <v>0</v>
      </c>
      <c r="AP1211" s="11">
        <f t="shared" si="2977"/>
        <v>0</v>
      </c>
      <c r="AQ1211" s="11">
        <f t="shared" si="2977"/>
        <v>3493</v>
      </c>
      <c r="AR1211" s="11">
        <f t="shared" si="2977"/>
        <v>0</v>
      </c>
      <c r="AS1211" s="11">
        <f t="shared" si="2978"/>
        <v>0</v>
      </c>
      <c r="AT1211" s="11">
        <f t="shared" si="2978"/>
        <v>0</v>
      </c>
      <c r="AU1211" s="11">
        <f t="shared" si="2978"/>
        <v>0</v>
      </c>
      <c r="AV1211" s="11">
        <f t="shared" si="2978"/>
        <v>0</v>
      </c>
      <c r="AW1211" s="11">
        <f t="shared" si="2978"/>
        <v>3493</v>
      </c>
      <c r="AX1211" s="11">
        <f t="shared" si="2978"/>
        <v>0</v>
      </c>
      <c r="AY1211" s="78">
        <f t="shared" si="2978"/>
        <v>0</v>
      </c>
      <c r="AZ1211" s="78">
        <f t="shared" si="2978"/>
        <v>0</v>
      </c>
      <c r="BA1211" s="78">
        <f t="shared" si="2978"/>
        <v>0</v>
      </c>
      <c r="BB1211" s="78">
        <f t="shared" si="2978"/>
        <v>0</v>
      </c>
      <c r="BC1211" s="78">
        <f t="shared" si="2978"/>
        <v>3493</v>
      </c>
      <c r="BD1211" s="78">
        <f t="shared" si="2978"/>
        <v>0</v>
      </c>
      <c r="BE1211" s="11">
        <f t="shared" si="2978"/>
        <v>0</v>
      </c>
      <c r="BF1211" s="11">
        <f t="shared" si="2978"/>
        <v>0</v>
      </c>
      <c r="BG1211" s="11">
        <f t="shared" si="2978"/>
        <v>0</v>
      </c>
      <c r="BH1211" s="11">
        <f t="shared" si="2978"/>
        <v>0</v>
      </c>
      <c r="BI1211" s="141">
        <f t="shared" ref="BE1211:BT1213" si="2985">BI1212</f>
        <v>3493</v>
      </c>
      <c r="BJ1211" s="141">
        <f t="shared" si="2985"/>
        <v>0</v>
      </c>
      <c r="BK1211" s="78">
        <f t="shared" si="2985"/>
        <v>0</v>
      </c>
      <c r="BL1211" s="78">
        <f t="shared" si="2985"/>
        <v>0</v>
      </c>
      <c r="BM1211" s="78">
        <f t="shared" si="2985"/>
        <v>3276</v>
      </c>
      <c r="BN1211" s="78">
        <f t="shared" si="2985"/>
        <v>0</v>
      </c>
      <c r="BO1211" s="78">
        <f t="shared" si="2985"/>
        <v>6769</v>
      </c>
      <c r="BP1211" s="78">
        <f t="shared" si="2985"/>
        <v>0</v>
      </c>
      <c r="BQ1211" s="11">
        <f t="shared" si="2985"/>
        <v>0</v>
      </c>
      <c r="BR1211" s="11">
        <f t="shared" si="2985"/>
        <v>0</v>
      </c>
      <c r="BS1211" s="11">
        <f t="shared" si="2985"/>
        <v>0</v>
      </c>
      <c r="BT1211" s="11">
        <f t="shared" si="2985"/>
        <v>0</v>
      </c>
      <c r="BU1211" s="11">
        <f t="shared" ref="BQ1211:CB1213" si="2986">BU1212</f>
        <v>6769</v>
      </c>
      <c r="BV1211" s="11">
        <f t="shared" si="2986"/>
        <v>0</v>
      </c>
      <c r="BW1211" s="11">
        <f t="shared" si="2986"/>
        <v>0</v>
      </c>
      <c r="BX1211" s="11">
        <f t="shared" si="2986"/>
        <v>0</v>
      </c>
      <c r="BY1211" s="11">
        <f t="shared" si="2986"/>
        <v>0</v>
      </c>
      <c r="BZ1211" s="11">
        <f t="shared" si="2986"/>
        <v>0</v>
      </c>
      <c r="CA1211" s="11">
        <f t="shared" si="2986"/>
        <v>6769</v>
      </c>
      <c r="CB1211" s="11">
        <f t="shared" si="2986"/>
        <v>0</v>
      </c>
    </row>
    <row r="1212" spans="1:80" ht="33.6" hidden="1">
      <c r="A1212" s="57" t="s">
        <v>382</v>
      </c>
      <c r="B1212" s="14" t="s">
        <v>360</v>
      </c>
      <c r="C1212" s="14" t="s">
        <v>17</v>
      </c>
      <c r="D1212" s="14" t="s">
        <v>165</v>
      </c>
      <c r="E1212" s="14" t="s">
        <v>442</v>
      </c>
      <c r="F1212" s="14"/>
      <c r="G1212" s="11">
        <f t="shared" si="2975"/>
        <v>3398</v>
      </c>
      <c r="H1212" s="11">
        <f t="shared" si="2975"/>
        <v>0</v>
      </c>
      <c r="I1212" s="11">
        <f t="shared" si="2975"/>
        <v>0</v>
      </c>
      <c r="J1212" s="11">
        <f t="shared" si="2975"/>
        <v>0</v>
      </c>
      <c r="K1212" s="11">
        <f t="shared" si="2975"/>
        <v>0</v>
      </c>
      <c r="L1212" s="11">
        <f t="shared" si="2975"/>
        <v>0</v>
      </c>
      <c r="M1212" s="11">
        <f t="shared" si="2975"/>
        <v>3398</v>
      </c>
      <c r="N1212" s="11">
        <f t="shared" si="2975"/>
        <v>0</v>
      </c>
      <c r="O1212" s="11">
        <f t="shared" si="2975"/>
        <v>0</v>
      </c>
      <c r="P1212" s="11">
        <f t="shared" si="2975"/>
        <v>0</v>
      </c>
      <c r="Q1212" s="11">
        <f t="shared" si="2975"/>
        <v>0</v>
      </c>
      <c r="R1212" s="11">
        <f t="shared" si="2975"/>
        <v>0</v>
      </c>
      <c r="S1212" s="11">
        <f t="shared" si="2976"/>
        <v>3398</v>
      </c>
      <c r="T1212" s="11">
        <f t="shared" si="2976"/>
        <v>0</v>
      </c>
      <c r="U1212" s="11">
        <f t="shared" si="2976"/>
        <v>0</v>
      </c>
      <c r="V1212" s="11">
        <f t="shared" si="2976"/>
        <v>0</v>
      </c>
      <c r="W1212" s="11">
        <f t="shared" si="2976"/>
        <v>0</v>
      </c>
      <c r="X1212" s="11">
        <f t="shared" si="2976"/>
        <v>0</v>
      </c>
      <c r="Y1212" s="11">
        <f t="shared" si="2976"/>
        <v>3398</v>
      </c>
      <c r="Z1212" s="11">
        <f t="shared" si="2976"/>
        <v>0</v>
      </c>
      <c r="AA1212" s="11">
        <f t="shared" si="2976"/>
        <v>95</v>
      </c>
      <c r="AB1212" s="11">
        <f t="shared" si="2976"/>
        <v>0</v>
      </c>
      <c r="AC1212" s="11">
        <f t="shared" si="2976"/>
        <v>0</v>
      </c>
      <c r="AD1212" s="11">
        <f t="shared" si="2976"/>
        <v>0</v>
      </c>
      <c r="AE1212" s="11">
        <f t="shared" si="2976"/>
        <v>3493</v>
      </c>
      <c r="AF1212" s="11">
        <f t="shared" si="2976"/>
        <v>0</v>
      </c>
      <c r="AG1212" s="11">
        <f t="shared" si="2977"/>
        <v>0</v>
      </c>
      <c r="AH1212" s="11">
        <f t="shared" si="2977"/>
        <v>0</v>
      </c>
      <c r="AI1212" s="11">
        <f t="shared" si="2977"/>
        <v>0</v>
      </c>
      <c r="AJ1212" s="11">
        <f t="shared" si="2977"/>
        <v>0</v>
      </c>
      <c r="AK1212" s="78">
        <f t="shared" si="2977"/>
        <v>3493</v>
      </c>
      <c r="AL1212" s="78">
        <f t="shared" si="2977"/>
        <v>0</v>
      </c>
      <c r="AM1212" s="11">
        <f t="shared" si="2977"/>
        <v>0</v>
      </c>
      <c r="AN1212" s="11">
        <f t="shared" si="2977"/>
        <v>0</v>
      </c>
      <c r="AO1212" s="11">
        <f t="shared" si="2977"/>
        <v>0</v>
      </c>
      <c r="AP1212" s="11">
        <f t="shared" si="2977"/>
        <v>0</v>
      </c>
      <c r="AQ1212" s="11">
        <f t="shared" si="2977"/>
        <v>3493</v>
      </c>
      <c r="AR1212" s="11">
        <f t="shared" si="2977"/>
        <v>0</v>
      </c>
      <c r="AS1212" s="11">
        <f t="shared" si="2978"/>
        <v>0</v>
      </c>
      <c r="AT1212" s="11">
        <f t="shared" si="2978"/>
        <v>0</v>
      </c>
      <c r="AU1212" s="11">
        <f t="shared" si="2978"/>
        <v>0</v>
      </c>
      <c r="AV1212" s="11">
        <f t="shared" si="2978"/>
        <v>0</v>
      </c>
      <c r="AW1212" s="11">
        <f t="shared" si="2978"/>
        <v>3493</v>
      </c>
      <c r="AX1212" s="11">
        <f t="shared" si="2978"/>
        <v>0</v>
      </c>
      <c r="AY1212" s="78">
        <f t="shared" si="2978"/>
        <v>0</v>
      </c>
      <c r="AZ1212" s="78">
        <f t="shared" si="2978"/>
        <v>0</v>
      </c>
      <c r="BA1212" s="78">
        <f t="shared" si="2978"/>
        <v>0</v>
      </c>
      <c r="BB1212" s="78">
        <f t="shared" si="2978"/>
        <v>0</v>
      </c>
      <c r="BC1212" s="78">
        <f t="shared" si="2978"/>
        <v>3493</v>
      </c>
      <c r="BD1212" s="78">
        <f t="shared" si="2978"/>
        <v>0</v>
      </c>
      <c r="BE1212" s="11">
        <f t="shared" si="2985"/>
        <v>0</v>
      </c>
      <c r="BF1212" s="11">
        <f t="shared" si="2985"/>
        <v>0</v>
      </c>
      <c r="BG1212" s="11">
        <f t="shared" si="2985"/>
        <v>0</v>
      </c>
      <c r="BH1212" s="11">
        <f t="shared" si="2985"/>
        <v>0</v>
      </c>
      <c r="BI1212" s="141">
        <f t="shared" si="2985"/>
        <v>3493</v>
      </c>
      <c r="BJ1212" s="141">
        <f t="shared" si="2985"/>
        <v>0</v>
      </c>
      <c r="BK1212" s="78">
        <f t="shared" si="2985"/>
        <v>0</v>
      </c>
      <c r="BL1212" s="78">
        <f t="shared" si="2985"/>
        <v>0</v>
      </c>
      <c r="BM1212" s="78">
        <f t="shared" si="2985"/>
        <v>3276</v>
      </c>
      <c r="BN1212" s="78">
        <f t="shared" si="2985"/>
        <v>0</v>
      </c>
      <c r="BO1212" s="78">
        <f t="shared" si="2985"/>
        <v>6769</v>
      </c>
      <c r="BP1212" s="78">
        <f t="shared" si="2985"/>
        <v>0</v>
      </c>
      <c r="BQ1212" s="11">
        <f t="shared" si="2986"/>
        <v>0</v>
      </c>
      <c r="BR1212" s="11">
        <f t="shared" si="2986"/>
        <v>0</v>
      </c>
      <c r="BS1212" s="11">
        <f t="shared" si="2986"/>
        <v>0</v>
      </c>
      <c r="BT1212" s="11">
        <f t="shared" si="2986"/>
        <v>0</v>
      </c>
      <c r="BU1212" s="11">
        <f t="shared" si="2986"/>
        <v>6769</v>
      </c>
      <c r="BV1212" s="11">
        <f t="shared" si="2986"/>
        <v>0</v>
      </c>
      <c r="BW1212" s="11">
        <f t="shared" si="2986"/>
        <v>0</v>
      </c>
      <c r="BX1212" s="11">
        <f t="shared" si="2986"/>
        <v>0</v>
      </c>
      <c r="BY1212" s="11">
        <f t="shared" si="2986"/>
        <v>0</v>
      </c>
      <c r="BZ1212" s="11">
        <f t="shared" si="2986"/>
        <v>0</v>
      </c>
      <c r="CA1212" s="11">
        <f t="shared" si="2986"/>
        <v>6769</v>
      </c>
      <c r="CB1212" s="11">
        <f t="shared" si="2986"/>
        <v>0</v>
      </c>
    </row>
    <row r="1213" spans="1:80" ht="33.6" hidden="1">
      <c r="A1213" s="57" t="s">
        <v>270</v>
      </c>
      <c r="B1213" s="14" t="s">
        <v>360</v>
      </c>
      <c r="C1213" s="14" t="s">
        <v>17</v>
      </c>
      <c r="D1213" s="14" t="s">
        <v>165</v>
      </c>
      <c r="E1213" s="14" t="s">
        <v>442</v>
      </c>
      <c r="F1213" s="14" t="s">
        <v>33</v>
      </c>
      <c r="G1213" s="11">
        <f t="shared" si="2975"/>
        <v>3398</v>
      </c>
      <c r="H1213" s="11">
        <f t="shared" si="2975"/>
        <v>0</v>
      </c>
      <c r="I1213" s="11">
        <f t="shared" si="2975"/>
        <v>0</v>
      </c>
      <c r="J1213" s="11">
        <f t="shared" si="2975"/>
        <v>0</v>
      </c>
      <c r="K1213" s="11">
        <f t="shared" si="2975"/>
        <v>0</v>
      </c>
      <c r="L1213" s="11">
        <f t="shared" si="2975"/>
        <v>0</v>
      </c>
      <c r="M1213" s="11">
        <f t="shared" si="2975"/>
        <v>3398</v>
      </c>
      <c r="N1213" s="11">
        <f t="shared" si="2975"/>
        <v>0</v>
      </c>
      <c r="O1213" s="11">
        <f t="shared" si="2975"/>
        <v>0</v>
      </c>
      <c r="P1213" s="11">
        <f t="shared" si="2975"/>
        <v>0</v>
      </c>
      <c r="Q1213" s="11">
        <f t="shared" si="2975"/>
        <v>0</v>
      </c>
      <c r="R1213" s="11">
        <f t="shared" si="2975"/>
        <v>0</v>
      </c>
      <c r="S1213" s="11">
        <f t="shared" si="2976"/>
        <v>3398</v>
      </c>
      <c r="T1213" s="11">
        <f t="shared" si="2976"/>
        <v>0</v>
      </c>
      <c r="U1213" s="11">
        <f t="shared" si="2976"/>
        <v>0</v>
      </c>
      <c r="V1213" s="11">
        <f t="shared" si="2976"/>
        <v>0</v>
      </c>
      <c r="W1213" s="11">
        <f t="shared" si="2976"/>
        <v>0</v>
      </c>
      <c r="X1213" s="11">
        <f t="shared" si="2976"/>
        <v>0</v>
      </c>
      <c r="Y1213" s="11">
        <f t="shared" si="2976"/>
        <v>3398</v>
      </c>
      <c r="Z1213" s="11">
        <f t="shared" si="2976"/>
        <v>0</v>
      </c>
      <c r="AA1213" s="11">
        <f t="shared" si="2976"/>
        <v>95</v>
      </c>
      <c r="AB1213" s="11">
        <f t="shared" si="2976"/>
        <v>0</v>
      </c>
      <c r="AC1213" s="11">
        <f t="shared" si="2976"/>
        <v>0</v>
      </c>
      <c r="AD1213" s="11">
        <f t="shared" si="2976"/>
        <v>0</v>
      </c>
      <c r="AE1213" s="11">
        <f t="shared" si="2976"/>
        <v>3493</v>
      </c>
      <c r="AF1213" s="11">
        <f t="shared" si="2976"/>
        <v>0</v>
      </c>
      <c r="AG1213" s="11">
        <f t="shared" si="2977"/>
        <v>0</v>
      </c>
      <c r="AH1213" s="11">
        <f t="shared" si="2977"/>
        <v>0</v>
      </c>
      <c r="AI1213" s="11">
        <f t="shared" si="2977"/>
        <v>0</v>
      </c>
      <c r="AJ1213" s="11">
        <f t="shared" si="2977"/>
        <v>0</v>
      </c>
      <c r="AK1213" s="78">
        <f t="shared" si="2977"/>
        <v>3493</v>
      </c>
      <c r="AL1213" s="78">
        <f t="shared" si="2977"/>
        <v>0</v>
      </c>
      <c r="AM1213" s="11">
        <f t="shared" si="2977"/>
        <v>0</v>
      </c>
      <c r="AN1213" s="11">
        <f t="shared" si="2977"/>
        <v>0</v>
      </c>
      <c r="AO1213" s="11">
        <f t="shared" si="2977"/>
        <v>0</v>
      </c>
      <c r="AP1213" s="11">
        <f t="shared" si="2977"/>
        <v>0</v>
      </c>
      <c r="AQ1213" s="11">
        <f t="shared" si="2977"/>
        <v>3493</v>
      </c>
      <c r="AR1213" s="11">
        <f t="shared" si="2977"/>
        <v>0</v>
      </c>
      <c r="AS1213" s="11">
        <f t="shared" si="2978"/>
        <v>0</v>
      </c>
      <c r="AT1213" s="11">
        <f t="shared" si="2978"/>
        <v>0</v>
      </c>
      <c r="AU1213" s="11">
        <f t="shared" si="2978"/>
        <v>0</v>
      </c>
      <c r="AV1213" s="11">
        <f t="shared" si="2978"/>
        <v>0</v>
      </c>
      <c r="AW1213" s="11">
        <f t="shared" si="2978"/>
        <v>3493</v>
      </c>
      <c r="AX1213" s="11">
        <f t="shared" si="2978"/>
        <v>0</v>
      </c>
      <c r="AY1213" s="78">
        <f t="shared" si="2978"/>
        <v>0</v>
      </c>
      <c r="AZ1213" s="78">
        <f t="shared" si="2978"/>
        <v>0</v>
      </c>
      <c r="BA1213" s="78">
        <f t="shared" si="2978"/>
        <v>0</v>
      </c>
      <c r="BB1213" s="78">
        <f t="shared" si="2978"/>
        <v>0</v>
      </c>
      <c r="BC1213" s="78">
        <f t="shared" si="2978"/>
        <v>3493</v>
      </c>
      <c r="BD1213" s="78">
        <f t="shared" si="2978"/>
        <v>0</v>
      </c>
      <c r="BE1213" s="11">
        <f t="shared" si="2985"/>
        <v>0</v>
      </c>
      <c r="BF1213" s="11">
        <f t="shared" si="2985"/>
        <v>0</v>
      </c>
      <c r="BG1213" s="11">
        <f t="shared" si="2985"/>
        <v>0</v>
      </c>
      <c r="BH1213" s="11">
        <f t="shared" si="2985"/>
        <v>0</v>
      </c>
      <c r="BI1213" s="141">
        <f t="shared" si="2985"/>
        <v>3493</v>
      </c>
      <c r="BJ1213" s="141">
        <f t="shared" si="2985"/>
        <v>0</v>
      </c>
      <c r="BK1213" s="78">
        <f t="shared" si="2985"/>
        <v>0</v>
      </c>
      <c r="BL1213" s="78">
        <f t="shared" si="2985"/>
        <v>0</v>
      </c>
      <c r="BM1213" s="78">
        <f t="shared" si="2985"/>
        <v>3276</v>
      </c>
      <c r="BN1213" s="78">
        <f t="shared" si="2985"/>
        <v>0</v>
      </c>
      <c r="BO1213" s="78">
        <f t="shared" si="2985"/>
        <v>6769</v>
      </c>
      <c r="BP1213" s="78">
        <f t="shared" si="2985"/>
        <v>0</v>
      </c>
      <c r="BQ1213" s="11">
        <f t="shared" si="2986"/>
        <v>0</v>
      </c>
      <c r="BR1213" s="11">
        <f t="shared" si="2986"/>
        <v>0</v>
      </c>
      <c r="BS1213" s="11">
        <f t="shared" si="2986"/>
        <v>0</v>
      </c>
      <c r="BT1213" s="11">
        <f t="shared" si="2986"/>
        <v>0</v>
      </c>
      <c r="BU1213" s="11">
        <f t="shared" si="2986"/>
        <v>6769</v>
      </c>
      <c r="BV1213" s="11">
        <f t="shared" si="2986"/>
        <v>0</v>
      </c>
      <c r="BW1213" s="11">
        <f t="shared" si="2986"/>
        <v>0</v>
      </c>
      <c r="BX1213" s="11">
        <f t="shared" si="2986"/>
        <v>0</v>
      </c>
      <c r="BY1213" s="11">
        <f t="shared" si="2986"/>
        <v>0</v>
      </c>
      <c r="BZ1213" s="11">
        <f t="shared" si="2986"/>
        <v>0</v>
      </c>
      <c r="CA1213" s="11">
        <f t="shared" si="2986"/>
        <v>6769</v>
      </c>
      <c r="CB1213" s="11">
        <f t="shared" si="2986"/>
        <v>0</v>
      </c>
    </row>
    <row r="1214" spans="1:80" ht="33.6" hidden="1">
      <c r="A1214" s="57" t="s">
        <v>39</v>
      </c>
      <c r="B1214" s="14" t="s">
        <v>360</v>
      </c>
      <c r="C1214" s="14" t="s">
        <v>17</v>
      </c>
      <c r="D1214" s="14" t="s">
        <v>165</v>
      </c>
      <c r="E1214" s="14" t="s">
        <v>442</v>
      </c>
      <c r="F1214" s="14" t="s">
        <v>40</v>
      </c>
      <c r="G1214" s="11">
        <v>3398</v>
      </c>
      <c r="H1214" s="11"/>
      <c r="I1214" s="11"/>
      <c r="J1214" s="11"/>
      <c r="K1214" s="11"/>
      <c r="L1214" s="11"/>
      <c r="M1214" s="11">
        <f>G1214+I1214+J1214+K1214+L1214</f>
        <v>3398</v>
      </c>
      <c r="N1214" s="11">
        <f>H1214+J1214</f>
        <v>0</v>
      </c>
      <c r="O1214" s="11"/>
      <c r="P1214" s="11"/>
      <c r="Q1214" s="11"/>
      <c r="R1214" s="11"/>
      <c r="S1214" s="11">
        <f>M1214+O1214+P1214+Q1214+R1214</f>
        <v>3398</v>
      </c>
      <c r="T1214" s="11">
        <f>N1214+P1214</f>
        <v>0</v>
      </c>
      <c r="U1214" s="11"/>
      <c r="V1214" s="11"/>
      <c r="W1214" s="11"/>
      <c r="X1214" s="11"/>
      <c r="Y1214" s="11">
        <f>S1214+U1214+V1214+W1214+X1214</f>
        <v>3398</v>
      </c>
      <c r="Z1214" s="11">
        <f>T1214+V1214</f>
        <v>0</v>
      </c>
      <c r="AA1214" s="11">
        <v>95</v>
      </c>
      <c r="AB1214" s="11"/>
      <c r="AC1214" s="11"/>
      <c r="AD1214" s="11"/>
      <c r="AE1214" s="11">
        <f>Y1214+AA1214+AB1214+AC1214+AD1214</f>
        <v>3493</v>
      </c>
      <c r="AF1214" s="11">
        <f>Z1214+AB1214</f>
        <v>0</v>
      </c>
      <c r="AG1214" s="11"/>
      <c r="AH1214" s="11"/>
      <c r="AI1214" s="11"/>
      <c r="AJ1214" s="11"/>
      <c r="AK1214" s="78">
        <f>AE1214+AG1214+AH1214+AI1214+AJ1214</f>
        <v>3493</v>
      </c>
      <c r="AL1214" s="78">
        <f>AF1214+AH1214</f>
        <v>0</v>
      </c>
      <c r="AM1214" s="11"/>
      <c r="AN1214" s="11"/>
      <c r="AO1214" s="11"/>
      <c r="AP1214" s="11"/>
      <c r="AQ1214" s="11">
        <f>AK1214+AM1214+AN1214+AO1214+AP1214</f>
        <v>3493</v>
      </c>
      <c r="AR1214" s="11">
        <f>AL1214+AN1214</f>
        <v>0</v>
      </c>
      <c r="AS1214" s="11"/>
      <c r="AT1214" s="11"/>
      <c r="AU1214" s="11"/>
      <c r="AV1214" s="11"/>
      <c r="AW1214" s="11">
        <f>AQ1214+AS1214+AT1214+AU1214+AV1214</f>
        <v>3493</v>
      </c>
      <c r="AX1214" s="11">
        <f>AR1214+AT1214</f>
        <v>0</v>
      </c>
      <c r="AY1214" s="78"/>
      <c r="AZ1214" s="78"/>
      <c r="BA1214" s="78"/>
      <c r="BB1214" s="78"/>
      <c r="BC1214" s="78">
        <f>AW1214+AY1214+AZ1214+BA1214+BB1214</f>
        <v>3493</v>
      </c>
      <c r="BD1214" s="78">
        <f>AX1214+AZ1214</f>
        <v>0</v>
      </c>
      <c r="BE1214" s="11"/>
      <c r="BF1214" s="11"/>
      <c r="BG1214" s="11"/>
      <c r="BH1214" s="11"/>
      <c r="BI1214" s="141">
        <f>BC1214+BE1214+BF1214+BG1214+BH1214</f>
        <v>3493</v>
      </c>
      <c r="BJ1214" s="141">
        <f>BD1214+BF1214</f>
        <v>0</v>
      </c>
      <c r="BK1214" s="78"/>
      <c r="BL1214" s="78"/>
      <c r="BM1214" s="78">
        <v>3276</v>
      </c>
      <c r="BN1214" s="78"/>
      <c r="BO1214" s="78">
        <f>BI1214+BK1214+BL1214+BM1214+BN1214</f>
        <v>6769</v>
      </c>
      <c r="BP1214" s="78">
        <f>BJ1214+BL1214</f>
        <v>0</v>
      </c>
      <c r="BQ1214" s="11"/>
      <c r="BR1214" s="11"/>
      <c r="BS1214" s="11"/>
      <c r="BT1214" s="11"/>
      <c r="BU1214" s="11">
        <f>BO1214+BQ1214+BR1214+BS1214+BT1214</f>
        <v>6769</v>
      </c>
      <c r="BV1214" s="11">
        <f>BP1214+BR1214</f>
        <v>0</v>
      </c>
      <c r="BW1214" s="11"/>
      <c r="BX1214" s="11"/>
      <c r="BY1214" s="11"/>
      <c r="BZ1214" s="11"/>
      <c r="CA1214" s="11">
        <f>BU1214+BW1214+BX1214+BY1214+BZ1214</f>
        <v>6769</v>
      </c>
      <c r="CB1214" s="11">
        <f>BV1214+BX1214</f>
        <v>0</v>
      </c>
    </row>
    <row r="1215" spans="1:80" hidden="1">
      <c r="A1215" s="57" t="s">
        <v>586</v>
      </c>
      <c r="B1215" s="14" t="s">
        <v>360</v>
      </c>
      <c r="C1215" s="14" t="s">
        <v>17</v>
      </c>
      <c r="D1215" s="14" t="s">
        <v>165</v>
      </c>
      <c r="E1215" s="14" t="s">
        <v>747</v>
      </c>
      <c r="F1215" s="14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78">
        <f>AY1216</f>
        <v>0</v>
      </c>
      <c r="AZ1215" s="78">
        <f t="shared" ref="AZ1215:BO1217" si="2987">AZ1216</f>
        <v>80</v>
      </c>
      <c r="BA1215" s="78">
        <f t="shared" si="2987"/>
        <v>0</v>
      </c>
      <c r="BB1215" s="78">
        <f t="shared" si="2987"/>
        <v>0</v>
      </c>
      <c r="BC1215" s="78">
        <f t="shared" si="2987"/>
        <v>80</v>
      </c>
      <c r="BD1215" s="78">
        <f t="shared" si="2987"/>
        <v>80</v>
      </c>
      <c r="BE1215" s="11">
        <f>BE1216</f>
        <v>0</v>
      </c>
      <c r="BF1215" s="11">
        <f t="shared" si="2987"/>
        <v>0</v>
      </c>
      <c r="BG1215" s="11">
        <f t="shared" si="2987"/>
        <v>0</v>
      </c>
      <c r="BH1215" s="11">
        <f t="shared" si="2987"/>
        <v>0</v>
      </c>
      <c r="BI1215" s="141">
        <f t="shared" si="2987"/>
        <v>80</v>
      </c>
      <c r="BJ1215" s="141">
        <f t="shared" si="2987"/>
        <v>80</v>
      </c>
      <c r="BK1215" s="78">
        <f>BK1216</f>
        <v>0</v>
      </c>
      <c r="BL1215" s="78">
        <f t="shared" si="2987"/>
        <v>0</v>
      </c>
      <c r="BM1215" s="78">
        <f t="shared" si="2987"/>
        <v>0</v>
      </c>
      <c r="BN1215" s="78">
        <f t="shared" si="2987"/>
        <v>0</v>
      </c>
      <c r="BO1215" s="78">
        <f t="shared" si="2987"/>
        <v>80</v>
      </c>
      <c r="BP1215" s="78">
        <f t="shared" ref="BL1215:BP1217" si="2988">BP1216</f>
        <v>80</v>
      </c>
      <c r="BQ1215" s="11">
        <f>BQ1216</f>
        <v>0</v>
      </c>
      <c r="BR1215" s="11">
        <f t="shared" ref="BR1215:CB1217" si="2989">BR1216</f>
        <v>0</v>
      </c>
      <c r="BS1215" s="11">
        <f t="shared" si="2989"/>
        <v>0</v>
      </c>
      <c r="BT1215" s="11">
        <f t="shared" si="2989"/>
        <v>0</v>
      </c>
      <c r="BU1215" s="11">
        <f t="shared" si="2989"/>
        <v>80</v>
      </c>
      <c r="BV1215" s="11">
        <f t="shared" si="2989"/>
        <v>80</v>
      </c>
      <c r="BW1215" s="11">
        <f>BW1216</f>
        <v>0</v>
      </c>
      <c r="BX1215" s="11">
        <f t="shared" si="2989"/>
        <v>0</v>
      </c>
      <c r="BY1215" s="11">
        <f t="shared" si="2989"/>
        <v>0</v>
      </c>
      <c r="BZ1215" s="11">
        <f t="shared" si="2989"/>
        <v>0</v>
      </c>
      <c r="CA1215" s="11">
        <f t="shared" si="2989"/>
        <v>80</v>
      </c>
      <c r="CB1215" s="11">
        <f t="shared" si="2989"/>
        <v>80</v>
      </c>
    </row>
    <row r="1216" spans="1:80" ht="29.25" hidden="1" customHeight="1">
      <c r="A1216" s="57" t="s">
        <v>588</v>
      </c>
      <c r="B1216" s="14" t="s">
        <v>360</v>
      </c>
      <c r="C1216" s="14" t="s">
        <v>17</v>
      </c>
      <c r="D1216" s="14" t="s">
        <v>165</v>
      </c>
      <c r="E1216" s="14" t="s">
        <v>748</v>
      </c>
      <c r="F1216" s="14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78">
        <f>AY1217</f>
        <v>0</v>
      </c>
      <c r="AZ1216" s="78">
        <f t="shared" si="2987"/>
        <v>80</v>
      </c>
      <c r="BA1216" s="78">
        <f t="shared" si="2987"/>
        <v>0</v>
      </c>
      <c r="BB1216" s="78">
        <f t="shared" si="2987"/>
        <v>0</v>
      </c>
      <c r="BC1216" s="78">
        <f t="shared" si="2987"/>
        <v>80</v>
      </c>
      <c r="BD1216" s="78">
        <f t="shared" si="2987"/>
        <v>80</v>
      </c>
      <c r="BE1216" s="11">
        <f>BE1217</f>
        <v>0</v>
      </c>
      <c r="BF1216" s="11">
        <f t="shared" si="2987"/>
        <v>0</v>
      </c>
      <c r="BG1216" s="11">
        <f t="shared" si="2987"/>
        <v>0</v>
      </c>
      <c r="BH1216" s="11">
        <f t="shared" si="2987"/>
        <v>0</v>
      </c>
      <c r="BI1216" s="141">
        <f t="shared" si="2987"/>
        <v>80</v>
      </c>
      <c r="BJ1216" s="141">
        <f t="shared" si="2987"/>
        <v>80</v>
      </c>
      <c r="BK1216" s="78">
        <f>BK1217</f>
        <v>0</v>
      </c>
      <c r="BL1216" s="78">
        <f t="shared" si="2988"/>
        <v>0</v>
      </c>
      <c r="BM1216" s="78">
        <f t="shared" si="2988"/>
        <v>0</v>
      </c>
      <c r="BN1216" s="78">
        <f t="shared" si="2988"/>
        <v>0</v>
      </c>
      <c r="BO1216" s="78">
        <f t="shared" si="2988"/>
        <v>80</v>
      </c>
      <c r="BP1216" s="78">
        <f t="shared" si="2988"/>
        <v>80</v>
      </c>
      <c r="BQ1216" s="11">
        <f>BQ1217</f>
        <v>0</v>
      </c>
      <c r="BR1216" s="11">
        <f t="shared" si="2989"/>
        <v>0</v>
      </c>
      <c r="BS1216" s="11">
        <f t="shared" si="2989"/>
        <v>0</v>
      </c>
      <c r="BT1216" s="11">
        <f t="shared" si="2989"/>
        <v>0</v>
      </c>
      <c r="BU1216" s="11">
        <f t="shared" si="2989"/>
        <v>80</v>
      </c>
      <c r="BV1216" s="11">
        <f t="shared" si="2989"/>
        <v>80</v>
      </c>
      <c r="BW1216" s="11">
        <f>BW1217</f>
        <v>0</v>
      </c>
      <c r="BX1216" s="11">
        <f t="shared" si="2989"/>
        <v>0</v>
      </c>
      <c r="BY1216" s="11">
        <f t="shared" si="2989"/>
        <v>0</v>
      </c>
      <c r="BZ1216" s="11">
        <f t="shared" si="2989"/>
        <v>0</v>
      </c>
      <c r="CA1216" s="11">
        <f t="shared" si="2989"/>
        <v>80</v>
      </c>
      <c r="CB1216" s="11">
        <f t="shared" si="2989"/>
        <v>80</v>
      </c>
    </row>
    <row r="1217" spans="1:80" ht="33.6" hidden="1">
      <c r="A1217" s="57" t="s">
        <v>270</v>
      </c>
      <c r="B1217" s="14" t="s">
        <v>360</v>
      </c>
      <c r="C1217" s="14" t="s">
        <v>17</v>
      </c>
      <c r="D1217" s="14" t="s">
        <v>165</v>
      </c>
      <c r="E1217" s="14" t="s">
        <v>748</v>
      </c>
      <c r="F1217" s="14" t="s">
        <v>33</v>
      </c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78">
        <f>AY1218</f>
        <v>0</v>
      </c>
      <c r="AZ1217" s="78">
        <f t="shared" si="2987"/>
        <v>80</v>
      </c>
      <c r="BA1217" s="78">
        <f t="shared" si="2987"/>
        <v>0</v>
      </c>
      <c r="BB1217" s="78">
        <f t="shared" si="2987"/>
        <v>0</v>
      </c>
      <c r="BC1217" s="78">
        <f t="shared" si="2987"/>
        <v>80</v>
      </c>
      <c r="BD1217" s="78">
        <f t="shared" si="2987"/>
        <v>80</v>
      </c>
      <c r="BE1217" s="11">
        <f>BE1218</f>
        <v>0</v>
      </c>
      <c r="BF1217" s="11">
        <f t="shared" si="2987"/>
        <v>0</v>
      </c>
      <c r="BG1217" s="11">
        <f t="shared" si="2987"/>
        <v>0</v>
      </c>
      <c r="BH1217" s="11">
        <f t="shared" si="2987"/>
        <v>0</v>
      </c>
      <c r="BI1217" s="141">
        <f t="shared" si="2987"/>
        <v>80</v>
      </c>
      <c r="BJ1217" s="141">
        <f t="shared" si="2987"/>
        <v>80</v>
      </c>
      <c r="BK1217" s="78">
        <f>BK1218</f>
        <v>0</v>
      </c>
      <c r="BL1217" s="78">
        <f t="shared" si="2988"/>
        <v>0</v>
      </c>
      <c r="BM1217" s="78">
        <f t="shared" si="2988"/>
        <v>0</v>
      </c>
      <c r="BN1217" s="78">
        <f t="shared" si="2988"/>
        <v>0</v>
      </c>
      <c r="BO1217" s="78">
        <f t="shared" si="2988"/>
        <v>80</v>
      </c>
      <c r="BP1217" s="78">
        <f t="shared" si="2988"/>
        <v>80</v>
      </c>
      <c r="BQ1217" s="11">
        <f>BQ1218</f>
        <v>0</v>
      </c>
      <c r="BR1217" s="11">
        <f t="shared" si="2989"/>
        <v>0</v>
      </c>
      <c r="BS1217" s="11">
        <f t="shared" si="2989"/>
        <v>0</v>
      </c>
      <c r="BT1217" s="11">
        <f t="shared" si="2989"/>
        <v>0</v>
      </c>
      <c r="BU1217" s="11">
        <f t="shared" si="2989"/>
        <v>80</v>
      </c>
      <c r="BV1217" s="11">
        <f t="shared" si="2989"/>
        <v>80</v>
      </c>
      <c r="BW1217" s="11">
        <f>BW1218</f>
        <v>0</v>
      </c>
      <c r="BX1217" s="11">
        <f t="shared" si="2989"/>
        <v>0</v>
      </c>
      <c r="BY1217" s="11">
        <f t="shared" si="2989"/>
        <v>0</v>
      </c>
      <c r="BZ1217" s="11">
        <f t="shared" si="2989"/>
        <v>0</v>
      </c>
      <c r="CA1217" s="11">
        <f t="shared" si="2989"/>
        <v>80</v>
      </c>
      <c r="CB1217" s="11">
        <f t="shared" si="2989"/>
        <v>80</v>
      </c>
    </row>
    <row r="1218" spans="1:80" ht="33.6" hidden="1">
      <c r="A1218" s="57" t="s">
        <v>39</v>
      </c>
      <c r="B1218" s="14" t="s">
        <v>360</v>
      </c>
      <c r="C1218" s="14" t="s">
        <v>17</v>
      </c>
      <c r="D1218" s="14" t="s">
        <v>165</v>
      </c>
      <c r="E1218" s="14" t="s">
        <v>748</v>
      </c>
      <c r="F1218" s="14" t="s">
        <v>40</v>
      </c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78"/>
      <c r="AZ1218" s="78">
        <v>80</v>
      </c>
      <c r="BA1218" s="78"/>
      <c r="BB1218" s="78"/>
      <c r="BC1218" s="78">
        <f>AW1218+AY1218+AZ1218+BA1218+BB1218</f>
        <v>80</v>
      </c>
      <c r="BD1218" s="78">
        <f>AX1218+AZ1218</f>
        <v>80</v>
      </c>
      <c r="BE1218" s="11"/>
      <c r="BF1218" s="11"/>
      <c r="BG1218" s="11"/>
      <c r="BH1218" s="11"/>
      <c r="BI1218" s="141">
        <f>BC1218+BE1218+BF1218+BG1218+BH1218</f>
        <v>80</v>
      </c>
      <c r="BJ1218" s="141">
        <f>BD1218+BF1218</f>
        <v>80</v>
      </c>
      <c r="BK1218" s="78"/>
      <c r="BL1218" s="78"/>
      <c r="BM1218" s="78"/>
      <c r="BN1218" s="78"/>
      <c r="BO1218" s="78">
        <f>BI1218+BK1218+BL1218+BM1218+BN1218</f>
        <v>80</v>
      </c>
      <c r="BP1218" s="78">
        <f>BJ1218+BL1218</f>
        <v>80</v>
      </c>
      <c r="BQ1218" s="11"/>
      <c r="BR1218" s="11"/>
      <c r="BS1218" s="11"/>
      <c r="BT1218" s="11"/>
      <c r="BU1218" s="11">
        <f>BO1218+BQ1218+BR1218+BS1218+BT1218</f>
        <v>80</v>
      </c>
      <c r="BV1218" s="11">
        <f>BP1218+BR1218</f>
        <v>80</v>
      </c>
      <c r="BW1218" s="11"/>
      <c r="BX1218" s="11"/>
      <c r="BY1218" s="11"/>
      <c r="BZ1218" s="11"/>
      <c r="CA1218" s="11">
        <f>BU1218+BW1218+BX1218+BY1218+BZ1218</f>
        <v>80</v>
      </c>
      <c r="CB1218" s="11">
        <f>BV1218+BX1218</f>
        <v>80</v>
      </c>
    </row>
    <row r="1219" spans="1:80" hidden="1">
      <c r="A1219" s="57"/>
      <c r="B1219" s="14"/>
      <c r="C1219" s="14"/>
      <c r="D1219" s="14"/>
      <c r="E1219" s="14"/>
      <c r="F1219" s="14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78"/>
      <c r="AL1219" s="78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78"/>
      <c r="AZ1219" s="78"/>
      <c r="BA1219" s="78"/>
      <c r="BB1219" s="78"/>
      <c r="BC1219" s="78"/>
      <c r="BD1219" s="78"/>
      <c r="BE1219" s="11"/>
      <c r="BF1219" s="11"/>
      <c r="BG1219" s="11"/>
      <c r="BH1219" s="11"/>
      <c r="BI1219" s="141"/>
      <c r="BJ1219" s="141"/>
      <c r="BK1219" s="78"/>
      <c r="BL1219" s="78"/>
      <c r="BM1219" s="78"/>
      <c r="BN1219" s="78"/>
      <c r="BO1219" s="78"/>
      <c r="BP1219" s="78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</row>
    <row r="1220" spans="1:80" ht="61.2" hidden="1">
      <c r="A1220" s="75" t="s">
        <v>672</v>
      </c>
      <c r="B1220" s="19" t="s">
        <v>295</v>
      </c>
      <c r="C1220" s="19"/>
      <c r="D1220" s="19"/>
      <c r="E1220" s="19"/>
      <c r="F1220" s="19"/>
      <c r="G1220" s="20">
        <f t="shared" ref="G1220:AF1220" si="2990">+G1222+G1252+G1259+G1267+G1353</f>
        <v>250233</v>
      </c>
      <c r="H1220" s="20">
        <f t="shared" si="2990"/>
        <v>0</v>
      </c>
      <c r="I1220" s="11">
        <f t="shared" si="2990"/>
        <v>0</v>
      </c>
      <c r="J1220" s="11">
        <f t="shared" si="2990"/>
        <v>0</v>
      </c>
      <c r="K1220" s="11">
        <f t="shared" si="2990"/>
        <v>0</v>
      </c>
      <c r="L1220" s="11">
        <f t="shared" si="2990"/>
        <v>0</v>
      </c>
      <c r="M1220" s="20">
        <f t="shared" si="2990"/>
        <v>250233</v>
      </c>
      <c r="N1220" s="20">
        <f t="shared" si="2990"/>
        <v>0</v>
      </c>
      <c r="O1220" s="20">
        <f t="shared" si="2990"/>
        <v>0</v>
      </c>
      <c r="P1220" s="20">
        <f t="shared" si="2990"/>
        <v>554</v>
      </c>
      <c r="Q1220" s="20">
        <f t="shared" si="2990"/>
        <v>0</v>
      </c>
      <c r="R1220" s="20">
        <f t="shared" si="2990"/>
        <v>0</v>
      </c>
      <c r="S1220" s="20">
        <f t="shared" si="2990"/>
        <v>250787</v>
      </c>
      <c r="T1220" s="20">
        <f t="shared" si="2990"/>
        <v>554</v>
      </c>
      <c r="U1220" s="20">
        <f t="shared" si="2990"/>
        <v>0</v>
      </c>
      <c r="V1220" s="20">
        <f t="shared" si="2990"/>
        <v>0</v>
      </c>
      <c r="W1220" s="20">
        <f t="shared" si="2990"/>
        <v>0</v>
      </c>
      <c r="X1220" s="20">
        <f t="shared" si="2990"/>
        <v>0</v>
      </c>
      <c r="Y1220" s="20">
        <f t="shared" si="2990"/>
        <v>250787</v>
      </c>
      <c r="Z1220" s="20">
        <f t="shared" si="2990"/>
        <v>554</v>
      </c>
      <c r="AA1220" s="20">
        <f t="shared" si="2990"/>
        <v>0</v>
      </c>
      <c r="AB1220" s="20">
        <f t="shared" si="2990"/>
        <v>453</v>
      </c>
      <c r="AC1220" s="20">
        <f t="shared" si="2990"/>
        <v>8163</v>
      </c>
      <c r="AD1220" s="20">
        <f t="shared" si="2990"/>
        <v>-451</v>
      </c>
      <c r="AE1220" s="20">
        <f t="shared" si="2990"/>
        <v>258952</v>
      </c>
      <c r="AF1220" s="20">
        <f t="shared" si="2990"/>
        <v>1007</v>
      </c>
      <c r="AG1220" s="20">
        <f t="shared" ref="AG1220:AL1220" si="2991">AG1222+AG1252+AG1259+AG1267+AG1353</f>
        <v>0</v>
      </c>
      <c r="AH1220" s="20">
        <f t="shared" si="2991"/>
        <v>7212</v>
      </c>
      <c r="AI1220" s="20">
        <f t="shared" si="2991"/>
        <v>1478</v>
      </c>
      <c r="AJ1220" s="20">
        <f t="shared" si="2991"/>
        <v>0</v>
      </c>
      <c r="AK1220" s="85">
        <f t="shared" si="2991"/>
        <v>267642</v>
      </c>
      <c r="AL1220" s="85">
        <f t="shared" si="2991"/>
        <v>8219</v>
      </c>
      <c r="AM1220" s="20">
        <f t="shared" ref="AM1220:AR1220" si="2992">AM1222+AM1252+AM1259+AM1267+AM1353</f>
        <v>0</v>
      </c>
      <c r="AN1220" s="20">
        <f t="shared" si="2992"/>
        <v>0</v>
      </c>
      <c r="AO1220" s="20">
        <f t="shared" si="2992"/>
        <v>0</v>
      </c>
      <c r="AP1220" s="20">
        <f t="shared" si="2992"/>
        <v>0</v>
      </c>
      <c r="AQ1220" s="20">
        <f t="shared" si="2992"/>
        <v>267642</v>
      </c>
      <c r="AR1220" s="20">
        <f t="shared" si="2992"/>
        <v>8219</v>
      </c>
      <c r="AS1220" s="20">
        <f t="shared" ref="AS1220:AX1220" si="2993">AS1222+AS1252+AS1259+AS1267+AS1353</f>
        <v>-2035</v>
      </c>
      <c r="AT1220" s="20">
        <f t="shared" si="2993"/>
        <v>0</v>
      </c>
      <c r="AU1220" s="20">
        <f t="shared" si="2993"/>
        <v>70</v>
      </c>
      <c r="AV1220" s="20">
        <f t="shared" si="2993"/>
        <v>0</v>
      </c>
      <c r="AW1220" s="20">
        <f t="shared" si="2993"/>
        <v>265677</v>
      </c>
      <c r="AX1220" s="20">
        <f t="shared" si="2993"/>
        <v>8219</v>
      </c>
      <c r="AY1220" s="85">
        <f t="shared" ref="AY1220:BD1220" si="2994">AY1222+AY1252+AY1259+AY1267+AY1353</f>
        <v>-465</v>
      </c>
      <c r="AZ1220" s="85">
        <f t="shared" si="2994"/>
        <v>113</v>
      </c>
      <c r="BA1220" s="85">
        <f t="shared" si="2994"/>
        <v>0</v>
      </c>
      <c r="BB1220" s="85">
        <f t="shared" si="2994"/>
        <v>0</v>
      </c>
      <c r="BC1220" s="85">
        <f t="shared" si="2994"/>
        <v>265325</v>
      </c>
      <c r="BD1220" s="85">
        <f t="shared" si="2994"/>
        <v>8332</v>
      </c>
      <c r="BE1220" s="20">
        <f t="shared" ref="BE1220:BJ1220" si="2995">BE1222+BE1252+BE1259+BE1267+BE1353</f>
        <v>0</v>
      </c>
      <c r="BF1220" s="20">
        <f t="shared" si="2995"/>
        <v>0</v>
      </c>
      <c r="BG1220" s="20">
        <f t="shared" si="2995"/>
        <v>0</v>
      </c>
      <c r="BH1220" s="20">
        <f t="shared" si="2995"/>
        <v>0</v>
      </c>
      <c r="BI1220" s="144">
        <f t="shared" si="2995"/>
        <v>265325</v>
      </c>
      <c r="BJ1220" s="144">
        <f t="shared" si="2995"/>
        <v>8332</v>
      </c>
      <c r="BK1220" s="85">
        <f t="shared" ref="BK1220:BP1220" si="2996">BK1222+BK1252+BK1259+BK1267+BK1353</f>
        <v>0</v>
      </c>
      <c r="BL1220" s="85">
        <f t="shared" si="2996"/>
        <v>0</v>
      </c>
      <c r="BM1220" s="85">
        <f t="shared" si="2996"/>
        <v>0</v>
      </c>
      <c r="BN1220" s="85">
        <f t="shared" si="2996"/>
        <v>0</v>
      </c>
      <c r="BO1220" s="85">
        <f t="shared" si="2996"/>
        <v>265325</v>
      </c>
      <c r="BP1220" s="85">
        <f t="shared" si="2996"/>
        <v>8332</v>
      </c>
      <c r="BQ1220" s="20">
        <f t="shared" ref="BQ1220:BV1220" si="2997">BQ1222+BQ1252+BQ1259+BQ1267+BQ1353</f>
        <v>0</v>
      </c>
      <c r="BR1220" s="20">
        <f t="shared" si="2997"/>
        <v>0</v>
      </c>
      <c r="BS1220" s="20">
        <f t="shared" si="2997"/>
        <v>0</v>
      </c>
      <c r="BT1220" s="20">
        <f t="shared" si="2997"/>
        <v>0</v>
      </c>
      <c r="BU1220" s="20">
        <f t="shared" si="2997"/>
        <v>265325</v>
      </c>
      <c r="BV1220" s="20">
        <f t="shared" si="2997"/>
        <v>8332</v>
      </c>
      <c r="BW1220" s="20">
        <f t="shared" ref="BW1220:CB1220" si="2998">BW1222+BW1252+BW1259+BW1267+BW1353</f>
        <v>0</v>
      </c>
      <c r="BX1220" s="20">
        <f t="shared" si="2998"/>
        <v>0</v>
      </c>
      <c r="BY1220" s="20">
        <f t="shared" si="2998"/>
        <v>0</v>
      </c>
      <c r="BZ1220" s="20">
        <f t="shared" si="2998"/>
        <v>0</v>
      </c>
      <c r="CA1220" s="20">
        <f t="shared" si="2998"/>
        <v>265325</v>
      </c>
      <c r="CB1220" s="20">
        <f t="shared" si="2998"/>
        <v>8332</v>
      </c>
    </row>
    <row r="1221" spans="1:80" ht="20.399999999999999" hidden="1">
      <c r="A1221" s="75"/>
      <c r="B1221" s="19"/>
      <c r="C1221" s="19"/>
      <c r="D1221" s="19"/>
      <c r="E1221" s="19"/>
      <c r="F1221" s="19"/>
      <c r="G1221" s="20"/>
      <c r="H1221" s="20"/>
      <c r="I1221" s="11"/>
      <c r="J1221" s="11"/>
      <c r="K1221" s="11"/>
      <c r="L1221" s="11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85"/>
      <c r="AL1221" s="85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85"/>
      <c r="AZ1221" s="85"/>
      <c r="BA1221" s="85"/>
      <c r="BB1221" s="85"/>
      <c r="BC1221" s="85"/>
      <c r="BD1221" s="85"/>
      <c r="BE1221" s="20"/>
      <c r="BF1221" s="20"/>
      <c r="BG1221" s="20"/>
      <c r="BH1221" s="20"/>
      <c r="BI1221" s="144"/>
      <c r="BJ1221" s="144"/>
      <c r="BK1221" s="85"/>
      <c r="BL1221" s="85"/>
      <c r="BM1221" s="85"/>
      <c r="BN1221" s="85"/>
      <c r="BO1221" s="85"/>
      <c r="BP1221" s="85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</row>
    <row r="1222" spans="1:80" ht="17.399999999999999" hidden="1">
      <c r="A1222" s="76" t="s">
        <v>63</v>
      </c>
      <c r="B1222" s="25" t="s">
        <v>295</v>
      </c>
      <c r="C1222" s="25" t="s">
        <v>22</v>
      </c>
      <c r="D1222" s="25" t="s">
        <v>64</v>
      </c>
      <c r="E1222" s="25"/>
      <c r="F1222" s="25"/>
      <c r="G1222" s="21">
        <f>G1223</f>
        <v>158841</v>
      </c>
      <c r="H1222" s="21">
        <f t="shared" ref="H1222:R1222" si="2999">H1223</f>
        <v>0</v>
      </c>
      <c r="I1222" s="11">
        <f t="shared" si="2999"/>
        <v>0</v>
      </c>
      <c r="J1222" s="11">
        <f t="shared" si="2999"/>
        <v>0</v>
      </c>
      <c r="K1222" s="11">
        <f t="shared" si="2999"/>
        <v>0</v>
      </c>
      <c r="L1222" s="11">
        <f t="shared" si="2999"/>
        <v>0</v>
      </c>
      <c r="M1222" s="21">
        <f t="shared" si="2999"/>
        <v>158841</v>
      </c>
      <c r="N1222" s="21">
        <f t="shared" si="2999"/>
        <v>0</v>
      </c>
      <c r="O1222" s="21">
        <f t="shared" si="2999"/>
        <v>0</v>
      </c>
      <c r="P1222" s="21">
        <f t="shared" si="2999"/>
        <v>554</v>
      </c>
      <c r="Q1222" s="21">
        <f t="shared" si="2999"/>
        <v>0</v>
      </c>
      <c r="R1222" s="21">
        <f t="shared" si="2999"/>
        <v>0</v>
      </c>
      <c r="S1222" s="21">
        <f t="shared" ref="S1222:CB1222" si="3000">S1223</f>
        <v>159395</v>
      </c>
      <c r="T1222" s="21">
        <f t="shared" si="3000"/>
        <v>554</v>
      </c>
      <c r="U1222" s="21">
        <f t="shared" si="3000"/>
        <v>0</v>
      </c>
      <c r="V1222" s="21">
        <f t="shared" si="3000"/>
        <v>0</v>
      </c>
      <c r="W1222" s="21">
        <f t="shared" si="3000"/>
        <v>0</v>
      </c>
      <c r="X1222" s="21">
        <f t="shared" si="3000"/>
        <v>0</v>
      </c>
      <c r="Y1222" s="21">
        <f t="shared" si="3000"/>
        <v>159395</v>
      </c>
      <c r="Z1222" s="21">
        <f t="shared" si="3000"/>
        <v>554</v>
      </c>
      <c r="AA1222" s="21">
        <f t="shared" si="3000"/>
        <v>0</v>
      </c>
      <c r="AB1222" s="21">
        <f t="shared" si="3000"/>
        <v>453</v>
      </c>
      <c r="AC1222" s="21">
        <f t="shared" si="3000"/>
        <v>0</v>
      </c>
      <c r="AD1222" s="21">
        <f t="shared" si="3000"/>
        <v>0</v>
      </c>
      <c r="AE1222" s="21">
        <f t="shared" si="3000"/>
        <v>159848</v>
      </c>
      <c r="AF1222" s="21">
        <f t="shared" si="3000"/>
        <v>1007</v>
      </c>
      <c r="AG1222" s="21">
        <f t="shared" si="3000"/>
        <v>0</v>
      </c>
      <c r="AH1222" s="21">
        <f t="shared" si="3000"/>
        <v>0</v>
      </c>
      <c r="AI1222" s="21">
        <f t="shared" si="3000"/>
        <v>0</v>
      </c>
      <c r="AJ1222" s="21">
        <f t="shared" si="3000"/>
        <v>0</v>
      </c>
      <c r="AK1222" s="86">
        <f t="shared" si="3000"/>
        <v>159848</v>
      </c>
      <c r="AL1222" s="86">
        <f t="shared" si="3000"/>
        <v>1007</v>
      </c>
      <c r="AM1222" s="21">
        <f t="shared" si="3000"/>
        <v>0</v>
      </c>
      <c r="AN1222" s="21">
        <f t="shared" si="3000"/>
        <v>0</v>
      </c>
      <c r="AO1222" s="21">
        <f t="shared" si="3000"/>
        <v>0</v>
      </c>
      <c r="AP1222" s="21">
        <f t="shared" si="3000"/>
        <v>0</v>
      </c>
      <c r="AQ1222" s="21">
        <f t="shared" si="3000"/>
        <v>159848</v>
      </c>
      <c r="AR1222" s="21">
        <f t="shared" si="3000"/>
        <v>1007</v>
      </c>
      <c r="AS1222" s="21">
        <f t="shared" si="3000"/>
        <v>0</v>
      </c>
      <c r="AT1222" s="21">
        <f t="shared" si="3000"/>
        <v>0</v>
      </c>
      <c r="AU1222" s="21">
        <f t="shared" si="3000"/>
        <v>0</v>
      </c>
      <c r="AV1222" s="21">
        <f t="shared" si="3000"/>
        <v>0</v>
      </c>
      <c r="AW1222" s="21">
        <f t="shared" si="3000"/>
        <v>159848</v>
      </c>
      <c r="AX1222" s="21">
        <f t="shared" si="3000"/>
        <v>1007</v>
      </c>
      <c r="AY1222" s="86">
        <f t="shared" si="3000"/>
        <v>0</v>
      </c>
      <c r="AZ1222" s="86">
        <f t="shared" si="3000"/>
        <v>113</v>
      </c>
      <c r="BA1222" s="86">
        <f t="shared" si="3000"/>
        <v>0</v>
      </c>
      <c r="BB1222" s="86">
        <f t="shared" si="3000"/>
        <v>0</v>
      </c>
      <c r="BC1222" s="86">
        <f t="shared" si="3000"/>
        <v>159961</v>
      </c>
      <c r="BD1222" s="86">
        <f t="shared" si="3000"/>
        <v>1120</v>
      </c>
      <c r="BE1222" s="21">
        <f t="shared" si="3000"/>
        <v>0</v>
      </c>
      <c r="BF1222" s="21">
        <f t="shared" si="3000"/>
        <v>0</v>
      </c>
      <c r="BG1222" s="21">
        <f t="shared" si="3000"/>
        <v>0</v>
      </c>
      <c r="BH1222" s="21">
        <f t="shared" si="3000"/>
        <v>0</v>
      </c>
      <c r="BI1222" s="145">
        <f t="shared" si="3000"/>
        <v>159961</v>
      </c>
      <c r="BJ1222" s="145">
        <f t="shared" si="3000"/>
        <v>1120</v>
      </c>
      <c r="BK1222" s="86">
        <f t="shared" si="3000"/>
        <v>0</v>
      </c>
      <c r="BL1222" s="86">
        <f t="shared" si="3000"/>
        <v>0</v>
      </c>
      <c r="BM1222" s="86">
        <f t="shared" si="3000"/>
        <v>0</v>
      </c>
      <c r="BN1222" s="86">
        <f t="shared" si="3000"/>
        <v>0</v>
      </c>
      <c r="BO1222" s="86">
        <f t="shared" si="3000"/>
        <v>159961</v>
      </c>
      <c r="BP1222" s="86">
        <f t="shared" si="3000"/>
        <v>1120</v>
      </c>
      <c r="BQ1222" s="21">
        <f t="shared" si="3000"/>
        <v>0</v>
      </c>
      <c r="BR1222" s="21">
        <f t="shared" si="3000"/>
        <v>0</v>
      </c>
      <c r="BS1222" s="21">
        <f t="shared" si="3000"/>
        <v>0</v>
      </c>
      <c r="BT1222" s="21">
        <f t="shared" si="3000"/>
        <v>0</v>
      </c>
      <c r="BU1222" s="21">
        <f t="shared" si="3000"/>
        <v>159961</v>
      </c>
      <c r="BV1222" s="21">
        <f t="shared" si="3000"/>
        <v>1120</v>
      </c>
      <c r="BW1222" s="21">
        <f t="shared" si="3000"/>
        <v>0</v>
      </c>
      <c r="BX1222" s="21">
        <f t="shared" si="3000"/>
        <v>0</v>
      </c>
      <c r="BY1222" s="21">
        <f t="shared" si="3000"/>
        <v>0</v>
      </c>
      <c r="BZ1222" s="21">
        <f t="shared" si="3000"/>
        <v>0</v>
      </c>
      <c r="CA1222" s="21">
        <f t="shared" si="3000"/>
        <v>159961</v>
      </c>
      <c r="CB1222" s="21">
        <f t="shared" si="3000"/>
        <v>1120</v>
      </c>
    </row>
    <row r="1223" spans="1:80" ht="50.4" hidden="1">
      <c r="A1223" s="53" t="s">
        <v>543</v>
      </c>
      <c r="B1223" s="22" t="s">
        <v>295</v>
      </c>
      <c r="C1223" s="22" t="s">
        <v>22</v>
      </c>
      <c r="D1223" s="22" t="s">
        <v>64</v>
      </c>
      <c r="E1223" s="22" t="s">
        <v>74</v>
      </c>
      <c r="F1223" s="22"/>
      <c r="G1223" s="11">
        <f>G1224+G1228</f>
        <v>158841</v>
      </c>
      <c r="H1223" s="11">
        <f t="shared" ref="H1223:N1223" si="3001">H1224+H1228</f>
        <v>0</v>
      </c>
      <c r="I1223" s="11">
        <f t="shared" si="3001"/>
        <v>0</v>
      </c>
      <c r="J1223" s="11">
        <f t="shared" si="3001"/>
        <v>0</v>
      </c>
      <c r="K1223" s="11">
        <f t="shared" si="3001"/>
        <v>0</v>
      </c>
      <c r="L1223" s="11">
        <f t="shared" si="3001"/>
        <v>0</v>
      </c>
      <c r="M1223" s="11">
        <f t="shared" si="3001"/>
        <v>158841</v>
      </c>
      <c r="N1223" s="11">
        <f t="shared" si="3001"/>
        <v>0</v>
      </c>
      <c r="O1223" s="11">
        <f t="shared" ref="O1223:T1223" si="3002">O1224+O1228+O1241</f>
        <v>0</v>
      </c>
      <c r="P1223" s="11">
        <f t="shared" si="3002"/>
        <v>554</v>
      </c>
      <c r="Q1223" s="11">
        <f t="shared" si="3002"/>
        <v>0</v>
      </c>
      <c r="R1223" s="11">
        <f t="shared" si="3002"/>
        <v>0</v>
      </c>
      <c r="S1223" s="11">
        <f t="shared" si="3002"/>
        <v>159395</v>
      </c>
      <c r="T1223" s="11">
        <f t="shared" si="3002"/>
        <v>554</v>
      </c>
      <c r="U1223" s="11">
        <f t="shared" ref="U1223:Z1223" si="3003">U1224+U1228+U1241</f>
        <v>0</v>
      </c>
      <c r="V1223" s="11">
        <f t="shared" si="3003"/>
        <v>0</v>
      </c>
      <c r="W1223" s="11">
        <f t="shared" si="3003"/>
        <v>0</v>
      </c>
      <c r="X1223" s="11">
        <f t="shared" si="3003"/>
        <v>0</v>
      </c>
      <c r="Y1223" s="11">
        <f t="shared" si="3003"/>
        <v>159395</v>
      </c>
      <c r="Z1223" s="11">
        <f t="shared" si="3003"/>
        <v>554</v>
      </c>
      <c r="AA1223" s="11">
        <f t="shared" ref="AA1223:AF1223" si="3004">AA1224+AA1228+AA1241+AA1237</f>
        <v>0</v>
      </c>
      <c r="AB1223" s="11">
        <f t="shared" si="3004"/>
        <v>453</v>
      </c>
      <c r="AC1223" s="11">
        <f t="shared" si="3004"/>
        <v>0</v>
      </c>
      <c r="AD1223" s="11">
        <f t="shared" si="3004"/>
        <v>0</v>
      </c>
      <c r="AE1223" s="11">
        <f t="shared" si="3004"/>
        <v>159848</v>
      </c>
      <c r="AF1223" s="11">
        <f t="shared" si="3004"/>
        <v>1007</v>
      </c>
      <c r="AG1223" s="11">
        <f t="shared" ref="AG1223:AL1223" si="3005">AG1224+AG1228+AG1241+AG1237</f>
        <v>0</v>
      </c>
      <c r="AH1223" s="11">
        <f t="shared" si="3005"/>
        <v>0</v>
      </c>
      <c r="AI1223" s="11">
        <f t="shared" si="3005"/>
        <v>0</v>
      </c>
      <c r="AJ1223" s="11">
        <f t="shared" si="3005"/>
        <v>0</v>
      </c>
      <c r="AK1223" s="78">
        <f t="shared" si="3005"/>
        <v>159848</v>
      </c>
      <c r="AL1223" s="78">
        <f t="shared" si="3005"/>
        <v>1007</v>
      </c>
      <c r="AM1223" s="11">
        <f t="shared" ref="AM1223:AR1223" si="3006">AM1224+AM1228+AM1241+AM1237</f>
        <v>0</v>
      </c>
      <c r="AN1223" s="11">
        <f t="shared" si="3006"/>
        <v>0</v>
      </c>
      <c r="AO1223" s="11">
        <f t="shared" si="3006"/>
        <v>0</v>
      </c>
      <c r="AP1223" s="11">
        <f t="shared" si="3006"/>
        <v>0</v>
      </c>
      <c r="AQ1223" s="11">
        <f t="shared" si="3006"/>
        <v>159848</v>
      </c>
      <c r="AR1223" s="11">
        <f t="shared" si="3006"/>
        <v>1007</v>
      </c>
      <c r="AS1223" s="11">
        <f t="shared" ref="AS1223:AX1223" si="3007">AS1224+AS1228+AS1241+AS1237</f>
        <v>0</v>
      </c>
      <c r="AT1223" s="11">
        <f t="shared" si="3007"/>
        <v>0</v>
      </c>
      <c r="AU1223" s="11">
        <f t="shared" si="3007"/>
        <v>0</v>
      </c>
      <c r="AV1223" s="11">
        <f t="shared" si="3007"/>
        <v>0</v>
      </c>
      <c r="AW1223" s="11">
        <f t="shared" si="3007"/>
        <v>159848</v>
      </c>
      <c r="AX1223" s="11">
        <f t="shared" si="3007"/>
        <v>1007</v>
      </c>
      <c r="AY1223" s="78">
        <f t="shared" ref="AY1223:BD1223" si="3008">AY1224+AY1228+AY1241+AY1237</f>
        <v>0</v>
      </c>
      <c r="AZ1223" s="78">
        <f t="shared" si="3008"/>
        <v>113</v>
      </c>
      <c r="BA1223" s="78">
        <f t="shared" si="3008"/>
        <v>0</v>
      </c>
      <c r="BB1223" s="78">
        <f t="shared" si="3008"/>
        <v>0</v>
      </c>
      <c r="BC1223" s="78">
        <f t="shared" si="3008"/>
        <v>159961</v>
      </c>
      <c r="BD1223" s="78">
        <f t="shared" si="3008"/>
        <v>1120</v>
      </c>
      <c r="BE1223" s="11">
        <f t="shared" ref="BE1223:BJ1223" si="3009">BE1224+BE1228+BE1241+BE1237</f>
        <v>0</v>
      </c>
      <c r="BF1223" s="11">
        <f t="shared" si="3009"/>
        <v>0</v>
      </c>
      <c r="BG1223" s="11">
        <f t="shared" si="3009"/>
        <v>0</v>
      </c>
      <c r="BH1223" s="11">
        <f t="shared" si="3009"/>
        <v>0</v>
      </c>
      <c r="BI1223" s="141">
        <f t="shared" si="3009"/>
        <v>159961</v>
      </c>
      <c r="BJ1223" s="141">
        <f t="shared" si="3009"/>
        <v>1120</v>
      </c>
      <c r="BK1223" s="78">
        <f t="shared" ref="BK1223:BP1223" si="3010">BK1224+BK1228+BK1241+BK1237</f>
        <v>0</v>
      </c>
      <c r="BL1223" s="78">
        <f t="shared" si="3010"/>
        <v>0</v>
      </c>
      <c r="BM1223" s="78">
        <f t="shared" si="3010"/>
        <v>0</v>
      </c>
      <c r="BN1223" s="78">
        <f t="shared" si="3010"/>
        <v>0</v>
      </c>
      <c r="BO1223" s="78">
        <f t="shared" si="3010"/>
        <v>159961</v>
      </c>
      <c r="BP1223" s="78">
        <f t="shared" si="3010"/>
        <v>1120</v>
      </c>
      <c r="BQ1223" s="11">
        <f t="shared" ref="BQ1223:BV1223" si="3011">BQ1224+BQ1228+BQ1241+BQ1237</f>
        <v>0</v>
      </c>
      <c r="BR1223" s="11">
        <f t="shared" si="3011"/>
        <v>0</v>
      </c>
      <c r="BS1223" s="11">
        <f t="shared" si="3011"/>
        <v>0</v>
      </c>
      <c r="BT1223" s="11">
        <f t="shared" si="3011"/>
        <v>0</v>
      </c>
      <c r="BU1223" s="11">
        <f t="shared" si="3011"/>
        <v>159961</v>
      </c>
      <c r="BV1223" s="11">
        <f t="shared" si="3011"/>
        <v>1120</v>
      </c>
      <c r="BW1223" s="11">
        <f t="shared" ref="BW1223:CB1223" si="3012">BW1224+BW1228+BW1241+BW1237</f>
        <v>0</v>
      </c>
      <c r="BX1223" s="11">
        <f t="shared" si="3012"/>
        <v>0</v>
      </c>
      <c r="BY1223" s="11">
        <f t="shared" si="3012"/>
        <v>0</v>
      </c>
      <c r="BZ1223" s="11">
        <f t="shared" si="3012"/>
        <v>0</v>
      </c>
      <c r="CA1223" s="11">
        <f t="shared" si="3012"/>
        <v>159961</v>
      </c>
      <c r="CB1223" s="11">
        <f t="shared" si="3012"/>
        <v>1120</v>
      </c>
    </row>
    <row r="1224" spans="1:80" ht="33.6" hidden="1">
      <c r="A1224" s="53" t="s">
        <v>84</v>
      </c>
      <c r="B1224" s="22" t="s">
        <v>295</v>
      </c>
      <c r="C1224" s="22" t="s">
        <v>22</v>
      </c>
      <c r="D1224" s="22" t="s">
        <v>64</v>
      </c>
      <c r="E1224" s="22" t="s">
        <v>296</v>
      </c>
      <c r="F1224" s="22"/>
      <c r="G1224" s="18">
        <f t="shared" ref="G1224:R1226" si="3013">G1225</f>
        <v>139852</v>
      </c>
      <c r="H1224" s="18">
        <f t="shared" si="3013"/>
        <v>0</v>
      </c>
      <c r="I1224" s="11">
        <f t="shared" si="3013"/>
        <v>0</v>
      </c>
      <c r="J1224" s="11">
        <f t="shared" si="3013"/>
        <v>0</v>
      </c>
      <c r="K1224" s="11">
        <f t="shared" si="3013"/>
        <v>0</v>
      </c>
      <c r="L1224" s="11">
        <f t="shared" si="3013"/>
        <v>0</v>
      </c>
      <c r="M1224" s="18">
        <f t="shared" si="3013"/>
        <v>139852</v>
      </c>
      <c r="N1224" s="18">
        <f t="shared" si="3013"/>
        <v>0</v>
      </c>
      <c r="O1224" s="11">
        <f t="shared" si="3013"/>
        <v>0</v>
      </c>
      <c r="P1224" s="11">
        <f t="shared" si="3013"/>
        <v>0</v>
      </c>
      <c r="Q1224" s="11">
        <f t="shared" si="3013"/>
        <v>0</v>
      </c>
      <c r="R1224" s="11">
        <f t="shared" si="3013"/>
        <v>0</v>
      </c>
      <c r="S1224" s="18">
        <f t="shared" ref="S1224:AH1226" si="3014">S1225</f>
        <v>139852</v>
      </c>
      <c r="T1224" s="18">
        <f t="shared" si="3014"/>
        <v>0</v>
      </c>
      <c r="U1224" s="11">
        <f t="shared" si="3014"/>
        <v>0</v>
      </c>
      <c r="V1224" s="11">
        <f t="shared" si="3014"/>
        <v>0</v>
      </c>
      <c r="W1224" s="11">
        <f t="shared" si="3014"/>
        <v>0</v>
      </c>
      <c r="X1224" s="11">
        <f t="shared" si="3014"/>
        <v>0</v>
      </c>
      <c r="Y1224" s="18">
        <f t="shared" si="3014"/>
        <v>139852</v>
      </c>
      <c r="Z1224" s="18">
        <f t="shared" si="3014"/>
        <v>0</v>
      </c>
      <c r="AA1224" s="11">
        <f t="shared" si="3014"/>
        <v>0</v>
      </c>
      <c r="AB1224" s="11">
        <f t="shared" si="3014"/>
        <v>0</v>
      </c>
      <c r="AC1224" s="11">
        <f t="shared" si="3014"/>
        <v>0</v>
      </c>
      <c r="AD1224" s="11">
        <f t="shared" si="3014"/>
        <v>0</v>
      </c>
      <c r="AE1224" s="18">
        <f t="shared" si="3014"/>
        <v>139852</v>
      </c>
      <c r="AF1224" s="18">
        <f t="shared" si="3014"/>
        <v>0</v>
      </c>
      <c r="AG1224" s="11">
        <f t="shared" si="3014"/>
        <v>0</v>
      </c>
      <c r="AH1224" s="11">
        <f t="shared" si="3014"/>
        <v>0</v>
      </c>
      <c r="AI1224" s="11">
        <f t="shared" ref="AG1224:AV1226" si="3015">AI1225</f>
        <v>0</v>
      </c>
      <c r="AJ1224" s="11">
        <f t="shared" si="3015"/>
        <v>0</v>
      </c>
      <c r="AK1224" s="84">
        <f t="shared" si="3015"/>
        <v>139852</v>
      </c>
      <c r="AL1224" s="84">
        <f t="shared" si="3015"/>
        <v>0</v>
      </c>
      <c r="AM1224" s="11">
        <f t="shared" si="3015"/>
        <v>0</v>
      </c>
      <c r="AN1224" s="11">
        <f t="shared" si="3015"/>
        <v>0</v>
      </c>
      <c r="AO1224" s="11">
        <f t="shared" si="3015"/>
        <v>0</v>
      </c>
      <c r="AP1224" s="11">
        <f t="shared" si="3015"/>
        <v>0</v>
      </c>
      <c r="AQ1224" s="18">
        <f t="shared" si="3015"/>
        <v>139852</v>
      </c>
      <c r="AR1224" s="18">
        <f t="shared" si="3015"/>
        <v>0</v>
      </c>
      <c r="AS1224" s="11">
        <f t="shared" si="3015"/>
        <v>0</v>
      </c>
      <c r="AT1224" s="11">
        <f t="shared" si="3015"/>
        <v>0</v>
      </c>
      <c r="AU1224" s="11">
        <f t="shared" si="3015"/>
        <v>0</v>
      </c>
      <c r="AV1224" s="11">
        <f t="shared" si="3015"/>
        <v>0</v>
      </c>
      <c r="AW1224" s="18">
        <f t="shared" ref="AS1224:BH1226" si="3016">AW1225</f>
        <v>139852</v>
      </c>
      <c r="AX1224" s="18">
        <f t="shared" si="3016"/>
        <v>0</v>
      </c>
      <c r="AY1224" s="78">
        <f t="shared" si="3016"/>
        <v>0</v>
      </c>
      <c r="AZ1224" s="78">
        <f t="shared" si="3016"/>
        <v>0</v>
      </c>
      <c r="BA1224" s="78">
        <f t="shared" si="3016"/>
        <v>0</v>
      </c>
      <c r="BB1224" s="78">
        <f t="shared" si="3016"/>
        <v>0</v>
      </c>
      <c r="BC1224" s="84">
        <f t="shared" si="3016"/>
        <v>139852</v>
      </c>
      <c r="BD1224" s="84">
        <f t="shared" si="3016"/>
        <v>0</v>
      </c>
      <c r="BE1224" s="11">
        <f t="shared" si="3016"/>
        <v>0</v>
      </c>
      <c r="BF1224" s="11">
        <f t="shared" si="3016"/>
        <v>0</v>
      </c>
      <c r="BG1224" s="11">
        <f t="shared" si="3016"/>
        <v>0</v>
      </c>
      <c r="BH1224" s="11">
        <f t="shared" si="3016"/>
        <v>0</v>
      </c>
      <c r="BI1224" s="143">
        <f t="shared" ref="BE1224:BT1226" si="3017">BI1225</f>
        <v>139852</v>
      </c>
      <c r="BJ1224" s="143">
        <f t="shared" si="3017"/>
        <v>0</v>
      </c>
      <c r="BK1224" s="78">
        <f t="shared" si="3017"/>
        <v>0</v>
      </c>
      <c r="BL1224" s="78">
        <f t="shared" si="3017"/>
        <v>0</v>
      </c>
      <c r="BM1224" s="78">
        <f t="shared" si="3017"/>
        <v>0</v>
      </c>
      <c r="BN1224" s="78">
        <f t="shared" si="3017"/>
        <v>0</v>
      </c>
      <c r="BO1224" s="84">
        <f t="shared" si="3017"/>
        <v>139852</v>
      </c>
      <c r="BP1224" s="84">
        <f t="shared" si="3017"/>
        <v>0</v>
      </c>
      <c r="BQ1224" s="11">
        <f t="shared" si="3017"/>
        <v>0</v>
      </c>
      <c r="BR1224" s="11">
        <f t="shared" si="3017"/>
        <v>0</v>
      </c>
      <c r="BS1224" s="11">
        <f t="shared" si="3017"/>
        <v>0</v>
      </c>
      <c r="BT1224" s="11">
        <f t="shared" si="3017"/>
        <v>0</v>
      </c>
      <c r="BU1224" s="18">
        <f t="shared" ref="BQ1224:CB1226" si="3018">BU1225</f>
        <v>139852</v>
      </c>
      <c r="BV1224" s="18">
        <f t="shared" si="3018"/>
        <v>0</v>
      </c>
      <c r="BW1224" s="11">
        <f t="shared" si="3018"/>
        <v>0</v>
      </c>
      <c r="BX1224" s="11">
        <f t="shared" si="3018"/>
        <v>0</v>
      </c>
      <c r="BY1224" s="11">
        <f t="shared" si="3018"/>
        <v>0</v>
      </c>
      <c r="BZ1224" s="11">
        <f t="shared" si="3018"/>
        <v>0</v>
      </c>
      <c r="CA1224" s="18">
        <f t="shared" si="3018"/>
        <v>139852</v>
      </c>
      <c r="CB1224" s="18">
        <f t="shared" si="3018"/>
        <v>0</v>
      </c>
    </row>
    <row r="1225" spans="1:80" ht="33.6" hidden="1">
      <c r="A1225" s="65" t="s">
        <v>297</v>
      </c>
      <c r="B1225" s="22" t="s">
        <v>295</v>
      </c>
      <c r="C1225" s="22" t="s">
        <v>22</v>
      </c>
      <c r="D1225" s="22" t="s">
        <v>64</v>
      </c>
      <c r="E1225" s="22" t="s">
        <v>298</v>
      </c>
      <c r="F1225" s="22"/>
      <c r="G1225" s="18">
        <f t="shared" si="3013"/>
        <v>139852</v>
      </c>
      <c r="H1225" s="18">
        <f t="shared" si="3013"/>
        <v>0</v>
      </c>
      <c r="I1225" s="11">
        <f t="shared" si="3013"/>
        <v>0</v>
      </c>
      <c r="J1225" s="11">
        <f t="shared" si="3013"/>
        <v>0</v>
      </c>
      <c r="K1225" s="11">
        <f t="shared" si="3013"/>
        <v>0</v>
      </c>
      <c r="L1225" s="11">
        <f t="shared" si="3013"/>
        <v>0</v>
      </c>
      <c r="M1225" s="18">
        <f t="shared" si="3013"/>
        <v>139852</v>
      </c>
      <c r="N1225" s="18">
        <f t="shared" si="3013"/>
        <v>0</v>
      </c>
      <c r="O1225" s="11">
        <f t="shared" si="3013"/>
        <v>0</v>
      </c>
      <c r="P1225" s="11">
        <f t="shared" si="3013"/>
        <v>0</v>
      </c>
      <c r="Q1225" s="11">
        <f t="shared" si="3013"/>
        <v>0</v>
      </c>
      <c r="R1225" s="11">
        <f t="shared" si="3013"/>
        <v>0</v>
      </c>
      <c r="S1225" s="18">
        <f t="shared" si="3014"/>
        <v>139852</v>
      </c>
      <c r="T1225" s="18">
        <f t="shared" si="3014"/>
        <v>0</v>
      </c>
      <c r="U1225" s="11">
        <f t="shared" si="3014"/>
        <v>0</v>
      </c>
      <c r="V1225" s="11">
        <f t="shared" si="3014"/>
        <v>0</v>
      </c>
      <c r="W1225" s="11">
        <f t="shared" si="3014"/>
        <v>0</v>
      </c>
      <c r="X1225" s="11">
        <f t="shared" si="3014"/>
        <v>0</v>
      </c>
      <c r="Y1225" s="18">
        <f t="shared" si="3014"/>
        <v>139852</v>
      </c>
      <c r="Z1225" s="18">
        <f t="shared" si="3014"/>
        <v>0</v>
      </c>
      <c r="AA1225" s="11">
        <f t="shared" si="3014"/>
        <v>0</v>
      </c>
      <c r="AB1225" s="11">
        <f t="shared" si="3014"/>
        <v>0</v>
      </c>
      <c r="AC1225" s="11">
        <f t="shared" si="3014"/>
        <v>0</v>
      </c>
      <c r="AD1225" s="11">
        <f t="shared" si="3014"/>
        <v>0</v>
      </c>
      <c r="AE1225" s="18">
        <f t="shared" si="3014"/>
        <v>139852</v>
      </c>
      <c r="AF1225" s="18">
        <f t="shared" si="3014"/>
        <v>0</v>
      </c>
      <c r="AG1225" s="11">
        <f t="shared" si="3015"/>
        <v>0</v>
      </c>
      <c r="AH1225" s="11">
        <f t="shared" si="3015"/>
        <v>0</v>
      </c>
      <c r="AI1225" s="11">
        <f t="shared" si="3015"/>
        <v>0</v>
      </c>
      <c r="AJ1225" s="11">
        <f t="shared" si="3015"/>
        <v>0</v>
      </c>
      <c r="AK1225" s="84">
        <f t="shared" si="3015"/>
        <v>139852</v>
      </c>
      <c r="AL1225" s="84">
        <f t="shared" si="3015"/>
        <v>0</v>
      </c>
      <c r="AM1225" s="11">
        <f t="shared" si="3015"/>
        <v>0</v>
      </c>
      <c r="AN1225" s="11">
        <f t="shared" si="3015"/>
        <v>0</v>
      </c>
      <c r="AO1225" s="11">
        <f t="shared" si="3015"/>
        <v>0</v>
      </c>
      <c r="AP1225" s="11">
        <f t="shared" si="3015"/>
        <v>0</v>
      </c>
      <c r="AQ1225" s="18">
        <f t="shared" si="3015"/>
        <v>139852</v>
      </c>
      <c r="AR1225" s="18">
        <f t="shared" si="3015"/>
        <v>0</v>
      </c>
      <c r="AS1225" s="11">
        <f t="shared" si="3016"/>
        <v>0</v>
      </c>
      <c r="AT1225" s="11">
        <f t="shared" si="3016"/>
        <v>0</v>
      </c>
      <c r="AU1225" s="11">
        <f t="shared" si="3016"/>
        <v>0</v>
      </c>
      <c r="AV1225" s="11">
        <f t="shared" si="3016"/>
        <v>0</v>
      </c>
      <c r="AW1225" s="18">
        <f t="shared" si="3016"/>
        <v>139852</v>
      </c>
      <c r="AX1225" s="18">
        <f t="shared" si="3016"/>
        <v>0</v>
      </c>
      <c r="AY1225" s="78">
        <f t="shared" si="3016"/>
        <v>0</v>
      </c>
      <c r="AZ1225" s="78">
        <f t="shared" si="3016"/>
        <v>0</v>
      </c>
      <c r="BA1225" s="78">
        <f t="shared" si="3016"/>
        <v>0</v>
      </c>
      <c r="BB1225" s="78">
        <f t="shared" si="3016"/>
        <v>0</v>
      </c>
      <c r="BC1225" s="84">
        <f t="shared" si="3016"/>
        <v>139852</v>
      </c>
      <c r="BD1225" s="84">
        <f t="shared" si="3016"/>
        <v>0</v>
      </c>
      <c r="BE1225" s="11">
        <f t="shared" si="3017"/>
        <v>0</v>
      </c>
      <c r="BF1225" s="11">
        <f t="shared" si="3017"/>
        <v>0</v>
      </c>
      <c r="BG1225" s="11">
        <f t="shared" si="3017"/>
        <v>0</v>
      </c>
      <c r="BH1225" s="11">
        <f t="shared" si="3017"/>
        <v>0</v>
      </c>
      <c r="BI1225" s="143">
        <f t="shared" si="3017"/>
        <v>139852</v>
      </c>
      <c r="BJ1225" s="143">
        <f t="shared" si="3017"/>
        <v>0</v>
      </c>
      <c r="BK1225" s="78">
        <f t="shared" si="3017"/>
        <v>0</v>
      </c>
      <c r="BL1225" s="78">
        <f t="shared" si="3017"/>
        <v>0</v>
      </c>
      <c r="BM1225" s="78">
        <f t="shared" si="3017"/>
        <v>0</v>
      </c>
      <c r="BN1225" s="78">
        <f t="shared" si="3017"/>
        <v>0</v>
      </c>
      <c r="BO1225" s="84">
        <f t="shared" si="3017"/>
        <v>139852</v>
      </c>
      <c r="BP1225" s="84">
        <f t="shared" si="3017"/>
        <v>0</v>
      </c>
      <c r="BQ1225" s="11">
        <f t="shared" si="3018"/>
        <v>0</v>
      </c>
      <c r="BR1225" s="11">
        <f t="shared" si="3018"/>
        <v>0</v>
      </c>
      <c r="BS1225" s="11">
        <f t="shared" si="3018"/>
        <v>0</v>
      </c>
      <c r="BT1225" s="11">
        <f t="shared" si="3018"/>
        <v>0</v>
      </c>
      <c r="BU1225" s="18">
        <f t="shared" si="3018"/>
        <v>139852</v>
      </c>
      <c r="BV1225" s="18">
        <f t="shared" si="3018"/>
        <v>0</v>
      </c>
      <c r="BW1225" s="11">
        <f t="shared" si="3018"/>
        <v>0</v>
      </c>
      <c r="BX1225" s="11">
        <f t="shared" si="3018"/>
        <v>0</v>
      </c>
      <c r="BY1225" s="11">
        <f t="shared" si="3018"/>
        <v>0</v>
      </c>
      <c r="BZ1225" s="11">
        <f t="shared" si="3018"/>
        <v>0</v>
      </c>
      <c r="CA1225" s="18">
        <f t="shared" si="3018"/>
        <v>139852</v>
      </c>
      <c r="CB1225" s="18">
        <f t="shared" si="3018"/>
        <v>0</v>
      </c>
    </row>
    <row r="1226" spans="1:80" ht="33.6" hidden="1">
      <c r="A1226" s="65" t="s">
        <v>12</v>
      </c>
      <c r="B1226" s="22" t="s">
        <v>295</v>
      </c>
      <c r="C1226" s="22" t="s">
        <v>22</v>
      </c>
      <c r="D1226" s="22" t="s">
        <v>64</v>
      </c>
      <c r="E1226" s="22" t="s">
        <v>298</v>
      </c>
      <c r="F1226" s="22" t="s">
        <v>13</v>
      </c>
      <c r="G1226" s="18">
        <f t="shared" si="3013"/>
        <v>139852</v>
      </c>
      <c r="H1226" s="18">
        <f t="shared" si="3013"/>
        <v>0</v>
      </c>
      <c r="I1226" s="11">
        <f t="shared" si="3013"/>
        <v>0</v>
      </c>
      <c r="J1226" s="11">
        <f t="shared" si="3013"/>
        <v>0</v>
      </c>
      <c r="K1226" s="11">
        <f t="shared" si="3013"/>
        <v>0</v>
      </c>
      <c r="L1226" s="11">
        <f t="shared" si="3013"/>
        <v>0</v>
      </c>
      <c r="M1226" s="18">
        <f t="shared" si="3013"/>
        <v>139852</v>
      </c>
      <c r="N1226" s="18">
        <f t="shared" si="3013"/>
        <v>0</v>
      </c>
      <c r="O1226" s="11">
        <f t="shared" si="3013"/>
        <v>0</v>
      </c>
      <c r="P1226" s="11">
        <f t="shared" si="3013"/>
        <v>0</v>
      </c>
      <c r="Q1226" s="11">
        <f t="shared" si="3013"/>
        <v>0</v>
      </c>
      <c r="R1226" s="11">
        <f t="shared" si="3013"/>
        <v>0</v>
      </c>
      <c r="S1226" s="18">
        <f t="shared" si="3014"/>
        <v>139852</v>
      </c>
      <c r="T1226" s="18">
        <f t="shared" si="3014"/>
        <v>0</v>
      </c>
      <c r="U1226" s="11">
        <f t="shared" si="3014"/>
        <v>0</v>
      </c>
      <c r="V1226" s="11">
        <f t="shared" si="3014"/>
        <v>0</v>
      </c>
      <c r="W1226" s="11">
        <f t="shared" si="3014"/>
        <v>0</v>
      </c>
      <c r="X1226" s="11">
        <f t="shared" si="3014"/>
        <v>0</v>
      </c>
      <c r="Y1226" s="18">
        <f t="shared" si="3014"/>
        <v>139852</v>
      </c>
      <c r="Z1226" s="18">
        <f t="shared" si="3014"/>
        <v>0</v>
      </c>
      <c r="AA1226" s="11">
        <f t="shared" si="3014"/>
        <v>0</v>
      </c>
      <c r="AB1226" s="11">
        <f t="shared" si="3014"/>
        <v>0</v>
      </c>
      <c r="AC1226" s="11">
        <f t="shared" si="3014"/>
        <v>0</v>
      </c>
      <c r="AD1226" s="11">
        <f t="shared" si="3014"/>
        <v>0</v>
      </c>
      <c r="AE1226" s="18">
        <f t="shared" si="3014"/>
        <v>139852</v>
      </c>
      <c r="AF1226" s="18">
        <f t="shared" si="3014"/>
        <v>0</v>
      </c>
      <c r="AG1226" s="11">
        <f t="shared" si="3015"/>
        <v>0</v>
      </c>
      <c r="AH1226" s="11">
        <f t="shared" si="3015"/>
        <v>0</v>
      </c>
      <c r="AI1226" s="11">
        <f t="shared" si="3015"/>
        <v>0</v>
      </c>
      <c r="AJ1226" s="11">
        <f t="shared" si="3015"/>
        <v>0</v>
      </c>
      <c r="AK1226" s="84">
        <f t="shared" si="3015"/>
        <v>139852</v>
      </c>
      <c r="AL1226" s="84">
        <f t="shared" si="3015"/>
        <v>0</v>
      </c>
      <c r="AM1226" s="11">
        <f t="shared" si="3015"/>
        <v>0</v>
      </c>
      <c r="AN1226" s="11">
        <f t="shared" si="3015"/>
        <v>0</v>
      </c>
      <c r="AO1226" s="11">
        <f t="shared" si="3015"/>
        <v>0</v>
      </c>
      <c r="AP1226" s="11">
        <f t="shared" si="3015"/>
        <v>0</v>
      </c>
      <c r="AQ1226" s="18">
        <f t="shared" si="3015"/>
        <v>139852</v>
      </c>
      <c r="AR1226" s="18">
        <f t="shared" si="3015"/>
        <v>0</v>
      </c>
      <c r="AS1226" s="11">
        <f t="shared" si="3016"/>
        <v>0</v>
      </c>
      <c r="AT1226" s="11">
        <f t="shared" si="3016"/>
        <v>0</v>
      </c>
      <c r="AU1226" s="11">
        <f t="shared" si="3016"/>
        <v>0</v>
      </c>
      <c r="AV1226" s="11">
        <f t="shared" si="3016"/>
        <v>0</v>
      </c>
      <c r="AW1226" s="18">
        <f t="shared" si="3016"/>
        <v>139852</v>
      </c>
      <c r="AX1226" s="18">
        <f t="shared" si="3016"/>
        <v>0</v>
      </c>
      <c r="AY1226" s="78">
        <f t="shared" si="3016"/>
        <v>0</v>
      </c>
      <c r="AZ1226" s="78">
        <f t="shared" si="3016"/>
        <v>0</v>
      </c>
      <c r="BA1226" s="78">
        <f t="shared" si="3016"/>
        <v>0</v>
      </c>
      <c r="BB1226" s="78">
        <f t="shared" si="3016"/>
        <v>0</v>
      </c>
      <c r="BC1226" s="84">
        <f t="shared" si="3016"/>
        <v>139852</v>
      </c>
      <c r="BD1226" s="84">
        <f t="shared" si="3016"/>
        <v>0</v>
      </c>
      <c r="BE1226" s="11">
        <f t="shared" si="3017"/>
        <v>0</v>
      </c>
      <c r="BF1226" s="11">
        <f t="shared" si="3017"/>
        <v>0</v>
      </c>
      <c r="BG1226" s="11">
        <f t="shared" si="3017"/>
        <v>0</v>
      </c>
      <c r="BH1226" s="11">
        <f t="shared" si="3017"/>
        <v>0</v>
      </c>
      <c r="BI1226" s="143">
        <f t="shared" si="3017"/>
        <v>139852</v>
      </c>
      <c r="BJ1226" s="143">
        <f t="shared" si="3017"/>
        <v>0</v>
      </c>
      <c r="BK1226" s="78">
        <f t="shared" si="3017"/>
        <v>0</v>
      </c>
      <c r="BL1226" s="78">
        <f t="shared" si="3017"/>
        <v>0</v>
      </c>
      <c r="BM1226" s="78">
        <f t="shared" si="3017"/>
        <v>0</v>
      </c>
      <c r="BN1226" s="78">
        <f t="shared" si="3017"/>
        <v>0</v>
      </c>
      <c r="BO1226" s="84">
        <f t="shared" si="3017"/>
        <v>139852</v>
      </c>
      <c r="BP1226" s="84">
        <f t="shared" si="3017"/>
        <v>0</v>
      </c>
      <c r="BQ1226" s="11">
        <f t="shared" si="3018"/>
        <v>0</v>
      </c>
      <c r="BR1226" s="11">
        <f t="shared" si="3018"/>
        <v>0</v>
      </c>
      <c r="BS1226" s="11">
        <f t="shared" si="3018"/>
        <v>0</v>
      </c>
      <c r="BT1226" s="11">
        <f t="shared" si="3018"/>
        <v>0</v>
      </c>
      <c r="BU1226" s="18">
        <f t="shared" si="3018"/>
        <v>139852</v>
      </c>
      <c r="BV1226" s="18">
        <f t="shared" si="3018"/>
        <v>0</v>
      </c>
      <c r="BW1226" s="11">
        <f t="shared" si="3018"/>
        <v>0</v>
      </c>
      <c r="BX1226" s="11">
        <f t="shared" si="3018"/>
        <v>0</v>
      </c>
      <c r="BY1226" s="11">
        <f t="shared" si="3018"/>
        <v>0</v>
      </c>
      <c r="BZ1226" s="11">
        <f t="shared" si="3018"/>
        <v>0</v>
      </c>
      <c r="CA1226" s="18">
        <f t="shared" si="3018"/>
        <v>139852</v>
      </c>
      <c r="CB1226" s="18">
        <f t="shared" si="3018"/>
        <v>0</v>
      </c>
    </row>
    <row r="1227" spans="1:80" hidden="1">
      <c r="A1227" s="65" t="s">
        <v>24</v>
      </c>
      <c r="B1227" s="22" t="s">
        <v>295</v>
      </c>
      <c r="C1227" s="22" t="s">
        <v>22</v>
      </c>
      <c r="D1227" s="22" t="s">
        <v>64</v>
      </c>
      <c r="E1227" s="22" t="s">
        <v>298</v>
      </c>
      <c r="F1227" s="14" t="s">
        <v>38</v>
      </c>
      <c r="G1227" s="11">
        <f>124485+15367</f>
        <v>139852</v>
      </c>
      <c r="H1227" s="11"/>
      <c r="I1227" s="11"/>
      <c r="J1227" s="11"/>
      <c r="K1227" s="11"/>
      <c r="L1227" s="11"/>
      <c r="M1227" s="11">
        <f>G1227+I1227+J1227+K1227+L1227</f>
        <v>139852</v>
      </c>
      <c r="N1227" s="11">
        <f>H1227+J1227</f>
        <v>0</v>
      </c>
      <c r="O1227" s="11"/>
      <c r="P1227" s="11"/>
      <c r="Q1227" s="11"/>
      <c r="R1227" s="11"/>
      <c r="S1227" s="11">
        <f>M1227+O1227+P1227+Q1227+R1227</f>
        <v>139852</v>
      </c>
      <c r="T1227" s="11">
        <f>N1227+P1227</f>
        <v>0</v>
      </c>
      <c r="U1227" s="11"/>
      <c r="V1227" s="11"/>
      <c r="W1227" s="11"/>
      <c r="X1227" s="11"/>
      <c r="Y1227" s="11">
        <f>S1227+U1227+V1227+W1227+X1227</f>
        <v>139852</v>
      </c>
      <c r="Z1227" s="11">
        <f>T1227+V1227</f>
        <v>0</v>
      </c>
      <c r="AA1227" s="11"/>
      <c r="AB1227" s="11"/>
      <c r="AC1227" s="11"/>
      <c r="AD1227" s="11"/>
      <c r="AE1227" s="11">
        <f>Y1227+AA1227+AB1227+AC1227+AD1227</f>
        <v>139852</v>
      </c>
      <c r="AF1227" s="11">
        <f>Z1227+AB1227</f>
        <v>0</v>
      </c>
      <c r="AG1227" s="11"/>
      <c r="AH1227" s="11"/>
      <c r="AI1227" s="11"/>
      <c r="AJ1227" s="11"/>
      <c r="AK1227" s="78">
        <f>AE1227+AG1227+AH1227+AI1227+AJ1227</f>
        <v>139852</v>
      </c>
      <c r="AL1227" s="78">
        <f>AF1227+AH1227</f>
        <v>0</v>
      </c>
      <c r="AM1227" s="11"/>
      <c r="AN1227" s="11"/>
      <c r="AO1227" s="11"/>
      <c r="AP1227" s="11"/>
      <c r="AQ1227" s="11">
        <f>AK1227+AM1227+AN1227+AO1227+AP1227</f>
        <v>139852</v>
      </c>
      <c r="AR1227" s="11">
        <f>AL1227+AN1227</f>
        <v>0</v>
      </c>
      <c r="AS1227" s="11"/>
      <c r="AT1227" s="11"/>
      <c r="AU1227" s="11"/>
      <c r="AV1227" s="11"/>
      <c r="AW1227" s="11">
        <f>AQ1227+AS1227+AT1227+AU1227+AV1227</f>
        <v>139852</v>
      </c>
      <c r="AX1227" s="11">
        <f>AR1227+AT1227</f>
        <v>0</v>
      </c>
      <c r="AY1227" s="78"/>
      <c r="AZ1227" s="78"/>
      <c r="BA1227" s="78"/>
      <c r="BB1227" s="78"/>
      <c r="BC1227" s="78">
        <f>AW1227+AY1227+AZ1227+BA1227+BB1227</f>
        <v>139852</v>
      </c>
      <c r="BD1227" s="78">
        <f>AX1227+AZ1227</f>
        <v>0</v>
      </c>
      <c r="BE1227" s="11"/>
      <c r="BF1227" s="11"/>
      <c r="BG1227" s="11"/>
      <c r="BH1227" s="11"/>
      <c r="BI1227" s="141">
        <f>BC1227+BE1227+BF1227+BG1227+BH1227</f>
        <v>139852</v>
      </c>
      <c r="BJ1227" s="141">
        <f>BD1227+BF1227</f>
        <v>0</v>
      </c>
      <c r="BK1227" s="78"/>
      <c r="BL1227" s="78"/>
      <c r="BM1227" s="78"/>
      <c r="BN1227" s="78"/>
      <c r="BO1227" s="78">
        <f>BI1227+BK1227+BL1227+BM1227+BN1227</f>
        <v>139852</v>
      </c>
      <c r="BP1227" s="78">
        <f>BJ1227+BL1227</f>
        <v>0</v>
      </c>
      <c r="BQ1227" s="11"/>
      <c r="BR1227" s="11"/>
      <c r="BS1227" s="11"/>
      <c r="BT1227" s="11"/>
      <c r="BU1227" s="11">
        <f>BO1227+BQ1227+BR1227+BS1227+BT1227</f>
        <v>139852</v>
      </c>
      <c r="BV1227" s="11">
        <f>BP1227+BR1227</f>
        <v>0</v>
      </c>
      <c r="BW1227" s="11"/>
      <c r="BX1227" s="11"/>
      <c r="BY1227" s="11"/>
      <c r="BZ1227" s="11"/>
      <c r="CA1227" s="11">
        <f>BU1227+BW1227+BX1227+BY1227+BZ1227</f>
        <v>139852</v>
      </c>
      <c r="CB1227" s="11">
        <f>BV1227+BX1227</f>
        <v>0</v>
      </c>
    </row>
    <row r="1228" spans="1:80" hidden="1">
      <c r="A1228" s="65" t="s">
        <v>15</v>
      </c>
      <c r="B1228" s="22" t="s">
        <v>295</v>
      </c>
      <c r="C1228" s="22" t="s">
        <v>22</v>
      </c>
      <c r="D1228" s="22" t="s">
        <v>64</v>
      </c>
      <c r="E1228" s="22" t="s">
        <v>75</v>
      </c>
      <c r="F1228" s="22"/>
      <c r="G1228" s="18">
        <f>G1229+G1234</f>
        <v>18989</v>
      </c>
      <c r="H1228" s="18">
        <f t="shared" ref="H1228:N1228" si="3019">H1229+H1234</f>
        <v>0</v>
      </c>
      <c r="I1228" s="11">
        <f t="shared" si="3019"/>
        <v>0</v>
      </c>
      <c r="J1228" s="11">
        <f t="shared" si="3019"/>
        <v>0</v>
      </c>
      <c r="K1228" s="11">
        <f t="shared" si="3019"/>
        <v>0</v>
      </c>
      <c r="L1228" s="11">
        <f t="shared" si="3019"/>
        <v>0</v>
      </c>
      <c r="M1228" s="18">
        <f t="shared" si="3019"/>
        <v>18989</v>
      </c>
      <c r="N1228" s="18">
        <f t="shared" si="3019"/>
        <v>0</v>
      </c>
      <c r="O1228" s="11">
        <f t="shared" ref="O1228:T1228" si="3020">O1229+O1234</f>
        <v>0</v>
      </c>
      <c r="P1228" s="11">
        <f t="shared" si="3020"/>
        <v>0</v>
      </c>
      <c r="Q1228" s="11">
        <f t="shared" si="3020"/>
        <v>0</v>
      </c>
      <c r="R1228" s="11">
        <f t="shared" si="3020"/>
        <v>0</v>
      </c>
      <c r="S1228" s="18">
        <f t="shared" si="3020"/>
        <v>18989</v>
      </c>
      <c r="T1228" s="18">
        <f t="shared" si="3020"/>
        <v>0</v>
      </c>
      <c r="U1228" s="11">
        <f t="shared" ref="U1228:Z1228" si="3021">U1229+U1234</f>
        <v>0</v>
      </c>
      <c r="V1228" s="11">
        <f t="shared" si="3021"/>
        <v>0</v>
      </c>
      <c r="W1228" s="11">
        <f t="shared" si="3021"/>
        <v>0</v>
      </c>
      <c r="X1228" s="11">
        <f t="shared" si="3021"/>
        <v>0</v>
      </c>
      <c r="Y1228" s="18">
        <f t="shared" si="3021"/>
        <v>18989</v>
      </c>
      <c r="Z1228" s="18">
        <f t="shared" si="3021"/>
        <v>0</v>
      </c>
      <c r="AA1228" s="11">
        <f t="shared" ref="AA1228:AF1228" si="3022">AA1229+AA1234</f>
        <v>0</v>
      </c>
      <c r="AB1228" s="11">
        <f t="shared" si="3022"/>
        <v>0</v>
      </c>
      <c r="AC1228" s="11">
        <f t="shared" si="3022"/>
        <v>0</v>
      </c>
      <c r="AD1228" s="11">
        <f t="shared" si="3022"/>
        <v>0</v>
      </c>
      <c r="AE1228" s="18">
        <f t="shared" si="3022"/>
        <v>18989</v>
      </c>
      <c r="AF1228" s="18">
        <f t="shared" si="3022"/>
        <v>0</v>
      </c>
      <c r="AG1228" s="11">
        <f t="shared" ref="AG1228:AL1228" si="3023">AG1229+AG1234</f>
        <v>0</v>
      </c>
      <c r="AH1228" s="11">
        <f t="shared" si="3023"/>
        <v>0</v>
      </c>
      <c r="AI1228" s="11">
        <f t="shared" si="3023"/>
        <v>0</v>
      </c>
      <c r="AJ1228" s="11">
        <f t="shared" si="3023"/>
        <v>0</v>
      </c>
      <c r="AK1228" s="84">
        <f t="shared" si="3023"/>
        <v>18989</v>
      </c>
      <c r="AL1228" s="84">
        <f t="shared" si="3023"/>
        <v>0</v>
      </c>
      <c r="AM1228" s="11">
        <f t="shared" ref="AM1228:AR1228" si="3024">AM1229+AM1234</f>
        <v>0</v>
      </c>
      <c r="AN1228" s="11">
        <f t="shared" si="3024"/>
        <v>0</v>
      </c>
      <c r="AO1228" s="11">
        <f t="shared" si="3024"/>
        <v>0</v>
      </c>
      <c r="AP1228" s="11">
        <f t="shared" si="3024"/>
        <v>0</v>
      </c>
      <c r="AQ1228" s="18">
        <f t="shared" si="3024"/>
        <v>18989</v>
      </c>
      <c r="AR1228" s="18">
        <f t="shared" si="3024"/>
        <v>0</v>
      </c>
      <c r="AS1228" s="11">
        <f t="shared" ref="AS1228:AX1228" si="3025">AS1229+AS1234</f>
        <v>0</v>
      </c>
      <c r="AT1228" s="11">
        <f t="shared" si="3025"/>
        <v>0</v>
      </c>
      <c r="AU1228" s="11">
        <f t="shared" si="3025"/>
        <v>0</v>
      </c>
      <c r="AV1228" s="11">
        <f t="shared" si="3025"/>
        <v>0</v>
      </c>
      <c r="AW1228" s="18">
        <f t="shared" si="3025"/>
        <v>18989</v>
      </c>
      <c r="AX1228" s="18">
        <f t="shared" si="3025"/>
        <v>0</v>
      </c>
      <c r="AY1228" s="78">
        <f t="shared" ref="AY1228:BD1228" si="3026">AY1229+AY1234</f>
        <v>0</v>
      </c>
      <c r="AZ1228" s="78">
        <f t="shared" si="3026"/>
        <v>0</v>
      </c>
      <c r="BA1228" s="78">
        <f t="shared" si="3026"/>
        <v>0</v>
      </c>
      <c r="BB1228" s="78">
        <f t="shared" si="3026"/>
        <v>0</v>
      </c>
      <c r="BC1228" s="84">
        <f t="shared" si="3026"/>
        <v>18989</v>
      </c>
      <c r="BD1228" s="84">
        <f t="shared" si="3026"/>
        <v>0</v>
      </c>
      <c r="BE1228" s="11">
        <f t="shared" ref="BE1228:BJ1228" si="3027">BE1229+BE1234</f>
        <v>0</v>
      </c>
      <c r="BF1228" s="11">
        <f t="shared" si="3027"/>
        <v>0</v>
      </c>
      <c r="BG1228" s="11">
        <f t="shared" si="3027"/>
        <v>0</v>
      </c>
      <c r="BH1228" s="11">
        <f t="shared" si="3027"/>
        <v>0</v>
      </c>
      <c r="BI1228" s="143">
        <f t="shared" si="3027"/>
        <v>18989</v>
      </c>
      <c r="BJ1228" s="143">
        <f t="shared" si="3027"/>
        <v>0</v>
      </c>
      <c r="BK1228" s="78">
        <f t="shared" ref="BK1228:BP1228" si="3028">BK1229+BK1234</f>
        <v>0</v>
      </c>
      <c r="BL1228" s="78">
        <f t="shared" si="3028"/>
        <v>0</v>
      </c>
      <c r="BM1228" s="78">
        <f t="shared" si="3028"/>
        <v>0</v>
      </c>
      <c r="BN1228" s="78">
        <f t="shared" si="3028"/>
        <v>0</v>
      </c>
      <c r="BO1228" s="84">
        <f t="shared" si="3028"/>
        <v>18989</v>
      </c>
      <c r="BP1228" s="84">
        <f t="shared" si="3028"/>
        <v>0</v>
      </c>
      <c r="BQ1228" s="11">
        <f t="shared" ref="BQ1228:BV1228" si="3029">BQ1229+BQ1234</f>
        <v>0</v>
      </c>
      <c r="BR1228" s="11">
        <f t="shared" si="3029"/>
        <v>0</v>
      </c>
      <c r="BS1228" s="11">
        <f t="shared" si="3029"/>
        <v>0</v>
      </c>
      <c r="BT1228" s="11">
        <f t="shared" si="3029"/>
        <v>0</v>
      </c>
      <c r="BU1228" s="18">
        <f t="shared" si="3029"/>
        <v>18989</v>
      </c>
      <c r="BV1228" s="18">
        <f t="shared" si="3029"/>
        <v>0</v>
      </c>
      <c r="BW1228" s="11">
        <f t="shared" ref="BW1228:CB1228" si="3030">BW1229+BW1234</f>
        <v>0</v>
      </c>
      <c r="BX1228" s="11">
        <f t="shared" si="3030"/>
        <v>0</v>
      </c>
      <c r="BY1228" s="11">
        <f t="shared" si="3030"/>
        <v>0</v>
      </c>
      <c r="BZ1228" s="11">
        <f t="shared" si="3030"/>
        <v>0</v>
      </c>
      <c r="CA1228" s="18">
        <f t="shared" si="3030"/>
        <v>18989</v>
      </c>
      <c r="CB1228" s="18">
        <f t="shared" si="3030"/>
        <v>0</v>
      </c>
    </row>
    <row r="1229" spans="1:80" ht="36" hidden="1" customHeight="1">
      <c r="A1229" s="65" t="s">
        <v>76</v>
      </c>
      <c r="B1229" s="22" t="s">
        <v>295</v>
      </c>
      <c r="C1229" s="22" t="s">
        <v>22</v>
      </c>
      <c r="D1229" s="22" t="s">
        <v>64</v>
      </c>
      <c r="E1229" s="22" t="s">
        <v>77</v>
      </c>
      <c r="F1229" s="22"/>
      <c r="G1229" s="18">
        <f>G1230+G1232</f>
        <v>18734</v>
      </c>
      <c r="H1229" s="18">
        <f t="shared" ref="H1229:N1229" si="3031">H1230+H1232</f>
        <v>0</v>
      </c>
      <c r="I1229" s="11">
        <f t="shared" si="3031"/>
        <v>0</v>
      </c>
      <c r="J1229" s="11">
        <f t="shared" si="3031"/>
        <v>0</v>
      </c>
      <c r="K1229" s="11">
        <f t="shared" si="3031"/>
        <v>0</v>
      </c>
      <c r="L1229" s="11">
        <f t="shared" si="3031"/>
        <v>0</v>
      </c>
      <c r="M1229" s="18">
        <f t="shared" si="3031"/>
        <v>18734</v>
      </c>
      <c r="N1229" s="18">
        <f t="shared" si="3031"/>
        <v>0</v>
      </c>
      <c r="O1229" s="11">
        <f t="shared" ref="O1229:T1229" si="3032">O1230+O1232</f>
        <v>0</v>
      </c>
      <c r="P1229" s="11">
        <f t="shared" si="3032"/>
        <v>0</v>
      </c>
      <c r="Q1229" s="11">
        <f t="shared" si="3032"/>
        <v>0</v>
      </c>
      <c r="R1229" s="11">
        <f t="shared" si="3032"/>
        <v>0</v>
      </c>
      <c r="S1229" s="18">
        <f t="shared" si="3032"/>
        <v>18734</v>
      </c>
      <c r="T1229" s="18">
        <f t="shared" si="3032"/>
        <v>0</v>
      </c>
      <c r="U1229" s="11">
        <f t="shared" ref="U1229:Z1229" si="3033">U1230+U1232</f>
        <v>0</v>
      </c>
      <c r="V1229" s="11">
        <f t="shared" si="3033"/>
        <v>0</v>
      </c>
      <c r="W1229" s="11">
        <f t="shared" si="3033"/>
        <v>0</v>
      </c>
      <c r="X1229" s="11">
        <f t="shared" si="3033"/>
        <v>0</v>
      </c>
      <c r="Y1229" s="18">
        <f t="shared" si="3033"/>
        <v>18734</v>
      </c>
      <c r="Z1229" s="18">
        <f t="shared" si="3033"/>
        <v>0</v>
      </c>
      <c r="AA1229" s="11">
        <f t="shared" ref="AA1229:AF1229" si="3034">AA1230+AA1232</f>
        <v>0</v>
      </c>
      <c r="AB1229" s="11">
        <f t="shared" si="3034"/>
        <v>0</v>
      </c>
      <c r="AC1229" s="11">
        <f t="shared" si="3034"/>
        <v>0</v>
      </c>
      <c r="AD1229" s="11">
        <f t="shared" si="3034"/>
        <v>0</v>
      </c>
      <c r="AE1229" s="18">
        <f t="shared" si="3034"/>
        <v>18734</v>
      </c>
      <c r="AF1229" s="18">
        <f t="shared" si="3034"/>
        <v>0</v>
      </c>
      <c r="AG1229" s="11">
        <f t="shared" ref="AG1229:AL1229" si="3035">AG1230+AG1232</f>
        <v>0</v>
      </c>
      <c r="AH1229" s="11">
        <f t="shared" si="3035"/>
        <v>0</v>
      </c>
      <c r="AI1229" s="11">
        <f t="shared" si="3035"/>
        <v>0</v>
      </c>
      <c r="AJ1229" s="11">
        <f t="shared" si="3035"/>
        <v>0</v>
      </c>
      <c r="AK1229" s="84">
        <f t="shared" si="3035"/>
        <v>18734</v>
      </c>
      <c r="AL1229" s="84">
        <f t="shared" si="3035"/>
        <v>0</v>
      </c>
      <c r="AM1229" s="11">
        <f t="shared" ref="AM1229:AR1229" si="3036">AM1230+AM1232</f>
        <v>0</v>
      </c>
      <c r="AN1229" s="11">
        <f t="shared" si="3036"/>
        <v>0</v>
      </c>
      <c r="AO1229" s="11">
        <f t="shared" si="3036"/>
        <v>0</v>
      </c>
      <c r="AP1229" s="11">
        <f t="shared" si="3036"/>
        <v>0</v>
      </c>
      <c r="AQ1229" s="18">
        <f t="shared" si="3036"/>
        <v>18734</v>
      </c>
      <c r="AR1229" s="18">
        <f t="shared" si="3036"/>
        <v>0</v>
      </c>
      <c r="AS1229" s="11">
        <f t="shared" ref="AS1229:AX1229" si="3037">AS1230+AS1232</f>
        <v>0</v>
      </c>
      <c r="AT1229" s="11">
        <f t="shared" si="3037"/>
        <v>0</v>
      </c>
      <c r="AU1229" s="11">
        <f t="shared" si="3037"/>
        <v>0</v>
      </c>
      <c r="AV1229" s="11">
        <f t="shared" si="3037"/>
        <v>0</v>
      </c>
      <c r="AW1229" s="18">
        <f t="shared" si="3037"/>
        <v>18734</v>
      </c>
      <c r="AX1229" s="18">
        <f t="shared" si="3037"/>
        <v>0</v>
      </c>
      <c r="AY1229" s="78">
        <f t="shared" ref="AY1229:BD1229" si="3038">AY1230+AY1232</f>
        <v>0</v>
      </c>
      <c r="AZ1229" s="78">
        <f t="shared" si="3038"/>
        <v>0</v>
      </c>
      <c r="BA1229" s="78">
        <f t="shared" si="3038"/>
        <v>0</v>
      </c>
      <c r="BB1229" s="78">
        <f t="shared" si="3038"/>
        <v>0</v>
      </c>
      <c r="BC1229" s="84">
        <f t="shared" si="3038"/>
        <v>18734</v>
      </c>
      <c r="BD1229" s="84">
        <f t="shared" si="3038"/>
        <v>0</v>
      </c>
      <c r="BE1229" s="11">
        <f t="shared" ref="BE1229:BJ1229" si="3039">BE1230+BE1232</f>
        <v>0</v>
      </c>
      <c r="BF1229" s="11">
        <f t="shared" si="3039"/>
        <v>0</v>
      </c>
      <c r="BG1229" s="11">
        <f t="shared" si="3039"/>
        <v>0</v>
      </c>
      <c r="BH1229" s="11">
        <f t="shared" si="3039"/>
        <v>0</v>
      </c>
      <c r="BI1229" s="143">
        <f t="shared" si="3039"/>
        <v>18734</v>
      </c>
      <c r="BJ1229" s="143">
        <f t="shared" si="3039"/>
        <v>0</v>
      </c>
      <c r="BK1229" s="78">
        <f t="shared" ref="BK1229:BP1229" si="3040">BK1230+BK1232</f>
        <v>0</v>
      </c>
      <c r="BL1229" s="78">
        <f t="shared" si="3040"/>
        <v>0</v>
      </c>
      <c r="BM1229" s="78">
        <f t="shared" si="3040"/>
        <v>0</v>
      </c>
      <c r="BN1229" s="78">
        <f t="shared" si="3040"/>
        <v>0</v>
      </c>
      <c r="BO1229" s="84">
        <f t="shared" si="3040"/>
        <v>18734</v>
      </c>
      <c r="BP1229" s="84">
        <f t="shared" si="3040"/>
        <v>0</v>
      </c>
      <c r="BQ1229" s="11">
        <f t="shared" ref="BQ1229:BV1229" si="3041">BQ1230+BQ1232</f>
        <v>0</v>
      </c>
      <c r="BR1229" s="11">
        <f t="shared" si="3041"/>
        <v>0</v>
      </c>
      <c r="BS1229" s="11">
        <f t="shared" si="3041"/>
        <v>0</v>
      </c>
      <c r="BT1229" s="11">
        <f t="shared" si="3041"/>
        <v>0</v>
      </c>
      <c r="BU1229" s="18">
        <f t="shared" si="3041"/>
        <v>18734</v>
      </c>
      <c r="BV1229" s="18">
        <f t="shared" si="3041"/>
        <v>0</v>
      </c>
      <c r="BW1229" s="11">
        <f t="shared" ref="BW1229:CB1229" si="3042">BW1230+BW1232</f>
        <v>0</v>
      </c>
      <c r="BX1229" s="11">
        <f t="shared" si="3042"/>
        <v>0</v>
      </c>
      <c r="BY1229" s="11">
        <f t="shared" si="3042"/>
        <v>0</v>
      </c>
      <c r="BZ1229" s="11">
        <f t="shared" si="3042"/>
        <v>0</v>
      </c>
      <c r="CA1229" s="18">
        <f t="shared" si="3042"/>
        <v>18734</v>
      </c>
      <c r="CB1229" s="18">
        <f t="shared" si="3042"/>
        <v>0</v>
      </c>
    </row>
    <row r="1230" spans="1:80" ht="33.6" hidden="1">
      <c r="A1230" s="57" t="s">
        <v>270</v>
      </c>
      <c r="B1230" s="22" t="s">
        <v>295</v>
      </c>
      <c r="C1230" s="22" t="s">
        <v>22</v>
      </c>
      <c r="D1230" s="22" t="s">
        <v>64</v>
      </c>
      <c r="E1230" s="22" t="s">
        <v>77</v>
      </c>
      <c r="F1230" s="22" t="s">
        <v>33</v>
      </c>
      <c r="G1230" s="18">
        <f>G1231</f>
        <v>18534</v>
      </c>
      <c r="H1230" s="18">
        <f t="shared" ref="H1230:R1230" si="3043">H1231</f>
        <v>0</v>
      </c>
      <c r="I1230" s="11">
        <f t="shared" si="3043"/>
        <v>0</v>
      </c>
      <c r="J1230" s="11">
        <f t="shared" si="3043"/>
        <v>0</v>
      </c>
      <c r="K1230" s="11">
        <f t="shared" si="3043"/>
        <v>0</v>
      </c>
      <c r="L1230" s="11">
        <f t="shared" si="3043"/>
        <v>0</v>
      </c>
      <c r="M1230" s="18">
        <f t="shared" si="3043"/>
        <v>18534</v>
      </c>
      <c r="N1230" s="18">
        <f t="shared" si="3043"/>
        <v>0</v>
      </c>
      <c r="O1230" s="11">
        <f t="shared" si="3043"/>
        <v>0</v>
      </c>
      <c r="P1230" s="11">
        <f t="shared" si="3043"/>
        <v>0</v>
      </c>
      <c r="Q1230" s="11">
        <f t="shared" si="3043"/>
        <v>0</v>
      </c>
      <c r="R1230" s="11">
        <f t="shared" si="3043"/>
        <v>0</v>
      </c>
      <c r="S1230" s="18">
        <f t="shared" ref="S1230:CB1230" si="3044">S1231</f>
        <v>18534</v>
      </c>
      <c r="T1230" s="18">
        <f t="shared" si="3044"/>
        <v>0</v>
      </c>
      <c r="U1230" s="11">
        <f t="shared" si="3044"/>
        <v>0</v>
      </c>
      <c r="V1230" s="11">
        <f t="shared" si="3044"/>
        <v>0</v>
      </c>
      <c r="W1230" s="11">
        <f t="shared" si="3044"/>
        <v>0</v>
      </c>
      <c r="X1230" s="11">
        <f t="shared" si="3044"/>
        <v>0</v>
      </c>
      <c r="Y1230" s="18">
        <f t="shared" si="3044"/>
        <v>18534</v>
      </c>
      <c r="Z1230" s="18">
        <f t="shared" si="3044"/>
        <v>0</v>
      </c>
      <c r="AA1230" s="11">
        <f t="shared" si="3044"/>
        <v>0</v>
      </c>
      <c r="AB1230" s="11">
        <f t="shared" si="3044"/>
        <v>0</v>
      </c>
      <c r="AC1230" s="11">
        <f t="shared" si="3044"/>
        <v>0</v>
      </c>
      <c r="AD1230" s="11">
        <f t="shared" si="3044"/>
        <v>0</v>
      </c>
      <c r="AE1230" s="18">
        <f t="shared" si="3044"/>
        <v>18534</v>
      </c>
      <c r="AF1230" s="18">
        <f t="shared" si="3044"/>
        <v>0</v>
      </c>
      <c r="AG1230" s="11">
        <f t="shared" si="3044"/>
        <v>0</v>
      </c>
      <c r="AH1230" s="11">
        <f t="shared" si="3044"/>
        <v>0</v>
      </c>
      <c r="AI1230" s="11">
        <f t="shared" si="3044"/>
        <v>0</v>
      </c>
      <c r="AJ1230" s="11">
        <f t="shared" si="3044"/>
        <v>0</v>
      </c>
      <c r="AK1230" s="84">
        <f t="shared" si="3044"/>
        <v>18534</v>
      </c>
      <c r="AL1230" s="84">
        <f t="shared" si="3044"/>
        <v>0</v>
      </c>
      <c r="AM1230" s="11">
        <f t="shared" si="3044"/>
        <v>0</v>
      </c>
      <c r="AN1230" s="11">
        <f t="shared" si="3044"/>
        <v>0</v>
      </c>
      <c r="AO1230" s="11">
        <f t="shared" si="3044"/>
        <v>0</v>
      </c>
      <c r="AP1230" s="11">
        <f t="shared" si="3044"/>
        <v>0</v>
      </c>
      <c r="AQ1230" s="18">
        <f t="shared" si="3044"/>
        <v>18534</v>
      </c>
      <c r="AR1230" s="18">
        <f t="shared" si="3044"/>
        <v>0</v>
      </c>
      <c r="AS1230" s="11">
        <f t="shared" si="3044"/>
        <v>0</v>
      </c>
      <c r="AT1230" s="11">
        <f t="shared" si="3044"/>
        <v>0</v>
      </c>
      <c r="AU1230" s="11">
        <f t="shared" si="3044"/>
        <v>0</v>
      </c>
      <c r="AV1230" s="11">
        <f t="shared" si="3044"/>
        <v>0</v>
      </c>
      <c r="AW1230" s="18">
        <f t="shared" si="3044"/>
        <v>18534</v>
      </c>
      <c r="AX1230" s="18">
        <f t="shared" si="3044"/>
        <v>0</v>
      </c>
      <c r="AY1230" s="78">
        <f t="shared" si="3044"/>
        <v>0</v>
      </c>
      <c r="AZ1230" s="78">
        <f t="shared" si="3044"/>
        <v>0</v>
      </c>
      <c r="BA1230" s="78">
        <f t="shared" si="3044"/>
        <v>0</v>
      </c>
      <c r="BB1230" s="78">
        <f t="shared" si="3044"/>
        <v>0</v>
      </c>
      <c r="BC1230" s="84">
        <f t="shared" si="3044"/>
        <v>18534</v>
      </c>
      <c r="BD1230" s="84">
        <f t="shared" si="3044"/>
        <v>0</v>
      </c>
      <c r="BE1230" s="11">
        <f t="shared" si="3044"/>
        <v>0</v>
      </c>
      <c r="BF1230" s="11">
        <f t="shared" si="3044"/>
        <v>0</v>
      </c>
      <c r="BG1230" s="11">
        <f t="shared" si="3044"/>
        <v>0</v>
      </c>
      <c r="BH1230" s="11">
        <f t="shared" si="3044"/>
        <v>0</v>
      </c>
      <c r="BI1230" s="143">
        <f t="shared" si="3044"/>
        <v>18534</v>
      </c>
      <c r="BJ1230" s="143">
        <f t="shared" si="3044"/>
        <v>0</v>
      </c>
      <c r="BK1230" s="78">
        <f t="shared" si="3044"/>
        <v>0</v>
      </c>
      <c r="BL1230" s="78">
        <f t="shared" si="3044"/>
        <v>0</v>
      </c>
      <c r="BM1230" s="78">
        <f t="shared" si="3044"/>
        <v>0</v>
      </c>
      <c r="BN1230" s="78">
        <f t="shared" si="3044"/>
        <v>0</v>
      </c>
      <c r="BO1230" s="84">
        <f t="shared" si="3044"/>
        <v>18534</v>
      </c>
      <c r="BP1230" s="84">
        <f t="shared" si="3044"/>
        <v>0</v>
      </c>
      <c r="BQ1230" s="11">
        <f t="shared" si="3044"/>
        <v>0</v>
      </c>
      <c r="BR1230" s="11">
        <f t="shared" si="3044"/>
        <v>0</v>
      </c>
      <c r="BS1230" s="11">
        <f t="shared" si="3044"/>
        <v>0</v>
      </c>
      <c r="BT1230" s="11">
        <f t="shared" si="3044"/>
        <v>0</v>
      </c>
      <c r="BU1230" s="18">
        <f t="shared" si="3044"/>
        <v>18534</v>
      </c>
      <c r="BV1230" s="18">
        <f t="shared" si="3044"/>
        <v>0</v>
      </c>
      <c r="BW1230" s="11">
        <f t="shared" si="3044"/>
        <v>0</v>
      </c>
      <c r="BX1230" s="11">
        <f t="shared" si="3044"/>
        <v>0</v>
      </c>
      <c r="BY1230" s="11">
        <f t="shared" si="3044"/>
        <v>0</v>
      </c>
      <c r="BZ1230" s="11">
        <f t="shared" si="3044"/>
        <v>0</v>
      </c>
      <c r="CA1230" s="18">
        <f t="shared" si="3044"/>
        <v>18534</v>
      </c>
      <c r="CB1230" s="18">
        <f t="shared" si="3044"/>
        <v>0</v>
      </c>
    </row>
    <row r="1231" spans="1:80" ht="33.6" hidden="1">
      <c r="A1231" s="64" t="s">
        <v>39</v>
      </c>
      <c r="B1231" s="22" t="s">
        <v>295</v>
      </c>
      <c r="C1231" s="22" t="s">
        <v>22</v>
      </c>
      <c r="D1231" s="22" t="s">
        <v>64</v>
      </c>
      <c r="E1231" s="22" t="s">
        <v>77</v>
      </c>
      <c r="F1231" s="14" t="s">
        <v>40</v>
      </c>
      <c r="G1231" s="11">
        <f>16467+2067</f>
        <v>18534</v>
      </c>
      <c r="H1231" s="11"/>
      <c r="I1231" s="11"/>
      <c r="J1231" s="11"/>
      <c r="K1231" s="11"/>
      <c r="L1231" s="11"/>
      <c r="M1231" s="11">
        <f>G1231+I1231+J1231+K1231+L1231</f>
        <v>18534</v>
      </c>
      <c r="N1231" s="11">
        <f>H1231+J1231</f>
        <v>0</v>
      </c>
      <c r="O1231" s="11"/>
      <c r="P1231" s="11"/>
      <c r="Q1231" s="11"/>
      <c r="R1231" s="11"/>
      <c r="S1231" s="11">
        <f>M1231+O1231+P1231+Q1231+R1231</f>
        <v>18534</v>
      </c>
      <c r="T1231" s="11">
        <f>N1231+P1231</f>
        <v>0</v>
      </c>
      <c r="U1231" s="11"/>
      <c r="V1231" s="11"/>
      <c r="W1231" s="11"/>
      <c r="X1231" s="11"/>
      <c r="Y1231" s="11">
        <f>S1231+U1231+V1231+W1231+X1231</f>
        <v>18534</v>
      </c>
      <c r="Z1231" s="11">
        <f>T1231+V1231</f>
        <v>0</v>
      </c>
      <c r="AA1231" s="11"/>
      <c r="AB1231" s="11"/>
      <c r="AC1231" s="11"/>
      <c r="AD1231" s="11"/>
      <c r="AE1231" s="11">
        <f>Y1231+AA1231+AB1231+AC1231+AD1231</f>
        <v>18534</v>
      </c>
      <c r="AF1231" s="11">
        <f>Z1231+AB1231</f>
        <v>0</v>
      </c>
      <c r="AG1231" s="11"/>
      <c r="AH1231" s="11"/>
      <c r="AI1231" s="78">
        <f>1850-1850</f>
        <v>0</v>
      </c>
      <c r="AJ1231" s="11"/>
      <c r="AK1231" s="78">
        <f>AE1231+AG1231+AH1231+AI1231+AJ1231</f>
        <v>18534</v>
      </c>
      <c r="AL1231" s="78">
        <f>AF1231+AH1231</f>
        <v>0</v>
      </c>
      <c r="AM1231" s="11"/>
      <c r="AN1231" s="11"/>
      <c r="AO1231" s="11">
        <f>1850-1850</f>
        <v>0</v>
      </c>
      <c r="AP1231" s="11"/>
      <c r="AQ1231" s="11">
        <f>AK1231+AM1231+AN1231+AO1231+AP1231</f>
        <v>18534</v>
      </c>
      <c r="AR1231" s="11">
        <f>AL1231+AN1231</f>
        <v>0</v>
      </c>
      <c r="AS1231" s="11"/>
      <c r="AT1231" s="11"/>
      <c r="AU1231" s="11">
        <f>1850-1850</f>
        <v>0</v>
      </c>
      <c r="AV1231" s="11"/>
      <c r="AW1231" s="11">
        <f>AQ1231+AS1231+AT1231+AU1231+AV1231</f>
        <v>18534</v>
      </c>
      <c r="AX1231" s="11">
        <f>AR1231+AT1231</f>
        <v>0</v>
      </c>
      <c r="AY1231" s="78"/>
      <c r="AZ1231" s="78"/>
      <c r="BA1231" s="78">
        <f>1850-1850</f>
        <v>0</v>
      </c>
      <c r="BB1231" s="78"/>
      <c r="BC1231" s="78">
        <f>AW1231+AY1231+AZ1231+BA1231+BB1231</f>
        <v>18534</v>
      </c>
      <c r="BD1231" s="78">
        <f>AX1231+AZ1231</f>
        <v>0</v>
      </c>
      <c r="BE1231" s="11"/>
      <c r="BF1231" s="11"/>
      <c r="BG1231" s="11">
        <f>1850-1850</f>
        <v>0</v>
      </c>
      <c r="BH1231" s="11"/>
      <c r="BI1231" s="141">
        <f>BC1231+BE1231+BF1231+BG1231+BH1231</f>
        <v>18534</v>
      </c>
      <c r="BJ1231" s="141">
        <f>BD1231+BF1231</f>
        <v>0</v>
      </c>
      <c r="BK1231" s="78"/>
      <c r="BL1231" s="78"/>
      <c r="BM1231" s="78"/>
      <c r="BN1231" s="78"/>
      <c r="BO1231" s="78">
        <f>BI1231+BK1231+BL1231+BM1231+BN1231</f>
        <v>18534</v>
      </c>
      <c r="BP1231" s="78">
        <f>BJ1231+BL1231</f>
        <v>0</v>
      </c>
      <c r="BQ1231" s="11"/>
      <c r="BR1231" s="11"/>
      <c r="BS1231" s="11"/>
      <c r="BT1231" s="11"/>
      <c r="BU1231" s="11">
        <f>BO1231+BQ1231+BR1231+BS1231+BT1231</f>
        <v>18534</v>
      </c>
      <c r="BV1231" s="11">
        <f>BP1231+BR1231</f>
        <v>0</v>
      </c>
      <c r="BW1231" s="11"/>
      <c r="BX1231" s="11"/>
      <c r="BY1231" s="11"/>
      <c r="BZ1231" s="11"/>
      <c r="CA1231" s="11">
        <f>BU1231+BW1231+BX1231+BY1231+BZ1231</f>
        <v>18534</v>
      </c>
      <c r="CB1231" s="11">
        <f>BV1231+BX1231</f>
        <v>0</v>
      </c>
    </row>
    <row r="1232" spans="1:80" hidden="1">
      <c r="A1232" s="65" t="s">
        <v>70</v>
      </c>
      <c r="B1232" s="22" t="s">
        <v>295</v>
      </c>
      <c r="C1232" s="22" t="s">
        <v>22</v>
      </c>
      <c r="D1232" s="22" t="s">
        <v>64</v>
      </c>
      <c r="E1232" s="22" t="s">
        <v>77</v>
      </c>
      <c r="F1232" s="22" t="s">
        <v>71</v>
      </c>
      <c r="G1232" s="18">
        <f>G1233</f>
        <v>200</v>
      </c>
      <c r="H1232" s="18">
        <f t="shared" ref="H1232:R1232" si="3045">H1233</f>
        <v>0</v>
      </c>
      <c r="I1232" s="11">
        <f t="shared" si="3045"/>
        <v>0</v>
      </c>
      <c r="J1232" s="11">
        <f t="shared" si="3045"/>
        <v>0</v>
      </c>
      <c r="K1232" s="11">
        <f t="shared" si="3045"/>
        <v>0</v>
      </c>
      <c r="L1232" s="11">
        <f t="shared" si="3045"/>
        <v>0</v>
      </c>
      <c r="M1232" s="18">
        <f t="shared" si="3045"/>
        <v>200</v>
      </c>
      <c r="N1232" s="18">
        <f t="shared" si="3045"/>
        <v>0</v>
      </c>
      <c r="O1232" s="11">
        <f t="shared" si="3045"/>
        <v>0</v>
      </c>
      <c r="P1232" s="11">
        <f t="shared" si="3045"/>
        <v>0</v>
      </c>
      <c r="Q1232" s="11">
        <f t="shared" si="3045"/>
        <v>0</v>
      </c>
      <c r="R1232" s="11">
        <f t="shared" si="3045"/>
        <v>0</v>
      </c>
      <c r="S1232" s="18">
        <f t="shared" ref="S1232:CB1232" si="3046">S1233</f>
        <v>200</v>
      </c>
      <c r="T1232" s="18">
        <f t="shared" si="3046"/>
        <v>0</v>
      </c>
      <c r="U1232" s="11">
        <f t="shared" si="3046"/>
        <v>0</v>
      </c>
      <c r="V1232" s="11">
        <f t="shared" si="3046"/>
        <v>0</v>
      </c>
      <c r="W1232" s="11">
        <f t="shared" si="3046"/>
        <v>0</v>
      </c>
      <c r="X1232" s="11">
        <f t="shared" si="3046"/>
        <v>0</v>
      </c>
      <c r="Y1232" s="18">
        <f t="shared" si="3046"/>
        <v>200</v>
      </c>
      <c r="Z1232" s="18">
        <f t="shared" si="3046"/>
        <v>0</v>
      </c>
      <c r="AA1232" s="11">
        <f t="shared" si="3046"/>
        <v>0</v>
      </c>
      <c r="AB1232" s="11">
        <f t="shared" si="3046"/>
        <v>0</v>
      </c>
      <c r="AC1232" s="11">
        <f t="shared" si="3046"/>
        <v>0</v>
      </c>
      <c r="AD1232" s="11">
        <f t="shared" si="3046"/>
        <v>0</v>
      </c>
      <c r="AE1232" s="18">
        <f t="shared" si="3046"/>
        <v>200</v>
      </c>
      <c r="AF1232" s="18">
        <f t="shared" si="3046"/>
        <v>0</v>
      </c>
      <c r="AG1232" s="11">
        <f t="shared" si="3046"/>
        <v>0</v>
      </c>
      <c r="AH1232" s="11">
        <f t="shared" si="3046"/>
        <v>0</v>
      </c>
      <c r="AI1232" s="11">
        <f t="shared" si="3046"/>
        <v>0</v>
      </c>
      <c r="AJ1232" s="11">
        <f t="shared" si="3046"/>
        <v>0</v>
      </c>
      <c r="AK1232" s="84">
        <f t="shared" si="3046"/>
        <v>200</v>
      </c>
      <c r="AL1232" s="84">
        <f t="shared" si="3046"/>
        <v>0</v>
      </c>
      <c r="AM1232" s="11">
        <f t="shared" si="3046"/>
        <v>0</v>
      </c>
      <c r="AN1232" s="11">
        <f t="shared" si="3046"/>
        <v>0</v>
      </c>
      <c r="AO1232" s="11">
        <f t="shared" si="3046"/>
        <v>0</v>
      </c>
      <c r="AP1232" s="11">
        <f t="shared" si="3046"/>
        <v>0</v>
      </c>
      <c r="AQ1232" s="18">
        <f t="shared" si="3046"/>
        <v>200</v>
      </c>
      <c r="AR1232" s="18">
        <f t="shared" si="3046"/>
        <v>0</v>
      </c>
      <c r="AS1232" s="11">
        <f t="shared" si="3046"/>
        <v>0</v>
      </c>
      <c r="AT1232" s="11">
        <f t="shared" si="3046"/>
        <v>0</v>
      </c>
      <c r="AU1232" s="11">
        <f t="shared" si="3046"/>
        <v>0</v>
      </c>
      <c r="AV1232" s="11">
        <f t="shared" si="3046"/>
        <v>0</v>
      </c>
      <c r="AW1232" s="18">
        <f t="shared" si="3046"/>
        <v>200</v>
      </c>
      <c r="AX1232" s="18">
        <f t="shared" si="3046"/>
        <v>0</v>
      </c>
      <c r="AY1232" s="78">
        <f t="shared" si="3046"/>
        <v>0</v>
      </c>
      <c r="AZ1232" s="78">
        <f t="shared" si="3046"/>
        <v>0</v>
      </c>
      <c r="BA1232" s="78">
        <f t="shared" si="3046"/>
        <v>0</v>
      </c>
      <c r="BB1232" s="78">
        <f t="shared" si="3046"/>
        <v>0</v>
      </c>
      <c r="BC1232" s="84">
        <f t="shared" si="3046"/>
        <v>200</v>
      </c>
      <c r="BD1232" s="84">
        <f t="shared" si="3046"/>
        <v>0</v>
      </c>
      <c r="BE1232" s="11">
        <f t="shared" si="3046"/>
        <v>0</v>
      </c>
      <c r="BF1232" s="11">
        <f t="shared" si="3046"/>
        <v>0</v>
      </c>
      <c r="BG1232" s="11">
        <f t="shared" si="3046"/>
        <v>0</v>
      </c>
      <c r="BH1232" s="11">
        <f t="shared" si="3046"/>
        <v>0</v>
      </c>
      <c r="BI1232" s="143">
        <f t="shared" si="3046"/>
        <v>200</v>
      </c>
      <c r="BJ1232" s="143">
        <f t="shared" si="3046"/>
        <v>0</v>
      </c>
      <c r="BK1232" s="78">
        <f t="shared" si="3046"/>
        <v>0</v>
      </c>
      <c r="BL1232" s="78">
        <f t="shared" si="3046"/>
        <v>0</v>
      </c>
      <c r="BM1232" s="78">
        <f t="shared" si="3046"/>
        <v>0</v>
      </c>
      <c r="BN1232" s="78">
        <f t="shared" si="3046"/>
        <v>0</v>
      </c>
      <c r="BO1232" s="84">
        <f t="shared" si="3046"/>
        <v>200</v>
      </c>
      <c r="BP1232" s="84">
        <f t="shared" si="3046"/>
        <v>0</v>
      </c>
      <c r="BQ1232" s="11">
        <f t="shared" si="3046"/>
        <v>0</v>
      </c>
      <c r="BR1232" s="11">
        <f t="shared" si="3046"/>
        <v>0</v>
      </c>
      <c r="BS1232" s="11">
        <f t="shared" si="3046"/>
        <v>0</v>
      </c>
      <c r="BT1232" s="11">
        <f t="shared" si="3046"/>
        <v>0</v>
      </c>
      <c r="BU1232" s="18">
        <f t="shared" si="3046"/>
        <v>200</v>
      </c>
      <c r="BV1232" s="18">
        <f t="shared" si="3046"/>
        <v>0</v>
      </c>
      <c r="BW1232" s="11">
        <f t="shared" si="3046"/>
        <v>0</v>
      </c>
      <c r="BX1232" s="11">
        <f t="shared" si="3046"/>
        <v>0</v>
      </c>
      <c r="BY1232" s="11">
        <f t="shared" si="3046"/>
        <v>0</v>
      </c>
      <c r="BZ1232" s="11">
        <f t="shared" si="3046"/>
        <v>0</v>
      </c>
      <c r="CA1232" s="18">
        <f t="shared" si="3046"/>
        <v>200</v>
      </c>
      <c r="CB1232" s="18">
        <f t="shared" si="3046"/>
        <v>0</v>
      </c>
    </row>
    <row r="1233" spans="1:80" hidden="1">
      <c r="A1233" s="65" t="s">
        <v>72</v>
      </c>
      <c r="B1233" s="22" t="s">
        <v>295</v>
      </c>
      <c r="C1233" s="22" t="s">
        <v>22</v>
      </c>
      <c r="D1233" s="22" t="s">
        <v>64</v>
      </c>
      <c r="E1233" s="22" t="s">
        <v>77</v>
      </c>
      <c r="F1233" s="14" t="s">
        <v>73</v>
      </c>
      <c r="G1233" s="11">
        <v>200</v>
      </c>
      <c r="H1233" s="11"/>
      <c r="I1233" s="11"/>
      <c r="J1233" s="11"/>
      <c r="K1233" s="11"/>
      <c r="L1233" s="11"/>
      <c r="M1233" s="11">
        <f>G1233+I1233+J1233+K1233+L1233</f>
        <v>200</v>
      </c>
      <c r="N1233" s="11">
        <f>H1233+J1233</f>
        <v>0</v>
      </c>
      <c r="O1233" s="11"/>
      <c r="P1233" s="11"/>
      <c r="Q1233" s="11"/>
      <c r="R1233" s="11"/>
      <c r="S1233" s="11">
        <f>M1233+O1233+P1233+Q1233+R1233</f>
        <v>200</v>
      </c>
      <c r="T1233" s="11">
        <f>N1233+P1233</f>
        <v>0</v>
      </c>
      <c r="U1233" s="11"/>
      <c r="V1233" s="11"/>
      <c r="W1233" s="11"/>
      <c r="X1233" s="11"/>
      <c r="Y1233" s="11">
        <f>S1233+U1233+V1233+W1233+X1233</f>
        <v>200</v>
      </c>
      <c r="Z1233" s="11">
        <f>T1233+V1233</f>
        <v>0</v>
      </c>
      <c r="AA1233" s="11"/>
      <c r="AB1233" s="11"/>
      <c r="AC1233" s="11"/>
      <c r="AD1233" s="11"/>
      <c r="AE1233" s="11">
        <f>Y1233+AA1233+AB1233+AC1233+AD1233</f>
        <v>200</v>
      </c>
      <c r="AF1233" s="11">
        <f>Z1233+AB1233</f>
        <v>0</v>
      </c>
      <c r="AG1233" s="11"/>
      <c r="AH1233" s="11"/>
      <c r="AI1233" s="11"/>
      <c r="AJ1233" s="11"/>
      <c r="AK1233" s="78">
        <f>AE1233+AG1233+AH1233+AI1233+AJ1233</f>
        <v>200</v>
      </c>
      <c r="AL1233" s="78">
        <f>AF1233+AH1233</f>
        <v>0</v>
      </c>
      <c r="AM1233" s="11"/>
      <c r="AN1233" s="11"/>
      <c r="AO1233" s="11"/>
      <c r="AP1233" s="11"/>
      <c r="AQ1233" s="11">
        <f>AK1233+AM1233+AN1233+AO1233+AP1233</f>
        <v>200</v>
      </c>
      <c r="AR1233" s="11">
        <f>AL1233+AN1233</f>
        <v>0</v>
      </c>
      <c r="AS1233" s="11"/>
      <c r="AT1233" s="11"/>
      <c r="AU1233" s="11"/>
      <c r="AV1233" s="11"/>
      <c r="AW1233" s="11">
        <f>AQ1233+AS1233+AT1233+AU1233+AV1233</f>
        <v>200</v>
      </c>
      <c r="AX1233" s="11">
        <f>AR1233+AT1233</f>
        <v>0</v>
      </c>
      <c r="AY1233" s="78"/>
      <c r="AZ1233" s="78"/>
      <c r="BA1233" s="78"/>
      <c r="BB1233" s="78"/>
      <c r="BC1233" s="78">
        <f>AW1233+AY1233+AZ1233+BA1233+BB1233</f>
        <v>200</v>
      </c>
      <c r="BD1233" s="78">
        <f>AX1233+AZ1233</f>
        <v>0</v>
      </c>
      <c r="BE1233" s="11"/>
      <c r="BF1233" s="11"/>
      <c r="BG1233" s="11"/>
      <c r="BH1233" s="11"/>
      <c r="BI1233" s="141">
        <f>BC1233+BE1233+BF1233+BG1233+BH1233</f>
        <v>200</v>
      </c>
      <c r="BJ1233" s="141">
        <f>BD1233+BF1233</f>
        <v>0</v>
      </c>
      <c r="BK1233" s="78"/>
      <c r="BL1233" s="78"/>
      <c r="BM1233" s="78"/>
      <c r="BN1233" s="78"/>
      <c r="BO1233" s="78">
        <f>BI1233+BK1233+BL1233+BM1233+BN1233</f>
        <v>200</v>
      </c>
      <c r="BP1233" s="78">
        <f>BJ1233+BL1233</f>
        <v>0</v>
      </c>
      <c r="BQ1233" s="11"/>
      <c r="BR1233" s="11"/>
      <c r="BS1233" s="11"/>
      <c r="BT1233" s="11"/>
      <c r="BU1233" s="11">
        <f>BO1233+BQ1233+BR1233+BS1233+BT1233</f>
        <v>200</v>
      </c>
      <c r="BV1233" s="11">
        <f>BP1233+BR1233</f>
        <v>0</v>
      </c>
      <c r="BW1233" s="11"/>
      <c r="BX1233" s="11"/>
      <c r="BY1233" s="11"/>
      <c r="BZ1233" s="11"/>
      <c r="CA1233" s="11">
        <f>BU1233+BW1233+BX1233+BY1233+BZ1233</f>
        <v>200</v>
      </c>
      <c r="CB1233" s="11">
        <f>BV1233+BX1233</f>
        <v>0</v>
      </c>
    </row>
    <row r="1234" spans="1:80" ht="33.6" hidden="1">
      <c r="A1234" s="65" t="s">
        <v>299</v>
      </c>
      <c r="B1234" s="22" t="s">
        <v>295</v>
      </c>
      <c r="C1234" s="22" t="s">
        <v>22</v>
      </c>
      <c r="D1234" s="22" t="s">
        <v>64</v>
      </c>
      <c r="E1234" s="22" t="s">
        <v>300</v>
      </c>
      <c r="F1234" s="22"/>
      <c r="G1234" s="18">
        <f>G1235</f>
        <v>255</v>
      </c>
      <c r="H1234" s="18">
        <f t="shared" ref="H1234:R1235" si="3047">H1235</f>
        <v>0</v>
      </c>
      <c r="I1234" s="11">
        <f t="shared" si="3047"/>
        <v>0</v>
      </c>
      <c r="J1234" s="11">
        <f t="shared" si="3047"/>
        <v>0</v>
      </c>
      <c r="K1234" s="11">
        <f t="shared" si="3047"/>
        <v>0</v>
      </c>
      <c r="L1234" s="11">
        <f t="shared" si="3047"/>
        <v>0</v>
      </c>
      <c r="M1234" s="18">
        <f t="shared" si="3047"/>
        <v>255</v>
      </c>
      <c r="N1234" s="18">
        <f t="shared" si="3047"/>
        <v>0</v>
      </c>
      <c r="O1234" s="11">
        <f t="shared" si="3047"/>
        <v>0</v>
      </c>
      <c r="P1234" s="11">
        <f t="shared" si="3047"/>
        <v>0</v>
      </c>
      <c r="Q1234" s="11">
        <f t="shared" si="3047"/>
        <v>0</v>
      </c>
      <c r="R1234" s="11">
        <f t="shared" si="3047"/>
        <v>0</v>
      </c>
      <c r="S1234" s="18">
        <f>S1235</f>
        <v>255</v>
      </c>
      <c r="T1234" s="18">
        <f>T1235</f>
        <v>0</v>
      </c>
      <c r="U1234" s="11">
        <f t="shared" ref="U1234:X1235" si="3048">U1235</f>
        <v>0</v>
      </c>
      <c r="V1234" s="11">
        <f t="shared" si="3048"/>
        <v>0</v>
      </c>
      <c r="W1234" s="11">
        <f t="shared" si="3048"/>
        <v>0</v>
      </c>
      <c r="X1234" s="11">
        <f t="shared" si="3048"/>
        <v>0</v>
      </c>
      <c r="Y1234" s="18">
        <f>Y1235</f>
        <v>255</v>
      </c>
      <c r="Z1234" s="18">
        <f>Z1235</f>
        <v>0</v>
      </c>
      <c r="AA1234" s="11">
        <f t="shared" ref="AA1234:AD1235" si="3049">AA1235</f>
        <v>0</v>
      </c>
      <c r="AB1234" s="11">
        <f t="shared" si="3049"/>
        <v>0</v>
      </c>
      <c r="AC1234" s="11">
        <f t="shared" si="3049"/>
        <v>0</v>
      </c>
      <c r="AD1234" s="11">
        <f t="shared" si="3049"/>
        <v>0</v>
      </c>
      <c r="AE1234" s="18">
        <f>AE1235</f>
        <v>255</v>
      </c>
      <c r="AF1234" s="18">
        <f>AF1235</f>
        <v>0</v>
      </c>
      <c r="AG1234" s="11">
        <f t="shared" ref="AG1234:AJ1235" si="3050">AG1235</f>
        <v>0</v>
      </c>
      <c r="AH1234" s="11">
        <f t="shared" si="3050"/>
        <v>0</v>
      </c>
      <c r="AI1234" s="11">
        <f t="shared" si="3050"/>
        <v>0</v>
      </c>
      <c r="AJ1234" s="11">
        <f t="shared" si="3050"/>
        <v>0</v>
      </c>
      <c r="AK1234" s="84">
        <f>AK1235</f>
        <v>255</v>
      </c>
      <c r="AL1234" s="84">
        <f>AL1235</f>
        <v>0</v>
      </c>
      <c r="AM1234" s="11">
        <f t="shared" ref="AM1234:AP1235" si="3051">AM1235</f>
        <v>0</v>
      </c>
      <c r="AN1234" s="11">
        <f t="shared" si="3051"/>
        <v>0</v>
      </c>
      <c r="AO1234" s="11">
        <f t="shared" si="3051"/>
        <v>0</v>
      </c>
      <c r="AP1234" s="11">
        <f t="shared" si="3051"/>
        <v>0</v>
      </c>
      <c r="AQ1234" s="18">
        <f>AQ1235</f>
        <v>255</v>
      </c>
      <c r="AR1234" s="18">
        <f>AR1235</f>
        <v>0</v>
      </c>
      <c r="AS1234" s="11">
        <f t="shared" ref="AS1234:AV1235" si="3052">AS1235</f>
        <v>0</v>
      </c>
      <c r="AT1234" s="11">
        <f t="shared" si="3052"/>
        <v>0</v>
      </c>
      <c r="AU1234" s="11">
        <f t="shared" si="3052"/>
        <v>0</v>
      </c>
      <c r="AV1234" s="11">
        <f t="shared" si="3052"/>
        <v>0</v>
      </c>
      <c r="AW1234" s="18">
        <f>AW1235</f>
        <v>255</v>
      </c>
      <c r="AX1234" s="18">
        <f>AX1235</f>
        <v>0</v>
      </c>
      <c r="AY1234" s="78">
        <f t="shared" ref="AY1234:BB1235" si="3053">AY1235</f>
        <v>0</v>
      </c>
      <c r="AZ1234" s="78">
        <f t="shared" si="3053"/>
        <v>0</v>
      </c>
      <c r="BA1234" s="78">
        <f t="shared" si="3053"/>
        <v>0</v>
      </c>
      <c r="BB1234" s="78">
        <f t="shared" si="3053"/>
        <v>0</v>
      </c>
      <c r="BC1234" s="84">
        <f>BC1235</f>
        <v>255</v>
      </c>
      <c r="BD1234" s="84">
        <f>BD1235</f>
        <v>0</v>
      </c>
      <c r="BE1234" s="11">
        <f t="shared" ref="BE1234:BH1235" si="3054">BE1235</f>
        <v>0</v>
      </c>
      <c r="BF1234" s="11">
        <f t="shared" si="3054"/>
        <v>0</v>
      </c>
      <c r="BG1234" s="11">
        <f t="shared" si="3054"/>
        <v>0</v>
      </c>
      <c r="BH1234" s="11">
        <f t="shared" si="3054"/>
        <v>0</v>
      </c>
      <c r="BI1234" s="143">
        <f>BI1235</f>
        <v>255</v>
      </c>
      <c r="BJ1234" s="143">
        <f>BJ1235</f>
        <v>0</v>
      </c>
      <c r="BK1234" s="78">
        <f t="shared" ref="BK1234:BN1235" si="3055">BK1235</f>
        <v>0</v>
      </c>
      <c r="BL1234" s="78">
        <f t="shared" si="3055"/>
        <v>0</v>
      </c>
      <c r="BM1234" s="78">
        <f t="shared" si="3055"/>
        <v>0</v>
      </c>
      <c r="BN1234" s="78">
        <f t="shared" si="3055"/>
        <v>0</v>
      </c>
      <c r="BO1234" s="84">
        <f>BO1235</f>
        <v>255</v>
      </c>
      <c r="BP1234" s="84">
        <f>BP1235</f>
        <v>0</v>
      </c>
      <c r="BQ1234" s="11">
        <f t="shared" ref="BQ1234:BT1235" si="3056">BQ1235</f>
        <v>0</v>
      </c>
      <c r="BR1234" s="11">
        <f t="shared" si="3056"/>
        <v>0</v>
      </c>
      <c r="BS1234" s="11">
        <f t="shared" si="3056"/>
        <v>0</v>
      </c>
      <c r="BT1234" s="11">
        <f t="shared" si="3056"/>
        <v>0</v>
      </c>
      <c r="BU1234" s="18">
        <f>BU1235</f>
        <v>255</v>
      </c>
      <c r="BV1234" s="18">
        <f>BV1235</f>
        <v>0</v>
      </c>
      <c r="BW1234" s="11">
        <f t="shared" ref="BW1234:BZ1235" si="3057">BW1235</f>
        <v>0</v>
      </c>
      <c r="BX1234" s="11">
        <f t="shared" si="3057"/>
        <v>0</v>
      </c>
      <c r="BY1234" s="11">
        <f t="shared" si="3057"/>
        <v>0</v>
      </c>
      <c r="BZ1234" s="11">
        <f t="shared" si="3057"/>
        <v>0</v>
      </c>
      <c r="CA1234" s="18">
        <f>CA1235</f>
        <v>255</v>
      </c>
      <c r="CB1234" s="18">
        <f>CB1235</f>
        <v>0</v>
      </c>
    </row>
    <row r="1235" spans="1:80" ht="33.6" hidden="1">
      <c r="A1235" s="65" t="s">
        <v>12</v>
      </c>
      <c r="B1235" s="22" t="s">
        <v>295</v>
      </c>
      <c r="C1235" s="22" t="s">
        <v>22</v>
      </c>
      <c r="D1235" s="22" t="s">
        <v>64</v>
      </c>
      <c r="E1235" s="22" t="s">
        <v>300</v>
      </c>
      <c r="F1235" s="22" t="s">
        <v>13</v>
      </c>
      <c r="G1235" s="18">
        <f>G1236</f>
        <v>255</v>
      </c>
      <c r="H1235" s="18">
        <f t="shared" si="3047"/>
        <v>0</v>
      </c>
      <c r="I1235" s="11">
        <f t="shared" si="3047"/>
        <v>0</v>
      </c>
      <c r="J1235" s="11">
        <f t="shared" si="3047"/>
        <v>0</v>
      </c>
      <c r="K1235" s="11">
        <f t="shared" si="3047"/>
        <v>0</v>
      </c>
      <c r="L1235" s="11">
        <f t="shared" si="3047"/>
        <v>0</v>
      </c>
      <c r="M1235" s="18">
        <f t="shared" si="3047"/>
        <v>255</v>
      </c>
      <c r="N1235" s="18">
        <f t="shared" si="3047"/>
        <v>0</v>
      </c>
      <c r="O1235" s="11">
        <f t="shared" si="3047"/>
        <v>0</v>
      </c>
      <c r="P1235" s="11">
        <f t="shared" si="3047"/>
        <v>0</v>
      </c>
      <c r="Q1235" s="11">
        <f t="shared" si="3047"/>
        <v>0</v>
      </c>
      <c r="R1235" s="11">
        <f t="shared" si="3047"/>
        <v>0</v>
      </c>
      <c r="S1235" s="18">
        <f>S1236</f>
        <v>255</v>
      </c>
      <c r="T1235" s="18">
        <f>T1236</f>
        <v>0</v>
      </c>
      <c r="U1235" s="11">
        <f t="shared" si="3048"/>
        <v>0</v>
      </c>
      <c r="V1235" s="11">
        <f t="shared" si="3048"/>
        <v>0</v>
      </c>
      <c r="W1235" s="11">
        <f t="shared" si="3048"/>
        <v>0</v>
      </c>
      <c r="X1235" s="11">
        <f t="shared" si="3048"/>
        <v>0</v>
      </c>
      <c r="Y1235" s="18">
        <f>Y1236</f>
        <v>255</v>
      </c>
      <c r="Z1235" s="18">
        <f>Z1236</f>
        <v>0</v>
      </c>
      <c r="AA1235" s="11">
        <f t="shared" si="3049"/>
        <v>0</v>
      </c>
      <c r="AB1235" s="11">
        <f t="shared" si="3049"/>
        <v>0</v>
      </c>
      <c r="AC1235" s="11">
        <f t="shared" si="3049"/>
        <v>0</v>
      </c>
      <c r="AD1235" s="11">
        <f t="shared" si="3049"/>
        <v>0</v>
      </c>
      <c r="AE1235" s="18">
        <f>AE1236</f>
        <v>255</v>
      </c>
      <c r="AF1235" s="18">
        <f>AF1236</f>
        <v>0</v>
      </c>
      <c r="AG1235" s="11">
        <f t="shared" si="3050"/>
        <v>0</v>
      </c>
      <c r="AH1235" s="11">
        <f t="shared" si="3050"/>
        <v>0</v>
      </c>
      <c r="AI1235" s="11">
        <f t="shared" si="3050"/>
        <v>0</v>
      </c>
      <c r="AJ1235" s="11">
        <f t="shared" si="3050"/>
        <v>0</v>
      </c>
      <c r="AK1235" s="84">
        <f>AK1236</f>
        <v>255</v>
      </c>
      <c r="AL1235" s="84">
        <f>AL1236</f>
        <v>0</v>
      </c>
      <c r="AM1235" s="11">
        <f t="shared" si="3051"/>
        <v>0</v>
      </c>
      <c r="AN1235" s="11">
        <f t="shared" si="3051"/>
        <v>0</v>
      </c>
      <c r="AO1235" s="11">
        <f t="shared" si="3051"/>
        <v>0</v>
      </c>
      <c r="AP1235" s="11">
        <f t="shared" si="3051"/>
        <v>0</v>
      </c>
      <c r="AQ1235" s="18">
        <f>AQ1236</f>
        <v>255</v>
      </c>
      <c r="AR1235" s="18">
        <f>AR1236</f>
        <v>0</v>
      </c>
      <c r="AS1235" s="11">
        <f t="shared" si="3052"/>
        <v>0</v>
      </c>
      <c r="AT1235" s="11">
        <f t="shared" si="3052"/>
        <v>0</v>
      </c>
      <c r="AU1235" s="11">
        <f t="shared" si="3052"/>
        <v>0</v>
      </c>
      <c r="AV1235" s="11">
        <f t="shared" si="3052"/>
        <v>0</v>
      </c>
      <c r="AW1235" s="18">
        <f>AW1236</f>
        <v>255</v>
      </c>
      <c r="AX1235" s="18">
        <f>AX1236</f>
        <v>0</v>
      </c>
      <c r="AY1235" s="78">
        <f t="shared" si="3053"/>
        <v>0</v>
      </c>
      <c r="AZ1235" s="78">
        <f t="shared" si="3053"/>
        <v>0</v>
      </c>
      <c r="BA1235" s="78">
        <f t="shared" si="3053"/>
        <v>0</v>
      </c>
      <c r="BB1235" s="78">
        <f t="shared" si="3053"/>
        <v>0</v>
      </c>
      <c r="BC1235" s="84">
        <f>BC1236</f>
        <v>255</v>
      </c>
      <c r="BD1235" s="84">
        <f>BD1236</f>
        <v>0</v>
      </c>
      <c r="BE1235" s="11">
        <f t="shared" si="3054"/>
        <v>0</v>
      </c>
      <c r="BF1235" s="11">
        <f t="shared" si="3054"/>
        <v>0</v>
      </c>
      <c r="BG1235" s="11">
        <f t="shared" si="3054"/>
        <v>0</v>
      </c>
      <c r="BH1235" s="11">
        <f t="shared" si="3054"/>
        <v>0</v>
      </c>
      <c r="BI1235" s="143">
        <f>BI1236</f>
        <v>255</v>
      </c>
      <c r="BJ1235" s="143">
        <f>BJ1236</f>
        <v>0</v>
      </c>
      <c r="BK1235" s="78">
        <f t="shared" si="3055"/>
        <v>0</v>
      </c>
      <c r="BL1235" s="78">
        <f t="shared" si="3055"/>
        <v>0</v>
      </c>
      <c r="BM1235" s="78">
        <f t="shared" si="3055"/>
        <v>0</v>
      </c>
      <c r="BN1235" s="78">
        <f t="shared" si="3055"/>
        <v>0</v>
      </c>
      <c r="BO1235" s="84">
        <f>BO1236</f>
        <v>255</v>
      </c>
      <c r="BP1235" s="84">
        <f>BP1236</f>
        <v>0</v>
      </c>
      <c r="BQ1235" s="11">
        <f t="shared" si="3056"/>
        <v>0</v>
      </c>
      <c r="BR1235" s="11">
        <f t="shared" si="3056"/>
        <v>0</v>
      </c>
      <c r="BS1235" s="11">
        <f t="shared" si="3056"/>
        <v>0</v>
      </c>
      <c r="BT1235" s="11">
        <f t="shared" si="3056"/>
        <v>0</v>
      </c>
      <c r="BU1235" s="18">
        <f>BU1236</f>
        <v>255</v>
      </c>
      <c r="BV1235" s="18">
        <f>BV1236</f>
        <v>0</v>
      </c>
      <c r="BW1235" s="11">
        <f t="shared" si="3057"/>
        <v>0</v>
      </c>
      <c r="BX1235" s="11">
        <f t="shared" si="3057"/>
        <v>0</v>
      </c>
      <c r="BY1235" s="11">
        <f t="shared" si="3057"/>
        <v>0</v>
      </c>
      <c r="BZ1235" s="11">
        <f t="shared" si="3057"/>
        <v>0</v>
      </c>
      <c r="CA1235" s="18">
        <f>CA1236</f>
        <v>255</v>
      </c>
      <c r="CB1235" s="18">
        <f>CB1236</f>
        <v>0</v>
      </c>
    </row>
    <row r="1236" spans="1:80" hidden="1">
      <c r="A1236" s="65" t="s">
        <v>24</v>
      </c>
      <c r="B1236" s="22" t="s">
        <v>295</v>
      </c>
      <c r="C1236" s="22" t="s">
        <v>22</v>
      </c>
      <c r="D1236" s="22" t="s">
        <v>64</v>
      </c>
      <c r="E1236" s="22" t="s">
        <v>300</v>
      </c>
      <c r="F1236" s="14" t="s">
        <v>38</v>
      </c>
      <c r="G1236" s="11">
        <v>255</v>
      </c>
      <c r="H1236" s="11"/>
      <c r="I1236" s="11"/>
      <c r="J1236" s="11"/>
      <c r="K1236" s="11"/>
      <c r="L1236" s="11"/>
      <c r="M1236" s="11">
        <f>G1236+I1236+J1236+K1236+L1236</f>
        <v>255</v>
      </c>
      <c r="N1236" s="11">
        <f>H1236+J1236</f>
        <v>0</v>
      </c>
      <c r="O1236" s="11"/>
      <c r="P1236" s="11"/>
      <c r="Q1236" s="11"/>
      <c r="R1236" s="11"/>
      <c r="S1236" s="11">
        <f>M1236+O1236+P1236+Q1236+R1236</f>
        <v>255</v>
      </c>
      <c r="T1236" s="11">
        <f>N1236+P1236</f>
        <v>0</v>
      </c>
      <c r="U1236" s="11"/>
      <c r="V1236" s="11"/>
      <c r="W1236" s="11"/>
      <c r="X1236" s="11"/>
      <c r="Y1236" s="11">
        <f>S1236+U1236+V1236+W1236+X1236</f>
        <v>255</v>
      </c>
      <c r="Z1236" s="11">
        <f>T1236+V1236</f>
        <v>0</v>
      </c>
      <c r="AA1236" s="11"/>
      <c r="AB1236" s="11"/>
      <c r="AC1236" s="11"/>
      <c r="AD1236" s="11"/>
      <c r="AE1236" s="11">
        <f>Y1236+AA1236+AB1236+AC1236+AD1236</f>
        <v>255</v>
      </c>
      <c r="AF1236" s="11">
        <f>Z1236+AB1236</f>
        <v>0</v>
      </c>
      <c r="AG1236" s="11"/>
      <c r="AH1236" s="11"/>
      <c r="AI1236" s="11"/>
      <c r="AJ1236" s="11"/>
      <c r="AK1236" s="78">
        <f>AE1236+AG1236+AH1236+AI1236+AJ1236</f>
        <v>255</v>
      </c>
      <c r="AL1236" s="78">
        <f>AF1236+AH1236</f>
        <v>0</v>
      </c>
      <c r="AM1236" s="11"/>
      <c r="AN1236" s="11"/>
      <c r="AO1236" s="11"/>
      <c r="AP1236" s="11"/>
      <c r="AQ1236" s="11">
        <f>AK1236+AM1236+AN1236+AO1236+AP1236</f>
        <v>255</v>
      </c>
      <c r="AR1236" s="11">
        <f>AL1236+AN1236</f>
        <v>0</v>
      </c>
      <c r="AS1236" s="11"/>
      <c r="AT1236" s="11"/>
      <c r="AU1236" s="11"/>
      <c r="AV1236" s="11"/>
      <c r="AW1236" s="11">
        <f>AQ1236+AS1236+AT1236+AU1236+AV1236</f>
        <v>255</v>
      </c>
      <c r="AX1236" s="11">
        <f>AR1236+AT1236</f>
        <v>0</v>
      </c>
      <c r="AY1236" s="78"/>
      <c r="AZ1236" s="78"/>
      <c r="BA1236" s="78"/>
      <c r="BB1236" s="78"/>
      <c r="BC1236" s="78">
        <f>AW1236+AY1236+AZ1236+BA1236+BB1236</f>
        <v>255</v>
      </c>
      <c r="BD1236" s="78">
        <f>AX1236+AZ1236</f>
        <v>0</v>
      </c>
      <c r="BE1236" s="11"/>
      <c r="BF1236" s="11"/>
      <c r="BG1236" s="11"/>
      <c r="BH1236" s="11"/>
      <c r="BI1236" s="141">
        <f>BC1236+BE1236+BF1236+BG1236+BH1236</f>
        <v>255</v>
      </c>
      <c r="BJ1236" s="141">
        <f>BD1236+BF1236</f>
        <v>0</v>
      </c>
      <c r="BK1236" s="78"/>
      <c r="BL1236" s="78"/>
      <c r="BM1236" s="78"/>
      <c r="BN1236" s="78"/>
      <c r="BO1236" s="78">
        <f>BI1236+BK1236+BL1236+BM1236+BN1236</f>
        <v>255</v>
      </c>
      <c r="BP1236" s="78">
        <f>BJ1236+BL1236</f>
        <v>0</v>
      </c>
      <c r="BQ1236" s="11"/>
      <c r="BR1236" s="11"/>
      <c r="BS1236" s="11"/>
      <c r="BT1236" s="11"/>
      <c r="BU1236" s="11">
        <f>BO1236+BQ1236+BR1236+BS1236+BT1236</f>
        <v>255</v>
      </c>
      <c r="BV1236" s="11">
        <f>BP1236+BR1236</f>
        <v>0</v>
      </c>
      <c r="BW1236" s="11"/>
      <c r="BX1236" s="11"/>
      <c r="BY1236" s="11"/>
      <c r="BZ1236" s="11"/>
      <c r="CA1236" s="11">
        <f>BU1236+BW1236+BX1236+BY1236+BZ1236</f>
        <v>255</v>
      </c>
      <c r="CB1236" s="11">
        <f>BV1236+BX1236</f>
        <v>0</v>
      </c>
    </row>
    <row r="1237" spans="1:80" hidden="1">
      <c r="A1237" s="53" t="s">
        <v>573</v>
      </c>
      <c r="B1237" s="22" t="s">
        <v>295</v>
      </c>
      <c r="C1237" s="22" t="s">
        <v>22</v>
      </c>
      <c r="D1237" s="22" t="s">
        <v>64</v>
      </c>
      <c r="E1237" s="22" t="s">
        <v>657</v>
      </c>
      <c r="F1237" s="14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>
        <f>AB1238</f>
        <v>453</v>
      </c>
      <c r="AC1237" s="11">
        <f t="shared" ref="AC1237:AF1239" si="3058">AC1238</f>
        <v>0</v>
      </c>
      <c r="AD1237" s="11">
        <f t="shared" si="3058"/>
        <v>0</v>
      </c>
      <c r="AE1237" s="11">
        <f t="shared" si="3058"/>
        <v>453</v>
      </c>
      <c r="AF1237" s="11">
        <f t="shared" si="3058"/>
        <v>453</v>
      </c>
      <c r="AG1237" s="11"/>
      <c r="AH1237" s="11">
        <f>AH1238</f>
        <v>0</v>
      </c>
      <c r="AI1237" s="11">
        <f t="shared" ref="AI1237:AL1239" si="3059">AI1238</f>
        <v>0</v>
      </c>
      <c r="AJ1237" s="11">
        <f t="shared" si="3059"/>
        <v>0</v>
      </c>
      <c r="AK1237" s="78">
        <f t="shared" si="3059"/>
        <v>453</v>
      </c>
      <c r="AL1237" s="78">
        <f t="shared" si="3059"/>
        <v>453</v>
      </c>
      <c r="AM1237" s="11"/>
      <c r="AN1237" s="11">
        <f>AN1238</f>
        <v>0</v>
      </c>
      <c r="AO1237" s="11">
        <f t="shared" ref="AO1237:AR1239" si="3060">AO1238</f>
        <v>0</v>
      </c>
      <c r="AP1237" s="11">
        <f t="shared" si="3060"/>
        <v>0</v>
      </c>
      <c r="AQ1237" s="11">
        <f t="shared" si="3060"/>
        <v>453</v>
      </c>
      <c r="AR1237" s="11">
        <f t="shared" si="3060"/>
        <v>453</v>
      </c>
      <c r="AS1237" s="11"/>
      <c r="AT1237" s="11">
        <f>AT1238</f>
        <v>0</v>
      </c>
      <c r="AU1237" s="11">
        <f t="shared" ref="AU1237:AX1239" si="3061">AU1238</f>
        <v>0</v>
      </c>
      <c r="AV1237" s="11">
        <f t="shared" si="3061"/>
        <v>0</v>
      </c>
      <c r="AW1237" s="11">
        <f t="shared" si="3061"/>
        <v>453</v>
      </c>
      <c r="AX1237" s="11">
        <f t="shared" si="3061"/>
        <v>453</v>
      </c>
      <c r="AY1237" s="78"/>
      <c r="AZ1237" s="78">
        <f>AZ1238</f>
        <v>0</v>
      </c>
      <c r="BA1237" s="78">
        <f t="shared" ref="BA1237:BD1239" si="3062">BA1238</f>
        <v>0</v>
      </c>
      <c r="BB1237" s="78">
        <f t="shared" si="3062"/>
        <v>0</v>
      </c>
      <c r="BC1237" s="78">
        <f t="shared" si="3062"/>
        <v>453</v>
      </c>
      <c r="BD1237" s="78">
        <f t="shared" si="3062"/>
        <v>453</v>
      </c>
      <c r="BE1237" s="11"/>
      <c r="BF1237" s="11">
        <f>BF1238</f>
        <v>0</v>
      </c>
      <c r="BG1237" s="11">
        <f t="shared" ref="BG1237:BJ1239" si="3063">BG1238</f>
        <v>0</v>
      </c>
      <c r="BH1237" s="11">
        <f t="shared" si="3063"/>
        <v>0</v>
      </c>
      <c r="BI1237" s="141">
        <f t="shared" si="3063"/>
        <v>453</v>
      </c>
      <c r="BJ1237" s="141">
        <f t="shared" si="3063"/>
        <v>453</v>
      </c>
      <c r="BK1237" s="78"/>
      <c r="BL1237" s="78">
        <f>BL1238</f>
        <v>0</v>
      </c>
      <c r="BM1237" s="78">
        <f t="shared" ref="BM1237:BP1239" si="3064">BM1238</f>
        <v>0</v>
      </c>
      <c r="BN1237" s="78">
        <f t="shared" si="3064"/>
        <v>0</v>
      </c>
      <c r="BO1237" s="78">
        <f t="shared" si="3064"/>
        <v>453</v>
      </c>
      <c r="BP1237" s="78">
        <f t="shared" si="3064"/>
        <v>453</v>
      </c>
      <c r="BQ1237" s="11"/>
      <c r="BR1237" s="11">
        <f>BR1238</f>
        <v>0</v>
      </c>
      <c r="BS1237" s="11">
        <f t="shared" ref="BS1237:BV1239" si="3065">BS1238</f>
        <v>0</v>
      </c>
      <c r="BT1237" s="11">
        <f t="shared" si="3065"/>
        <v>0</v>
      </c>
      <c r="BU1237" s="11">
        <f t="shared" si="3065"/>
        <v>453</v>
      </c>
      <c r="BV1237" s="11">
        <f t="shared" si="3065"/>
        <v>453</v>
      </c>
      <c r="BW1237" s="11"/>
      <c r="BX1237" s="11">
        <f>BX1238</f>
        <v>0</v>
      </c>
      <c r="BY1237" s="11">
        <f t="shared" ref="BY1237:CB1239" si="3066">BY1238</f>
        <v>0</v>
      </c>
      <c r="BZ1237" s="11">
        <f t="shared" si="3066"/>
        <v>0</v>
      </c>
      <c r="CA1237" s="11">
        <f t="shared" si="3066"/>
        <v>453</v>
      </c>
      <c r="CB1237" s="11">
        <f t="shared" si="3066"/>
        <v>453</v>
      </c>
    </row>
    <row r="1238" spans="1:80" ht="50.4" hidden="1">
      <c r="A1238" s="65" t="s">
        <v>651</v>
      </c>
      <c r="B1238" s="22" t="s">
        <v>295</v>
      </c>
      <c r="C1238" s="22" t="s">
        <v>22</v>
      </c>
      <c r="D1238" s="22" t="s">
        <v>64</v>
      </c>
      <c r="E1238" s="22" t="s">
        <v>650</v>
      </c>
      <c r="F1238" s="14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>
        <f>AB1239</f>
        <v>453</v>
      </c>
      <c r="AC1238" s="11">
        <f t="shared" si="3058"/>
        <v>0</v>
      </c>
      <c r="AD1238" s="11">
        <f t="shared" si="3058"/>
        <v>0</v>
      </c>
      <c r="AE1238" s="11">
        <f t="shared" si="3058"/>
        <v>453</v>
      </c>
      <c r="AF1238" s="11">
        <f t="shared" si="3058"/>
        <v>453</v>
      </c>
      <c r="AG1238" s="11"/>
      <c r="AH1238" s="11">
        <f>AH1239</f>
        <v>0</v>
      </c>
      <c r="AI1238" s="11">
        <f t="shared" si="3059"/>
        <v>0</v>
      </c>
      <c r="AJ1238" s="11">
        <f t="shared" si="3059"/>
        <v>0</v>
      </c>
      <c r="AK1238" s="78">
        <f t="shared" si="3059"/>
        <v>453</v>
      </c>
      <c r="AL1238" s="78">
        <f t="shared" si="3059"/>
        <v>453</v>
      </c>
      <c r="AM1238" s="11"/>
      <c r="AN1238" s="11">
        <f>AN1239</f>
        <v>0</v>
      </c>
      <c r="AO1238" s="11">
        <f t="shared" si="3060"/>
        <v>0</v>
      </c>
      <c r="AP1238" s="11">
        <f t="shared" si="3060"/>
        <v>0</v>
      </c>
      <c r="AQ1238" s="11">
        <f t="shared" si="3060"/>
        <v>453</v>
      </c>
      <c r="AR1238" s="11">
        <f t="shared" si="3060"/>
        <v>453</v>
      </c>
      <c r="AS1238" s="11"/>
      <c r="AT1238" s="11">
        <f>AT1239</f>
        <v>0</v>
      </c>
      <c r="AU1238" s="11">
        <f t="shared" si="3061"/>
        <v>0</v>
      </c>
      <c r="AV1238" s="11">
        <f t="shared" si="3061"/>
        <v>0</v>
      </c>
      <c r="AW1238" s="11">
        <f t="shared" si="3061"/>
        <v>453</v>
      </c>
      <c r="AX1238" s="11">
        <f t="shared" si="3061"/>
        <v>453</v>
      </c>
      <c r="AY1238" s="78"/>
      <c r="AZ1238" s="78">
        <f>AZ1239</f>
        <v>0</v>
      </c>
      <c r="BA1238" s="78">
        <f t="shared" si="3062"/>
        <v>0</v>
      </c>
      <c r="BB1238" s="78">
        <f t="shared" si="3062"/>
        <v>0</v>
      </c>
      <c r="BC1238" s="78">
        <f t="shared" si="3062"/>
        <v>453</v>
      </c>
      <c r="BD1238" s="78">
        <f t="shared" si="3062"/>
        <v>453</v>
      </c>
      <c r="BE1238" s="11"/>
      <c r="BF1238" s="11">
        <f>BF1239</f>
        <v>0</v>
      </c>
      <c r="BG1238" s="11">
        <f t="shared" si="3063"/>
        <v>0</v>
      </c>
      <c r="BH1238" s="11">
        <f t="shared" si="3063"/>
        <v>0</v>
      </c>
      <c r="BI1238" s="141">
        <f t="shared" si="3063"/>
        <v>453</v>
      </c>
      <c r="BJ1238" s="141">
        <f t="shared" si="3063"/>
        <v>453</v>
      </c>
      <c r="BK1238" s="78"/>
      <c r="BL1238" s="78">
        <f>BL1239</f>
        <v>0</v>
      </c>
      <c r="BM1238" s="78">
        <f t="shared" si="3064"/>
        <v>0</v>
      </c>
      <c r="BN1238" s="78">
        <f t="shared" si="3064"/>
        <v>0</v>
      </c>
      <c r="BO1238" s="78">
        <f t="shared" si="3064"/>
        <v>453</v>
      </c>
      <c r="BP1238" s="78">
        <f t="shared" si="3064"/>
        <v>453</v>
      </c>
      <c r="BQ1238" s="11"/>
      <c r="BR1238" s="11">
        <f>BR1239</f>
        <v>0</v>
      </c>
      <c r="BS1238" s="11">
        <f t="shared" si="3065"/>
        <v>0</v>
      </c>
      <c r="BT1238" s="11">
        <f t="shared" si="3065"/>
        <v>0</v>
      </c>
      <c r="BU1238" s="11">
        <f t="shared" si="3065"/>
        <v>453</v>
      </c>
      <c r="BV1238" s="11">
        <f t="shared" si="3065"/>
        <v>453</v>
      </c>
      <c r="BW1238" s="11"/>
      <c r="BX1238" s="11">
        <f>BX1239</f>
        <v>0</v>
      </c>
      <c r="BY1238" s="11">
        <f t="shared" si="3066"/>
        <v>0</v>
      </c>
      <c r="BZ1238" s="11">
        <f t="shared" si="3066"/>
        <v>0</v>
      </c>
      <c r="CA1238" s="11">
        <f t="shared" si="3066"/>
        <v>453</v>
      </c>
      <c r="CB1238" s="11">
        <f t="shared" si="3066"/>
        <v>453</v>
      </c>
    </row>
    <row r="1239" spans="1:80" ht="33.6" hidden="1">
      <c r="A1239" s="65" t="s">
        <v>12</v>
      </c>
      <c r="B1239" s="22" t="s">
        <v>295</v>
      </c>
      <c r="C1239" s="22" t="s">
        <v>22</v>
      </c>
      <c r="D1239" s="22" t="s">
        <v>64</v>
      </c>
      <c r="E1239" s="22" t="s">
        <v>650</v>
      </c>
      <c r="F1239" s="14" t="s">
        <v>13</v>
      </c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>
        <f>AB1240</f>
        <v>453</v>
      </c>
      <c r="AC1239" s="11">
        <f t="shared" si="3058"/>
        <v>0</v>
      </c>
      <c r="AD1239" s="11">
        <f t="shared" si="3058"/>
        <v>0</v>
      </c>
      <c r="AE1239" s="11">
        <f t="shared" si="3058"/>
        <v>453</v>
      </c>
      <c r="AF1239" s="11">
        <f t="shared" si="3058"/>
        <v>453</v>
      </c>
      <c r="AG1239" s="11"/>
      <c r="AH1239" s="11">
        <f>AH1240</f>
        <v>0</v>
      </c>
      <c r="AI1239" s="11">
        <f t="shared" si="3059"/>
        <v>0</v>
      </c>
      <c r="AJ1239" s="11">
        <f t="shared" si="3059"/>
        <v>0</v>
      </c>
      <c r="AK1239" s="78">
        <f t="shared" si="3059"/>
        <v>453</v>
      </c>
      <c r="AL1239" s="78">
        <f t="shared" si="3059"/>
        <v>453</v>
      </c>
      <c r="AM1239" s="11"/>
      <c r="AN1239" s="11">
        <f>AN1240</f>
        <v>0</v>
      </c>
      <c r="AO1239" s="11">
        <f t="shared" si="3060"/>
        <v>0</v>
      </c>
      <c r="AP1239" s="11">
        <f t="shared" si="3060"/>
        <v>0</v>
      </c>
      <c r="AQ1239" s="11">
        <f t="shared" si="3060"/>
        <v>453</v>
      </c>
      <c r="AR1239" s="11">
        <f t="shared" si="3060"/>
        <v>453</v>
      </c>
      <c r="AS1239" s="11"/>
      <c r="AT1239" s="11">
        <f>AT1240</f>
        <v>0</v>
      </c>
      <c r="AU1239" s="11">
        <f t="shared" si="3061"/>
        <v>0</v>
      </c>
      <c r="AV1239" s="11">
        <f t="shared" si="3061"/>
        <v>0</v>
      </c>
      <c r="AW1239" s="11">
        <f t="shared" si="3061"/>
        <v>453</v>
      </c>
      <c r="AX1239" s="11">
        <f t="shared" si="3061"/>
        <v>453</v>
      </c>
      <c r="AY1239" s="78"/>
      <c r="AZ1239" s="78">
        <f>AZ1240</f>
        <v>0</v>
      </c>
      <c r="BA1239" s="78">
        <f t="shared" si="3062"/>
        <v>0</v>
      </c>
      <c r="BB1239" s="78">
        <f t="shared" si="3062"/>
        <v>0</v>
      </c>
      <c r="BC1239" s="78">
        <f t="shared" si="3062"/>
        <v>453</v>
      </c>
      <c r="BD1239" s="78">
        <f t="shared" si="3062"/>
        <v>453</v>
      </c>
      <c r="BE1239" s="11"/>
      <c r="BF1239" s="11">
        <f>BF1240</f>
        <v>0</v>
      </c>
      <c r="BG1239" s="11">
        <f t="shared" si="3063"/>
        <v>0</v>
      </c>
      <c r="BH1239" s="11">
        <f t="shared" si="3063"/>
        <v>0</v>
      </c>
      <c r="BI1239" s="141">
        <f t="shared" si="3063"/>
        <v>453</v>
      </c>
      <c r="BJ1239" s="141">
        <f t="shared" si="3063"/>
        <v>453</v>
      </c>
      <c r="BK1239" s="78"/>
      <c r="BL1239" s="78">
        <f>BL1240</f>
        <v>0</v>
      </c>
      <c r="BM1239" s="78">
        <f t="shared" si="3064"/>
        <v>0</v>
      </c>
      <c r="BN1239" s="78">
        <f t="shared" si="3064"/>
        <v>0</v>
      </c>
      <c r="BO1239" s="78">
        <f t="shared" si="3064"/>
        <v>453</v>
      </c>
      <c r="BP1239" s="78">
        <f t="shared" si="3064"/>
        <v>453</v>
      </c>
      <c r="BQ1239" s="11"/>
      <c r="BR1239" s="11">
        <f>BR1240</f>
        <v>0</v>
      </c>
      <c r="BS1239" s="11">
        <f t="shared" si="3065"/>
        <v>0</v>
      </c>
      <c r="BT1239" s="11">
        <f t="shared" si="3065"/>
        <v>0</v>
      </c>
      <c r="BU1239" s="11">
        <f t="shared" si="3065"/>
        <v>453</v>
      </c>
      <c r="BV1239" s="11">
        <f t="shared" si="3065"/>
        <v>453</v>
      </c>
      <c r="BW1239" s="11"/>
      <c r="BX1239" s="11">
        <f>BX1240</f>
        <v>0</v>
      </c>
      <c r="BY1239" s="11">
        <f t="shared" si="3066"/>
        <v>0</v>
      </c>
      <c r="BZ1239" s="11">
        <f t="shared" si="3066"/>
        <v>0</v>
      </c>
      <c r="CA1239" s="11">
        <f t="shared" si="3066"/>
        <v>453</v>
      </c>
      <c r="CB1239" s="11">
        <f t="shared" si="3066"/>
        <v>453</v>
      </c>
    </row>
    <row r="1240" spans="1:80" hidden="1">
      <c r="A1240" s="65" t="s">
        <v>24</v>
      </c>
      <c r="B1240" s="22" t="s">
        <v>295</v>
      </c>
      <c r="C1240" s="22" t="s">
        <v>22</v>
      </c>
      <c r="D1240" s="22" t="s">
        <v>64</v>
      </c>
      <c r="E1240" s="22" t="s">
        <v>650</v>
      </c>
      <c r="F1240" s="14" t="s">
        <v>38</v>
      </c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>
        <v>453</v>
      </c>
      <c r="AC1240" s="11"/>
      <c r="AD1240" s="11"/>
      <c r="AE1240" s="11">
        <f>Y1240+AA1240+AB1240+AC1240+AD1240</f>
        <v>453</v>
      </c>
      <c r="AF1240" s="11">
        <f>Z1240+AB1240</f>
        <v>453</v>
      </c>
      <c r="AG1240" s="11"/>
      <c r="AH1240" s="11"/>
      <c r="AI1240" s="11"/>
      <c r="AJ1240" s="11"/>
      <c r="AK1240" s="78">
        <f>AE1240+AG1240+AH1240+AI1240+AJ1240</f>
        <v>453</v>
      </c>
      <c r="AL1240" s="78">
        <f>AF1240+AH1240</f>
        <v>453</v>
      </c>
      <c r="AM1240" s="11"/>
      <c r="AN1240" s="11"/>
      <c r="AO1240" s="11"/>
      <c r="AP1240" s="11"/>
      <c r="AQ1240" s="11">
        <f>AK1240+AM1240+AN1240+AO1240+AP1240</f>
        <v>453</v>
      </c>
      <c r="AR1240" s="11">
        <f>AL1240+AN1240</f>
        <v>453</v>
      </c>
      <c r="AS1240" s="11"/>
      <c r="AT1240" s="11"/>
      <c r="AU1240" s="11"/>
      <c r="AV1240" s="11"/>
      <c r="AW1240" s="11">
        <f>AQ1240+AS1240+AT1240+AU1240+AV1240</f>
        <v>453</v>
      </c>
      <c r="AX1240" s="11">
        <f>AR1240+AT1240</f>
        <v>453</v>
      </c>
      <c r="AY1240" s="78"/>
      <c r="AZ1240" s="78"/>
      <c r="BA1240" s="78"/>
      <c r="BB1240" s="78"/>
      <c r="BC1240" s="78">
        <f>AW1240+AY1240+AZ1240+BA1240+BB1240</f>
        <v>453</v>
      </c>
      <c r="BD1240" s="78">
        <f>AX1240+AZ1240</f>
        <v>453</v>
      </c>
      <c r="BE1240" s="11"/>
      <c r="BF1240" s="11"/>
      <c r="BG1240" s="11"/>
      <c r="BH1240" s="11"/>
      <c r="BI1240" s="141">
        <f>BC1240+BE1240+BF1240+BG1240+BH1240</f>
        <v>453</v>
      </c>
      <c r="BJ1240" s="141">
        <f>BD1240+BF1240</f>
        <v>453</v>
      </c>
      <c r="BK1240" s="78"/>
      <c r="BL1240" s="78"/>
      <c r="BM1240" s="78"/>
      <c r="BN1240" s="78"/>
      <c r="BO1240" s="78">
        <f>BI1240+BK1240+BL1240+BM1240+BN1240</f>
        <v>453</v>
      </c>
      <c r="BP1240" s="78">
        <f>BJ1240+BL1240</f>
        <v>453</v>
      </c>
      <c r="BQ1240" s="11"/>
      <c r="BR1240" s="11"/>
      <c r="BS1240" s="11"/>
      <c r="BT1240" s="11"/>
      <c r="BU1240" s="11">
        <f>BO1240+BQ1240+BR1240+BS1240+BT1240</f>
        <v>453</v>
      </c>
      <c r="BV1240" s="11">
        <f>BP1240+BR1240</f>
        <v>453</v>
      </c>
      <c r="BW1240" s="11"/>
      <c r="BX1240" s="11"/>
      <c r="BY1240" s="11"/>
      <c r="BZ1240" s="11"/>
      <c r="CA1240" s="11">
        <f>BU1240+BW1240+BX1240+BY1240+BZ1240</f>
        <v>453</v>
      </c>
      <c r="CB1240" s="11">
        <f>BV1240+BX1240</f>
        <v>453</v>
      </c>
    </row>
    <row r="1241" spans="1:80" hidden="1">
      <c r="A1241" s="65" t="s">
        <v>586</v>
      </c>
      <c r="B1241" s="22" t="s">
        <v>295</v>
      </c>
      <c r="C1241" s="22" t="s">
        <v>22</v>
      </c>
      <c r="D1241" s="22" t="s">
        <v>64</v>
      </c>
      <c r="E1241" s="22" t="s">
        <v>602</v>
      </c>
      <c r="F1241" s="14"/>
      <c r="G1241" s="11"/>
      <c r="H1241" s="11"/>
      <c r="I1241" s="11"/>
      <c r="J1241" s="11"/>
      <c r="K1241" s="11"/>
      <c r="L1241" s="11"/>
      <c r="M1241" s="11"/>
      <c r="N1241" s="11"/>
      <c r="O1241" s="11">
        <f t="shared" ref="O1241:T1241" si="3067">O1242+O1245+O1248</f>
        <v>0</v>
      </c>
      <c r="P1241" s="11">
        <f t="shared" si="3067"/>
        <v>554</v>
      </c>
      <c r="Q1241" s="11">
        <f t="shared" si="3067"/>
        <v>0</v>
      </c>
      <c r="R1241" s="11">
        <f t="shared" si="3067"/>
        <v>0</v>
      </c>
      <c r="S1241" s="11">
        <f t="shared" si="3067"/>
        <v>554</v>
      </c>
      <c r="T1241" s="11">
        <f t="shared" si="3067"/>
        <v>554</v>
      </c>
      <c r="U1241" s="11">
        <f t="shared" ref="U1241:Z1241" si="3068">U1242+U1245+U1248</f>
        <v>0</v>
      </c>
      <c r="V1241" s="11">
        <f t="shared" si="3068"/>
        <v>0</v>
      </c>
      <c r="W1241" s="11">
        <f t="shared" si="3068"/>
        <v>0</v>
      </c>
      <c r="X1241" s="11">
        <f t="shared" si="3068"/>
        <v>0</v>
      </c>
      <c r="Y1241" s="11">
        <f t="shared" si="3068"/>
        <v>554</v>
      </c>
      <c r="Z1241" s="11">
        <f t="shared" si="3068"/>
        <v>554</v>
      </c>
      <c r="AA1241" s="11">
        <f t="shared" ref="AA1241:AF1241" si="3069">AA1242+AA1245+AA1248</f>
        <v>0</v>
      </c>
      <c r="AB1241" s="11">
        <f t="shared" si="3069"/>
        <v>0</v>
      </c>
      <c r="AC1241" s="11">
        <f t="shared" si="3069"/>
        <v>0</v>
      </c>
      <c r="AD1241" s="11">
        <f t="shared" si="3069"/>
        <v>0</v>
      </c>
      <c r="AE1241" s="11">
        <f t="shared" si="3069"/>
        <v>554</v>
      </c>
      <c r="AF1241" s="11">
        <f t="shared" si="3069"/>
        <v>554</v>
      </c>
      <c r="AG1241" s="11">
        <f t="shared" ref="AG1241:AL1241" si="3070">AG1242+AG1245+AG1248</f>
        <v>0</v>
      </c>
      <c r="AH1241" s="11">
        <f t="shared" si="3070"/>
        <v>0</v>
      </c>
      <c r="AI1241" s="11">
        <f t="shared" si="3070"/>
        <v>0</v>
      </c>
      <c r="AJ1241" s="11">
        <f t="shared" si="3070"/>
        <v>0</v>
      </c>
      <c r="AK1241" s="78">
        <f t="shared" si="3070"/>
        <v>554</v>
      </c>
      <c r="AL1241" s="78">
        <f t="shared" si="3070"/>
        <v>554</v>
      </c>
      <c r="AM1241" s="11">
        <f t="shared" ref="AM1241:AR1241" si="3071">AM1242+AM1245+AM1248</f>
        <v>0</v>
      </c>
      <c r="AN1241" s="11">
        <f t="shared" si="3071"/>
        <v>0</v>
      </c>
      <c r="AO1241" s="11">
        <f t="shared" si="3071"/>
        <v>0</v>
      </c>
      <c r="AP1241" s="11">
        <f t="shared" si="3071"/>
        <v>0</v>
      </c>
      <c r="AQ1241" s="11">
        <f t="shared" si="3071"/>
        <v>554</v>
      </c>
      <c r="AR1241" s="11">
        <f t="shared" si="3071"/>
        <v>554</v>
      </c>
      <c r="AS1241" s="11">
        <f t="shared" ref="AS1241:AX1241" si="3072">AS1242+AS1245+AS1248</f>
        <v>0</v>
      </c>
      <c r="AT1241" s="11">
        <f t="shared" si="3072"/>
        <v>0</v>
      </c>
      <c r="AU1241" s="11">
        <f t="shared" si="3072"/>
        <v>0</v>
      </c>
      <c r="AV1241" s="11">
        <f t="shared" si="3072"/>
        <v>0</v>
      </c>
      <c r="AW1241" s="11">
        <f t="shared" si="3072"/>
        <v>554</v>
      </c>
      <c r="AX1241" s="11">
        <f t="shared" si="3072"/>
        <v>554</v>
      </c>
      <c r="AY1241" s="78">
        <f t="shared" ref="AY1241:BD1241" si="3073">AY1242+AY1245+AY1248</f>
        <v>0</v>
      </c>
      <c r="AZ1241" s="78">
        <f t="shared" si="3073"/>
        <v>113</v>
      </c>
      <c r="BA1241" s="78">
        <f t="shared" si="3073"/>
        <v>0</v>
      </c>
      <c r="BB1241" s="78">
        <f t="shared" si="3073"/>
        <v>0</v>
      </c>
      <c r="BC1241" s="78">
        <f t="shared" si="3073"/>
        <v>667</v>
      </c>
      <c r="BD1241" s="78">
        <f t="shared" si="3073"/>
        <v>667</v>
      </c>
      <c r="BE1241" s="11">
        <f t="shared" ref="BE1241:BJ1241" si="3074">BE1242+BE1245+BE1248</f>
        <v>0</v>
      </c>
      <c r="BF1241" s="11">
        <f t="shared" si="3074"/>
        <v>0</v>
      </c>
      <c r="BG1241" s="11">
        <f t="shared" si="3074"/>
        <v>0</v>
      </c>
      <c r="BH1241" s="11">
        <f t="shared" si="3074"/>
        <v>0</v>
      </c>
      <c r="BI1241" s="141">
        <f t="shared" si="3074"/>
        <v>667</v>
      </c>
      <c r="BJ1241" s="141">
        <f t="shared" si="3074"/>
        <v>667</v>
      </c>
      <c r="BK1241" s="78">
        <f t="shared" ref="BK1241:BP1241" si="3075">BK1242+BK1245+BK1248</f>
        <v>0</v>
      </c>
      <c r="BL1241" s="78">
        <f t="shared" si="3075"/>
        <v>0</v>
      </c>
      <c r="BM1241" s="78">
        <f t="shared" si="3075"/>
        <v>0</v>
      </c>
      <c r="BN1241" s="78">
        <f t="shared" si="3075"/>
        <v>0</v>
      </c>
      <c r="BO1241" s="78">
        <f t="shared" si="3075"/>
        <v>667</v>
      </c>
      <c r="BP1241" s="78">
        <f t="shared" si="3075"/>
        <v>667</v>
      </c>
      <c r="BQ1241" s="11">
        <f t="shared" ref="BQ1241:BV1241" si="3076">BQ1242+BQ1245+BQ1248</f>
        <v>0</v>
      </c>
      <c r="BR1241" s="11">
        <f t="shared" si="3076"/>
        <v>0</v>
      </c>
      <c r="BS1241" s="11">
        <f t="shared" si="3076"/>
        <v>0</v>
      </c>
      <c r="BT1241" s="11">
        <f t="shared" si="3076"/>
        <v>0</v>
      </c>
      <c r="BU1241" s="11">
        <f t="shared" si="3076"/>
        <v>667</v>
      </c>
      <c r="BV1241" s="11">
        <f t="shared" si="3076"/>
        <v>667</v>
      </c>
      <c r="BW1241" s="11">
        <f t="shared" ref="BW1241:CB1241" si="3077">BW1242+BW1245+BW1248</f>
        <v>0</v>
      </c>
      <c r="BX1241" s="11">
        <f t="shared" si="3077"/>
        <v>0</v>
      </c>
      <c r="BY1241" s="11">
        <f t="shared" si="3077"/>
        <v>0</v>
      </c>
      <c r="BZ1241" s="11">
        <f t="shared" si="3077"/>
        <v>0</v>
      </c>
      <c r="CA1241" s="11">
        <f t="shared" si="3077"/>
        <v>667</v>
      </c>
      <c r="CB1241" s="11">
        <f t="shared" si="3077"/>
        <v>667</v>
      </c>
    </row>
    <row r="1242" spans="1:80" ht="25.5" hidden="1" customHeight="1">
      <c r="A1242" s="65" t="s">
        <v>588</v>
      </c>
      <c r="B1242" s="22" t="s">
        <v>295</v>
      </c>
      <c r="C1242" s="22" t="s">
        <v>22</v>
      </c>
      <c r="D1242" s="22" t="s">
        <v>64</v>
      </c>
      <c r="E1242" s="22" t="s">
        <v>603</v>
      </c>
      <c r="F1242" s="14"/>
      <c r="G1242" s="11"/>
      <c r="H1242" s="11"/>
      <c r="I1242" s="11"/>
      <c r="J1242" s="11"/>
      <c r="K1242" s="11"/>
      <c r="L1242" s="11"/>
      <c r="M1242" s="11"/>
      <c r="N1242" s="11"/>
      <c r="O1242" s="11">
        <f>O1243</f>
        <v>0</v>
      </c>
      <c r="P1242" s="11">
        <f t="shared" ref="P1242:AG1243" si="3078">P1243</f>
        <v>25</v>
      </c>
      <c r="Q1242" s="11">
        <f t="shared" si="3078"/>
        <v>0</v>
      </c>
      <c r="R1242" s="11">
        <f t="shared" si="3078"/>
        <v>0</v>
      </c>
      <c r="S1242" s="11">
        <f t="shared" si="3078"/>
        <v>25</v>
      </c>
      <c r="T1242" s="11">
        <f t="shared" si="3078"/>
        <v>25</v>
      </c>
      <c r="U1242" s="11">
        <f t="shared" si="3078"/>
        <v>0</v>
      </c>
      <c r="V1242" s="11">
        <f t="shared" si="3078"/>
        <v>0</v>
      </c>
      <c r="W1242" s="11">
        <f t="shared" si="3078"/>
        <v>0</v>
      </c>
      <c r="X1242" s="11">
        <f t="shared" si="3078"/>
        <v>0</v>
      </c>
      <c r="Y1242" s="11">
        <f t="shared" si="3078"/>
        <v>25</v>
      </c>
      <c r="Z1242" s="11">
        <f t="shared" si="3078"/>
        <v>25</v>
      </c>
      <c r="AA1242" s="11">
        <f t="shared" si="3078"/>
        <v>0</v>
      </c>
      <c r="AB1242" s="11">
        <f t="shared" si="3078"/>
        <v>0</v>
      </c>
      <c r="AC1242" s="11">
        <f t="shared" si="3078"/>
        <v>0</v>
      </c>
      <c r="AD1242" s="11">
        <f t="shared" si="3078"/>
        <v>0</v>
      </c>
      <c r="AE1242" s="11">
        <f t="shared" si="3078"/>
        <v>25</v>
      </c>
      <c r="AF1242" s="11">
        <f t="shared" ref="AA1242:AF1243" si="3079">AF1243</f>
        <v>25</v>
      </c>
      <c r="AG1242" s="11">
        <f t="shared" si="3078"/>
        <v>0</v>
      </c>
      <c r="AH1242" s="11">
        <f t="shared" ref="AG1242:AV1243" si="3080">AH1243</f>
        <v>0</v>
      </c>
      <c r="AI1242" s="11">
        <f t="shared" si="3080"/>
        <v>0</v>
      </c>
      <c r="AJ1242" s="11">
        <f t="shared" si="3080"/>
        <v>0</v>
      </c>
      <c r="AK1242" s="78">
        <f t="shared" si="3080"/>
        <v>25</v>
      </c>
      <c r="AL1242" s="78">
        <f t="shared" si="3080"/>
        <v>25</v>
      </c>
      <c r="AM1242" s="11">
        <f t="shared" si="3080"/>
        <v>0</v>
      </c>
      <c r="AN1242" s="11">
        <f t="shared" si="3080"/>
        <v>0</v>
      </c>
      <c r="AO1242" s="11">
        <f t="shared" si="3080"/>
        <v>0</v>
      </c>
      <c r="AP1242" s="11">
        <f t="shared" si="3080"/>
        <v>0</v>
      </c>
      <c r="AQ1242" s="11">
        <f t="shared" si="3080"/>
        <v>25</v>
      </c>
      <c r="AR1242" s="11">
        <f t="shared" si="3080"/>
        <v>25</v>
      </c>
      <c r="AS1242" s="11">
        <f t="shared" si="3080"/>
        <v>0</v>
      </c>
      <c r="AT1242" s="11">
        <f t="shared" si="3080"/>
        <v>0</v>
      </c>
      <c r="AU1242" s="11">
        <f t="shared" si="3080"/>
        <v>0</v>
      </c>
      <c r="AV1242" s="11">
        <f t="shared" si="3080"/>
        <v>0</v>
      </c>
      <c r="AW1242" s="11">
        <f t="shared" ref="AS1242:BH1243" si="3081">AW1243</f>
        <v>25</v>
      </c>
      <c r="AX1242" s="11">
        <f t="shared" si="3081"/>
        <v>25</v>
      </c>
      <c r="AY1242" s="78">
        <f t="shared" si="3081"/>
        <v>0</v>
      </c>
      <c r="AZ1242" s="78">
        <f t="shared" si="3081"/>
        <v>0</v>
      </c>
      <c r="BA1242" s="78">
        <f t="shared" si="3081"/>
        <v>0</v>
      </c>
      <c r="BB1242" s="78">
        <f t="shared" si="3081"/>
        <v>0</v>
      </c>
      <c r="BC1242" s="78">
        <f t="shared" si="3081"/>
        <v>25</v>
      </c>
      <c r="BD1242" s="78">
        <f t="shared" si="3081"/>
        <v>25</v>
      </c>
      <c r="BE1242" s="11">
        <f t="shared" si="3081"/>
        <v>0</v>
      </c>
      <c r="BF1242" s="11">
        <f t="shared" si="3081"/>
        <v>0</v>
      </c>
      <c r="BG1242" s="11">
        <f t="shared" si="3081"/>
        <v>0</v>
      </c>
      <c r="BH1242" s="11">
        <f t="shared" si="3081"/>
        <v>0</v>
      </c>
      <c r="BI1242" s="141">
        <f t="shared" ref="BE1242:BT1243" si="3082">BI1243</f>
        <v>25</v>
      </c>
      <c r="BJ1242" s="141">
        <f t="shared" si="3082"/>
        <v>25</v>
      </c>
      <c r="BK1242" s="78">
        <f t="shared" si="3082"/>
        <v>0</v>
      </c>
      <c r="BL1242" s="78">
        <f t="shared" si="3082"/>
        <v>0</v>
      </c>
      <c r="BM1242" s="78">
        <f t="shared" si="3082"/>
        <v>0</v>
      </c>
      <c r="BN1242" s="78">
        <f t="shared" si="3082"/>
        <v>0</v>
      </c>
      <c r="BO1242" s="78">
        <f t="shared" si="3082"/>
        <v>25</v>
      </c>
      <c r="BP1242" s="78">
        <f t="shared" si="3082"/>
        <v>25</v>
      </c>
      <c r="BQ1242" s="11">
        <f t="shared" si="3082"/>
        <v>0</v>
      </c>
      <c r="BR1242" s="11">
        <f t="shared" si="3082"/>
        <v>0</v>
      </c>
      <c r="BS1242" s="11">
        <f t="shared" si="3082"/>
        <v>0</v>
      </c>
      <c r="BT1242" s="11">
        <f t="shared" si="3082"/>
        <v>0</v>
      </c>
      <c r="BU1242" s="11">
        <f t="shared" ref="BQ1242:CB1243" si="3083">BU1243</f>
        <v>25</v>
      </c>
      <c r="BV1242" s="11">
        <f t="shared" si="3083"/>
        <v>25</v>
      </c>
      <c r="BW1242" s="11">
        <f t="shared" si="3083"/>
        <v>0</v>
      </c>
      <c r="BX1242" s="11">
        <f t="shared" si="3083"/>
        <v>0</v>
      </c>
      <c r="BY1242" s="11">
        <f t="shared" si="3083"/>
        <v>0</v>
      </c>
      <c r="BZ1242" s="11">
        <f t="shared" si="3083"/>
        <v>0</v>
      </c>
      <c r="CA1242" s="11">
        <f t="shared" si="3083"/>
        <v>25</v>
      </c>
      <c r="CB1242" s="11">
        <f t="shared" si="3083"/>
        <v>25</v>
      </c>
    </row>
    <row r="1243" spans="1:80" ht="33.6" hidden="1">
      <c r="A1243" s="57" t="s">
        <v>270</v>
      </c>
      <c r="B1243" s="22" t="s">
        <v>295</v>
      </c>
      <c r="C1243" s="22" t="s">
        <v>22</v>
      </c>
      <c r="D1243" s="22" t="s">
        <v>64</v>
      </c>
      <c r="E1243" s="22" t="s">
        <v>603</v>
      </c>
      <c r="F1243" s="14" t="s">
        <v>33</v>
      </c>
      <c r="G1243" s="11"/>
      <c r="H1243" s="11"/>
      <c r="I1243" s="11"/>
      <c r="J1243" s="11"/>
      <c r="K1243" s="11"/>
      <c r="L1243" s="11"/>
      <c r="M1243" s="11"/>
      <c r="N1243" s="11"/>
      <c r="O1243" s="11">
        <f>O1244</f>
        <v>0</v>
      </c>
      <c r="P1243" s="11">
        <f t="shared" si="3078"/>
        <v>25</v>
      </c>
      <c r="Q1243" s="11">
        <f t="shared" si="3078"/>
        <v>0</v>
      </c>
      <c r="R1243" s="11">
        <f t="shared" si="3078"/>
        <v>0</v>
      </c>
      <c r="S1243" s="11">
        <f t="shared" si="3078"/>
        <v>25</v>
      </c>
      <c r="T1243" s="11">
        <f t="shared" si="3078"/>
        <v>25</v>
      </c>
      <c r="U1243" s="11">
        <f t="shared" si="3078"/>
        <v>0</v>
      </c>
      <c r="V1243" s="11">
        <f t="shared" si="3078"/>
        <v>0</v>
      </c>
      <c r="W1243" s="11">
        <f t="shared" si="3078"/>
        <v>0</v>
      </c>
      <c r="X1243" s="11">
        <f t="shared" si="3078"/>
        <v>0</v>
      </c>
      <c r="Y1243" s="11">
        <f t="shared" si="3078"/>
        <v>25</v>
      </c>
      <c r="Z1243" s="11">
        <f t="shared" si="3078"/>
        <v>25</v>
      </c>
      <c r="AA1243" s="11">
        <f t="shared" si="3079"/>
        <v>0</v>
      </c>
      <c r="AB1243" s="11">
        <f t="shared" si="3079"/>
        <v>0</v>
      </c>
      <c r="AC1243" s="11">
        <f t="shared" si="3079"/>
        <v>0</v>
      </c>
      <c r="AD1243" s="11">
        <f t="shared" si="3079"/>
        <v>0</v>
      </c>
      <c r="AE1243" s="11">
        <f t="shared" si="3079"/>
        <v>25</v>
      </c>
      <c r="AF1243" s="11">
        <f t="shared" si="3079"/>
        <v>25</v>
      </c>
      <c r="AG1243" s="11">
        <f t="shared" si="3080"/>
        <v>0</v>
      </c>
      <c r="AH1243" s="11">
        <f t="shared" si="3080"/>
        <v>0</v>
      </c>
      <c r="AI1243" s="11">
        <f t="shared" si="3080"/>
        <v>0</v>
      </c>
      <c r="AJ1243" s="11">
        <f t="shared" si="3080"/>
        <v>0</v>
      </c>
      <c r="AK1243" s="78">
        <f t="shared" si="3080"/>
        <v>25</v>
      </c>
      <c r="AL1243" s="78">
        <f t="shared" si="3080"/>
        <v>25</v>
      </c>
      <c r="AM1243" s="11">
        <f t="shared" si="3080"/>
        <v>0</v>
      </c>
      <c r="AN1243" s="11">
        <f t="shared" si="3080"/>
        <v>0</v>
      </c>
      <c r="AO1243" s="11">
        <f t="shared" si="3080"/>
        <v>0</v>
      </c>
      <c r="AP1243" s="11">
        <f t="shared" si="3080"/>
        <v>0</v>
      </c>
      <c r="AQ1243" s="11">
        <f t="shared" si="3080"/>
        <v>25</v>
      </c>
      <c r="AR1243" s="11">
        <f t="shared" si="3080"/>
        <v>25</v>
      </c>
      <c r="AS1243" s="11">
        <f t="shared" si="3081"/>
        <v>0</v>
      </c>
      <c r="AT1243" s="11">
        <f t="shared" si="3081"/>
        <v>0</v>
      </c>
      <c r="AU1243" s="11">
        <f t="shared" si="3081"/>
        <v>0</v>
      </c>
      <c r="AV1243" s="11">
        <f t="shared" si="3081"/>
        <v>0</v>
      </c>
      <c r="AW1243" s="11">
        <f t="shared" si="3081"/>
        <v>25</v>
      </c>
      <c r="AX1243" s="11">
        <f t="shared" si="3081"/>
        <v>25</v>
      </c>
      <c r="AY1243" s="78">
        <f t="shared" si="3081"/>
        <v>0</v>
      </c>
      <c r="AZ1243" s="78">
        <f t="shared" si="3081"/>
        <v>0</v>
      </c>
      <c r="BA1243" s="78">
        <f t="shared" si="3081"/>
        <v>0</v>
      </c>
      <c r="BB1243" s="78">
        <f t="shared" si="3081"/>
        <v>0</v>
      </c>
      <c r="BC1243" s="78">
        <f t="shared" si="3081"/>
        <v>25</v>
      </c>
      <c r="BD1243" s="78">
        <f t="shared" si="3081"/>
        <v>25</v>
      </c>
      <c r="BE1243" s="11">
        <f t="shared" si="3082"/>
        <v>0</v>
      </c>
      <c r="BF1243" s="11">
        <f t="shared" si="3082"/>
        <v>0</v>
      </c>
      <c r="BG1243" s="11">
        <f t="shared" si="3082"/>
        <v>0</v>
      </c>
      <c r="BH1243" s="11">
        <f t="shared" si="3082"/>
        <v>0</v>
      </c>
      <c r="BI1243" s="141">
        <f t="shared" si="3082"/>
        <v>25</v>
      </c>
      <c r="BJ1243" s="141">
        <f t="shared" si="3082"/>
        <v>25</v>
      </c>
      <c r="BK1243" s="78">
        <f t="shared" si="3082"/>
        <v>0</v>
      </c>
      <c r="BL1243" s="78">
        <f t="shared" si="3082"/>
        <v>0</v>
      </c>
      <c r="BM1243" s="78">
        <f t="shared" si="3082"/>
        <v>0</v>
      </c>
      <c r="BN1243" s="78">
        <f t="shared" si="3082"/>
        <v>0</v>
      </c>
      <c r="BO1243" s="78">
        <f t="shared" si="3082"/>
        <v>25</v>
      </c>
      <c r="BP1243" s="78">
        <f t="shared" si="3082"/>
        <v>25</v>
      </c>
      <c r="BQ1243" s="11">
        <f t="shared" si="3083"/>
        <v>0</v>
      </c>
      <c r="BR1243" s="11">
        <f t="shared" si="3083"/>
        <v>0</v>
      </c>
      <c r="BS1243" s="11">
        <f t="shared" si="3083"/>
        <v>0</v>
      </c>
      <c r="BT1243" s="11">
        <f t="shared" si="3083"/>
        <v>0</v>
      </c>
      <c r="BU1243" s="11">
        <f t="shared" si="3083"/>
        <v>25</v>
      </c>
      <c r="BV1243" s="11">
        <f t="shared" si="3083"/>
        <v>25</v>
      </c>
      <c r="BW1243" s="11">
        <f t="shared" si="3083"/>
        <v>0</v>
      </c>
      <c r="BX1243" s="11">
        <f t="shared" si="3083"/>
        <v>0</v>
      </c>
      <c r="BY1243" s="11">
        <f t="shared" si="3083"/>
        <v>0</v>
      </c>
      <c r="BZ1243" s="11">
        <f t="shared" si="3083"/>
        <v>0</v>
      </c>
      <c r="CA1243" s="11">
        <f t="shared" si="3083"/>
        <v>25</v>
      </c>
      <c r="CB1243" s="11">
        <f t="shared" si="3083"/>
        <v>25</v>
      </c>
    </row>
    <row r="1244" spans="1:80" ht="33.6" hidden="1">
      <c r="A1244" s="64" t="s">
        <v>39</v>
      </c>
      <c r="B1244" s="22" t="s">
        <v>295</v>
      </c>
      <c r="C1244" s="22" t="s">
        <v>22</v>
      </c>
      <c r="D1244" s="22" t="s">
        <v>64</v>
      </c>
      <c r="E1244" s="22" t="s">
        <v>603</v>
      </c>
      <c r="F1244" s="14" t="s">
        <v>40</v>
      </c>
      <c r="G1244" s="11"/>
      <c r="H1244" s="11"/>
      <c r="I1244" s="11"/>
      <c r="J1244" s="11"/>
      <c r="K1244" s="11"/>
      <c r="L1244" s="11"/>
      <c r="M1244" s="11"/>
      <c r="N1244" s="11"/>
      <c r="O1244" s="11"/>
      <c r="P1244" s="11">
        <v>25</v>
      </c>
      <c r="Q1244" s="11"/>
      <c r="R1244" s="11"/>
      <c r="S1244" s="11">
        <f>M1244+O1244+P1244+Q1244+R1244</f>
        <v>25</v>
      </c>
      <c r="T1244" s="11">
        <f>N1244+P1244</f>
        <v>25</v>
      </c>
      <c r="U1244" s="11"/>
      <c r="V1244" s="11"/>
      <c r="W1244" s="11"/>
      <c r="X1244" s="11"/>
      <c r="Y1244" s="11">
        <f>S1244+U1244+V1244+W1244+X1244</f>
        <v>25</v>
      </c>
      <c r="Z1244" s="11">
        <f>T1244+V1244</f>
        <v>25</v>
      </c>
      <c r="AA1244" s="11"/>
      <c r="AB1244" s="11"/>
      <c r="AC1244" s="11"/>
      <c r="AD1244" s="11"/>
      <c r="AE1244" s="11">
        <f>Y1244+AA1244+AB1244+AC1244+AD1244</f>
        <v>25</v>
      </c>
      <c r="AF1244" s="11">
        <f>Z1244+AB1244</f>
        <v>25</v>
      </c>
      <c r="AG1244" s="11"/>
      <c r="AH1244" s="11"/>
      <c r="AI1244" s="11"/>
      <c r="AJ1244" s="11"/>
      <c r="AK1244" s="78">
        <f>AE1244+AG1244+AH1244+AI1244+AJ1244</f>
        <v>25</v>
      </c>
      <c r="AL1244" s="78">
        <f>AF1244+AH1244</f>
        <v>25</v>
      </c>
      <c r="AM1244" s="11"/>
      <c r="AN1244" s="11"/>
      <c r="AO1244" s="11"/>
      <c r="AP1244" s="11"/>
      <c r="AQ1244" s="11">
        <f>AK1244+AM1244+AN1244+AO1244+AP1244</f>
        <v>25</v>
      </c>
      <c r="AR1244" s="11">
        <f>AL1244+AN1244</f>
        <v>25</v>
      </c>
      <c r="AS1244" s="11"/>
      <c r="AT1244" s="11"/>
      <c r="AU1244" s="11"/>
      <c r="AV1244" s="11"/>
      <c r="AW1244" s="11">
        <f>AQ1244+AS1244+AT1244+AU1244+AV1244</f>
        <v>25</v>
      </c>
      <c r="AX1244" s="11">
        <f>AR1244+AT1244</f>
        <v>25</v>
      </c>
      <c r="AY1244" s="78"/>
      <c r="AZ1244" s="78"/>
      <c r="BA1244" s="78"/>
      <c r="BB1244" s="78"/>
      <c r="BC1244" s="78">
        <f>AW1244+AY1244+AZ1244+BA1244+BB1244</f>
        <v>25</v>
      </c>
      <c r="BD1244" s="78">
        <f>AX1244+AZ1244</f>
        <v>25</v>
      </c>
      <c r="BE1244" s="11"/>
      <c r="BF1244" s="11"/>
      <c r="BG1244" s="11"/>
      <c r="BH1244" s="11"/>
      <c r="BI1244" s="141">
        <f>BC1244+BE1244+BF1244+BG1244+BH1244</f>
        <v>25</v>
      </c>
      <c r="BJ1244" s="141">
        <f>BD1244+BF1244</f>
        <v>25</v>
      </c>
      <c r="BK1244" s="78"/>
      <c r="BL1244" s="78"/>
      <c r="BM1244" s="78"/>
      <c r="BN1244" s="78"/>
      <c r="BO1244" s="78">
        <f>BI1244+BK1244+BL1244+BM1244+BN1244</f>
        <v>25</v>
      </c>
      <c r="BP1244" s="78">
        <f>BJ1244+BL1244</f>
        <v>25</v>
      </c>
      <c r="BQ1244" s="11"/>
      <c r="BR1244" s="11"/>
      <c r="BS1244" s="11"/>
      <c r="BT1244" s="11"/>
      <c r="BU1244" s="11">
        <f>BO1244+BQ1244+BR1244+BS1244+BT1244</f>
        <v>25</v>
      </c>
      <c r="BV1244" s="11">
        <f>BP1244+BR1244</f>
        <v>25</v>
      </c>
      <c r="BW1244" s="11"/>
      <c r="BX1244" s="11"/>
      <c r="BY1244" s="11"/>
      <c r="BZ1244" s="11"/>
      <c r="CA1244" s="11">
        <f>BU1244+BW1244+BX1244+BY1244+BZ1244</f>
        <v>25</v>
      </c>
      <c r="CB1244" s="11">
        <f>BV1244+BX1244</f>
        <v>25</v>
      </c>
    </row>
    <row r="1245" spans="1:80" ht="50.4" hidden="1">
      <c r="A1245" s="64" t="s">
        <v>606</v>
      </c>
      <c r="B1245" s="22" t="s">
        <v>295</v>
      </c>
      <c r="C1245" s="22" t="s">
        <v>22</v>
      </c>
      <c r="D1245" s="22" t="s">
        <v>64</v>
      </c>
      <c r="E1245" s="22" t="s">
        <v>604</v>
      </c>
      <c r="F1245" s="14"/>
      <c r="G1245" s="11"/>
      <c r="H1245" s="11"/>
      <c r="I1245" s="11"/>
      <c r="J1245" s="11"/>
      <c r="K1245" s="11"/>
      <c r="L1245" s="11"/>
      <c r="M1245" s="11"/>
      <c r="N1245" s="11"/>
      <c r="O1245" s="11">
        <f>O1246</f>
        <v>0</v>
      </c>
      <c r="P1245" s="11">
        <f t="shared" ref="P1245:AG1246" si="3084">P1246</f>
        <v>304</v>
      </c>
      <c r="Q1245" s="11">
        <f t="shared" si="3084"/>
        <v>0</v>
      </c>
      <c r="R1245" s="11">
        <f t="shared" si="3084"/>
        <v>0</v>
      </c>
      <c r="S1245" s="11">
        <f t="shared" si="3084"/>
        <v>304</v>
      </c>
      <c r="T1245" s="11">
        <f t="shared" si="3084"/>
        <v>304</v>
      </c>
      <c r="U1245" s="11">
        <f t="shared" si="3084"/>
        <v>0</v>
      </c>
      <c r="V1245" s="11">
        <f t="shared" si="3084"/>
        <v>0</v>
      </c>
      <c r="W1245" s="11">
        <f t="shared" si="3084"/>
        <v>0</v>
      </c>
      <c r="X1245" s="11">
        <f t="shared" si="3084"/>
        <v>0</v>
      </c>
      <c r="Y1245" s="11">
        <f t="shared" si="3084"/>
        <v>304</v>
      </c>
      <c r="Z1245" s="11">
        <f t="shared" si="3084"/>
        <v>304</v>
      </c>
      <c r="AA1245" s="11">
        <f t="shared" si="3084"/>
        <v>0</v>
      </c>
      <c r="AB1245" s="11">
        <f t="shared" si="3084"/>
        <v>0</v>
      </c>
      <c r="AC1245" s="11">
        <f t="shared" si="3084"/>
        <v>0</v>
      </c>
      <c r="AD1245" s="11">
        <f t="shared" si="3084"/>
        <v>0</v>
      </c>
      <c r="AE1245" s="11">
        <f t="shared" si="3084"/>
        <v>304</v>
      </c>
      <c r="AF1245" s="11">
        <f t="shared" ref="AA1245:AF1246" si="3085">AF1246</f>
        <v>304</v>
      </c>
      <c r="AG1245" s="11">
        <f t="shared" si="3084"/>
        <v>0</v>
      </c>
      <c r="AH1245" s="11">
        <f t="shared" ref="AG1245:AV1246" si="3086">AH1246</f>
        <v>0</v>
      </c>
      <c r="AI1245" s="11">
        <f t="shared" si="3086"/>
        <v>0</v>
      </c>
      <c r="AJ1245" s="11">
        <f t="shared" si="3086"/>
        <v>0</v>
      </c>
      <c r="AK1245" s="78">
        <f t="shared" si="3086"/>
        <v>304</v>
      </c>
      <c r="AL1245" s="78">
        <f t="shared" si="3086"/>
        <v>304</v>
      </c>
      <c r="AM1245" s="11">
        <f t="shared" si="3086"/>
        <v>0</v>
      </c>
      <c r="AN1245" s="11">
        <f t="shared" si="3086"/>
        <v>0</v>
      </c>
      <c r="AO1245" s="11">
        <f t="shared" si="3086"/>
        <v>0</v>
      </c>
      <c r="AP1245" s="11">
        <f t="shared" si="3086"/>
        <v>0</v>
      </c>
      <c r="AQ1245" s="11">
        <f t="shared" si="3086"/>
        <v>304</v>
      </c>
      <c r="AR1245" s="11">
        <f t="shared" si="3086"/>
        <v>304</v>
      </c>
      <c r="AS1245" s="11">
        <f t="shared" si="3086"/>
        <v>0</v>
      </c>
      <c r="AT1245" s="11">
        <f t="shared" si="3086"/>
        <v>0</v>
      </c>
      <c r="AU1245" s="11">
        <f t="shared" si="3086"/>
        <v>0</v>
      </c>
      <c r="AV1245" s="11">
        <f t="shared" si="3086"/>
        <v>0</v>
      </c>
      <c r="AW1245" s="11">
        <f t="shared" ref="AS1245:BH1246" si="3087">AW1246</f>
        <v>304</v>
      </c>
      <c r="AX1245" s="11">
        <f t="shared" si="3087"/>
        <v>304</v>
      </c>
      <c r="AY1245" s="78">
        <f t="shared" si="3087"/>
        <v>0</v>
      </c>
      <c r="AZ1245" s="78">
        <f t="shared" si="3087"/>
        <v>113</v>
      </c>
      <c r="BA1245" s="78">
        <f t="shared" si="3087"/>
        <v>0</v>
      </c>
      <c r="BB1245" s="78">
        <f t="shared" si="3087"/>
        <v>0</v>
      </c>
      <c r="BC1245" s="78">
        <f t="shared" si="3087"/>
        <v>417</v>
      </c>
      <c r="BD1245" s="78">
        <f t="shared" si="3087"/>
        <v>417</v>
      </c>
      <c r="BE1245" s="11">
        <f t="shared" si="3087"/>
        <v>0</v>
      </c>
      <c r="BF1245" s="11">
        <f t="shared" si="3087"/>
        <v>0</v>
      </c>
      <c r="BG1245" s="11">
        <f t="shared" si="3087"/>
        <v>0</v>
      </c>
      <c r="BH1245" s="11">
        <f t="shared" si="3087"/>
        <v>0</v>
      </c>
      <c r="BI1245" s="141">
        <f t="shared" ref="BE1245:BT1246" si="3088">BI1246</f>
        <v>417</v>
      </c>
      <c r="BJ1245" s="141">
        <f t="shared" si="3088"/>
        <v>417</v>
      </c>
      <c r="BK1245" s="78">
        <f t="shared" si="3088"/>
        <v>0</v>
      </c>
      <c r="BL1245" s="78">
        <f t="shared" si="3088"/>
        <v>0</v>
      </c>
      <c r="BM1245" s="78">
        <f t="shared" si="3088"/>
        <v>0</v>
      </c>
      <c r="BN1245" s="78">
        <f t="shared" si="3088"/>
        <v>0</v>
      </c>
      <c r="BO1245" s="78">
        <f t="shared" si="3088"/>
        <v>417</v>
      </c>
      <c r="BP1245" s="78">
        <f t="shared" si="3088"/>
        <v>417</v>
      </c>
      <c r="BQ1245" s="11">
        <f t="shared" si="3088"/>
        <v>0</v>
      </c>
      <c r="BR1245" s="11">
        <f t="shared" si="3088"/>
        <v>0</v>
      </c>
      <c r="BS1245" s="11">
        <f t="shared" si="3088"/>
        <v>0</v>
      </c>
      <c r="BT1245" s="11">
        <f t="shared" si="3088"/>
        <v>0</v>
      </c>
      <c r="BU1245" s="11">
        <f t="shared" ref="BQ1245:CB1246" si="3089">BU1246</f>
        <v>417</v>
      </c>
      <c r="BV1245" s="11">
        <f t="shared" si="3089"/>
        <v>417</v>
      </c>
      <c r="BW1245" s="11">
        <f t="shared" si="3089"/>
        <v>0</v>
      </c>
      <c r="BX1245" s="11">
        <f t="shared" si="3089"/>
        <v>0</v>
      </c>
      <c r="BY1245" s="11">
        <f t="shared" si="3089"/>
        <v>0</v>
      </c>
      <c r="BZ1245" s="11">
        <f t="shared" si="3089"/>
        <v>0</v>
      </c>
      <c r="CA1245" s="11">
        <f t="shared" si="3089"/>
        <v>417</v>
      </c>
      <c r="CB1245" s="11">
        <f t="shared" si="3089"/>
        <v>417</v>
      </c>
    </row>
    <row r="1246" spans="1:80" ht="33.6" hidden="1">
      <c r="A1246" s="57" t="s">
        <v>270</v>
      </c>
      <c r="B1246" s="22" t="s">
        <v>295</v>
      </c>
      <c r="C1246" s="22" t="s">
        <v>22</v>
      </c>
      <c r="D1246" s="22" t="s">
        <v>64</v>
      </c>
      <c r="E1246" s="22" t="s">
        <v>604</v>
      </c>
      <c r="F1246" s="14" t="s">
        <v>33</v>
      </c>
      <c r="G1246" s="11"/>
      <c r="H1246" s="11"/>
      <c r="I1246" s="11"/>
      <c r="J1246" s="11"/>
      <c r="K1246" s="11"/>
      <c r="L1246" s="11"/>
      <c r="M1246" s="11"/>
      <c r="N1246" s="11"/>
      <c r="O1246" s="11">
        <f>O1247</f>
        <v>0</v>
      </c>
      <c r="P1246" s="11">
        <f t="shared" si="3084"/>
        <v>304</v>
      </c>
      <c r="Q1246" s="11">
        <f t="shared" si="3084"/>
        <v>0</v>
      </c>
      <c r="R1246" s="11">
        <f t="shared" si="3084"/>
        <v>0</v>
      </c>
      <c r="S1246" s="11">
        <f t="shared" si="3084"/>
        <v>304</v>
      </c>
      <c r="T1246" s="11">
        <f t="shared" si="3084"/>
        <v>304</v>
      </c>
      <c r="U1246" s="11">
        <f t="shared" si="3084"/>
        <v>0</v>
      </c>
      <c r="V1246" s="11">
        <f t="shared" si="3084"/>
        <v>0</v>
      </c>
      <c r="W1246" s="11">
        <f t="shared" si="3084"/>
        <v>0</v>
      </c>
      <c r="X1246" s="11">
        <f t="shared" si="3084"/>
        <v>0</v>
      </c>
      <c r="Y1246" s="11">
        <f t="shared" si="3084"/>
        <v>304</v>
      </c>
      <c r="Z1246" s="11">
        <f t="shared" si="3084"/>
        <v>304</v>
      </c>
      <c r="AA1246" s="11">
        <f t="shared" si="3085"/>
        <v>0</v>
      </c>
      <c r="AB1246" s="11">
        <f t="shared" si="3085"/>
        <v>0</v>
      </c>
      <c r="AC1246" s="11">
        <f t="shared" si="3085"/>
        <v>0</v>
      </c>
      <c r="AD1246" s="11">
        <f t="shared" si="3085"/>
        <v>0</v>
      </c>
      <c r="AE1246" s="11">
        <f t="shared" si="3085"/>
        <v>304</v>
      </c>
      <c r="AF1246" s="11">
        <f t="shared" si="3085"/>
        <v>304</v>
      </c>
      <c r="AG1246" s="11">
        <f t="shared" si="3086"/>
        <v>0</v>
      </c>
      <c r="AH1246" s="11">
        <f t="shared" si="3086"/>
        <v>0</v>
      </c>
      <c r="AI1246" s="11">
        <f t="shared" si="3086"/>
        <v>0</v>
      </c>
      <c r="AJ1246" s="11">
        <f t="shared" si="3086"/>
        <v>0</v>
      </c>
      <c r="AK1246" s="78">
        <f t="shared" si="3086"/>
        <v>304</v>
      </c>
      <c r="AL1246" s="78">
        <f t="shared" si="3086"/>
        <v>304</v>
      </c>
      <c r="AM1246" s="11">
        <f t="shared" si="3086"/>
        <v>0</v>
      </c>
      <c r="AN1246" s="11">
        <f t="shared" si="3086"/>
        <v>0</v>
      </c>
      <c r="AO1246" s="11">
        <f t="shared" si="3086"/>
        <v>0</v>
      </c>
      <c r="AP1246" s="11">
        <f t="shared" si="3086"/>
        <v>0</v>
      </c>
      <c r="AQ1246" s="11">
        <f t="shared" si="3086"/>
        <v>304</v>
      </c>
      <c r="AR1246" s="11">
        <f t="shared" si="3086"/>
        <v>304</v>
      </c>
      <c r="AS1246" s="11">
        <f t="shared" si="3087"/>
        <v>0</v>
      </c>
      <c r="AT1246" s="11">
        <f t="shared" si="3087"/>
        <v>0</v>
      </c>
      <c r="AU1246" s="11">
        <f t="shared" si="3087"/>
        <v>0</v>
      </c>
      <c r="AV1246" s="11">
        <f t="shared" si="3087"/>
        <v>0</v>
      </c>
      <c r="AW1246" s="11">
        <f t="shared" si="3087"/>
        <v>304</v>
      </c>
      <c r="AX1246" s="11">
        <f t="shared" si="3087"/>
        <v>304</v>
      </c>
      <c r="AY1246" s="78">
        <f t="shared" si="3087"/>
        <v>0</v>
      </c>
      <c r="AZ1246" s="78">
        <f t="shared" si="3087"/>
        <v>113</v>
      </c>
      <c r="BA1246" s="78">
        <f t="shared" si="3087"/>
        <v>0</v>
      </c>
      <c r="BB1246" s="78">
        <f t="shared" si="3087"/>
        <v>0</v>
      </c>
      <c r="BC1246" s="78">
        <f t="shared" si="3087"/>
        <v>417</v>
      </c>
      <c r="BD1246" s="78">
        <f t="shared" si="3087"/>
        <v>417</v>
      </c>
      <c r="BE1246" s="11">
        <f t="shared" si="3088"/>
        <v>0</v>
      </c>
      <c r="BF1246" s="11">
        <f t="shared" si="3088"/>
        <v>0</v>
      </c>
      <c r="BG1246" s="11">
        <f t="shared" si="3088"/>
        <v>0</v>
      </c>
      <c r="BH1246" s="11">
        <f t="shared" si="3088"/>
        <v>0</v>
      </c>
      <c r="BI1246" s="141">
        <f t="shared" si="3088"/>
        <v>417</v>
      </c>
      <c r="BJ1246" s="141">
        <f t="shared" si="3088"/>
        <v>417</v>
      </c>
      <c r="BK1246" s="78">
        <f t="shared" si="3088"/>
        <v>0</v>
      </c>
      <c r="BL1246" s="78">
        <f t="shared" si="3088"/>
        <v>0</v>
      </c>
      <c r="BM1246" s="78">
        <f t="shared" si="3088"/>
        <v>0</v>
      </c>
      <c r="BN1246" s="78">
        <f t="shared" si="3088"/>
        <v>0</v>
      </c>
      <c r="BO1246" s="78">
        <f t="shared" si="3088"/>
        <v>417</v>
      </c>
      <c r="BP1246" s="78">
        <f t="shared" si="3088"/>
        <v>417</v>
      </c>
      <c r="BQ1246" s="11">
        <f t="shared" si="3089"/>
        <v>0</v>
      </c>
      <c r="BR1246" s="11">
        <f t="shared" si="3089"/>
        <v>0</v>
      </c>
      <c r="BS1246" s="11">
        <f t="shared" si="3089"/>
        <v>0</v>
      </c>
      <c r="BT1246" s="11">
        <f t="shared" si="3089"/>
        <v>0</v>
      </c>
      <c r="BU1246" s="11">
        <f t="shared" si="3089"/>
        <v>417</v>
      </c>
      <c r="BV1246" s="11">
        <f t="shared" si="3089"/>
        <v>417</v>
      </c>
      <c r="BW1246" s="11">
        <f t="shared" si="3089"/>
        <v>0</v>
      </c>
      <c r="BX1246" s="11">
        <f t="shared" si="3089"/>
        <v>0</v>
      </c>
      <c r="BY1246" s="11">
        <f t="shared" si="3089"/>
        <v>0</v>
      </c>
      <c r="BZ1246" s="11">
        <f t="shared" si="3089"/>
        <v>0</v>
      </c>
      <c r="CA1246" s="11">
        <f t="shared" si="3089"/>
        <v>417</v>
      </c>
      <c r="CB1246" s="11">
        <f t="shared" si="3089"/>
        <v>417</v>
      </c>
    </row>
    <row r="1247" spans="1:80" ht="33.6" hidden="1">
      <c r="A1247" s="64" t="s">
        <v>39</v>
      </c>
      <c r="B1247" s="22" t="s">
        <v>295</v>
      </c>
      <c r="C1247" s="22" t="s">
        <v>22</v>
      </c>
      <c r="D1247" s="22" t="s">
        <v>64</v>
      </c>
      <c r="E1247" s="22" t="s">
        <v>604</v>
      </c>
      <c r="F1247" s="14" t="s">
        <v>40</v>
      </c>
      <c r="G1247" s="11"/>
      <c r="H1247" s="11"/>
      <c r="I1247" s="11"/>
      <c r="J1247" s="11"/>
      <c r="K1247" s="11"/>
      <c r="L1247" s="11"/>
      <c r="M1247" s="11"/>
      <c r="N1247" s="11"/>
      <c r="O1247" s="11"/>
      <c r="P1247" s="11">
        <v>304</v>
      </c>
      <c r="Q1247" s="11"/>
      <c r="R1247" s="11"/>
      <c r="S1247" s="11">
        <f>M1247+O1247+P1247+Q1247+R1247</f>
        <v>304</v>
      </c>
      <c r="T1247" s="11">
        <f>N1247+P1247</f>
        <v>304</v>
      </c>
      <c r="U1247" s="11"/>
      <c r="V1247" s="11"/>
      <c r="W1247" s="11"/>
      <c r="X1247" s="11"/>
      <c r="Y1247" s="11">
        <f>S1247+U1247+V1247+W1247+X1247</f>
        <v>304</v>
      </c>
      <c r="Z1247" s="11">
        <f>T1247+V1247</f>
        <v>304</v>
      </c>
      <c r="AA1247" s="11"/>
      <c r="AB1247" s="11"/>
      <c r="AC1247" s="11"/>
      <c r="AD1247" s="11"/>
      <c r="AE1247" s="11">
        <f>Y1247+AA1247+AB1247+AC1247+AD1247</f>
        <v>304</v>
      </c>
      <c r="AF1247" s="11">
        <f>Z1247+AB1247</f>
        <v>304</v>
      </c>
      <c r="AG1247" s="11"/>
      <c r="AH1247" s="11"/>
      <c r="AI1247" s="11"/>
      <c r="AJ1247" s="11"/>
      <c r="AK1247" s="78">
        <f>AE1247+AG1247+AH1247+AI1247+AJ1247</f>
        <v>304</v>
      </c>
      <c r="AL1247" s="78">
        <f>AF1247+AH1247</f>
        <v>304</v>
      </c>
      <c r="AM1247" s="11"/>
      <c r="AN1247" s="11"/>
      <c r="AO1247" s="11"/>
      <c r="AP1247" s="11"/>
      <c r="AQ1247" s="11">
        <f>AK1247+AM1247+AN1247+AO1247+AP1247</f>
        <v>304</v>
      </c>
      <c r="AR1247" s="11">
        <f>AL1247+AN1247</f>
        <v>304</v>
      </c>
      <c r="AS1247" s="11"/>
      <c r="AT1247" s="11"/>
      <c r="AU1247" s="11"/>
      <c r="AV1247" s="11"/>
      <c r="AW1247" s="11">
        <f>AQ1247+AS1247+AT1247+AU1247+AV1247</f>
        <v>304</v>
      </c>
      <c r="AX1247" s="11">
        <f>AR1247+AT1247</f>
        <v>304</v>
      </c>
      <c r="AY1247" s="78"/>
      <c r="AZ1247" s="78">
        <v>113</v>
      </c>
      <c r="BA1247" s="78"/>
      <c r="BB1247" s="78"/>
      <c r="BC1247" s="78">
        <f>AW1247+AY1247+AZ1247+BA1247+BB1247</f>
        <v>417</v>
      </c>
      <c r="BD1247" s="78">
        <f>AX1247+AZ1247</f>
        <v>417</v>
      </c>
      <c r="BE1247" s="11"/>
      <c r="BF1247" s="11"/>
      <c r="BG1247" s="11"/>
      <c r="BH1247" s="11"/>
      <c r="BI1247" s="141">
        <f>BC1247+BE1247+BF1247+BG1247+BH1247</f>
        <v>417</v>
      </c>
      <c r="BJ1247" s="141">
        <f>BD1247+BF1247</f>
        <v>417</v>
      </c>
      <c r="BK1247" s="78"/>
      <c r="BL1247" s="78"/>
      <c r="BM1247" s="78"/>
      <c r="BN1247" s="78"/>
      <c r="BO1247" s="78">
        <f>BI1247+BK1247+BL1247+BM1247+BN1247</f>
        <v>417</v>
      </c>
      <c r="BP1247" s="78">
        <f>BJ1247+BL1247</f>
        <v>417</v>
      </c>
      <c r="BQ1247" s="11"/>
      <c r="BR1247" s="11"/>
      <c r="BS1247" s="11"/>
      <c r="BT1247" s="11"/>
      <c r="BU1247" s="11">
        <f>BO1247+BQ1247+BR1247+BS1247+BT1247</f>
        <v>417</v>
      </c>
      <c r="BV1247" s="11">
        <f>BP1247+BR1247</f>
        <v>417</v>
      </c>
      <c r="BW1247" s="11"/>
      <c r="BX1247" s="11"/>
      <c r="BY1247" s="11"/>
      <c r="BZ1247" s="11"/>
      <c r="CA1247" s="11">
        <f>BU1247+BW1247+BX1247+BY1247+BZ1247</f>
        <v>417</v>
      </c>
      <c r="CB1247" s="11">
        <f>BV1247+BX1247</f>
        <v>417</v>
      </c>
    </row>
    <row r="1248" spans="1:80" ht="33.6" hidden="1">
      <c r="A1248" s="65" t="s">
        <v>592</v>
      </c>
      <c r="B1248" s="22" t="s">
        <v>295</v>
      </c>
      <c r="C1248" s="22" t="s">
        <v>22</v>
      </c>
      <c r="D1248" s="22" t="s">
        <v>64</v>
      </c>
      <c r="E1248" s="22" t="s">
        <v>605</v>
      </c>
      <c r="F1248" s="14"/>
      <c r="G1248" s="11"/>
      <c r="H1248" s="11"/>
      <c r="I1248" s="11"/>
      <c r="J1248" s="11"/>
      <c r="K1248" s="11"/>
      <c r="L1248" s="11"/>
      <c r="M1248" s="11"/>
      <c r="N1248" s="11"/>
      <c r="O1248" s="11">
        <f>O1249</f>
        <v>0</v>
      </c>
      <c r="P1248" s="11">
        <f t="shared" ref="P1248:AG1249" si="3090">P1249</f>
        <v>225</v>
      </c>
      <c r="Q1248" s="11">
        <f t="shared" si="3090"/>
        <v>0</v>
      </c>
      <c r="R1248" s="11">
        <f t="shared" si="3090"/>
        <v>0</v>
      </c>
      <c r="S1248" s="11">
        <f t="shared" si="3090"/>
        <v>225</v>
      </c>
      <c r="T1248" s="11">
        <f t="shared" si="3090"/>
        <v>225</v>
      </c>
      <c r="U1248" s="11">
        <f t="shared" si="3090"/>
        <v>0</v>
      </c>
      <c r="V1248" s="11">
        <f t="shared" si="3090"/>
        <v>0</v>
      </c>
      <c r="W1248" s="11">
        <f t="shared" si="3090"/>
        <v>0</v>
      </c>
      <c r="X1248" s="11">
        <f t="shared" si="3090"/>
        <v>0</v>
      </c>
      <c r="Y1248" s="11">
        <f t="shared" si="3090"/>
        <v>225</v>
      </c>
      <c r="Z1248" s="11">
        <f t="shared" si="3090"/>
        <v>225</v>
      </c>
      <c r="AA1248" s="11">
        <f t="shared" si="3090"/>
        <v>0</v>
      </c>
      <c r="AB1248" s="11">
        <f t="shared" si="3090"/>
        <v>0</v>
      </c>
      <c r="AC1248" s="11">
        <f t="shared" si="3090"/>
        <v>0</v>
      </c>
      <c r="AD1248" s="11">
        <f t="shared" si="3090"/>
        <v>0</v>
      </c>
      <c r="AE1248" s="11">
        <f t="shared" si="3090"/>
        <v>225</v>
      </c>
      <c r="AF1248" s="11">
        <f t="shared" ref="AA1248:AF1249" si="3091">AF1249</f>
        <v>225</v>
      </c>
      <c r="AG1248" s="11">
        <f t="shared" si="3090"/>
        <v>0</v>
      </c>
      <c r="AH1248" s="11">
        <f t="shared" ref="AG1248:AV1249" si="3092">AH1249</f>
        <v>0</v>
      </c>
      <c r="AI1248" s="11">
        <f t="shared" si="3092"/>
        <v>0</v>
      </c>
      <c r="AJ1248" s="11">
        <f t="shared" si="3092"/>
        <v>0</v>
      </c>
      <c r="AK1248" s="78">
        <f t="shared" si="3092"/>
        <v>225</v>
      </c>
      <c r="AL1248" s="78">
        <f t="shared" si="3092"/>
        <v>225</v>
      </c>
      <c r="AM1248" s="11">
        <f t="shared" si="3092"/>
        <v>0</v>
      </c>
      <c r="AN1248" s="11">
        <f t="shared" si="3092"/>
        <v>0</v>
      </c>
      <c r="AO1248" s="11">
        <f t="shared" si="3092"/>
        <v>0</v>
      </c>
      <c r="AP1248" s="11">
        <f t="shared" si="3092"/>
        <v>0</v>
      </c>
      <c r="AQ1248" s="11">
        <f t="shared" si="3092"/>
        <v>225</v>
      </c>
      <c r="AR1248" s="11">
        <f t="shared" si="3092"/>
        <v>225</v>
      </c>
      <c r="AS1248" s="11">
        <f t="shared" si="3092"/>
        <v>0</v>
      </c>
      <c r="AT1248" s="11">
        <f t="shared" si="3092"/>
        <v>0</v>
      </c>
      <c r="AU1248" s="11">
        <f t="shared" si="3092"/>
        <v>0</v>
      </c>
      <c r="AV1248" s="11">
        <f t="shared" si="3092"/>
        <v>0</v>
      </c>
      <c r="AW1248" s="11">
        <f t="shared" ref="AS1248:BH1249" si="3093">AW1249</f>
        <v>225</v>
      </c>
      <c r="AX1248" s="11">
        <f t="shared" si="3093"/>
        <v>225</v>
      </c>
      <c r="AY1248" s="78">
        <f t="shared" si="3093"/>
        <v>0</v>
      </c>
      <c r="AZ1248" s="78">
        <f t="shared" si="3093"/>
        <v>0</v>
      </c>
      <c r="BA1248" s="78">
        <f t="shared" si="3093"/>
        <v>0</v>
      </c>
      <c r="BB1248" s="78">
        <f t="shared" si="3093"/>
        <v>0</v>
      </c>
      <c r="BC1248" s="78">
        <f t="shared" si="3093"/>
        <v>225</v>
      </c>
      <c r="BD1248" s="78">
        <f t="shared" si="3093"/>
        <v>225</v>
      </c>
      <c r="BE1248" s="11">
        <f t="shared" si="3093"/>
        <v>0</v>
      </c>
      <c r="BF1248" s="11">
        <f t="shared" si="3093"/>
        <v>0</v>
      </c>
      <c r="BG1248" s="11">
        <f t="shared" si="3093"/>
        <v>0</v>
      </c>
      <c r="BH1248" s="11">
        <f t="shared" si="3093"/>
        <v>0</v>
      </c>
      <c r="BI1248" s="141">
        <f t="shared" ref="BE1248:BT1249" si="3094">BI1249</f>
        <v>225</v>
      </c>
      <c r="BJ1248" s="141">
        <f t="shared" si="3094"/>
        <v>225</v>
      </c>
      <c r="BK1248" s="78">
        <f t="shared" si="3094"/>
        <v>0</v>
      </c>
      <c r="BL1248" s="78">
        <f t="shared" si="3094"/>
        <v>0</v>
      </c>
      <c r="BM1248" s="78">
        <f t="shared" si="3094"/>
        <v>0</v>
      </c>
      <c r="BN1248" s="78">
        <f t="shared" si="3094"/>
        <v>0</v>
      </c>
      <c r="BO1248" s="78">
        <f t="shared" si="3094"/>
        <v>225</v>
      </c>
      <c r="BP1248" s="78">
        <f t="shared" si="3094"/>
        <v>225</v>
      </c>
      <c r="BQ1248" s="11">
        <f t="shared" si="3094"/>
        <v>0</v>
      </c>
      <c r="BR1248" s="11">
        <f t="shared" si="3094"/>
        <v>0</v>
      </c>
      <c r="BS1248" s="11">
        <f t="shared" si="3094"/>
        <v>0</v>
      </c>
      <c r="BT1248" s="11">
        <f t="shared" si="3094"/>
        <v>0</v>
      </c>
      <c r="BU1248" s="11">
        <f t="shared" ref="BQ1248:CB1249" si="3095">BU1249</f>
        <v>225</v>
      </c>
      <c r="BV1248" s="11">
        <f t="shared" si="3095"/>
        <v>225</v>
      </c>
      <c r="BW1248" s="11">
        <f t="shared" si="3095"/>
        <v>0</v>
      </c>
      <c r="BX1248" s="11">
        <f t="shared" si="3095"/>
        <v>0</v>
      </c>
      <c r="BY1248" s="11">
        <f t="shared" si="3095"/>
        <v>0</v>
      </c>
      <c r="BZ1248" s="11">
        <f t="shared" si="3095"/>
        <v>0</v>
      </c>
      <c r="CA1248" s="11">
        <f t="shared" si="3095"/>
        <v>225</v>
      </c>
      <c r="CB1248" s="11">
        <f t="shared" si="3095"/>
        <v>225</v>
      </c>
    </row>
    <row r="1249" spans="1:80" ht="33.6" hidden="1">
      <c r="A1249" s="57" t="s">
        <v>270</v>
      </c>
      <c r="B1249" s="22" t="s">
        <v>295</v>
      </c>
      <c r="C1249" s="22" t="s">
        <v>22</v>
      </c>
      <c r="D1249" s="22" t="s">
        <v>64</v>
      </c>
      <c r="E1249" s="22" t="s">
        <v>605</v>
      </c>
      <c r="F1249" s="14" t="s">
        <v>33</v>
      </c>
      <c r="G1249" s="11"/>
      <c r="H1249" s="11"/>
      <c r="I1249" s="11"/>
      <c r="J1249" s="11"/>
      <c r="K1249" s="11"/>
      <c r="L1249" s="11"/>
      <c r="M1249" s="11"/>
      <c r="N1249" s="11"/>
      <c r="O1249" s="11">
        <f>O1250</f>
        <v>0</v>
      </c>
      <c r="P1249" s="11">
        <f t="shared" si="3090"/>
        <v>225</v>
      </c>
      <c r="Q1249" s="11">
        <f t="shared" si="3090"/>
        <v>0</v>
      </c>
      <c r="R1249" s="11">
        <f t="shared" si="3090"/>
        <v>0</v>
      </c>
      <c r="S1249" s="11">
        <f t="shared" si="3090"/>
        <v>225</v>
      </c>
      <c r="T1249" s="11">
        <f t="shared" si="3090"/>
        <v>225</v>
      </c>
      <c r="U1249" s="11">
        <f t="shared" si="3090"/>
        <v>0</v>
      </c>
      <c r="V1249" s="11">
        <f t="shared" si="3090"/>
        <v>0</v>
      </c>
      <c r="W1249" s="11">
        <f t="shared" si="3090"/>
        <v>0</v>
      </c>
      <c r="X1249" s="11">
        <f t="shared" si="3090"/>
        <v>0</v>
      </c>
      <c r="Y1249" s="11">
        <f t="shared" si="3090"/>
        <v>225</v>
      </c>
      <c r="Z1249" s="11">
        <f t="shared" si="3090"/>
        <v>225</v>
      </c>
      <c r="AA1249" s="11">
        <f t="shared" si="3091"/>
        <v>0</v>
      </c>
      <c r="AB1249" s="11">
        <f t="shared" si="3091"/>
        <v>0</v>
      </c>
      <c r="AC1249" s="11">
        <f t="shared" si="3091"/>
        <v>0</v>
      </c>
      <c r="AD1249" s="11">
        <f t="shared" si="3091"/>
        <v>0</v>
      </c>
      <c r="AE1249" s="11">
        <f t="shared" si="3091"/>
        <v>225</v>
      </c>
      <c r="AF1249" s="11">
        <f t="shared" si="3091"/>
        <v>225</v>
      </c>
      <c r="AG1249" s="11">
        <f t="shared" si="3092"/>
        <v>0</v>
      </c>
      <c r="AH1249" s="11">
        <f t="shared" si="3092"/>
        <v>0</v>
      </c>
      <c r="AI1249" s="11">
        <f t="shared" si="3092"/>
        <v>0</v>
      </c>
      <c r="AJ1249" s="11">
        <f t="shared" si="3092"/>
        <v>0</v>
      </c>
      <c r="AK1249" s="78">
        <f t="shared" si="3092"/>
        <v>225</v>
      </c>
      <c r="AL1249" s="78">
        <f t="shared" si="3092"/>
        <v>225</v>
      </c>
      <c r="AM1249" s="11">
        <f t="shared" si="3092"/>
        <v>0</v>
      </c>
      <c r="AN1249" s="11">
        <f t="shared" si="3092"/>
        <v>0</v>
      </c>
      <c r="AO1249" s="11">
        <f t="shared" si="3092"/>
        <v>0</v>
      </c>
      <c r="AP1249" s="11">
        <f t="shared" si="3092"/>
        <v>0</v>
      </c>
      <c r="AQ1249" s="11">
        <f t="shared" si="3092"/>
        <v>225</v>
      </c>
      <c r="AR1249" s="11">
        <f t="shared" si="3092"/>
        <v>225</v>
      </c>
      <c r="AS1249" s="11">
        <f t="shared" si="3093"/>
        <v>0</v>
      </c>
      <c r="AT1249" s="11">
        <f t="shared" si="3093"/>
        <v>0</v>
      </c>
      <c r="AU1249" s="11">
        <f t="shared" si="3093"/>
        <v>0</v>
      </c>
      <c r="AV1249" s="11">
        <f t="shared" si="3093"/>
        <v>0</v>
      </c>
      <c r="AW1249" s="11">
        <f t="shared" si="3093"/>
        <v>225</v>
      </c>
      <c r="AX1249" s="11">
        <f t="shared" si="3093"/>
        <v>225</v>
      </c>
      <c r="AY1249" s="78">
        <f t="shared" si="3093"/>
        <v>0</v>
      </c>
      <c r="AZ1249" s="78">
        <f t="shared" si="3093"/>
        <v>0</v>
      </c>
      <c r="BA1249" s="78">
        <f t="shared" si="3093"/>
        <v>0</v>
      </c>
      <c r="BB1249" s="78">
        <f t="shared" si="3093"/>
        <v>0</v>
      </c>
      <c r="BC1249" s="78">
        <f t="shared" si="3093"/>
        <v>225</v>
      </c>
      <c r="BD1249" s="78">
        <f t="shared" si="3093"/>
        <v>225</v>
      </c>
      <c r="BE1249" s="11">
        <f t="shared" si="3094"/>
        <v>0</v>
      </c>
      <c r="BF1249" s="11">
        <f t="shared" si="3094"/>
        <v>0</v>
      </c>
      <c r="BG1249" s="11">
        <f t="shared" si="3094"/>
        <v>0</v>
      </c>
      <c r="BH1249" s="11">
        <f t="shared" si="3094"/>
        <v>0</v>
      </c>
      <c r="BI1249" s="141">
        <f t="shared" si="3094"/>
        <v>225</v>
      </c>
      <c r="BJ1249" s="141">
        <f t="shared" si="3094"/>
        <v>225</v>
      </c>
      <c r="BK1249" s="78">
        <f t="shared" si="3094"/>
        <v>0</v>
      </c>
      <c r="BL1249" s="78">
        <f t="shared" si="3094"/>
        <v>0</v>
      </c>
      <c r="BM1249" s="78">
        <f t="shared" si="3094"/>
        <v>0</v>
      </c>
      <c r="BN1249" s="78">
        <f t="shared" si="3094"/>
        <v>0</v>
      </c>
      <c r="BO1249" s="78">
        <f t="shared" si="3094"/>
        <v>225</v>
      </c>
      <c r="BP1249" s="78">
        <f t="shared" si="3094"/>
        <v>225</v>
      </c>
      <c r="BQ1249" s="11">
        <f t="shared" si="3095"/>
        <v>0</v>
      </c>
      <c r="BR1249" s="11">
        <f t="shared" si="3095"/>
        <v>0</v>
      </c>
      <c r="BS1249" s="11">
        <f t="shared" si="3095"/>
        <v>0</v>
      </c>
      <c r="BT1249" s="11">
        <f t="shared" si="3095"/>
        <v>0</v>
      </c>
      <c r="BU1249" s="11">
        <f t="shared" si="3095"/>
        <v>225</v>
      </c>
      <c r="BV1249" s="11">
        <f t="shared" si="3095"/>
        <v>225</v>
      </c>
      <c r="BW1249" s="11">
        <f t="shared" si="3095"/>
        <v>0</v>
      </c>
      <c r="BX1249" s="11">
        <f t="shared" si="3095"/>
        <v>0</v>
      </c>
      <c r="BY1249" s="11">
        <f t="shared" si="3095"/>
        <v>0</v>
      </c>
      <c r="BZ1249" s="11">
        <f t="shared" si="3095"/>
        <v>0</v>
      </c>
      <c r="CA1249" s="11">
        <f t="shared" si="3095"/>
        <v>225</v>
      </c>
      <c r="CB1249" s="11">
        <f t="shared" si="3095"/>
        <v>225</v>
      </c>
    </row>
    <row r="1250" spans="1:80" ht="33.6" hidden="1">
      <c r="A1250" s="64" t="s">
        <v>39</v>
      </c>
      <c r="B1250" s="22" t="s">
        <v>295</v>
      </c>
      <c r="C1250" s="22" t="s">
        <v>22</v>
      </c>
      <c r="D1250" s="22" t="s">
        <v>64</v>
      </c>
      <c r="E1250" s="22" t="s">
        <v>605</v>
      </c>
      <c r="F1250" s="14" t="s">
        <v>40</v>
      </c>
      <c r="G1250" s="11"/>
      <c r="H1250" s="11"/>
      <c r="I1250" s="11"/>
      <c r="J1250" s="11"/>
      <c r="K1250" s="11"/>
      <c r="L1250" s="11"/>
      <c r="M1250" s="11"/>
      <c r="N1250" s="11"/>
      <c r="O1250" s="11"/>
      <c r="P1250" s="11">
        <v>225</v>
      </c>
      <c r="Q1250" s="11"/>
      <c r="R1250" s="11"/>
      <c r="S1250" s="11">
        <f>M1250+O1250+P1250+Q1250+R1250</f>
        <v>225</v>
      </c>
      <c r="T1250" s="11">
        <f>N1250+P1250</f>
        <v>225</v>
      </c>
      <c r="U1250" s="11"/>
      <c r="V1250" s="11"/>
      <c r="W1250" s="11"/>
      <c r="X1250" s="11"/>
      <c r="Y1250" s="11">
        <f>S1250+U1250+V1250+W1250+X1250</f>
        <v>225</v>
      </c>
      <c r="Z1250" s="11">
        <f>T1250+V1250</f>
        <v>225</v>
      </c>
      <c r="AA1250" s="11"/>
      <c r="AB1250" s="11"/>
      <c r="AC1250" s="11"/>
      <c r="AD1250" s="11"/>
      <c r="AE1250" s="11">
        <f>Y1250+AA1250+AB1250+AC1250+AD1250</f>
        <v>225</v>
      </c>
      <c r="AF1250" s="11">
        <f>Z1250+AB1250</f>
        <v>225</v>
      </c>
      <c r="AG1250" s="11"/>
      <c r="AH1250" s="11"/>
      <c r="AI1250" s="11"/>
      <c r="AJ1250" s="11"/>
      <c r="AK1250" s="78">
        <f>AE1250+AG1250+AH1250+AI1250+AJ1250</f>
        <v>225</v>
      </c>
      <c r="AL1250" s="78">
        <f>AF1250+AH1250</f>
        <v>225</v>
      </c>
      <c r="AM1250" s="11"/>
      <c r="AN1250" s="11"/>
      <c r="AO1250" s="11"/>
      <c r="AP1250" s="11"/>
      <c r="AQ1250" s="11">
        <f>AK1250+AM1250+AN1250+AO1250+AP1250</f>
        <v>225</v>
      </c>
      <c r="AR1250" s="11">
        <f>AL1250+AN1250</f>
        <v>225</v>
      </c>
      <c r="AS1250" s="11"/>
      <c r="AT1250" s="11"/>
      <c r="AU1250" s="11"/>
      <c r="AV1250" s="11"/>
      <c r="AW1250" s="11">
        <f>AQ1250+AS1250+AT1250+AU1250+AV1250</f>
        <v>225</v>
      </c>
      <c r="AX1250" s="11">
        <f>AR1250+AT1250</f>
        <v>225</v>
      </c>
      <c r="AY1250" s="78"/>
      <c r="AZ1250" s="78"/>
      <c r="BA1250" s="78"/>
      <c r="BB1250" s="78"/>
      <c r="BC1250" s="78">
        <f>AW1250+AY1250+AZ1250+BA1250+BB1250</f>
        <v>225</v>
      </c>
      <c r="BD1250" s="78">
        <f>AX1250+AZ1250</f>
        <v>225</v>
      </c>
      <c r="BE1250" s="11"/>
      <c r="BF1250" s="11"/>
      <c r="BG1250" s="11"/>
      <c r="BH1250" s="11"/>
      <c r="BI1250" s="141">
        <f>BC1250+BE1250+BF1250+BG1250+BH1250</f>
        <v>225</v>
      </c>
      <c r="BJ1250" s="141">
        <f>BD1250+BF1250</f>
        <v>225</v>
      </c>
      <c r="BK1250" s="78"/>
      <c r="BL1250" s="78"/>
      <c r="BM1250" s="78"/>
      <c r="BN1250" s="78"/>
      <c r="BO1250" s="78">
        <f>BI1250+BK1250+BL1250+BM1250+BN1250</f>
        <v>225</v>
      </c>
      <c r="BP1250" s="78">
        <f>BJ1250+BL1250</f>
        <v>225</v>
      </c>
      <c r="BQ1250" s="11"/>
      <c r="BR1250" s="11"/>
      <c r="BS1250" s="11"/>
      <c r="BT1250" s="11"/>
      <c r="BU1250" s="11">
        <f>BO1250+BQ1250+BR1250+BS1250+BT1250</f>
        <v>225</v>
      </c>
      <c r="BV1250" s="11">
        <f>BP1250+BR1250</f>
        <v>225</v>
      </c>
      <c r="BW1250" s="11"/>
      <c r="BX1250" s="11"/>
      <c r="BY1250" s="11"/>
      <c r="BZ1250" s="11"/>
      <c r="CA1250" s="11">
        <f>BU1250+BW1250+BX1250+BY1250+BZ1250</f>
        <v>225</v>
      </c>
      <c r="CB1250" s="11">
        <f>BV1250+BX1250</f>
        <v>225</v>
      </c>
    </row>
    <row r="1251" spans="1:80" hidden="1">
      <c r="A1251" s="64"/>
      <c r="B1251" s="22"/>
      <c r="C1251" s="22"/>
      <c r="D1251" s="22"/>
      <c r="E1251" s="22"/>
      <c r="F1251" s="14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78"/>
      <c r="AL1251" s="78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78"/>
      <c r="AZ1251" s="78"/>
      <c r="BA1251" s="78"/>
      <c r="BB1251" s="78"/>
      <c r="BC1251" s="78"/>
      <c r="BD1251" s="78"/>
      <c r="BE1251" s="11"/>
      <c r="BF1251" s="11"/>
      <c r="BG1251" s="11"/>
      <c r="BH1251" s="11"/>
      <c r="BI1251" s="141"/>
      <c r="BJ1251" s="141"/>
      <c r="BK1251" s="78"/>
      <c r="BL1251" s="78"/>
      <c r="BM1251" s="78"/>
      <c r="BN1251" s="78"/>
      <c r="BO1251" s="78"/>
      <c r="BP1251" s="78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</row>
    <row r="1252" spans="1:80" ht="17.399999999999999" hidden="1">
      <c r="A1252" s="76" t="s">
        <v>301</v>
      </c>
      <c r="B1252" s="25" t="s">
        <v>295</v>
      </c>
      <c r="C1252" s="25" t="s">
        <v>30</v>
      </c>
      <c r="D1252" s="25" t="s">
        <v>35</v>
      </c>
      <c r="E1252" s="25"/>
      <c r="F1252" s="25"/>
      <c r="G1252" s="21">
        <f>G1253</f>
        <v>6813</v>
      </c>
      <c r="H1252" s="21">
        <f t="shared" ref="H1252:R1253" si="3096">H1253</f>
        <v>0</v>
      </c>
      <c r="I1252" s="11">
        <f t="shared" si="3096"/>
        <v>0</v>
      </c>
      <c r="J1252" s="11">
        <f t="shared" si="3096"/>
        <v>0</v>
      </c>
      <c r="K1252" s="11">
        <f t="shared" si="3096"/>
        <v>0</v>
      </c>
      <c r="L1252" s="11">
        <f t="shared" si="3096"/>
        <v>0</v>
      </c>
      <c r="M1252" s="21">
        <f t="shared" si="3096"/>
        <v>6813</v>
      </c>
      <c r="N1252" s="21">
        <f t="shared" si="3096"/>
        <v>0</v>
      </c>
      <c r="O1252" s="11">
        <f t="shared" si="3096"/>
        <v>0</v>
      </c>
      <c r="P1252" s="11">
        <f t="shared" si="3096"/>
        <v>0</v>
      </c>
      <c r="Q1252" s="11">
        <f t="shared" si="3096"/>
        <v>0</v>
      </c>
      <c r="R1252" s="11">
        <f t="shared" si="3096"/>
        <v>0</v>
      </c>
      <c r="S1252" s="21">
        <f t="shared" ref="S1252:AH1256" si="3097">S1253</f>
        <v>6813</v>
      </c>
      <c r="T1252" s="21">
        <f t="shared" si="3097"/>
        <v>0</v>
      </c>
      <c r="U1252" s="11">
        <f t="shared" si="3097"/>
        <v>0</v>
      </c>
      <c r="V1252" s="11">
        <f t="shared" si="3097"/>
        <v>0</v>
      </c>
      <c r="W1252" s="11">
        <f t="shared" si="3097"/>
        <v>0</v>
      </c>
      <c r="X1252" s="11">
        <f t="shared" si="3097"/>
        <v>0</v>
      </c>
      <c r="Y1252" s="21">
        <f t="shared" si="3097"/>
        <v>6813</v>
      </c>
      <c r="Z1252" s="21">
        <f t="shared" si="3097"/>
        <v>0</v>
      </c>
      <c r="AA1252" s="11">
        <f t="shared" si="3097"/>
        <v>0</v>
      </c>
      <c r="AB1252" s="11">
        <f t="shared" si="3097"/>
        <v>0</v>
      </c>
      <c r="AC1252" s="11">
        <f t="shared" si="3097"/>
        <v>0</v>
      </c>
      <c r="AD1252" s="11">
        <f t="shared" si="3097"/>
        <v>-451</v>
      </c>
      <c r="AE1252" s="21">
        <f t="shared" si="3097"/>
        <v>6362</v>
      </c>
      <c r="AF1252" s="21">
        <f t="shared" si="3097"/>
        <v>0</v>
      </c>
      <c r="AG1252" s="11">
        <f t="shared" si="3097"/>
        <v>0</v>
      </c>
      <c r="AH1252" s="11">
        <f t="shared" si="3097"/>
        <v>0</v>
      </c>
      <c r="AI1252" s="11">
        <f t="shared" ref="AG1252:AV1256" si="3098">AI1253</f>
        <v>0</v>
      </c>
      <c r="AJ1252" s="11">
        <f t="shared" si="3098"/>
        <v>0</v>
      </c>
      <c r="AK1252" s="86">
        <f t="shared" si="3098"/>
        <v>6362</v>
      </c>
      <c r="AL1252" s="86">
        <f t="shared" si="3098"/>
        <v>0</v>
      </c>
      <c r="AM1252" s="11">
        <f t="shared" si="3098"/>
        <v>0</v>
      </c>
      <c r="AN1252" s="11">
        <f t="shared" si="3098"/>
        <v>0</v>
      </c>
      <c r="AO1252" s="11">
        <f t="shared" si="3098"/>
        <v>0</v>
      </c>
      <c r="AP1252" s="11">
        <f t="shared" si="3098"/>
        <v>0</v>
      </c>
      <c r="AQ1252" s="21">
        <f t="shared" si="3098"/>
        <v>6362</v>
      </c>
      <c r="AR1252" s="21">
        <f t="shared" si="3098"/>
        <v>0</v>
      </c>
      <c r="AS1252" s="11">
        <f t="shared" si="3098"/>
        <v>0</v>
      </c>
      <c r="AT1252" s="11">
        <f t="shared" si="3098"/>
        <v>0</v>
      </c>
      <c r="AU1252" s="11">
        <f t="shared" si="3098"/>
        <v>0</v>
      </c>
      <c r="AV1252" s="11">
        <f t="shared" si="3098"/>
        <v>0</v>
      </c>
      <c r="AW1252" s="21">
        <f t="shared" ref="AS1252:BH1256" si="3099">AW1253</f>
        <v>6362</v>
      </c>
      <c r="AX1252" s="21">
        <f t="shared" si="3099"/>
        <v>0</v>
      </c>
      <c r="AY1252" s="78">
        <f t="shared" si="3099"/>
        <v>0</v>
      </c>
      <c r="AZ1252" s="78">
        <f t="shared" si="3099"/>
        <v>0</v>
      </c>
      <c r="BA1252" s="78">
        <f t="shared" si="3099"/>
        <v>0</v>
      </c>
      <c r="BB1252" s="78">
        <f t="shared" si="3099"/>
        <v>0</v>
      </c>
      <c r="BC1252" s="86">
        <f t="shared" si="3099"/>
        <v>6362</v>
      </c>
      <c r="BD1252" s="86">
        <f t="shared" si="3099"/>
        <v>0</v>
      </c>
      <c r="BE1252" s="11">
        <f t="shared" si="3099"/>
        <v>0</v>
      </c>
      <c r="BF1252" s="11">
        <f t="shared" si="3099"/>
        <v>0</v>
      </c>
      <c r="BG1252" s="11">
        <f t="shared" si="3099"/>
        <v>0</v>
      </c>
      <c r="BH1252" s="11">
        <f t="shared" si="3099"/>
        <v>0</v>
      </c>
      <c r="BI1252" s="145">
        <f t="shared" ref="BE1252:BT1256" si="3100">BI1253</f>
        <v>6362</v>
      </c>
      <c r="BJ1252" s="145">
        <f t="shared" si="3100"/>
        <v>0</v>
      </c>
      <c r="BK1252" s="78">
        <f t="shared" si="3100"/>
        <v>0</v>
      </c>
      <c r="BL1252" s="78">
        <f t="shared" si="3100"/>
        <v>0</v>
      </c>
      <c r="BM1252" s="78">
        <f t="shared" si="3100"/>
        <v>0</v>
      </c>
      <c r="BN1252" s="78">
        <f t="shared" si="3100"/>
        <v>0</v>
      </c>
      <c r="BO1252" s="86">
        <f t="shared" si="3100"/>
        <v>6362</v>
      </c>
      <c r="BP1252" s="86">
        <f t="shared" si="3100"/>
        <v>0</v>
      </c>
      <c r="BQ1252" s="11">
        <f t="shared" si="3100"/>
        <v>0</v>
      </c>
      <c r="BR1252" s="11">
        <f t="shared" si="3100"/>
        <v>0</v>
      </c>
      <c r="BS1252" s="11">
        <f t="shared" si="3100"/>
        <v>0</v>
      </c>
      <c r="BT1252" s="11">
        <f t="shared" si="3100"/>
        <v>0</v>
      </c>
      <c r="BU1252" s="21">
        <f t="shared" ref="BQ1252:CB1256" si="3101">BU1253</f>
        <v>6362</v>
      </c>
      <c r="BV1252" s="21">
        <f t="shared" si="3101"/>
        <v>0</v>
      </c>
      <c r="BW1252" s="11">
        <f t="shared" si="3101"/>
        <v>0</v>
      </c>
      <c r="BX1252" s="11">
        <f t="shared" si="3101"/>
        <v>0</v>
      </c>
      <c r="BY1252" s="11">
        <f t="shared" si="3101"/>
        <v>0</v>
      </c>
      <c r="BZ1252" s="11">
        <f t="shared" si="3101"/>
        <v>0</v>
      </c>
      <c r="CA1252" s="21">
        <f t="shared" si="3101"/>
        <v>6362</v>
      </c>
      <c r="CB1252" s="21">
        <f t="shared" si="3101"/>
        <v>0</v>
      </c>
    </row>
    <row r="1253" spans="1:80" ht="50.4" hidden="1">
      <c r="A1253" s="53" t="s">
        <v>543</v>
      </c>
      <c r="B1253" s="22" t="s">
        <v>295</v>
      </c>
      <c r="C1253" s="22" t="s">
        <v>30</v>
      </c>
      <c r="D1253" s="22" t="s">
        <v>35</v>
      </c>
      <c r="E1253" s="22" t="s">
        <v>74</v>
      </c>
      <c r="F1253" s="22"/>
      <c r="G1253" s="18">
        <f>G1254</f>
        <v>6813</v>
      </c>
      <c r="H1253" s="18">
        <f t="shared" si="3096"/>
        <v>0</v>
      </c>
      <c r="I1253" s="11">
        <f t="shared" si="3096"/>
        <v>0</v>
      </c>
      <c r="J1253" s="11">
        <f t="shared" si="3096"/>
        <v>0</v>
      </c>
      <c r="K1253" s="11">
        <f t="shared" si="3096"/>
        <v>0</v>
      </c>
      <c r="L1253" s="11">
        <f t="shared" si="3096"/>
        <v>0</v>
      </c>
      <c r="M1253" s="18">
        <f t="shared" si="3096"/>
        <v>6813</v>
      </c>
      <c r="N1253" s="18">
        <f t="shared" si="3096"/>
        <v>0</v>
      </c>
      <c r="O1253" s="11">
        <f t="shared" si="3096"/>
        <v>0</v>
      </c>
      <c r="P1253" s="11">
        <f t="shared" si="3096"/>
        <v>0</v>
      </c>
      <c r="Q1253" s="11">
        <f t="shared" si="3096"/>
        <v>0</v>
      </c>
      <c r="R1253" s="11">
        <f t="shared" si="3096"/>
        <v>0</v>
      </c>
      <c r="S1253" s="18">
        <f t="shared" si="3097"/>
        <v>6813</v>
      </c>
      <c r="T1253" s="18">
        <f t="shared" si="3097"/>
        <v>0</v>
      </c>
      <c r="U1253" s="11">
        <f t="shared" si="3097"/>
        <v>0</v>
      </c>
      <c r="V1253" s="11">
        <f t="shared" si="3097"/>
        <v>0</v>
      </c>
      <c r="W1253" s="11">
        <f t="shared" si="3097"/>
        <v>0</v>
      </c>
      <c r="X1253" s="11">
        <f t="shared" si="3097"/>
        <v>0</v>
      </c>
      <c r="Y1253" s="18">
        <f t="shared" si="3097"/>
        <v>6813</v>
      </c>
      <c r="Z1253" s="18">
        <f t="shared" si="3097"/>
        <v>0</v>
      </c>
      <c r="AA1253" s="11">
        <f t="shared" si="3097"/>
        <v>0</v>
      </c>
      <c r="AB1253" s="11">
        <f t="shared" si="3097"/>
        <v>0</v>
      </c>
      <c r="AC1253" s="11">
        <f t="shared" si="3097"/>
        <v>0</v>
      </c>
      <c r="AD1253" s="11">
        <f t="shared" si="3097"/>
        <v>-451</v>
      </c>
      <c r="AE1253" s="18">
        <f t="shared" si="3097"/>
        <v>6362</v>
      </c>
      <c r="AF1253" s="18">
        <f t="shared" si="3097"/>
        <v>0</v>
      </c>
      <c r="AG1253" s="11">
        <f t="shared" si="3098"/>
        <v>0</v>
      </c>
      <c r="AH1253" s="11">
        <f t="shared" si="3098"/>
        <v>0</v>
      </c>
      <c r="AI1253" s="11">
        <f t="shared" si="3098"/>
        <v>0</v>
      </c>
      <c r="AJ1253" s="11">
        <f t="shared" si="3098"/>
        <v>0</v>
      </c>
      <c r="AK1253" s="84">
        <f t="shared" si="3098"/>
        <v>6362</v>
      </c>
      <c r="AL1253" s="84">
        <f t="shared" si="3098"/>
        <v>0</v>
      </c>
      <c r="AM1253" s="11">
        <f t="shared" si="3098"/>
        <v>0</v>
      </c>
      <c r="AN1253" s="11">
        <f t="shared" si="3098"/>
        <v>0</v>
      </c>
      <c r="AO1253" s="11">
        <f t="shared" si="3098"/>
        <v>0</v>
      </c>
      <c r="AP1253" s="11">
        <f t="shared" si="3098"/>
        <v>0</v>
      </c>
      <c r="AQ1253" s="18">
        <f t="shared" si="3098"/>
        <v>6362</v>
      </c>
      <c r="AR1253" s="18">
        <f t="shared" si="3098"/>
        <v>0</v>
      </c>
      <c r="AS1253" s="11">
        <f t="shared" si="3099"/>
        <v>0</v>
      </c>
      <c r="AT1253" s="11">
        <f t="shared" si="3099"/>
        <v>0</v>
      </c>
      <c r="AU1253" s="11">
        <f t="shared" si="3099"/>
        <v>0</v>
      </c>
      <c r="AV1253" s="11">
        <f t="shared" si="3099"/>
        <v>0</v>
      </c>
      <c r="AW1253" s="18">
        <f t="shared" si="3099"/>
        <v>6362</v>
      </c>
      <c r="AX1253" s="18">
        <f t="shared" si="3099"/>
        <v>0</v>
      </c>
      <c r="AY1253" s="78">
        <f t="shared" si="3099"/>
        <v>0</v>
      </c>
      <c r="AZ1253" s="78">
        <f t="shared" si="3099"/>
        <v>0</v>
      </c>
      <c r="BA1253" s="78">
        <f t="shared" si="3099"/>
        <v>0</v>
      </c>
      <c r="BB1253" s="78">
        <f t="shared" si="3099"/>
        <v>0</v>
      </c>
      <c r="BC1253" s="84">
        <f t="shared" si="3099"/>
        <v>6362</v>
      </c>
      <c r="BD1253" s="84">
        <f t="shared" si="3099"/>
        <v>0</v>
      </c>
      <c r="BE1253" s="11">
        <f t="shared" si="3100"/>
        <v>0</v>
      </c>
      <c r="BF1253" s="11">
        <f t="shared" si="3100"/>
        <v>0</v>
      </c>
      <c r="BG1253" s="11">
        <f t="shared" si="3100"/>
        <v>0</v>
      </c>
      <c r="BH1253" s="11">
        <f t="shared" si="3100"/>
        <v>0</v>
      </c>
      <c r="BI1253" s="143">
        <f t="shared" si="3100"/>
        <v>6362</v>
      </c>
      <c r="BJ1253" s="143">
        <f t="shared" si="3100"/>
        <v>0</v>
      </c>
      <c r="BK1253" s="78">
        <f t="shared" si="3100"/>
        <v>0</v>
      </c>
      <c r="BL1253" s="78">
        <f t="shared" si="3100"/>
        <v>0</v>
      </c>
      <c r="BM1253" s="78">
        <f t="shared" si="3100"/>
        <v>0</v>
      </c>
      <c r="BN1253" s="78">
        <f t="shared" si="3100"/>
        <v>0</v>
      </c>
      <c r="BO1253" s="84">
        <f t="shared" si="3100"/>
        <v>6362</v>
      </c>
      <c r="BP1253" s="84">
        <f t="shared" si="3100"/>
        <v>0</v>
      </c>
      <c r="BQ1253" s="11">
        <f t="shared" si="3101"/>
        <v>0</v>
      </c>
      <c r="BR1253" s="11">
        <f t="shared" si="3101"/>
        <v>0</v>
      </c>
      <c r="BS1253" s="11">
        <f t="shared" si="3101"/>
        <v>0</v>
      </c>
      <c r="BT1253" s="11">
        <f t="shared" si="3101"/>
        <v>0</v>
      </c>
      <c r="BU1253" s="18">
        <f t="shared" si="3101"/>
        <v>6362</v>
      </c>
      <c r="BV1253" s="18">
        <f t="shared" si="3101"/>
        <v>0</v>
      </c>
      <c r="BW1253" s="11">
        <f t="shared" si="3101"/>
        <v>0</v>
      </c>
      <c r="BX1253" s="11">
        <f t="shared" si="3101"/>
        <v>0</v>
      </c>
      <c r="BY1253" s="11">
        <f t="shared" si="3101"/>
        <v>0</v>
      </c>
      <c r="BZ1253" s="11">
        <f t="shared" si="3101"/>
        <v>0</v>
      </c>
      <c r="CA1253" s="18">
        <f t="shared" si="3101"/>
        <v>6362</v>
      </c>
      <c r="CB1253" s="18">
        <f t="shared" si="3101"/>
        <v>0</v>
      </c>
    </row>
    <row r="1254" spans="1:80" ht="33.6" hidden="1">
      <c r="A1254" s="53" t="s">
        <v>84</v>
      </c>
      <c r="B1254" s="22" t="s">
        <v>295</v>
      </c>
      <c r="C1254" s="22" t="s">
        <v>30</v>
      </c>
      <c r="D1254" s="22" t="s">
        <v>35</v>
      </c>
      <c r="E1254" s="22" t="s">
        <v>296</v>
      </c>
      <c r="F1254" s="22"/>
      <c r="G1254" s="18">
        <f t="shared" ref="G1254:R1256" si="3102">G1255</f>
        <v>6813</v>
      </c>
      <c r="H1254" s="18">
        <f t="shared" si="3102"/>
        <v>0</v>
      </c>
      <c r="I1254" s="11">
        <f t="shared" si="3102"/>
        <v>0</v>
      </c>
      <c r="J1254" s="11">
        <f t="shared" si="3102"/>
        <v>0</v>
      </c>
      <c r="K1254" s="11">
        <f t="shared" si="3102"/>
        <v>0</v>
      </c>
      <c r="L1254" s="11">
        <f t="shared" si="3102"/>
        <v>0</v>
      </c>
      <c r="M1254" s="18">
        <f t="shared" si="3102"/>
        <v>6813</v>
      </c>
      <c r="N1254" s="18">
        <f t="shared" si="3102"/>
        <v>0</v>
      </c>
      <c r="O1254" s="11">
        <f t="shared" si="3102"/>
        <v>0</v>
      </c>
      <c r="P1254" s="11">
        <f t="shared" si="3102"/>
        <v>0</v>
      </c>
      <c r="Q1254" s="11">
        <f t="shared" si="3102"/>
        <v>0</v>
      </c>
      <c r="R1254" s="11">
        <f t="shared" si="3102"/>
        <v>0</v>
      </c>
      <c r="S1254" s="18">
        <f t="shared" si="3097"/>
        <v>6813</v>
      </c>
      <c r="T1254" s="18">
        <f t="shared" si="3097"/>
        <v>0</v>
      </c>
      <c r="U1254" s="11">
        <f t="shared" si="3097"/>
        <v>0</v>
      </c>
      <c r="V1254" s="11">
        <f t="shared" si="3097"/>
        <v>0</v>
      </c>
      <c r="W1254" s="11">
        <f t="shared" si="3097"/>
        <v>0</v>
      </c>
      <c r="X1254" s="11">
        <f t="shared" si="3097"/>
        <v>0</v>
      </c>
      <c r="Y1254" s="18">
        <f t="shared" si="3097"/>
        <v>6813</v>
      </c>
      <c r="Z1254" s="18">
        <f t="shared" si="3097"/>
        <v>0</v>
      </c>
      <c r="AA1254" s="11">
        <f t="shared" si="3097"/>
        <v>0</v>
      </c>
      <c r="AB1254" s="11">
        <f t="shared" si="3097"/>
        <v>0</v>
      </c>
      <c r="AC1254" s="11">
        <f t="shared" si="3097"/>
        <v>0</v>
      </c>
      <c r="AD1254" s="11">
        <f t="shared" si="3097"/>
        <v>-451</v>
      </c>
      <c r="AE1254" s="18">
        <f t="shared" si="3097"/>
        <v>6362</v>
      </c>
      <c r="AF1254" s="18">
        <f t="shared" si="3097"/>
        <v>0</v>
      </c>
      <c r="AG1254" s="11">
        <f t="shared" si="3098"/>
        <v>0</v>
      </c>
      <c r="AH1254" s="11">
        <f t="shared" si="3098"/>
        <v>0</v>
      </c>
      <c r="AI1254" s="11">
        <f t="shared" si="3098"/>
        <v>0</v>
      </c>
      <c r="AJ1254" s="11">
        <f t="shared" si="3098"/>
        <v>0</v>
      </c>
      <c r="AK1254" s="84">
        <f t="shared" si="3098"/>
        <v>6362</v>
      </c>
      <c r="AL1254" s="84">
        <f t="shared" si="3098"/>
        <v>0</v>
      </c>
      <c r="AM1254" s="11">
        <f t="shared" si="3098"/>
        <v>0</v>
      </c>
      <c r="AN1254" s="11">
        <f t="shared" si="3098"/>
        <v>0</v>
      </c>
      <c r="AO1254" s="11">
        <f t="shared" si="3098"/>
        <v>0</v>
      </c>
      <c r="AP1254" s="11">
        <f t="shared" si="3098"/>
        <v>0</v>
      </c>
      <c r="AQ1254" s="18">
        <f t="shared" si="3098"/>
        <v>6362</v>
      </c>
      <c r="AR1254" s="18">
        <f t="shared" si="3098"/>
        <v>0</v>
      </c>
      <c r="AS1254" s="11">
        <f t="shared" si="3099"/>
        <v>0</v>
      </c>
      <c r="AT1254" s="11">
        <f t="shared" si="3099"/>
        <v>0</v>
      </c>
      <c r="AU1254" s="11">
        <f t="shared" si="3099"/>
        <v>0</v>
      </c>
      <c r="AV1254" s="11">
        <f t="shared" si="3099"/>
        <v>0</v>
      </c>
      <c r="AW1254" s="18">
        <f t="shared" si="3099"/>
        <v>6362</v>
      </c>
      <c r="AX1254" s="18">
        <f t="shared" si="3099"/>
        <v>0</v>
      </c>
      <c r="AY1254" s="78">
        <f t="shared" si="3099"/>
        <v>0</v>
      </c>
      <c r="AZ1254" s="78">
        <f t="shared" si="3099"/>
        <v>0</v>
      </c>
      <c r="BA1254" s="78">
        <f t="shared" si="3099"/>
        <v>0</v>
      </c>
      <c r="BB1254" s="78">
        <f t="shared" si="3099"/>
        <v>0</v>
      </c>
      <c r="BC1254" s="84">
        <f t="shared" si="3099"/>
        <v>6362</v>
      </c>
      <c r="BD1254" s="84">
        <f t="shared" si="3099"/>
        <v>0</v>
      </c>
      <c r="BE1254" s="11">
        <f t="shared" si="3100"/>
        <v>0</v>
      </c>
      <c r="BF1254" s="11">
        <f t="shared" si="3100"/>
        <v>0</v>
      </c>
      <c r="BG1254" s="11">
        <f t="shared" si="3100"/>
        <v>0</v>
      </c>
      <c r="BH1254" s="11">
        <f t="shared" si="3100"/>
        <v>0</v>
      </c>
      <c r="BI1254" s="143">
        <f t="shared" si="3100"/>
        <v>6362</v>
      </c>
      <c r="BJ1254" s="143">
        <f t="shared" si="3100"/>
        <v>0</v>
      </c>
      <c r="BK1254" s="78">
        <f t="shared" si="3100"/>
        <v>0</v>
      </c>
      <c r="BL1254" s="78">
        <f t="shared" si="3100"/>
        <v>0</v>
      </c>
      <c r="BM1254" s="78">
        <f t="shared" si="3100"/>
        <v>0</v>
      </c>
      <c r="BN1254" s="78">
        <f t="shared" si="3100"/>
        <v>0</v>
      </c>
      <c r="BO1254" s="84">
        <f t="shared" si="3100"/>
        <v>6362</v>
      </c>
      <c r="BP1254" s="84">
        <f t="shared" si="3100"/>
        <v>0</v>
      </c>
      <c r="BQ1254" s="11">
        <f t="shared" si="3101"/>
        <v>0</v>
      </c>
      <c r="BR1254" s="11">
        <f t="shared" si="3101"/>
        <v>0</v>
      </c>
      <c r="BS1254" s="11">
        <f t="shared" si="3101"/>
        <v>0</v>
      </c>
      <c r="BT1254" s="11">
        <f t="shared" si="3101"/>
        <v>0</v>
      </c>
      <c r="BU1254" s="18">
        <f t="shared" si="3101"/>
        <v>6362</v>
      </c>
      <c r="BV1254" s="18">
        <f t="shared" si="3101"/>
        <v>0</v>
      </c>
      <c r="BW1254" s="11">
        <f t="shared" si="3101"/>
        <v>0</v>
      </c>
      <c r="BX1254" s="11">
        <f t="shared" si="3101"/>
        <v>0</v>
      </c>
      <c r="BY1254" s="11">
        <f t="shared" si="3101"/>
        <v>0</v>
      </c>
      <c r="BZ1254" s="11">
        <f t="shared" si="3101"/>
        <v>0</v>
      </c>
      <c r="CA1254" s="18">
        <f t="shared" si="3101"/>
        <v>6362</v>
      </c>
      <c r="CB1254" s="18">
        <f t="shared" si="3101"/>
        <v>0</v>
      </c>
    </row>
    <row r="1255" spans="1:80" ht="33.6" hidden="1">
      <c r="A1255" s="65" t="s">
        <v>302</v>
      </c>
      <c r="B1255" s="22" t="s">
        <v>295</v>
      </c>
      <c r="C1255" s="22" t="s">
        <v>30</v>
      </c>
      <c r="D1255" s="22" t="s">
        <v>35</v>
      </c>
      <c r="E1255" s="22" t="s">
        <v>303</v>
      </c>
      <c r="F1255" s="22"/>
      <c r="G1255" s="18">
        <f t="shared" si="3102"/>
        <v>6813</v>
      </c>
      <c r="H1255" s="18">
        <f t="shared" si="3102"/>
        <v>0</v>
      </c>
      <c r="I1255" s="11">
        <f t="shared" si="3102"/>
        <v>0</v>
      </c>
      <c r="J1255" s="11">
        <f t="shared" si="3102"/>
        <v>0</v>
      </c>
      <c r="K1255" s="11">
        <f t="shared" si="3102"/>
        <v>0</v>
      </c>
      <c r="L1255" s="11">
        <f t="shared" si="3102"/>
        <v>0</v>
      </c>
      <c r="M1255" s="18">
        <f t="shared" si="3102"/>
        <v>6813</v>
      </c>
      <c r="N1255" s="18">
        <f t="shared" si="3102"/>
        <v>0</v>
      </c>
      <c r="O1255" s="11">
        <f t="shared" si="3102"/>
        <v>0</v>
      </c>
      <c r="P1255" s="11">
        <f t="shared" si="3102"/>
        <v>0</v>
      </c>
      <c r="Q1255" s="11">
        <f t="shared" si="3102"/>
        <v>0</v>
      </c>
      <c r="R1255" s="11">
        <f t="shared" si="3102"/>
        <v>0</v>
      </c>
      <c r="S1255" s="18">
        <f t="shared" si="3097"/>
        <v>6813</v>
      </c>
      <c r="T1255" s="18">
        <f t="shared" si="3097"/>
        <v>0</v>
      </c>
      <c r="U1255" s="11">
        <f t="shared" si="3097"/>
        <v>0</v>
      </c>
      <c r="V1255" s="11">
        <f t="shared" si="3097"/>
        <v>0</v>
      </c>
      <c r="W1255" s="11">
        <f t="shared" si="3097"/>
        <v>0</v>
      </c>
      <c r="X1255" s="11">
        <f t="shared" si="3097"/>
        <v>0</v>
      </c>
      <c r="Y1255" s="18">
        <f t="shared" si="3097"/>
        <v>6813</v>
      </c>
      <c r="Z1255" s="18">
        <f t="shared" si="3097"/>
        <v>0</v>
      </c>
      <c r="AA1255" s="11">
        <f t="shared" si="3097"/>
        <v>0</v>
      </c>
      <c r="AB1255" s="11">
        <f t="shared" si="3097"/>
        <v>0</v>
      </c>
      <c r="AC1255" s="11">
        <f t="shared" si="3097"/>
        <v>0</v>
      </c>
      <c r="AD1255" s="11">
        <f t="shared" si="3097"/>
        <v>-451</v>
      </c>
      <c r="AE1255" s="18">
        <f t="shared" si="3097"/>
        <v>6362</v>
      </c>
      <c r="AF1255" s="18">
        <f t="shared" si="3097"/>
        <v>0</v>
      </c>
      <c r="AG1255" s="11">
        <f t="shared" si="3098"/>
        <v>0</v>
      </c>
      <c r="AH1255" s="11">
        <f t="shared" si="3098"/>
        <v>0</v>
      </c>
      <c r="AI1255" s="11">
        <f t="shared" si="3098"/>
        <v>0</v>
      </c>
      <c r="AJ1255" s="11">
        <f t="shared" si="3098"/>
        <v>0</v>
      </c>
      <c r="AK1255" s="84">
        <f t="shared" si="3098"/>
        <v>6362</v>
      </c>
      <c r="AL1255" s="84">
        <f t="shared" si="3098"/>
        <v>0</v>
      </c>
      <c r="AM1255" s="11">
        <f t="shared" si="3098"/>
        <v>0</v>
      </c>
      <c r="AN1255" s="11">
        <f t="shared" si="3098"/>
        <v>0</v>
      </c>
      <c r="AO1255" s="11">
        <f t="shared" si="3098"/>
        <v>0</v>
      </c>
      <c r="AP1255" s="11">
        <f t="shared" si="3098"/>
        <v>0</v>
      </c>
      <c r="AQ1255" s="18">
        <f t="shared" si="3098"/>
        <v>6362</v>
      </c>
      <c r="AR1255" s="18">
        <f t="shared" si="3098"/>
        <v>0</v>
      </c>
      <c r="AS1255" s="11">
        <f t="shared" si="3099"/>
        <v>0</v>
      </c>
      <c r="AT1255" s="11">
        <f t="shared" si="3099"/>
        <v>0</v>
      </c>
      <c r="AU1255" s="11">
        <f t="shared" si="3099"/>
        <v>0</v>
      </c>
      <c r="AV1255" s="11">
        <f t="shared" si="3099"/>
        <v>0</v>
      </c>
      <c r="AW1255" s="18">
        <f t="shared" si="3099"/>
        <v>6362</v>
      </c>
      <c r="AX1255" s="18">
        <f t="shared" si="3099"/>
        <v>0</v>
      </c>
      <c r="AY1255" s="78">
        <f t="shared" si="3099"/>
        <v>0</v>
      </c>
      <c r="AZ1255" s="78">
        <f t="shared" si="3099"/>
        <v>0</v>
      </c>
      <c r="BA1255" s="78">
        <f t="shared" si="3099"/>
        <v>0</v>
      </c>
      <c r="BB1255" s="78">
        <f t="shared" si="3099"/>
        <v>0</v>
      </c>
      <c r="BC1255" s="84">
        <f t="shared" si="3099"/>
        <v>6362</v>
      </c>
      <c r="BD1255" s="84">
        <f t="shared" si="3099"/>
        <v>0</v>
      </c>
      <c r="BE1255" s="11">
        <f t="shared" si="3100"/>
        <v>0</v>
      </c>
      <c r="BF1255" s="11">
        <f t="shared" si="3100"/>
        <v>0</v>
      </c>
      <c r="BG1255" s="11">
        <f t="shared" si="3100"/>
        <v>0</v>
      </c>
      <c r="BH1255" s="11">
        <f t="shared" si="3100"/>
        <v>0</v>
      </c>
      <c r="BI1255" s="143">
        <f t="shared" si="3100"/>
        <v>6362</v>
      </c>
      <c r="BJ1255" s="143">
        <f t="shared" si="3100"/>
        <v>0</v>
      </c>
      <c r="BK1255" s="78">
        <f t="shared" si="3100"/>
        <v>0</v>
      </c>
      <c r="BL1255" s="78">
        <f t="shared" si="3100"/>
        <v>0</v>
      </c>
      <c r="BM1255" s="78">
        <f t="shared" si="3100"/>
        <v>0</v>
      </c>
      <c r="BN1255" s="78">
        <f t="shared" si="3100"/>
        <v>0</v>
      </c>
      <c r="BO1255" s="84">
        <f t="shared" si="3100"/>
        <v>6362</v>
      </c>
      <c r="BP1255" s="84">
        <f t="shared" si="3100"/>
        <v>0</v>
      </c>
      <c r="BQ1255" s="11">
        <f t="shared" si="3101"/>
        <v>0</v>
      </c>
      <c r="BR1255" s="11">
        <f t="shared" si="3101"/>
        <v>0</v>
      </c>
      <c r="BS1255" s="11">
        <f t="shared" si="3101"/>
        <v>0</v>
      </c>
      <c r="BT1255" s="11">
        <f t="shared" si="3101"/>
        <v>0</v>
      </c>
      <c r="BU1255" s="18">
        <f t="shared" si="3101"/>
        <v>6362</v>
      </c>
      <c r="BV1255" s="18">
        <f t="shared" si="3101"/>
        <v>0</v>
      </c>
      <c r="BW1255" s="11">
        <f t="shared" si="3101"/>
        <v>0</v>
      </c>
      <c r="BX1255" s="11">
        <f t="shared" si="3101"/>
        <v>0</v>
      </c>
      <c r="BY1255" s="11">
        <f t="shared" si="3101"/>
        <v>0</v>
      </c>
      <c r="BZ1255" s="11">
        <f t="shared" si="3101"/>
        <v>0</v>
      </c>
      <c r="CA1255" s="18">
        <f t="shared" si="3101"/>
        <v>6362</v>
      </c>
      <c r="CB1255" s="18">
        <f t="shared" si="3101"/>
        <v>0</v>
      </c>
    </row>
    <row r="1256" spans="1:80" ht="33.6" hidden="1">
      <c r="A1256" s="65" t="s">
        <v>12</v>
      </c>
      <c r="B1256" s="22" t="s">
        <v>295</v>
      </c>
      <c r="C1256" s="22" t="s">
        <v>30</v>
      </c>
      <c r="D1256" s="22" t="s">
        <v>35</v>
      </c>
      <c r="E1256" s="22" t="s">
        <v>303</v>
      </c>
      <c r="F1256" s="22" t="s">
        <v>13</v>
      </c>
      <c r="G1256" s="18">
        <f t="shared" si="3102"/>
        <v>6813</v>
      </c>
      <c r="H1256" s="18">
        <f t="shared" si="3102"/>
        <v>0</v>
      </c>
      <c r="I1256" s="11">
        <f t="shared" si="3102"/>
        <v>0</v>
      </c>
      <c r="J1256" s="11">
        <f t="shared" si="3102"/>
        <v>0</v>
      </c>
      <c r="K1256" s="11">
        <f t="shared" si="3102"/>
        <v>0</v>
      </c>
      <c r="L1256" s="11">
        <f t="shared" si="3102"/>
        <v>0</v>
      </c>
      <c r="M1256" s="18">
        <f t="shared" si="3102"/>
        <v>6813</v>
      </c>
      <c r="N1256" s="18">
        <f t="shared" si="3102"/>
        <v>0</v>
      </c>
      <c r="O1256" s="11">
        <f t="shared" si="3102"/>
        <v>0</v>
      </c>
      <c r="P1256" s="11">
        <f t="shared" si="3102"/>
        <v>0</v>
      </c>
      <c r="Q1256" s="11">
        <f t="shared" si="3102"/>
        <v>0</v>
      </c>
      <c r="R1256" s="11">
        <f t="shared" si="3102"/>
        <v>0</v>
      </c>
      <c r="S1256" s="18">
        <f t="shared" si="3097"/>
        <v>6813</v>
      </c>
      <c r="T1256" s="18">
        <f t="shared" si="3097"/>
        <v>0</v>
      </c>
      <c r="U1256" s="11">
        <f t="shared" si="3097"/>
        <v>0</v>
      </c>
      <c r="V1256" s="11">
        <f t="shared" si="3097"/>
        <v>0</v>
      </c>
      <c r="W1256" s="11">
        <f t="shared" si="3097"/>
        <v>0</v>
      </c>
      <c r="X1256" s="11">
        <f t="shared" si="3097"/>
        <v>0</v>
      </c>
      <c r="Y1256" s="18">
        <f t="shared" si="3097"/>
        <v>6813</v>
      </c>
      <c r="Z1256" s="18">
        <f t="shared" si="3097"/>
        <v>0</v>
      </c>
      <c r="AA1256" s="11">
        <f t="shared" si="3097"/>
        <v>0</v>
      </c>
      <c r="AB1256" s="11">
        <f t="shared" si="3097"/>
        <v>0</v>
      </c>
      <c r="AC1256" s="11">
        <f t="shared" si="3097"/>
        <v>0</v>
      </c>
      <c r="AD1256" s="11">
        <f t="shared" si="3097"/>
        <v>-451</v>
      </c>
      <c r="AE1256" s="18">
        <f t="shared" si="3097"/>
        <v>6362</v>
      </c>
      <c r="AF1256" s="18">
        <f t="shared" si="3097"/>
        <v>0</v>
      </c>
      <c r="AG1256" s="11">
        <f t="shared" si="3098"/>
        <v>0</v>
      </c>
      <c r="AH1256" s="11">
        <f t="shared" si="3098"/>
        <v>0</v>
      </c>
      <c r="AI1256" s="11">
        <f t="shared" si="3098"/>
        <v>0</v>
      </c>
      <c r="AJ1256" s="11">
        <f t="shared" si="3098"/>
        <v>0</v>
      </c>
      <c r="AK1256" s="84">
        <f t="shared" si="3098"/>
        <v>6362</v>
      </c>
      <c r="AL1256" s="84">
        <f t="shared" si="3098"/>
        <v>0</v>
      </c>
      <c r="AM1256" s="11">
        <f t="shared" si="3098"/>
        <v>0</v>
      </c>
      <c r="AN1256" s="11">
        <f t="shared" si="3098"/>
        <v>0</v>
      </c>
      <c r="AO1256" s="11">
        <f t="shared" si="3098"/>
        <v>0</v>
      </c>
      <c r="AP1256" s="11">
        <f t="shared" si="3098"/>
        <v>0</v>
      </c>
      <c r="AQ1256" s="18">
        <f t="shared" si="3098"/>
        <v>6362</v>
      </c>
      <c r="AR1256" s="18">
        <f t="shared" si="3098"/>
        <v>0</v>
      </c>
      <c r="AS1256" s="11">
        <f t="shared" si="3099"/>
        <v>0</v>
      </c>
      <c r="AT1256" s="11">
        <f t="shared" si="3099"/>
        <v>0</v>
      </c>
      <c r="AU1256" s="11">
        <f t="shared" si="3099"/>
        <v>0</v>
      </c>
      <c r="AV1256" s="11">
        <f t="shared" si="3099"/>
        <v>0</v>
      </c>
      <c r="AW1256" s="18">
        <f t="shared" si="3099"/>
        <v>6362</v>
      </c>
      <c r="AX1256" s="18">
        <f t="shared" si="3099"/>
        <v>0</v>
      </c>
      <c r="AY1256" s="78">
        <f t="shared" si="3099"/>
        <v>0</v>
      </c>
      <c r="AZ1256" s="78">
        <f t="shared" si="3099"/>
        <v>0</v>
      </c>
      <c r="BA1256" s="78">
        <f t="shared" si="3099"/>
        <v>0</v>
      </c>
      <c r="BB1256" s="78">
        <f t="shared" si="3099"/>
        <v>0</v>
      </c>
      <c r="BC1256" s="84">
        <f t="shared" si="3099"/>
        <v>6362</v>
      </c>
      <c r="BD1256" s="84">
        <f t="shared" si="3099"/>
        <v>0</v>
      </c>
      <c r="BE1256" s="11">
        <f t="shared" si="3100"/>
        <v>0</v>
      </c>
      <c r="BF1256" s="11">
        <f t="shared" si="3100"/>
        <v>0</v>
      </c>
      <c r="BG1256" s="11">
        <f t="shared" si="3100"/>
        <v>0</v>
      </c>
      <c r="BH1256" s="11">
        <f t="shared" si="3100"/>
        <v>0</v>
      </c>
      <c r="BI1256" s="143">
        <f t="shared" si="3100"/>
        <v>6362</v>
      </c>
      <c r="BJ1256" s="143">
        <f t="shared" si="3100"/>
        <v>0</v>
      </c>
      <c r="BK1256" s="78">
        <f t="shared" si="3100"/>
        <v>0</v>
      </c>
      <c r="BL1256" s="78">
        <f t="shared" si="3100"/>
        <v>0</v>
      </c>
      <c r="BM1256" s="78">
        <f t="shared" si="3100"/>
        <v>0</v>
      </c>
      <c r="BN1256" s="78">
        <f t="shared" si="3100"/>
        <v>0</v>
      </c>
      <c r="BO1256" s="84">
        <f t="shared" si="3100"/>
        <v>6362</v>
      </c>
      <c r="BP1256" s="84">
        <f t="shared" si="3100"/>
        <v>0</v>
      </c>
      <c r="BQ1256" s="11">
        <f t="shared" si="3101"/>
        <v>0</v>
      </c>
      <c r="BR1256" s="11">
        <f t="shared" si="3101"/>
        <v>0</v>
      </c>
      <c r="BS1256" s="11">
        <f t="shared" si="3101"/>
        <v>0</v>
      </c>
      <c r="BT1256" s="11">
        <f t="shared" si="3101"/>
        <v>0</v>
      </c>
      <c r="BU1256" s="18">
        <f t="shared" si="3101"/>
        <v>6362</v>
      </c>
      <c r="BV1256" s="18">
        <f t="shared" si="3101"/>
        <v>0</v>
      </c>
      <c r="BW1256" s="11">
        <f t="shared" si="3101"/>
        <v>0</v>
      </c>
      <c r="BX1256" s="11">
        <f t="shared" si="3101"/>
        <v>0</v>
      </c>
      <c r="BY1256" s="11">
        <f t="shared" si="3101"/>
        <v>0</v>
      </c>
      <c r="BZ1256" s="11">
        <f t="shared" si="3101"/>
        <v>0</v>
      </c>
      <c r="CA1256" s="18">
        <f t="shared" si="3101"/>
        <v>6362</v>
      </c>
      <c r="CB1256" s="18">
        <f t="shared" si="3101"/>
        <v>0</v>
      </c>
    </row>
    <row r="1257" spans="1:80" hidden="1">
      <c r="A1257" s="65" t="s">
        <v>14</v>
      </c>
      <c r="B1257" s="22" t="s">
        <v>295</v>
      </c>
      <c r="C1257" s="22" t="s">
        <v>30</v>
      </c>
      <c r="D1257" s="22" t="s">
        <v>35</v>
      </c>
      <c r="E1257" s="22" t="s">
        <v>303</v>
      </c>
      <c r="F1257" s="14" t="s">
        <v>37</v>
      </c>
      <c r="G1257" s="11">
        <v>6813</v>
      </c>
      <c r="H1257" s="11"/>
      <c r="I1257" s="11"/>
      <c r="J1257" s="11"/>
      <c r="K1257" s="11"/>
      <c r="L1257" s="11"/>
      <c r="M1257" s="11">
        <f>G1257+I1257+J1257+K1257+L1257</f>
        <v>6813</v>
      </c>
      <c r="N1257" s="11">
        <f>H1257+J1257</f>
        <v>0</v>
      </c>
      <c r="O1257" s="11"/>
      <c r="P1257" s="11"/>
      <c r="Q1257" s="11"/>
      <c r="R1257" s="11"/>
      <c r="S1257" s="11">
        <f>M1257+O1257+P1257+Q1257+R1257</f>
        <v>6813</v>
      </c>
      <c r="T1257" s="11">
        <f>N1257+P1257</f>
        <v>0</v>
      </c>
      <c r="U1257" s="11"/>
      <c r="V1257" s="11"/>
      <c r="W1257" s="11"/>
      <c r="X1257" s="11"/>
      <c r="Y1257" s="11">
        <f>S1257+U1257+V1257+W1257+X1257</f>
        <v>6813</v>
      </c>
      <c r="Z1257" s="11">
        <f>T1257+V1257</f>
        <v>0</v>
      </c>
      <c r="AA1257" s="11"/>
      <c r="AB1257" s="11"/>
      <c r="AC1257" s="11"/>
      <c r="AD1257" s="11">
        <v>-451</v>
      </c>
      <c r="AE1257" s="11">
        <f>Y1257+AA1257+AB1257+AC1257+AD1257</f>
        <v>6362</v>
      </c>
      <c r="AF1257" s="11">
        <f>Z1257+AB1257</f>
        <v>0</v>
      </c>
      <c r="AG1257" s="11"/>
      <c r="AH1257" s="11"/>
      <c r="AI1257" s="11"/>
      <c r="AJ1257" s="11"/>
      <c r="AK1257" s="78">
        <f>AE1257+AG1257+AH1257+AI1257+AJ1257</f>
        <v>6362</v>
      </c>
      <c r="AL1257" s="78">
        <f>AF1257+AH1257</f>
        <v>0</v>
      </c>
      <c r="AM1257" s="11"/>
      <c r="AN1257" s="11"/>
      <c r="AO1257" s="11"/>
      <c r="AP1257" s="11"/>
      <c r="AQ1257" s="11">
        <f>AK1257+AM1257+AN1257+AO1257+AP1257</f>
        <v>6362</v>
      </c>
      <c r="AR1257" s="11">
        <f>AL1257+AN1257</f>
        <v>0</v>
      </c>
      <c r="AS1257" s="11"/>
      <c r="AT1257" s="11"/>
      <c r="AU1257" s="11"/>
      <c r="AV1257" s="11"/>
      <c r="AW1257" s="11">
        <f>AQ1257+AS1257+AT1257+AU1257+AV1257</f>
        <v>6362</v>
      </c>
      <c r="AX1257" s="11">
        <f>AR1257+AT1257</f>
        <v>0</v>
      </c>
      <c r="AY1257" s="78"/>
      <c r="AZ1257" s="78"/>
      <c r="BA1257" s="78"/>
      <c r="BB1257" s="78"/>
      <c r="BC1257" s="78">
        <f>AW1257+AY1257+AZ1257+BA1257+BB1257</f>
        <v>6362</v>
      </c>
      <c r="BD1257" s="78">
        <f>AX1257+AZ1257</f>
        <v>0</v>
      </c>
      <c r="BE1257" s="11"/>
      <c r="BF1257" s="11"/>
      <c r="BG1257" s="11"/>
      <c r="BH1257" s="11"/>
      <c r="BI1257" s="141">
        <f>BC1257+BE1257+BF1257+BG1257+BH1257</f>
        <v>6362</v>
      </c>
      <c r="BJ1257" s="141">
        <f>BD1257+BF1257</f>
        <v>0</v>
      </c>
      <c r="BK1257" s="78"/>
      <c r="BL1257" s="78"/>
      <c r="BM1257" s="78"/>
      <c r="BN1257" s="78"/>
      <c r="BO1257" s="78">
        <f>BI1257+BK1257+BL1257+BM1257+BN1257</f>
        <v>6362</v>
      </c>
      <c r="BP1257" s="78">
        <f>BJ1257+BL1257</f>
        <v>0</v>
      </c>
      <c r="BQ1257" s="11"/>
      <c r="BR1257" s="11"/>
      <c r="BS1257" s="11"/>
      <c r="BT1257" s="11"/>
      <c r="BU1257" s="11">
        <f>BO1257+BQ1257+BR1257+BS1257+BT1257</f>
        <v>6362</v>
      </c>
      <c r="BV1257" s="11">
        <f>BP1257+BR1257</f>
        <v>0</v>
      </c>
      <c r="BW1257" s="11"/>
      <c r="BX1257" s="11"/>
      <c r="BY1257" s="11"/>
      <c r="BZ1257" s="11"/>
      <c r="CA1257" s="11">
        <f>BU1257+BW1257+BX1257+BY1257+BZ1257</f>
        <v>6362</v>
      </c>
      <c r="CB1257" s="11">
        <f>BV1257+BX1257</f>
        <v>0</v>
      </c>
    </row>
    <row r="1258" spans="1:80" hidden="1">
      <c r="A1258" s="65"/>
      <c r="B1258" s="22"/>
      <c r="C1258" s="22"/>
      <c r="D1258" s="22"/>
      <c r="E1258" s="22"/>
      <c r="F1258" s="14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78"/>
      <c r="AL1258" s="78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78"/>
      <c r="AZ1258" s="78"/>
      <c r="BA1258" s="78"/>
      <c r="BB1258" s="78"/>
      <c r="BC1258" s="78"/>
      <c r="BD1258" s="78"/>
      <c r="BE1258" s="11"/>
      <c r="BF1258" s="11"/>
      <c r="BG1258" s="11"/>
      <c r="BH1258" s="11"/>
      <c r="BI1258" s="141"/>
      <c r="BJ1258" s="141"/>
      <c r="BK1258" s="78"/>
      <c r="BL1258" s="78"/>
      <c r="BM1258" s="78"/>
      <c r="BN1258" s="78"/>
      <c r="BO1258" s="78"/>
      <c r="BP1258" s="78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</row>
    <row r="1259" spans="1:80" ht="17.399999999999999" hidden="1">
      <c r="A1259" s="76" t="s">
        <v>304</v>
      </c>
      <c r="B1259" s="25" t="s">
        <v>295</v>
      </c>
      <c r="C1259" s="25" t="s">
        <v>35</v>
      </c>
      <c r="D1259" s="25" t="s">
        <v>22</v>
      </c>
      <c r="E1259" s="25"/>
      <c r="F1259" s="25"/>
      <c r="G1259" s="21">
        <f t="shared" ref="G1259:G1264" si="3103">G1260</f>
        <v>33630</v>
      </c>
      <c r="H1259" s="21">
        <f t="shared" ref="H1259:R1264" si="3104">H1260</f>
        <v>0</v>
      </c>
      <c r="I1259" s="11">
        <f t="shared" si="3104"/>
        <v>0</v>
      </c>
      <c r="J1259" s="11">
        <f t="shared" si="3104"/>
        <v>0</v>
      </c>
      <c r="K1259" s="11">
        <f t="shared" si="3104"/>
        <v>0</v>
      </c>
      <c r="L1259" s="11">
        <f t="shared" si="3104"/>
        <v>0</v>
      </c>
      <c r="M1259" s="21">
        <f t="shared" si="3104"/>
        <v>33630</v>
      </c>
      <c r="N1259" s="21">
        <f t="shared" si="3104"/>
        <v>0</v>
      </c>
      <c r="O1259" s="11">
        <f t="shared" si="3104"/>
        <v>0</v>
      </c>
      <c r="P1259" s="11">
        <f t="shared" si="3104"/>
        <v>0</v>
      </c>
      <c r="Q1259" s="11">
        <f t="shared" si="3104"/>
        <v>0</v>
      </c>
      <c r="R1259" s="11">
        <f t="shared" si="3104"/>
        <v>0</v>
      </c>
      <c r="S1259" s="21">
        <f t="shared" ref="S1259:AH1264" si="3105">S1260</f>
        <v>33630</v>
      </c>
      <c r="T1259" s="21">
        <f t="shared" si="3105"/>
        <v>0</v>
      </c>
      <c r="U1259" s="11">
        <f t="shared" si="3105"/>
        <v>0</v>
      </c>
      <c r="V1259" s="11">
        <f t="shared" si="3105"/>
        <v>0</v>
      </c>
      <c r="W1259" s="11">
        <f t="shared" si="3105"/>
        <v>0</v>
      </c>
      <c r="X1259" s="11">
        <f t="shared" si="3105"/>
        <v>0</v>
      </c>
      <c r="Y1259" s="21">
        <f t="shared" si="3105"/>
        <v>33630</v>
      </c>
      <c r="Z1259" s="21">
        <f t="shared" si="3105"/>
        <v>0</v>
      </c>
      <c r="AA1259" s="11">
        <f t="shared" si="3105"/>
        <v>0</v>
      </c>
      <c r="AB1259" s="11">
        <f t="shared" si="3105"/>
        <v>0</v>
      </c>
      <c r="AC1259" s="11">
        <f t="shared" si="3105"/>
        <v>6793</v>
      </c>
      <c r="AD1259" s="11">
        <f t="shared" si="3105"/>
        <v>0</v>
      </c>
      <c r="AE1259" s="21">
        <f t="shared" si="3105"/>
        <v>40423</v>
      </c>
      <c r="AF1259" s="21">
        <f t="shared" si="3105"/>
        <v>0</v>
      </c>
      <c r="AG1259" s="11">
        <f t="shared" si="3105"/>
        <v>0</v>
      </c>
      <c r="AH1259" s="11">
        <f t="shared" si="3105"/>
        <v>0</v>
      </c>
      <c r="AI1259" s="11">
        <f t="shared" ref="AG1259:AV1264" si="3106">AI1260</f>
        <v>0</v>
      </c>
      <c r="AJ1259" s="11">
        <f t="shared" si="3106"/>
        <v>0</v>
      </c>
      <c r="AK1259" s="86">
        <f t="shared" si="3106"/>
        <v>40423</v>
      </c>
      <c r="AL1259" s="86">
        <f t="shared" si="3106"/>
        <v>0</v>
      </c>
      <c r="AM1259" s="11">
        <f t="shared" si="3106"/>
        <v>0</v>
      </c>
      <c r="AN1259" s="11">
        <f t="shared" si="3106"/>
        <v>0</v>
      </c>
      <c r="AO1259" s="11">
        <f t="shared" si="3106"/>
        <v>0</v>
      </c>
      <c r="AP1259" s="11">
        <f t="shared" si="3106"/>
        <v>0</v>
      </c>
      <c r="AQ1259" s="21">
        <f t="shared" si="3106"/>
        <v>40423</v>
      </c>
      <c r="AR1259" s="21">
        <f t="shared" si="3106"/>
        <v>0</v>
      </c>
      <c r="AS1259" s="11">
        <f t="shared" si="3106"/>
        <v>0</v>
      </c>
      <c r="AT1259" s="11">
        <f t="shared" si="3106"/>
        <v>0</v>
      </c>
      <c r="AU1259" s="11">
        <f t="shared" si="3106"/>
        <v>0</v>
      </c>
      <c r="AV1259" s="11">
        <f t="shared" si="3106"/>
        <v>0</v>
      </c>
      <c r="AW1259" s="21">
        <f t="shared" ref="AS1259:BH1264" si="3107">AW1260</f>
        <v>40423</v>
      </c>
      <c r="AX1259" s="21">
        <f t="shared" si="3107"/>
        <v>0</v>
      </c>
      <c r="AY1259" s="78">
        <f t="shared" si="3107"/>
        <v>0</v>
      </c>
      <c r="AZ1259" s="78">
        <f t="shared" si="3107"/>
        <v>0</v>
      </c>
      <c r="BA1259" s="78">
        <f t="shared" si="3107"/>
        <v>0</v>
      </c>
      <c r="BB1259" s="78">
        <f t="shared" si="3107"/>
        <v>0</v>
      </c>
      <c r="BC1259" s="86">
        <f t="shared" si="3107"/>
        <v>40423</v>
      </c>
      <c r="BD1259" s="86">
        <f t="shared" si="3107"/>
        <v>0</v>
      </c>
      <c r="BE1259" s="11">
        <f t="shared" si="3107"/>
        <v>0</v>
      </c>
      <c r="BF1259" s="11">
        <f t="shared" si="3107"/>
        <v>0</v>
      </c>
      <c r="BG1259" s="11">
        <f t="shared" si="3107"/>
        <v>0</v>
      </c>
      <c r="BH1259" s="11">
        <f t="shared" si="3107"/>
        <v>0</v>
      </c>
      <c r="BI1259" s="145">
        <f t="shared" ref="BE1259:BT1264" si="3108">BI1260</f>
        <v>40423</v>
      </c>
      <c r="BJ1259" s="145">
        <f t="shared" si="3108"/>
        <v>0</v>
      </c>
      <c r="BK1259" s="78">
        <f t="shared" si="3108"/>
        <v>0</v>
      </c>
      <c r="BL1259" s="78">
        <f t="shared" si="3108"/>
        <v>0</v>
      </c>
      <c r="BM1259" s="78">
        <f t="shared" si="3108"/>
        <v>0</v>
      </c>
      <c r="BN1259" s="78">
        <f t="shared" si="3108"/>
        <v>0</v>
      </c>
      <c r="BO1259" s="86">
        <f t="shared" si="3108"/>
        <v>40423</v>
      </c>
      <c r="BP1259" s="86">
        <f t="shared" si="3108"/>
        <v>0</v>
      </c>
      <c r="BQ1259" s="11">
        <f t="shared" si="3108"/>
        <v>0</v>
      </c>
      <c r="BR1259" s="11">
        <f t="shared" si="3108"/>
        <v>0</v>
      </c>
      <c r="BS1259" s="11">
        <f t="shared" si="3108"/>
        <v>0</v>
      </c>
      <c r="BT1259" s="11">
        <f t="shared" si="3108"/>
        <v>0</v>
      </c>
      <c r="BU1259" s="21">
        <f t="shared" ref="BQ1259:CB1264" si="3109">BU1260</f>
        <v>40423</v>
      </c>
      <c r="BV1259" s="21">
        <f t="shared" si="3109"/>
        <v>0</v>
      </c>
      <c r="BW1259" s="11">
        <f t="shared" si="3109"/>
        <v>0</v>
      </c>
      <c r="BX1259" s="11">
        <f t="shared" si="3109"/>
        <v>0</v>
      </c>
      <c r="BY1259" s="11">
        <f t="shared" si="3109"/>
        <v>0</v>
      </c>
      <c r="BZ1259" s="11">
        <f t="shared" si="3109"/>
        <v>0</v>
      </c>
      <c r="CA1259" s="21">
        <f t="shared" si="3109"/>
        <v>40423</v>
      </c>
      <c r="CB1259" s="21">
        <f t="shared" si="3109"/>
        <v>0</v>
      </c>
    </row>
    <row r="1260" spans="1:80" ht="50.4" hidden="1">
      <c r="A1260" s="53" t="s">
        <v>503</v>
      </c>
      <c r="B1260" s="49" t="s">
        <v>295</v>
      </c>
      <c r="C1260" s="49" t="s">
        <v>35</v>
      </c>
      <c r="D1260" s="49" t="s">
        <v>22</v>
      </c>
      <c r="E1260" s="49" t="s">
        <v>78</v>
      </c>
      <c r="F1260" s="49"/>
      <c r="G1260" s="50">
        <f t="shared" si="3103"/>
        <v>33630</v>
      </c>
      <c r="H1260" s="50">
        <f t="shared" si="3104"/>
        <v>0</v>
      </c>
      <c r="I1260" s="11">
        <f t="shared" si="3104"/>
        <v>0</v>
      </c>
      <c r="J1260" s="11">
        <f t="shared" si="3104"/>
        <v>0</v>
      </c>
      <c r="K1260" s="11">
        <f t="shared" si="3104"/>
        <v>0</v>
      </c>
      <c r="L1260" s="11">
        <f t="shared" si="3104"/>
        <v>0</v>
      </c>
      <c r="M1260" s="50">
        <f t="shared" si="3104"/>
        <v>33630</v>
      </c>
      <c r="N1260" s="50">
        <f t="shared" si="3104"/>
        <v>0</v>
      </c>
      <c r="O1260" s="11">
        <f t="shared" si="3104"/>
        <v>0</v>
      </c>
      <c r="P1260" s="11">
        <f t="shared" si="3104"/>
        <v>0</v>
      </c>
      <c r="Q1260" s="11">
        <f t="shared" si="3104"/>
        <v>0</v>
      </c>
      <c r="R1260" s="11">
        <f t="shared" si="3104"/>
        <v>0</v>
      </c>
      <c r="S1260" s="50">
        <f t="shared" si="3105"/>
        <v>33630</v>
      </c>
      <c r="T1260" s="50">
        <f t="shared" si="3105"/>
        <v>0</v>
      </c>
      <c r="U1260" s="11">
        <f t="shared" si="3105"/>
        <v>0</v>
      </c>
      <c r="V1260" s="11">
        <f t="shared" si="3105"/>
        <v>0</v>
      </c>
      <c r="W1260" s="11">
        <f t="shared" si="3105"/>
        <v>0</v>
      </c>
      <c r="X1260" s="11">
        <f t="shared" si="3105"/>
        <v>0</v>
      </c>
      <c r="Y1260" s="50">
        <f t="shared" si="3105"/>
        <v>33630</v>
      </c>
      <c r="Z1260" s="50">
        <f t="shared" si="3105"/>
        <v>0</v>
      </c>
      <c r="AA1260" s="11">
        <f t="shared" si="3105"/>
        <v>0</v>
      </c>
      <c r="AB1260" s="11">
        <f t="shared" si="3105"/>
        <v>0</v>
      </c>
      <c r="AC1260" s="11">
        <f t="shared" si="3105"/>
        <v>6793</v>
      </c>
      <c r="AD1260" s="11">
        <f t="shared" si="3105"/>
        <v>0</v>
      </c>
      <c r="AE1260" s="50">
        <f t="shared" si="3105"/>
        <v>40423</v>
      </c>
      <c r="AF1260" s="50">
        <f t="shared" si="3105"/>
        <v>0</v>
      </c>
      <c r="AG1260" s="11">
        <f t="shared" si="3106"/>
        <v>0</v>
      </c>
      <c r="AH1260" s="11">
        <f t="shared" si="3106"/>
        <v>0</v>
      </c>
      <c r="AI1260" s="11">
        <f t="shared" si="3106"/>
        <v>0</v>
      </c>
      <c r="AJ1260" s="11">
        <f t="shared" si="3106"/>
        <v>0</v>
      </c>
      <c r="AK1260" s="93">
        <f t="shared" si="3106"/>
        <v>40423</v>
      </c>
      <c r="AL1260" s="93">
        <f t="shared" si="3106"/>
        <v>0</v>
      </c>
      <c r="AM1260" s="11">
        <f t="shared" si="3106"/>
        <v>0</v>
      </c>
      <c r="AN1260" s="11">
        <f t="shared" si="3106"/>
        <v>0</v>
      </c>
      <c r="AO1260" s="11">
        <f t="shared" si="3106"/>
        <v>0</v>
      </c>
      <c r="AP1260" s="11">
        <f t="shared" si="3106"/>
        <v>0</v>
      </c>
      <c r="AQ1260" s="50">
        <f t="shared" si="3106"/>
        <v>40423</v>
      </c>
      <c r="AR1260" s="50">
        <f t="shared" si="3106"/>
        <v>0</v>
      </c>
      <c r="AS1260" s="11">
        <f t="shared" si="3107"/>
        <v>0</v>
      </c>
      <c r="AT1260" s="11">
        <f t="shared" si="3107"/>
        <v>0</v>
      </c>
      <c r="AU1260" s="11">
        <f t="shared" si="3107"/>
        <v>0</v>
      </c>
      <c r="AV1260" s="11">
        <f t="shared" si="3107"/>
        <v>0</v>
      </c>
      <c r="AW1260" s="50">
        <f t="shared" si="3107"/>
        <v>40423</v>
      </c>
      <c r="AX1260" s="50">
        <f t="shared" si="3107"/>
        <v>0</v>
      </c>
      <c r="AY1260" s="78">
        <f t="shared" si="3107"/>
        <v>0</v>
      </c>
      <c r="AZ1260" s="78">
        <f t="shared" si="3107"/>
        <v>0</v>
      </c>
      <c r="BA1260" s="78">
        <f t="shared" si="3107"/>
        <v>0</v>
      </c>
      <c r="BB1260" s="78">
        <f t="shared" si="3107"/>
        <v>0</v>
      </c>
      <c r="BC1260" s="93">
        <f t="shared" si="3107"/>
        <v>40423</v>
      </c>
      <c r="BD1260" s="93">
        <f t="shared" si="3107"/>
        <v>0</v>
      </c>
      <c r="BE1260" s="11">
        <f t="shared" si="3108"/>
        <v>0</v>
      </c>
      <c r="BF1260" s="11">
        <f t="shared" si="3108"/>
        <v>0</v>
      </c>
      <c r="BG1260" s="11">
        <f t="shared" si="3108"/>
        <v>0</v>
      </c>
      <c r="BH1260" s="11">
        <f t="shared" si="3108"/>
        <v>0</v>
      </c>
      <c r="BI1260" s="152">
        <f t="shared" si="3108"/>
        <v>40423</v>
      </c>
      <c r="BJ1260" s="152">
        <f t="shared" si="3108"/>
        <v>0</v>
      </c>
      <c r="BK1260" s="78">
        <f t="shared" si="3108"/>
        <v>0</v>
      </c>
      <c r="BL1260" s="78">
        <f t="shared" si="3108"/>
        <v>0</v>
      </c>
      <c r="BM1260" s="78">
        <f t="shared" si="3108"/>
        <v>0</v>
      </c>
      <c r="BN1260" s="78">
        <f t="shared" si="3108"/>
        <v>0</v>
      </c>
      <c r="BO1260" s="93">
        <f t="shared" si="3108"/>
        <v>40423</v>
      </c>
      <c r="BP1260" s="93">
        <f t="shared" si="3108"/>
        <v>0</v>
      </c>
      <c r="BQ1260" s="11">
        <f t="shared" si="3109"/>
        <v>0</v>
      </c>
      <c r="BR1260" s="11">
        <f t="shared" si="3109"/>
        <v>0</v>
      </c>
      <c r="BS1260" s="11">
        <f t="shared" si="3109"/>
        <v>0</v>
      </c>
      <c r="BT1260" s="11">
        <f t="shared" si="3109"/>
        <v>0</v>
      </c>
      <c r="BU1260" s="50">
        <f t="shared" si="3109"/>
        <v>40423</v>
      </c>
      <c r="BV1260" s="50">
        <f t="shared" si="3109"/>
        <v>0</v>
      </c>
      <c r="BW1260" s="11">
        <f t="shared" si="3109"/>
        <v>0</v>
      </c>
      <c r="BX1260" s="11">
        <f t="shared" si="3109"/>
        <v>0</v>
      </c>
      <c r="BY1260" s="11">
        <f t="shared" si="3109"/>
        <v>0</v>
      </c>
      <c r="BZ1260" s="11">
        <f t="shared" si="3109"/>
        <v>0</v>
      </c>
      <c r="CA1260" s="50">
        <f t="shared" si="3109"/>
        <v>40423</v>
      </c>
      <c r="CB1260" s="50">
        <f t="shared" si="3109"/>
        <v>0</v>
      </c>
    </row>
    <row r="1261" spans="1:80" hidden="1">
      <c r="A1261" s="53" t="s">
        <v>79</v>
      </c>
      <c r="B1261" s="49" t="s">
        <v>295</v>
      </c>
      <c r="C1261" s="49" t="s">
        <v>35</v>
      </c>
      <c r="D1261" s="49" t="s">
        <v>22</v>
      </c>
      <c r="E1261" s="49" t="s">
        <v>103</v>
      </c>
      <c r="F1261" s="49"/>
      <c r="G1261" s="50">
        <f t="shared" si="3103"/>
        <v>33630</v>
      </c>
      <c r="H1261" s="50">
        <f t="shared" si="3104"/>
        <v>0</v>
      </c>
      <c r="I1261" s="11">
        <f t="shared" si="3104"/>
        <v>0</v>
      </c>
      <c r="J1261" s="11">
        <f t="shared" si="3104"/>
        <v>0</v>
      </c>
      <c r="K1261" s="11">
        <f t="shared" si="3104"/>
        <v>0</v>
      </c>
      <c r="L1261" s="11">
        <f t="shared" si="3104"/>
        <v>0</v>
      </c>
      <c r="M1261" s="50">
        <f t="shared" si="3104"/>
        <v>33630</v>
      </c>
      <c r="N1261" s="50">
        <f t="shared" si="3104"/>
        <v>0</v>
      </c>
      <c r="O1261" s="11">
        <f t="shared" si="3104"/>
        <v>0</v>
      </c>
      <c r="P1261" s="11">
        <f t="shared" si="3104"/>
        <v>0</v>
      </c>
      <c r="Q1261" s="11">
        <f t="shared" si="3104"/>
        <v>0</v>
      </c>
      <c r="R1261" s="11">
        <f t="shared" si="3104"/>
        <v>0</v>
      </c>
      <c r="S1261" s="50">
        <f t="shared" si="3105"/>
        <v>33630</v>
      </c>
      <c r="T1261" s="50">
        <f t="shared" si="3105"/>
        <v>0</v>
      </c>
      <c r="U1261" s="11">
        <f t="shared" si="3105"/>
        <v>0</v>
      </c>
      <c r="V1261" s="11">
        <f t="shared" si="3105"/>
        <v>0</v>
      </c>
      <c r="W1261" s="11">
        <f t="shared" si="3105"/>
        <v>0</v>
      </c>
      <c r="X1261" s="11">
        <f t="shared" si="3105"/>
        <v>0</v>
      </c>
      <c r="Y1261" s="50">
        <f t="shared" si="3105"/>
        <v>33630</v>
      </c>
      <c r="Z1261" s="50">
        <f t="shared" si="3105"/>
        <v>0</v>
      </c>
      <c r="AA1261" s="11">
        <f t="shared" si="3105"/>
        <v>0</v>
      </c>
      <c r="AB1261" s="11">
        <f t="shared" si="3105"/>
        <v>0</v>
      </c>
      <c r="AC1261" s="11">
        <f t="shared" si="3105"/>
        <v>6793</v>
      </c>
      <c r="AD1261" s="11">
        <f t="shared" si="3105"/>
        <v>0</v>
      </c>
      <c r="AE1261" s="50">
        <f t="shared" si="3105"/>
        <v>40423</v>
      </c>
      <c r="AF1261" s="50">
        <f t="shared" si="3105"/>
        <v>0</v>
      </c>
      <c r="AG1261" s="11">
        <f t="shared" si="3106"/>
        <v>0</v>
      </c>
      <c r="AH1261" s="11">
        <f t="shared" si="3106"/>
        <v>0</v>
      </c>
      <c r="AI1261" s="11">
        <f t="shared" si="3106"/>
        <v>0</v>
      </c>
      <c r="AJ1261" s="11">
        <f t="shared" si="3106"/>
        <v>0</v>
      </c>
      <c r="AK1261" s="93">
        <f t="shared" si="3106"/>
        <v>40423</v>
      </c>
      <c r="AL1261" s="93">
        <f t="shared" si="3106"/>
        <v>0</v>
      </c>
      <c r="AM1261" s="11">
        <f t="shared" si="3106"/>
        <v>0</v>
      </c>
      <c r="AN1261" s="11">
        <f t="shared" si="3106"/>
        <v>0</v>
      </c>
      <c r="AO1261" s="11">
        <f t="shared" si="3106"/>
        <v>0</v>
      </c>
      <c r="AP1261" s="11">
        <f t="shared" si="3106"/>
        <v>0</v>
      </c>
      <c r="AQ1261" s="50">
        <f t="shared" si="3106"/>
        <v>40423</v>
      </c>
      <c r="AR1261" s="50">
        <f t="shared" si="3106"/>
        <v>0</v>
      </c>
      <c r="AS1261" s="11">
        <f t="shared" si="3107"/>
        <v>0</v>
      </c>
      <c r="AT1261" s="11">
        <f t="shared" si="3107"/>
        <v>0</v>
      </c>
      <c r="AU1261" s="11">
        <f t="shared" si="3107"/>
        <v>0</v>
      </c>
      <c r="AV1261" s="11">
        <f t="shared" si="3107"/>
        <v>0</v>
      </c>
      <c r="AW1261" s="50">
        <f t="shared" si="3107"/>
        <v>40423</v>
      </c>
      <c r="AX1261" s="50">
        <f t="shared" si="3107"/>
        <v>0</v>
      </c>
      <c r="AY1261" s="78">
        <f t="shared" si="3107"/>
        <v>0</v>
      </c>
      <c r="AZ1261" s="78">
        <f t="shared" si="3107"/>
        <v>0</v>
      </c>
      <c r="BA1261" s="78">
        <f t="shared" si="3107"/>
        <v>0</v>
      </c>
      <c r="BB1261" s="78">
        <f t="shared" si="3107"/>
        <v>0</v>
      </c>
      <c r="BC1261" s="93">
        <f t="shared" si="3107"/>
        <v>40423</v>
      </c>
      <c r="BD1261" s="93">
        <f t="shared" si="3107"/>
        <v>0</v>
      </c>
      <c r="BE1261" s="11">
        <f t="shared" si="3108"/>
        <v>0</v>
      </c>
      <c r="BF1261" s="11">
        <f t="shared" si="3108"/>
        <v>0</v>
      </c>
      <c r="BG1261" s="11">
        <f t="shared" si="3108"/>
        <v>0</v>
      </c>
      <c r="BH1261" s="11">
        <f t="shared" si="3108"/>
        <v>0</v>
      </c>
      <c r="BI1261" s="152">
        <f t="shared" si="3108"/>
        <v>40423</v>
      </c>
      <c r="BJ1261" s="152">
        <f t="shared" si="3108"/>
        <v>0</v>
      </c>
      <c r="BK1261" s="78">
        <f t="shared" si="3108"/>
        <v>0</v>
      </c>
      <c r="BL1261" s="78">
        <f t="shared" si="3108"/>
        <v>0</v>
      </c>
      <c r="BM1261" s="78">
        <f t="shared" si="3108"/>
        <v>0</v>
      </c>
      <c r="BN1261" s="78">
        <f t="shared" si="3108"/>
        <v>0</v>
      </c>
      <c r="BO1261" s="93">
        <f t="shared" si="3108"/>
        <v>40423</v>
      </c>
      <c r="BP1261" s="93">
        <f t="shared" si="3108"/>
        <v>0</v>
      </c>
      <c r="BQ1261" s="11">
        <f t="shared" si="3109"/>
        <v>0</v>
      </c>
      <c r="BR1261" s="11">
        <f t="shared" si="3109"/>
        <v>0</v>
      </c>
      <c r="BS1261" s="11">
        <f t="shared" si="3109"/>
        <v>0</v>
      </c>
      <c r="BT1261" s="11">
        <f t="shared" si="3109"/>
        <v>0</v>
      </c>
      <c r="BU1261" s="50">
        <f t="shared" si="3109"/>
        <v>40423</v>
      </c>
      <c r="BV1261" s="50">
        <f t="shared" si="3109"/>
        <v>0</v>
      </c>
      <c r="BW1261" s="11">
        <f t="shared" si="3109"/>
        <v>0</v>
      </c>
      <c r="BX1261" s="11">
        <f t="shared" si="3109"/>
        <v>0</v>
      </c>
      <c r="BY1261" s="11">
        <f t="shared" si="3109"/>
        <v>0</v>
      </c>
      <c r="BZ1261" s="11">
        <f t="shared" si="3109"/>
        <v>0</v>
      </c>
      <c r="CA1261" s="50">
        <f t="shared" si="3109"/>
        <v>40423</v>
      </c>
      <c r="CB1261" s="50">
        <f t="shared" si="3109"/>
        <v>0</v>
      </c>
    </row>
    <row r="1262" spans="1:80" ht="25.5" hidden="1" customHeight="1">
      <c r="A1262" s="77" t="s">
        <v>305</v>
      </c>
      <c r="B1262" s="49" t="s">
        <v>295</v>
      </c>
      <c r="C1262" s="49" t="s">
        <v>35</v>
      </c>
      <c r="D1262" s="49" t="s">
        <v>22</v>
      </c>
      <c r="E1262" s="49" t="s">
        <v>544</v>
      </c>
      <c r="F1262" s="49"/>
      <c r="G1262" s="50">
        <f t="shared" si="3103"/>
        <v>33630</v>
      </c>
      <c r="H1262" s="50">
        <f t="shared" si="3104"/>
        <v>0</v>
      </c>
      <c r="I1262" s="11">
        <f t="shared" si="3104"/>
        <v>0</v>
      </c>
      <c r="J1262" s="11">
        <f t="shared" si="3104"/>
        <v>0</v>
      </c>
      <c r="K1262" s="11">
        <f t="shared" si="3104"/>
        <v>0</v>
      </c>
      <c r="L1262" s="11">
        <f t="shared" si="3104"/>
        <v>0</v>
      </c>
      <c r="M1262" s="50">
        <f t="shared" si="3104"/>
        <v>33630</v>
      </c>
      <c r="N1262" s="50">
        <f t="shared" si="3104"/>
        <v>0</v>
      </c>
      <c r="O1262" s="11">
        <f t="shared" si="3104"/>
        <v>0</v>
      </c>
      <c r="P1262" s="11">
        <f t="shared" si="3104"/>
        <v>0</v>
      </c>
      <c r="Q1262" s="11">
        <f t="shared" si="3104"/>
        <v>0</v>
      </c>
      <c r="R1262" s="11">
        <f t="shared" si="3104"/>
        <v>0</v>
      </c>
      <c r="S1262" s="50">
        <f t="shared" si="3105"/>
        <v>33630</v>
      </c>
      <c r="T1262" s="50">
        <f t="shared" si="3105"/>
        <v>0</v>
      </c>
      <c r="U1262" s="11">
        <f t="shared" si="3105"/>
        <v>0</v>
      </c>
      <c r="V1262" s="11">
        <f t="shared" si="3105"/>
        <v>0</v>
      </c>
      <c r="W1262" s="11">
        <f t="shared" si="3105"/>
        <v>0</v>
      </c>
      <c r="X1262" s="11">
        <f t="shared" si="3105"/>
        <v>0</v>
      </c>
      <c r="Y1262" s="50">
        <f t="shared" si="3105"/>
        <v>33630</v>
      </c>
      <c r="Z1262" s="50">
        <f t="shared" si="3105"/>
        <v>0</v>
      </c>
      <c r="AA1262" s="11">
        <f t="shared" si="3105"/>
        <v>0</v>
      </c>
      <c r="AB1262" s="11">
        <f t="shared" si="3105"/>
        <v>0</v>
      </c>
      <c r="AC1262" s="11">
        <f t="shared" si="3105"/>
        <v>6793</v>
      </c>
      <c r="AD1262" s="11">
        <f t="shared" si="3105"/>
        <v>0</v>
      </c>
      <c r="AE1262" s="50">
        <f t="shared" si="3105"/>
        <v>40423</v>
      </c>
      <c r="AF1262" s="50">
        <f t="shared" si="3105"/>
        <v>0</v>
      </c>
      <c r="AG1262" s="11">
        <f t="shared" si="3106"/>
        <v>0</v>
      </c>
      <c r="AH1262" s="11">
        <f t="shared" si="3106"/>
        <v>0</v>
      </c>
      <c r="AI1262" s="11">
        <f t="shared" si="3106"/>
        <v>0</v>
      </c>
      <c r="AJ1262" s="11">
        <f t="shared" si="3106"/>
        <v>0</v>
      </c>
      <c r="AK1262" s="93">
        <f t="shared" si="3106"/>
        <v>40423</v>
      </c>
      <c r="AL1262" s="93">
        <f t="shared" si="3106"/>
        <v>0</v>
      </c>
      <c r="AM1262" s="11">
        <f t="shared" si="3106"/>
        <v>0</v>
      </c>
      <c r="AN1262" s="11">
        <f t="shared" si="3106"/>
        <v>0</v>
      </c>
      <c r="AO1262" s="11">
        <f t="shared" si="3106"/>
        <v>0</v>
      </c>
      <c r="AP1262" s="11">
        <f t="shared" si="3106"/>
        <v>0</v>
      </c>
      <c r="AQ1262" s="50">
        <f t="shared" si="3106"/>
        <v>40423</v>
      </c>
      <c r="AR1262" s="50">
        <f t="shared" si="3106"/>
        <v>0</v>
      </c>
      <c r="AS1262" s="11">
        <f t="shared" si="3107"/>
        <v>0</v>
      </c>
      <c r="AT1262" s="11">
        <f t="shared" si="3107"/>
        <v>0</v>
      </c>
      <c r="AU1262" s="11">
        <f t="shared" si="3107"/>
        <v>0</v>
      </c>
      <c r="AV1262" s="11">
        <f t="shared" si="3107"/>
        <v>0</v>
      </c>
      <c r="AW1262" s="50">
        <f t="shared" si="3107"/>
        <v>40423</v>
      </c>
      <c r="AX1262" s="50">
        <f t="shared" si="3107"/>
        <v>0</v>
      </c>
      <c r="AY1262" s="78">
        <f t="shared" si="3107"/>
        <v>0</v>
      </c>
      <c r="AZ1262" s="78">
        <f t="shared" si="3107"/>
        <v>0</v>
      </c>
      <c r="BA1262" s="78">
        <f t="shared" si="3107"/>
        <v>0</v>
      </c>
      <c r="BB1262" s="78">
        <f t="shared" si="3107"/>
        <v>0</v>
      </c>
      <c r="BC1262" s="93">
        <f t="shared" si="3107"/>
        <v>40423</v>
      </c>
      <c r="BD1262" s="93">
        <f t="shared" si="3107"/>
        <v>0</v>
      </c>
      <c r="BE1262" s="11">
        <f t="shared" si="3108"/>
        <v>0</v>
      </c>
      <c r="BF1262" s="11">
        <f t="shared" si="3108"/>
        <v>0</v>
      </c>
      <c r="BG1262" s="11">
        <f t="shared" si="3108"/>
        <v>0</v>
      </c>
      <c r="BH1262" s="11">
        <f t="shared" si="3108"/>
        <v>0</v>
      </c>
      <c r="BI1262" s="152">
        <f t="shared" si="3108"/>
        <v>40423</v>
      </c>
      <c r="BJ1262" s="152">
        <f t="shared" si="3108"/>
        <v>0</v>
      </c>
      <c r="BK1262" s="78">
        <f t="shared" si="3108"/>
        <v>0</v>
      </c>
      <c r="BL1262" s="78">
        <f t="shared" si="3108"/>
        <v>0</v>
      </c>
      <c r="BM1262" s="78">
        <f t="shared" si="3108"/>
        <v>0</v>
      </c>
      <c r="BN1262" s="78">
        <f t="shared" si="3108"/>
        <v>0</v>
      </c>
      <c r="BO1262" s="93">
        <f t="shared" si="3108"/>
        <v>40423</v>
      </c>
      <c r="BP1262" s="93">
        <f t="shared" si="3108"/>
        <v>0</v>
      </c>
      <c r="BQ1262" s="11">
        <f t="shared" si="3109"/>
        <v>0</v>
      </c>
      <c r="BR1262" s="11">
        <f t="shared" si="3109"/>
        <v>0</v>
      </c>
      <c r="BS1262" s="11">
        <f t="shared" si="3109"/>
        <v>0</v>
      </c>
      <c r="BT1262" s="11">
        <f t="shared" si="3109"/>
        <v>0</v>
      </c>
      <c r="BU1262" s="50">
        <f t="shared" si="3109"/>
        <v>40423</v>
      </c>
      <c r="BV1262" s="50">
        <f t="shared" si="3109"/>
        <v>0</v>
      </c>
      <c r="BW1262" s="11">
        <f t="shared" si="3109"/>
        <v>0</v>
      </c>
      <c r="BX1262" s="11">
        <f t="shared" si="3109"/>
        <v>0</v>
      </c>
      <c r="BY1262" s="11">
        <f t="shared" si="3109"/>
        <v>0</v>
      </c>
      <c r="BZ1262" s="11">
        <f t="shared" si="3109"/>
        <v>0</v>
      </c>
      <c r="CA1262" s="50">
        <f t="shared" si="3109"/>
        <v>40423</v>
      </c>
      <c r="CB1262" s="50">
        <f t="shared" si="3109"/>
        <v>0</v>
      </c>
    </row>
    <row r="1263" spans="1:80" ht="135" hidden="1" customHeight="1">
      <c r="A1263" s="77" t="s">
        <v>306</v>
      </c>
      <c r="B1263" s="49" t="s">
        <v>295</v>
      </c>
      <c r="C1263" s="49" t="s">
        <v>35</v>
      </c>
      <c r="D1263" s="49" t="s">
        <v>22</v>
      </c>
      <c r="E1263" s="49" t="s">
        <v>545</v>
      </c>
      <c r="F1263" s="49"/>
      <c r="G1263" s="50">
        <f t="shared" si="3103"/>
        <v>33630</v>
      </c>
      <c r="H1263" s="50">
        <f t="shared" si="3104"/>
        <v>0</v>
      </c>
      <c r="I1263" s="11">
        <f t="shared" si="3104"/>
        <v>0</v>
      </c>
      <c r="J1263" s="11">
        <f t="shared" si="3104"/>
        <v>0</v>
      </c>
      <c r="K1263" s="11">
        <f t="shared" si="3104"/>
        <v>0</v>
      </c>
      <c r="L1263" s="11">
        <f t="shared" si="3104"/>
        <v>0</v>
      </c>
      <c r="M1263" s="50">
        <f t="shared" si="3104"/>
        <v>33630</v>
      </c>
      <c r="N1263" s="50">
        <f t="shared" si="3104"/>
        <v>0</v>
      </c>
      <c r="O1263" s="11">
        <f t="shared" si="3104"/>
        <v>0</v>
      </c>
      <c r="P1263" s="11">
        <f t="shared" si="3104"/>
        <v>0</v>
      </c>
      <c r="Q1263" s="11">
        <f t="shared" si="3104"/>
        <v>0</v>
      </c>
      <c r="R1263" s="11">
        <f t="shared" si="3104"/>
        <v>0</v>
      </c>
      <c r="S1263" s="50">
        <f t="shared" si="3105"/>
        <v>33630</v>
      </c>
      <c r="T1263" s="50">
        <f t="shared" si="3105"/>
        <v>0</v>
      </c>
      <c r="U1263" s="11">
        <f t="shared" si="3105"/>
        <v>0</v>
      </c>
      <c r="V1263" s="11">
        <f t="shared" si="3105"/>
        <v>0</v>
      </c>
      <c r="W1263" s="11">
        <f t="shared" si="3105"/>
        <v>0</v>
      </c>
      <c r="X1263" s="11">
        <f t="shared" si="3105"/>
        <v>0</v>
      </c>
      <c r="Y1263" s="50">
        <f t="shared" si="3105"/>
        <v>33630</v>
      </c>
      <c r="Z1263" s="50">
        <f t="shared" si="3105"/>
        <v>0</v>
      </c>
      <c r="AA1263" s="11">
        <f t="shared" si="3105"/>
        <v>0</v>
      </c>
      <c r="AB1263" s="11">
        <f t="shared" si="3105"/>
        <v>0</v>
      </c>
      <c r="AC1263" s="11">
        <f t="shared" si="3105"/>
        <v>6793</v>
      </c>
      <c r="AD1263" s="11">
        <f t="shared" si="3105"/>
        <v>0</v>
      </c>
      <c r="AE1263" s="50">
        <f t="shared" si="3105"/>
        <v>40423</v>
      </c>
      <c r="AF1263" s="50">
        <f t="shared" si="3105"/>
        <v>0</v>
      </c>
      <c r="AG1263" s="11">
        <f t="shared" si="3106"/>
        <v>0</v>
      </c>
      <c r="AH1263" s="11">
        <f t="shared" si="3106"/>
        <v>0</v>
      </c>
      <c r="AI1263" s="11">
        <f t="shared" si="3106"/>
        <v>0</v>
      </c>
      <c r="AJ1263" s="11">
        <f t="shared" si="3106"/>
        <v>0</v>
      </c>
      <c r="AK1263" s="93">
        <f t="shared" si="3106"/>
        <v>40423</v>
      </c>
      <c r="AL1263" s="93">
        <f t="shared" si="3106"/>
        <v>0</v>
      </c>
      <c r="AM1263" s="11">
        <f t="shared" si="3106"/>
        <v>0</v>
      </c>
      <c r="AN1263" s="11">
        <f t="shared" si="3106"/>
        <v>0</v>
      </c>
      <c r="AO1263" s="11">
        <f t="shared" si="3106"/>
        <v>0</v>
      </c>
      <c r="AP1263" s="11">
        <f t="shared" si="3106"/>
        <v>0</v>
      </c>
      <c r="AQ1263" s="50">
        <f t="shared" si="3106"/>
        <v>40423</v>
      </c>
      <c r="AR1263" s="50">
        <f t="shared" si="3106"/>
        <v>0</v>
      </c>
      <c r="AS1263" s="11">
        <f t="shared" si="3107"/>
        <v>0</v>
      </c>
      <c r="AT1263" s="11">
        <f t="shared" si="3107"/>
        <v>0</v>
      </c>
      <c r="AU1263" s="11">
        <f t="shared" si="3107"/>
        <v>0</v>
      </c>
      <c r="AV1263" s="11">
        <f t="shared" si="3107"/>
        <v>0</v>
      </c>
      <c r="AW1263" s="50">
        <f t="shared" si="3107"/>
        <v>40423</v>
      </c>
      <c r="AX1263" s="50">
        <f t="shared" si="3107"/>
        <v>0</v>
      </c>
      <c r="AY1263" s="78">
        <f t="shared" si="3107"/>
        <v>0</v>
      </c>
      <c r="AZ1263" s="78">
        <f t="shared" si="3107"/>
        <v>0</v>
      </c>
      <c r="BA1263" s="78">
        <f t="shared" si="3107"/>
        <v>0</v>
      </c>
      <c r="BB1263" s="78">
        <f t="shared" si="3107"/>
        <v>0</v>
      </c>
      <c r="BC1263" s="93">
        <f t="shared" si="3107"/>
        <v>40423</v>
      </c>
      <c r="BD1263" s="93">
        <f t="shared" si="3107"/>
        <v>0</v>
      </c>
      <c r="BE1263" s="11">
        <f t="shared" si="3108"/>
        <v>0</v>
      </c>
      <c r="BF1263" s="11">
        <f t="shared" si="3108"/>
        <v>0</v>
      </c>
      <c r="BG1263" s="11">
        <f t="shared" si="3108"/>
        <v>0</v>
      </c>
      <c r="BH1263" s="11">
        <f t="shared" si="3108"/>
        <v>0</v>
      </c>
      <c r="BI1263" s="152">
        <f t="shared" si="3108"/>
        <v>40423</v>
      </c>
      <c r="BJ1263" s="152">
        <f t="shared" si="3108"/>
        <v>0</v>
      </c>
      <c r="BK1263" s="78">
        <f t="shared" si="3108"/>
        <v>0</v>
      </c>
      <c r="BL1263" s="78">
        <f t="shared" si="3108"/>
        <v>0</v>
      </c>
      <c r="BM1263" s="78">
        <f t="shared" si="3108"/>
        <v>0</v>
      </c>
      <c r="BN1263" s="78">
        <f t="shared" si="3108"/>
        <v>0</v>
      </c>
      <c r="BO1263" s="93">
        <f t="shared" si="3108"/>
        <v>40423</v>
      </c>
      <c r="BP1263" s="93">
        <f t="shared" si="3108"/>
        <v>0</v>
      </c>
      <c r="BQ1263" s="11">
        <f t="shared" si="3109"/>
        <v>0</v>
      </c>
      <c r="BR1263" s="11">
        <f t="shared" si="3109"/>
        <v>0</v>
      </c>
      <c r="BS1263" s="11">
        <f t="shared" si="3109"/>
        <v>0</v>
      </c>
      <c r="BT1263" s="11">
        <f t="shared" si="3109"/>
        <v>0</v>
      </c>
      <c r="BU1263" s="50">
        <f t="shared" si="3109"/>
        <v>40423</v>
      </c>
      <c r="BV1263" s="50">
        <f t="shared" si="3109"/>
        <v>0</v>
      </c>
      <c r="BW1263" s="11">
        <f t="shared" si="3109"/>
        <v>0</v>
      </c>
      <c r="BX1263" s="11">
        <f t="shared" si="3109"/>
        <v>0</v>
      </c>
      <c r="BY1263" s="11">
        <f t="shared" si="3109"/>
        <v>0</v>
      </c>
      <c r="BZ1263" s="11">
        <f t="shared" si="3109"/>
        <v>0</v>
      </c>
      <c r="CA1263" s="50">
        <f t="shared" si="3109"/>
        <v>40423</v>
      </c>
      <c r="CB1263" s="50">
        <f t="shared" si="3109"/>
        <v>0</v>
      </c>
    </row>
    <row r="1264" spans="1:80" ht="33.6" hidden="1">
      <c r="A1264" s="77" t="s">
        <v>12</v>
      </c>
      <c r="B1264" s="49" t="s">
        <v>295</v>
      </c>
      <c r="C1264" s="49" t="s">
        <v>35</v>
      </c>
      <c r="D1264" s="49" t="s">
        <v>22</v>
      </c>
      <c r="E1264" s="49" t="s">
        <v>545</v>
      </c>
      <c r="F1264" s="49" t="s">
        <v>13</v>
      </c>
      <c r="G1264" s="50">
        <f t="shared" si="3103"/>
        <v>33630</v>
      </c>
      <c r="H1264" s="50">
        <f t="shared" si="3104"/>
        <v>0</v>
      </c>
      <c r="I1264" s="11">
        <f t="shared" si="3104"/>
        <v>0</v>
      </c>
      <c r="J1264" s="11">
        <f t="shared" si="3104"/>
        <v>0</v>
      </c>
      <c r="K1264" s="11">
        <f t="shared" si="3104"/>
        <v>0</v>
      </c>
      <c r="L1264" s="11">
        <f t="shared" si="3104"/>
        <v>0</v>
      </c>
      <c r="M1264" s="50">
        <f t="shared" si="3104"/>
        <v>33630</v>
      </c>
      <c r="N1264" s="50">
        <f t="shared" si="3104"/>
        <v>0</v>
      </c>
      <c r="O1264" s="11">
        <f t="shared" si="3104"/>
        <v>0</v>
      </c>
      <c r="P1264" s="11">
        <f t="shared" si="3104"/>
        <v>0</v>
      </c>
      <c r="Q1264" s="11">
        <f t="shared" si="3104"/>
        <v>0</v>
      </c>
      <c r="R1264" s="11">
        <f t="shared" si="3104"/>
        <v>0</v>
      </c>
      <c r="S1264" s="50">
        <f t="shared" si="3105"/>
        <v>33630</v>
      </c>
      <c r="T1264" s="50">
        <f t="shared" si="3105"/>
        <v>0</v>
      </c>
      <c r="U1264" s="11">
        <f t="shared" si="3105"/>
        <v>0</v>
      </c>
      <c r="V1264" s="11">
        <f t="shared" si="3105"/>
        <v>0</v>
      </c>
      <c r="W1264" s="11">
        <f t="shared" si="3105"/>
        <v>0</v>
      </c>
      <c r="X1264" s="11">
        <f t="shared" si="3105"/>
        <v>0</v>
      </c>
      <c r="Y1264" s="50">
        <f t="shared" si="3105"/>
        <v>33630</v>
      </c>
      <c r="Z1264" s="50">
        <f t="shared" si="3105"/>
        <v>0</v>
      </c>
      <c r="AA1264" s="11">
        <f t="shared" si="3105"/>
        <v>0</v>
      </c>
      <c r="AB1264" s="11">
        <f t="shared" si="3105"/>
        <v>0</v>
      </c>
      <c r="AC1264" s="11">
        <f t="shared" si="3105"/>
        <v>6793</v>
      </c>
      <c r="AD1264" s="11">
        <f t="shared" si="3105"/>
        <v>0</v>
      </c>
      <c r="AE1264" s="50">
        <f t="shared" si="3105"/>
        <v>40423</v>
      </c>
      <c r="AF1264" s="50">
        <f t="shared" si="3105"/>
        <v>0</v>
      </c>
      <c r="AG1264" s="11">
        <f t="shared" si="3106"/>
        <v>0</v>
      </c>
      <c r="AH1264" s="11">
        <f t="shared" si="3106"/>
        <v>0</v>
      </c>
      <c r="AI1264" s="11">
        <f t="shared" si="3106"/>
        <v>0</v>
      </c>
      <c r="AJ1264" s="11">
        <f t="shared" si="3106"/>
        <v>0</v>
      </c>
      <c r="AK1264" s="93">
        <f t="shared" si="3106"/>
        <v>40423</v>
      </c>
      <c r="AL1264" s="93">
        <f t="shared" si="3106"/>
        <v>0</v>
      </c>
      <c r="AM1264" s="11">
        <f t="shared" si="3106"/>
        <v>0</v>
      </c>
      <c r="AN1264" s="11">
        <f t="shared" si="3106"/>
        <v>0</v>
      </c>
      <c r="AO1264" s="11">
        <f t="shared" si="3106"/>
        <v>0</v>
      </c>
      <c r="AP1264" s="11">
        <f t="shared" si="3106"/>
        <v>0</v>
      </c>
      <c r="AQ1264" s="50">
        <f t="shared" si="3106"/>
        <v>40423</v>
      </c>
      <c r="AR1264" s="50">
        <f t="shared" si="3106"/>
        <v>0</v>
      </c>
      <c r="AS1264" s="11">
        <f t="shared" si="3107"/>
        <v>0</v>
      </c>
      <c r="AT1264" s="11">
        <f t="shared" si="3107"/>
        <v>0</v>
      </c>
      <c r="AU1264" s="11">
        <f t="shared" si="3107"/>
        <v>0</v>
      </c>
      <c r="AV1264" s="11">
        <f t="shared" si="3107"/>
        <v>0</v>
      </c>
      <c r="AW1264" s="50">
        <f t="shared" si="3107"/>
        <v>40423</v>
      </c>
      <c r="AX1264" s="50">
        <f t="shared" si="3107"/>
        <v>0</v>
      </c>
      <c r="AY1264" s="78">
        <f t="shared" si="3107"/>
        <v>0</v>
      </c>
      <c r="AZ1264" s="78">
        <f t="shared" si="3107"/>
        <v>0</v>
      </c>
      <c r="BA1264" s="78">
        <f t="shared" si="3107"/>
        <v>0</v>
      </c>
      <c r="BB1264" s="78">
        <f t="shared" si="3107"/>
        <v>0</v>
      </c>
      <c r="BC1264" s="93">
        <f t="shared" si="3107"/>
        <v>40423</v>
      </c>
      <c r="BD1264" s="93">
        <f t="shared" si="3107"/>
        <v>0</v>
      </c>
      <c r="BE1264" s="11">
        <f t="shared" si="3108"/>
        <v>0</v>
      </c>
      <c r="BF1264" s="11">
        <f t="shared" si="3108"/>
        <v>0</v>
      </c>
      <c r="BG1264" s="11">
        <f t="shared" si="3108"/>
        <v>0</v>
      </c>
      <c r="BH1264" s="11">
        <f t="shared" si="3108"/>
        <v>0</v>
      </c>
      <c r="BI1264" s="152">
        <f t="shared" si="3108"/>
        <v>40423</v>
      </c>
      <c r="BJ1264" s="152">
        <f t="shared" si="3108"/>
        <v>0</v>
      </c>
      <c r="BK1264" s="78">
        <f t="shared" si="3108"/>
        <v>0</v>
      </c>
      <c r="BL1264" s="78">
        <f t="shared" si="3108"/>
        <v>0</v>
      </c>
      <c r="BM1264" s="78">
        <f t="shared" si="3108"/>
        <v>0</v>
      </c>
      <c r="BN1264" s="78">
        <f t="shared" si="3108"/>
        <v>0</v>
      </c>
      <c r="BO1264" s="93">
        <f t="shared" si="3108"/>
        <v>40423</v>
      </c>
      <c r="BP1264" s="93">
        <f t="shared" si="3108"/>
        <v>0</v>
      </c>
      <c r="BQ1264" s="11">
        <f t="shared" si="3109"/>
        <v>0</v>
      </c>
      <c r="BR1264" s="11">
        <f t="shared" si="3109"/>
        <v>0</v>
      </c>
      <c r="BS1264" s="11">
        <f t="shared" si="3109"/>
        <v>0</v>
      </c>
      <c r="BT1264" s="11">
        <f t="shared" si="3109"/>
        <v>0</v>
      </c>
      <c r="BU1264" s="50">
        <f t="shared" si="3109"/>
        <v>40423</v>
      </c>
      <c r="BV1264" s="50">
        <f t="shared" si="3109"/>
        <v>0</v>
      </c>
      <c r="BW1264" s="11">
        <f t="shared" si="3109"/>
        <v>0</v>
      </c>
      <c r="BX1264" s="11">
        <f t="shared" si="3109"/>
        <v>0</v>
      </c>
      <c r="BY1264" s="11">
        <f t="shared" si="3109"/>
        <v>0</v>
      </c>
      <c r="BZ1264" s="11">
        <f t="shared" si="3109"/>
        <v>0</v>
      </c>
      <c r="CA1264" s="50">
        <f t="shared" si="3109"/>
        <v>40423</v>
      </c>
      <c r="CB1264" s="50">
        <f t="shared" si="3109"/>
        <v>0</v>
      </c>
    </row>
    <row r="1265" spans="1:80" hidden="1">
      <c r="A1265" s="77" t="s">
        <v>24</v>
      </c>
      <c r="B1265" s="49" t="s">
        <v>295</v>
      </c>
      <c r="C1265" s="49" t="s">
        <v>35</v>
      </c>
      <c r="D1265" s="49" t="s">
        <v>22</v>
      </c>
      <c r="E1265" s="49" t="s">
        <v>545</v>
      </c>
      <c r="F1265" s="51">
        <v>620</v>
      </c>
      <c r="G1265" s="50">
        <v>33630</v>
      </c>
      <c r="H1265" s="11"/>
      <c r="I1265" s="11"/>
      <c r="J1265" s="11"/>
      <c r="K1265" s="11"/>
      <c r="L1265" s="11"/>
      <c r="M1265" s="11">
        <f>G1265+I1265+J1265+K1265+L1265</f>
        <v>33630</v>
      </c>
      <c r="N1265" s="11">
        <f>H1265+J1265</f>
        <v>0</v>
      </c>
      <c r="O1265" s="11"/>
      <c r="P1265" s="11"/>
      <c r="Q1265" s="11"/>
      <c r="R1265" s="11"/>
      <c r="S1265" s="11">
        <f>M1265+O1265+P1265+Q1265+R1265</f>
        <v>33630</v>
      </c>
      <c r="T1265" s="11">
        <f>N1265+P1265</f>
        <v>0</v>
      </c>
      <c r="U1265" s="11"/>
      <c r="V1265" s="11"/>
      <c r="W1265" s="11"/>
      <c r="X1265" s="11"/>
      <c r="Y1265" s="11">
        <f>S1265+U1265+V1265+W1265+X1265</f>
        <v>33630</v>
      </c>
      <c r="Z1265" s="11">
        <f>T1265+V1265</f>
        <v>0</v>
      </c>
      <c r="AA1265" s="11"/>
      <c r="AB1265" s="11"/>
      <c r="AC1265" s="11">
        <v>6793</v>
      </c>
      <c r="AD1265" s="11"/>
      <c r="AE1265" s="11">
        <f>Y1265+AA1265+AB1265+AC1265+AD1265</f>
        <v>40423</v>
      </c>
      <c r="AF1265" s="11">
        <f>Z1265+AB1265</f>
        <v>0</v>
      </c>
      <c r="AG1265" s="11"/>
      <c r="AH1265" s="11"/>
      <c r="AI1265" s="11"/>
      <c r="AJ1265" s="11"/>
      <c r="AK1265" s="78">
        <f>AE1265+AG1265+AH1265+AI1265+AJ1265</f>
        <v>40423</v>
      </c>
      <c r="AL1265" s="78">
        <f>AF1265+AH1265</f>
        <v>0</v>
      </c>
      <c r="AM1265" s="11"/>
      <c r="AN1265" s="11"/>
      <c r="AO1265" s="11"/>
      <c r="AP1265" s="11"/>
      <c r="AQ1265" s="11">
        <f>AK1265+AM1265+AN1265+AO1265+AP1265</f>
        <v>40423</v>
      </c>
      <c r="AR1265" s="11">
        <f>AL1265+AN1265</f>
        <v>0</v>
      </c>
      <c r="AS1265" s="11"/>
      <c r="AT1265" s="11"/>
      <c r="AU1265" s="11"/>
      <c r="AV1265" s="11"/>
      <c r="AW1265" s="11">
        <f>AQ1265+AS1265+AT1265+AU1265+AV1265</f>
        <v>40423</v>
      </c>
      <c r="AX1265" s="11">
        <f>AR1265+AT1265</f>
        <v>0</v>
      </c>
      <c r="AY1265" s="78"/>
      <c r="AZ1265" s="78"/>
      <c r="BA1265" s="78"/>
      <c r="BB1265" s="78"/>
      <c r="BC1265" s="78">
        <f>AW1265+AY1265+AZ1265+BA1265+BB1265</f>
        <v>40423</v>
      </c>
      <c r="BD1265" s="78">
        <f>AX1265+AZ1265</f>
        <v>0</v>
      </c>
      <c r="BE1265" s="11"/>
      <c r="BF1265" s="11"/>
      <c r="BG1265" s="11"/>
      <c r="BH1265" s="11"/>
      <c r="BI1265" s="141">
        <f>BC1265+BE1265+BF1265+BG1265+BH1265</f>
        <v>40423</v>
      </c>
      <c r="BJ1265" s="141">
        <f>BD1265+BF1265</f>
        <v>0</v>
      </c>
      <c r="BK1265" s="78"/>
      <c r="BL1265" s="78"/>
      <c r="BM1265" s="78"/>
      <c r="BN1265" s="78"/>
      <c r="BO1265" s="78">
        <f>BI1265+BK1265+BL1265+BM1265+BN1265</f>
        <v>40423</v>
      </c>
      <c r="BP1265" s="78">
        <f>BJ1265+BL1265</f>
        <v>0</v>
      </c>
      <c r="BQ1265" s="11"/>
      <c r="BR1265" s="11"/>
      <c r="BS1265" s="11"/>
      <c r="BT1265" s="11"/>
      <c r="BU1265" s="11">
        <f>BO1265+BQ1265+BR1265+BS1265+BT1265</f>
        <v>40423</v>
      </c>
      <c r="BV1265" s="11">
        <f>BP1265+BR1265</f>
        <v>0</v>
      </c>
      <c r="BW1265" s="11"/>
      <c r="BX1265" s="11"/>
      <c r="BY1265" s="11"/>
      <c r="BZ1265" s="11"/>
      <c r="CA1265" s="11">
        <f>BU1265+BW1265+BX1265+BY1265+BZ1265</f>
        <v>40423</v>
      </c>
      <c r="CB1265" s="11">
        <f>BV1265+BX1265</f>
        <v>0</v>
      </c>
    </row>
    <row r="1266" spans="1:80" hidden="1">
      <c r="A1266" s="77"/>
      <c r="B1266" s="49"/>
      <c r="C1266" s="49"/>
      <c r="D1266" s="49"/>
      <c r="E1266" s="49"/>
      <c r="F1266" s="51"/>
      <c r="G1266" s="50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78"/>
      <c r="AL1266" s="78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78"/>
      <c r="AZ1266" s="78"/>
      <c r="BA1266" s="78"/>
      <c r="BB1266" s="78"/>
      <c r="BC1266" s="78"/>
      <c r="BD1266" s="78"/>
      <c r="BE1266" s="11"/>
      <c r="BF1266" s="11"/>
      <c r="BG1266" s="11"/>
      <c r="BH1266" s="11"/>
      <c r="BI1266" s="141"/>
      <c r="BJ1266" s="141"/>
      <c r="BK1266" s="78"/>
      <c r="BL1266" s="78"/>
      <c r="BM1266" s="78"/>
      <c r="BN1266" s="78"/>
      <c r="BO1266" s="78"/>
      <c r="BP1266" s="78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</row>
    <row r="1267" spans="1:80" ht="17.399999999999999" hidden="1">
      <c r="A1267" s="76" t="s">
        <v>192</v>
      </c>
      <c r="B1267" s="25" t="s">
        <v>295</v>
      </c>
      <c r="C1267" s="25" t="s">
        <v>35</v>
      </c>
      <c r="D1267" s="25" t="s">
        <v>87</v>
      </c>
      <c r="E1267" s="25"/>
      <c r="F1267" s="25"/>
      <c r="G1267" s="21">
        <f>G1268</f>
        <v>50488</v>
      </c>
      <c r="H1267" s="21">
        <f t="shared" ref="H1267:R1268" si="3110">H1268</f>
        <v>0</v>
      </c>
      <c r="I1267" s="11">
        <f t="shared" si="3110"/>
        <v>0</v>
      </c>
      <c r="J1267" s="11">
        <f t="shared" si="3110"/>
        <v>0</v>
      </c>
      <c r="K1267" s="11">
        <f t="shared" si="3110"/>
        <v>0</v>
      </c>
      <c r="L1267" s="11">
        <f t="shared" si="3110"/>
        <v>0</v>
      </c>
      <c r="M1267" s="21">
        <f t="shared" si="3110"/>
        <v>50488</v>
      </c>
      <c r="N1267" s="21">
        <f t="shared" si="3110"/>
        <v>0</v>
      </c>
      <c r="O1267" s="11">
        <f t="shared" si="3110"/>
        <v>0</v>
      </c>
      <c r="P1267" s="11">
        <f t="shared" si="3110"/>
        <v>0</v>
      </c>
      <c r="Q1267" s="11">
        <f t="shared" si="3110"/>
        <v>0</v>
      </c>
      <c r="R1267" s="11">
        <f t="shared" si="3110"/>
        <v>0</v>
      </c>
      <c r="S1267" s="21">
        <f>S1268</f>
        <v>50488</v>
      </c>
      <c r="T1267" s="21">
        <f>T1268</f>
        <v>0</v>
      </c>
      <c r="U1267" s="11">
        <f t="shared" ref="U1267:X1268" si="3111">U1268</f>
        <v>0</v>
      </c>
      <c r="V1267" s="11">
        <f t="shared" si="3111"/>
        <v>0</v>
      </c>
      <c r="W1267" s="11">
        <f t="shared" si="3111"/>
        <v>0</v>
      </c>
      <c r="X1267" s="11">
        <f t="shared" si="3111"/>
        <v>0</v>
      </c>
      <c r="Y1267" s="21">
        <f>Y1268</f>
        <v>50488</v>
      </c>
      <c r="Z1267" s="21">
        <f>Z1268</f>
        <v>0</v>
      </c>
      <c r="AA1267" s="11">
        <f t="shared" ref="AA1267:AD1268" si="3112">AA1268</f>
        <v>0</v>
      </c>
      <c r="AB1267" s="11">
        <f t="shared" si="3112"/>
        <v>0</v>
      </c>
      <c r="AC1267" s="21">
        <f t="shared" si="3112"/>
        <v>1364</v>
      </c>
      <c r="AD1267" s="11">
        <f t="shared" si="3112"/>
        <v>0</v>
      </c>
      <c r="AE1267" s="21">
        <f t="shared" ref="AE1267:CB1267" si="3113">AE1268</f>
        <v>51852</v>
      </c>
      <c r="AF1267" s="21">
        <f t="shared" si="3113"/>
        <v>0</v>
      </c>
      <c r="AG1267" s="30">
        <f t="shared" si="3113"/>
        <v>0</v>
      </c>
      <c r="AH1267" s="30">
        <f t="shared" si="3113"/>
        <v>7212</v>
      </c>
      <c r="AI1267" s="30">
        <f t="shared" si="3113"/>
        <v>1478</v>
      </c>
      <c r="AJ1267" s="30">
        <f t="shared" si="3113"/>
        <v>0</v>
      </c>
      <c r="AK1267" s="88">
        <f t="shared" si="3113"/>
        <v>60542</v>
      </c>
      <c r="AL1267" s="88">
        <f t="shared" si="3113"/>
        <v>7212</v>
      </c>
      <c r="AM1267" s="30">
        <f t="shared" si="3113"/>
        <v>0</v>
      </c>
      <c r="AN1267" s="30">
        <f t="shared" si="3113"/>
        <v>0</v>
      </c>
      <c r="AO1267" s="30">
        <f t="shared" si="3113"/>
        <v>0</v>
      </c>
      <c r="AP1267" s="30">
        <f t="shared" si="3113"/>
        <v>0</v>
      </c>
      <c r="AQ1267" s="30">
        <f t="shared" si="3113"/>
        <v>60542</v>
      </c>
      <c r="AR1267" s="30">
        <f t="shared" si="3113"/>
        <v>7212</v>
      </c>
      <c r="AS1267" s="30">
        <f t="shared" si="3113"/>
        <v>-2035</v>
      </c>
      <c r="AT1267" s="30">
        <f t="shared" si="3113"/>
        <v>0</v>
      </c>
      <c r="AU1267" s="30">
        <f t="shared" si="3113"/>
        <v>70</v>
      </c>
      <c r="AV1267" s="30">
        <f t="shared" si="3113"/>
        <v>0</v>
      </c>
      <c r="AW1267" s="30">
        <f t="shared" si="3113"/>
        <v>58577</v>
      </c>
      <c r="AX1267" s="30">
        <f t="shared" si="3113"/>
        <v>7212</v>
      </c>
      <c r="AY1267" s="88">
        <f t="shared" si="3113"/>
        <v>-465</v>
      </c>
      <c r="AZ1267" s="88">
        <f t="shared" si="3113"/>
        <v>0</v>
      </c>
      <c r="BA1267" s="88">
        <f t="shared" si="3113"/>
        <v>0</v>
      </c>
      <c r="BB1267" s="88">
        <f t="shared" si="3113"/>
        <v>0</v>
      </c>
      <c r="BC1267" s="88">
        <f t="shared" si="3113"/>
        <v>58112</v>
      </c>
      <c r="BD1267" s="88">
        <f t="shared" si="3113"/>
        <v>7212</v>
      </c>
      <c r="BE1267" s="30">
        <f t="shared" si="3113"/>
        <v>0</v>
      </c>
      <c r="BF1267" s="30">
        <f t="shared" si="3113"/>
        <v>0</v>
      </c>
      <c r="BG1267" s="30">
        <f t="shared" si="3113"/>
        <v>0</v>
      </c>
      <c r="BH1267" s="30">
        <f t="shared" si="3113"/>
        <v>0</v>
      </c>
      <c r="BI1267" s="147">
        <f t="shared" si="3113"/>
        <v>58112</v>
      </c>
      <c r="BJ1267" s="147">
        <f t="shared" si="3113"/>
        <v>7212</v>
      </c>
      <c r="BK1267" s="88">
        <f t="shared" si="3113"/>
        <v>0</v>
      </c>
      <c r="BL1267" s="88">
        <f t="shared" si="3113"/>
        <v>0</v>
      </c>
      <c r="BM1267" s="88">
        <f t="shared" si="3113"/>
        <v>0</v>
      </c>
      <c r="BN1267" s="88">
        <f t="shared" si="3113"/>
        <v>0</v>
      </c>
      <c r="BO1267" s="88">
        <f t="shared" si="3113"/>
        <v>58112</v>
      </c>
      <c r="BP1267" s="88">
        <f t="shared" si="3113"/>
        <v>7212</v>
      </c>
      <c r="BQ1267" s="30">
        <f t="shared" si="3113"/>
        <v>0</v>
      </c>
      <c r="BR1267" s="30">
        <f t="shared" si="3113"/>
        <v>0</v>
      </c>
      <c r="BS1267" s="30">
        <f t="shared" si="3113"/>
        <v>0</v>
      </c>
      <c r="BT1267" s="30">
        <f t="shared" si="3113"/>
        <v>0</v>
      </c>
      <c r="BU1267" s="30">
        <f t="shared" si="3113"/>
        <v>58112</v>
      </c>
      <c r="BV1267" s="30">
        <f t="shared" si="3113"/>
        <v>7212</v>
      </c>
      <c r="BW1267" s="30">
        <f t="shared" si="3113"/>
        <v>0</v>
      </c>
      <c r="BX1267" s="30">
        <f t="shared" si="3113"/>
        <v>0</v>
      </c>
      <c r="BY1267" s="30">
        <f t="shared" si="3113"/>
        <v>0</v>
      </c>
      <c r="BZ1267" s="30">
        <f t="shared" si="3113"/>
        <v>0</v>
      </c>
      <c r="CA1267" s="30">
        <f t="shared" si="3113"/>
        <v>58112</v>
      </c>
      <c r="CB1267" s="30">
        <f t="shared" si="3113"/>
        <v>7212</v>
      </c>
    </row>
    <row r="1268" spans="1:80" ht="67.2" hidden="1">
      <c r="A1268" s="57" t="s">
        <v>500</v>
      </c>
      <c r="B1268" s="22" t="s">
        <v>295</v>
      </c>
      <c r="C1268" s="22" t="s">
        <v>35</v>
      </c>
      <c r="D1268" s="22" t="s">
        <v>87</v>
      </c>
      <c r="E1268" s="22" t="s">
        <v>247</v>
      </c>
      <c r="F1268" s="22"/>
      <c r="G1268" s="11">
        <f>G1269</f>
        <v>50488</v>
      </c>
      <c r="H1268" s="11">
        <f t="shared" si="3110"/>
        <v>0</v>
      </c>
      <c r="I1268" s="11">
        <f t="shared" si="3110"/>
        <v>0</v>
      </c>
      <c r="J1268" s="11">
        <f t="shared" si="3110"/>
        <v>0</v>
      </c>
      <c r="K1268" s="11">
        <f t="shared" si="3110"/>
        <v>0</v>
      </c>
      <c r="L1268" s="11">
        <f t="shared" si="3110"/>
        <v>0</v>
      </c>
      <c r="M1268" s="11">
        <f t="shared" si="3110"/>
        <v>50488</v>
      </c>
      <c r="N1268" s="11">
        <f t="shared" si="3110"/>
        <v>0</v>
      </c>
      <c r="O1268" s="11">
        <f t="shared" si="3110"/>
        <v>0</v>
      </c>
      <c r="P1268" s="11">
        <f t="shared" si="3110"/>
        <v>0</v>
      </c>
      <c r="Q1268" s="11">
        <f t="shared" si="3110"/>
        <v>0</v>
      </c>
      <c r="R1268" s="11">
        <f t="shared" si="3110"/>
        <v>0</v>
      </c>
      <c r="S1268" s="11">
        <f>S1269</f>
        <v>50488</v>
      </c>
      <c r="T1268" s="11">
        <f>T1269</f>
        <v>0</v>
      </c>
      <c r="U1268" s="11">
        <f t="shared" si="3111"/>
        <v>0</v>
      </c>
      <c r="V1268" s="11">
        <f t="shared" si="3111"/>
        <v>0</v>
      </c>
      <c r="W1268" s="11">
        <f t="shared" si="3111"/>
        <v>0</v>
      </c>
      <c r="X1268" s="11">
        <f t="shared" si="3111"/>
        <v>0</v>
      </c>
      <c r="Y1268" s="11">
        <f>Y1269</f>
        <v>50488</v>
      </c>
      <c r="Z1268" s="11">
        <f>Z1269</f>
        <v>0</v>
      </c>
      <c r="AA1268" s="11">
        <f t="shared" si="3112"/>
        <v>0</v>
      </c>
      <c r="AB1268" s="11">
        <f t="shared" si="3112"/>
        <v>0</v>
      </c>
      <c r="AC1268" s="11">
        <f t="shared" si="3112"/>
        <v>1364</v>
      </c>
      <c r="AD1268" s="11">
        <f t="shared" si="3112"/>
        <v>0</v>
      </c>
      <c r="AE1268" s="11">
        <f>AE1269</f>
        <v>51852</v>
      </c>
      <c r="AF1268" s="11">
        <f>AF1269</f>
        <v>0</v>
      </c>
      <c r="AG1268" s="11">
        <f t="shared" ref="AG1268:AL1268" si="3114">AG1269+AG1345+AG1349</f>
        <v>0</v>
      </c>
      <c r="AH1268" s="11">
        <f t="shared" si="3114"/>
        <v>7212</v>
      </c>
      <c r="AI1268" s="11">
        <f t="shared" si="3114"/>
        <v>1478</v>
      </c>
      <c r="AJ1268" s="11">
        <f t="shared" si="3114"/>
        <v>0</v>
      </c>
      <c r="AK1268" s="78">
        <f t="shared" si="3114"/>
        <v>60542</v>
      </c>
      <c r="AL1268" s="78">
        <f t="shared" si="3114"/>
        <v>7212</v>
      </c>
      <c r="AM1268" s="11">
        <f t="shared" ref="AM1268:AR1268" si="3115">AM1269+AM1345+AM1349</f>
        <v>0</v>
      </c>
      <c r="AN1268" s="11">
        <f t="shared" si="3115"/>
        <v>0</v>
      </c>
      <c r="AO1268" s="11">
        <f t="shared" si="3115"/>
        <v>0</v>
      </c>
      <c r="AP1268" s="11">
        <f t="shared" si="3115"/>
        <v>0</v>
      </c>
      <c r="AQ1268" s="11">
        <f t="shared" si="3115"/>
        <v>60542</v>
      </c>
      <c r="AR1268" s="11">
        <f t="shared" si="3115"/>
        <v>7212</v>
      </c>
      <c r="AS1268" s="11">
        <f t="shared" ref="AS1268:AX1268" si="3116">AS1269+AS1345+AS1349</f>
        <v>-2035</v>
      </c>
      <c r="AT1268" s="11">
        <f t="shared" si="3116"/>
        <v>0</v>
      </c>
      <c r="AU1268" s="11">
        <f t="shared" si="3116"/>
        <v>70</v>
      </c>
      <c r="AV1268" s="11">
        <f t="shared" si="3116"/>
        <v>0</v>
      </c>
      <c r="AW1268" s="11">
        <f t="shared" si="3116"/>
        <v>58577</v>
      </c>
      <c r="AX1268" s="11">
        <f t="shared" si="3116"/>
        <v>7212</v>
      </c>
      <c r="AY1268" s="78">
        <f t="shared" ref="AY1268:BD1268" si="3117">AY1269+AY1345+AY1349</f>
        <v>-465</v>
      </c>
      <c r="AZ1268" s="78">
        <f t="shared" si="3117"/>
        <v>0</v>
      </c>
      <c r="BA1268" s="78">
        <f t="shared" si="3117"/>
        <v>0</v>
      </c>
      <c r="BB1268" s="78">
        <f t="shared" si="3117"/>
        <v>0</v>
      </c>
      <c r="BC1268" s="78">
        <f t="shared" si="3117"/>
        <v>58112</v>
      </c>
      <c r="BD1268" s="78">
        <f t="shared" si="3117"/>
        <v>7212</v>
      </c>
      <c r="BE1268" s="11">
        <f t="shared" ref="BE1268:BJ1268" si="3118">BE1269+BE1345+BE1349</f>
        <v>0</v>
      </c>
      <c r="BF1268" s="11">
        <f t="shared" si="3118"/>
        <v>0</v>
      </c>
      <c r="BG1268" s="11">
        <f t="shared" si="3118"/>
        <v>0</v>
      </c>
      <c r="BH1268" s="11">
        <f t="shared" si="3118"/>
        <v>0</v>
      </c>
      <c r="BI1268" s="141">
        <f t="shared" si="3118"/>
        <v>58112</v>
      </c>
      <c r="BJ1268" s="141">
        <f t="shared" si="3118"/>
        <v>7212</v>
      </c>
      <c r="BK1268" s="78">
        <f t="shared" ref="BK1268:BP1268" si="3119">BK1269+BK1345+BK1349</f>
        <v>0</v>
      </c>
      <c r="BL1268" s="78">
        <f t="shared" si="3119"/>
        <v>0</v>
      </c>
      <c r="BM1268" s="78">
        <f t="shared" si="3119"/>
        <v>0</v>
      </c>
      <c r="BN1268" s="78">
        <f t="shared" si="3119"/>
        <v>0</v>
      </c>
      <c r="BO1268" s="78">
        <f t="shared" si="3119"/>
        <v>58112</v>
      </c>
      <c r="BP1268" s="78">
        <f t="shared" si="3119"/>
        <v>7212</v>
      </c>
      <c r="BQ1268" s="11">
        <f t="shared" ref="BQ1268:BV1268" si="3120">BQ1269+BQ1345+BQ1349</f>
        <v>0</v>
      </c>
      <c r="BR1268" s="11">
        <f t="shared" si="3120"/>
        <v>0</v>
      </c>
      <c r="BS1268" s="11">
        <f t="shared" si="3120"/>
        <v>0</v>
      </c>
      <c r="BT1268" s="11">
        <f t="shared" si="3120"/>
        <v>0</v>
      </c>
      <c r="BU1268" s="11">
        <f t="shared" si="3120"/>
        <v>58112</v>
      </c>
      <c r="BV1268" s="11">
        <f t="shared" si="3120"/>
        <v>7212</v>
      </c>
      <c r="BW1268" s="11">
        <f t="shared" ref="BW1268:CB1268" si="3121">BW1269+BW1345+BW1349</f>
        <v>0</v>
      </c>
      <c r="BX1268" s="11">
        <f t="shared" si="3121"/>
        <v>0</v>
      </c>
      <c r="BY1268" s="11">
        <f t="shared" si="3121"/>
        <v>0</v>
      </c>
      <c r="BZ1268" s="11">
        <f t="shared" si="3121"/>
        <v>0</v>
      </c>
      <c r="CA1268" s="11">
        <f t="shared" si="3121"/>
        <v>58112</v>
      </c>
      <c r="CB1268" s="11">
        <f t="shared" si="3121"/>
        <v>7212</v>
      </c>
    </row>
    <row r="1269" spans="1:80" hidden="1">
      <c r="A1269" s="65" t="s">
        <v>307</v>
      </c>
      <c r="B1269" s="22" t="s">
        <v>295</v>
      </c>
      <c r="C1269" s="22" t="s">
        <v>35</v>
      </c>
      <c r="D1269" s="22" t="s">
        <v>87</v>
      </c>
      <c r="E1269" s="22" t="s">
        <v>308</v>
      </c>
      <c r="F1269" s="22"/>
      <c r="G1269" s="11">
        <f>G1270+G1273+G1276+G1279+G1282+G1285+G1288+G1291+G1294+G1297+G1300+G1303+G1306+G1309+G1315+G1318+G1321+G1324+G1327+G1330+G1336+G1339+G1342+G1312+G1333</f>
        <v>50488</v>
      </c>
      <c r="H1269" s="11">
        <f t="shared" ref="H1269:N1269" si="3122">H1270+H1273+H1276+H1279+H1282+H1285+H1288+H1291+H1294+H1297+H1300+H1303+H1306+H1309+H1315+H1318+H1321+H1324+H1327+H1330+H1336+H1339+H1342+H1312+H1333</f>
        <v>0</v>
      </c>
      <c r="I1269" s="11">
        <f t="shared" si="3122"/>
        <v>0</v>
      </c>
      <c r="J1269" s="11">
        <f t="shared" si="3122"/>
        <v>0</v>
      </c>
      <c r="K1269" s="11">
        <f t="shared" si="3122"/>
        <v>0</v>
      </c>
      <c r="L1269" s="11">
        <f t="shared" si="3122"/>
        <v>0</v>
      </c>
      <c r="M1269" s="11">
        <f t="shared" si="3122"/>
        <v>50488</v>
      </c>
      <c r="N1269" s="11">
        <f t="shared" si="3122"/>
        <v>0</v>
      </c>
      <c r="O1269" s="11">
        <f t="shared" ref="O1269:T1269" si="3123">O1270+O1273+O1276+O1279+O1282+O1285+O1288+O1291+O1294+O1297+O1300+O1303+O1306+O1309+O1315+O1318+O1321+O1324+O1327+O1330+O1336+O1339+O1342+O1312+O1333</f>
        <v>0</v>
      </c>
      <c r="P1269" s="11">
        <f t="shared" si="3123"/>
        <v>0</v>
      </c>
      <c r="Q1269" s="11">
        <f t="shared" si="3123"/>
        <v>0</v>
      </c>
      <c r="R1269" s="11">
        <f t="shared" si="3123"/>
        <v>0</v>
      </c>
      <c r="S1269" s="11">
        <f t="shared" si="3123"/>
        <v>50488</v>
      </c>
      <c r="T1269" s="11">
        <f t="shared" si="3123"/>
        <v>0</v>
      </c>
      <c r="U1269" s="11">
        <f t="shared" ref="U1269:Z1269" si="3124">U1270+U1273+U1276+U1279+U1282+U1285+U1288+U1291+U1294+U1297+U1300+U1303+U1306+U1309+U1315+U1318+U1321+U1324+U1327+U1330+U1336+U1339+U1342+U1312+U1333</f>
        <v>0</v>
      </c>
      <c r="V1269" s="11">
        <f t="shared" si="3124"/>
        <v>0</v>
      </c>
      <c r="W1269" s="11">
        <f t="shared" si="3124"/>
        <v>0</v>
      </c>
      <c r="X1269" s="11">
        <f t="shared" si="3124"/>
        <v>0</v>
      </c>
      <c r="Y1269" s="11">
        <f t="shared" si="3124"/>
        <v>50488</v>
      </c>
      <c r="Z1269" s="11">
        <f t="shared" si="3124"/>
        <v>0</v>
      </c>
      <c r="AA1269" s="11">
        <f t="shared" ref="AA1269:AF1269" si="3125">AA1270+AA1273+AA1276+AA1279+AA1282+AA1285+AA1288+AA1291+AA1294+AA1297+AA1300+AA1303+AA1306+AA1309+AA1315+AA1318+AA1321+AA1324+AA1327+AA1330+AA1336+AA1339+AA1342+AA1312+AA1333</f>
        <v>0</v>
      </c>
      <c r="AB1269" s="11">
        <f t="shared" si="3125"/>
        <v>0</v>
      </c>
      <c r="AC1269" s="11">
        <f t="shared" si="3125"/>
        <v>1364</v>
      </c>
      <c r="AD1269" s="11">
        <f t="shared" si="3125"/>
        <v>0</v>
      </c>
      <c r="AE1269" s="11">
        <f t="shared" si="3125"/>
        <v>51852</v>
      </c>
      <c r="AF1269" s="11">
        <f t="shared" si="3125"/>
        <v>0</v>
      </c>
      <c r="AG1269" s="11">
        <f t="shared" ref="AG1269:AL1269" si="3126">AG1270+AG1273+AG1276+AG1279+AG1282+AG1285+AG1288+AG1291+AG1294+AG1297+AG1300+AG1303+AG1306+AG1309+AG1315+AG1318+AG1321+AG1324+AG1327+AG1330+AG1336+AG1339+AG1342+AG1312+AG1333</f>
        <v>0</v>
      </c>
      <c r="AH1269" s="11">
        <f t="shared" si="3126"/>
        <v>0</v>
      </c>
      <c r="AI1269" s="11">
        <f t="shared" si="3126"/>
        <v>0</v>
      </c>
      <c r="AJ1269" s="11">
        <f t="shared" si="3126"/>
        <v>0</v>
      </c>
      <c r="AK1269" s="78">
        <f t="shared" si="3126"/>
        <v>51852</v>
      </c>
      <c r="AL1269" s="78">
        <f t="shared" si="3126"/>
        <v>0</v>
      </c>
      <c r="AM1269" s="11">
        <f t="shared" ref="AM1269:AR1269" si="3127">AM1270+AM1273+AM1276+AM1279+AM1282+AM1285+AM1288+AM1291+AM1294+AM1297+AM1300+AM1303+AM1306+AM1309+AM1315+AM1318+AM1321+AM1324+AM1327+AM1330+AM1336+AM1339+AM1342+AM1312+AM1333</f>
        <v>0</v>
      </c>
      <c r="AN1269" s="11">
        <f t="shared" si="3127"/>
        <v>0</v>
      </c>
      <c r="AO1269" s="11">
        <f t="shared" si="3127"/>
        <v>0</v>
      </c>
      <c r="AP1269" s="11">
        <f t="shared" si="3127"/>
        <v>0</v>
      </c>
      <c r="AQ1269" s="11">
        <f t="shared" si="3127"/>
        <v>51852</v>
      </c>
      <c r="AR1269" s="11">
        <f t="shared" si="3127"/>
        <v>0</v>
      </c>
      <c r="AS1269" s="11">
        <f t="shared" ref="AS1269:AX1269" si="3128">AS1270+AS1273+AS1276+AS1279+AS1282+AS1285+AS1288+AS1291+AS1294+AS1297+AS1300+AS1303+AS1306+AS1309+AS1315+AS1318+AS1321+AS1324+AS1327+AS1330+AS1336+AS1339+AS1342+AS1312+AS1333</f>
        <v>-2035</v>
      </c>
      <c r="AT1269" s="11">
        <f t="shared" si="3128"/>
        <v>0</v>
      </c>
      <c r="AU1269" s="11">
        <f t="shared" si="3128"/>
        <v>70</v>
      </c>
      <c r="AV1269" s="11">
        <f t="shared" si="3128"/>
        <v>0</v>
      </c>
      <c r="AW1269" s="11">
        <f t="shared" si="3128"/>
        <v>49887</v>
      </c>
      <c r="AX1269" s="11">
        <f t="shared" si="3128"/>
        <v>0</v>
      </c>
      <c r="AY1269" s="78">
        <f t="shared" ref="AY1269:BD1269" si="3129">AY1270+AY1273+AY1276+AY1279+AY1282+AY1285+AY1288+AY1291+AY1294+AY1297+AY1300+AY1303+AY1306+AY1309+AY1315+AY1318+AY1321+AY1324+AY1327+AY1330+AY1336+AY1339+AY1342+AY1312+AY1333</f>
        <v>-465</v>
      </c>
      <c r="AZ1269" s="78">
        <f t="shared" si="3129"/>
        <v>0</v>
      </c>
      <c r="BA1269" s="78">
        <f t="shared" si="3129"/>
        <v>0</v>
      </c>
      <c r="BB1269" s="78">
        <f t="shared" si="3129"/>
        <v>0</v>
      </c>
      <c r="BC1269" s="78">
        <f t="shared" si="3129"/>
        <v>49422</v>
      </c>
      <c r="BD1269" s="78">
        <f t="shared" si="3129"/>
        <v>0</v>
      </c>
      <c r="BE1269" s="11">
        <f t="shared" ref="BE1269:BJ1269" si="3130">BE1270+BE1273+BE1276+BE1279+BE1282+BE1285+BE1288+BE1291+BE1294+BE1297+BE1300+BE1303+BE1306+BE1309+BE1315+BE1318+BE1321+BE1324+BE1327+BE1330+BE1336+BE1339+BE1342+BE1312+BE1333</f>
        <v>0</v>
      </c>
      <c r="BF1269" s="11">
        <f t="shared" si="3130"/>
        <v>0</v>
      </c>
      <c r="BG1269" s="11">
        <f t="shared" si="3130"/>
        <v>0</v>
      </c>
      <c r="BH1269" s="11">
        <f t="shared" si="3130"/>
        <v>0</v>
      </c>
      <c r="BI1269" s="141">
        <f t="shared" si="3130"/>
        <v>49422</v>
      </c>
      <c r="BJ1269" s="141">
        <f t="shared" si="3130"/>
        <v>0</v>
      </c>
      <c r="BK1269" s="78">
        <f t="shared" ref="BK1269:BP1269" si="3131">BK1270+BK1273+BK1276+BK1279+BK1282+BK1285+BK1288+BK1291+BK1294+BK1297+BK1300+BK1303+BK1306+BK1309+BK1315+BK1318+BK1321+BK1324+BK1327+BK1330+BK1336+BK1339+BK1342+BK1312+BK1333</f>
        <v>0</v>
      </c>
      <c r="BL1269" s="78">
        <f t="shared" si="3131"/>
        <v>0</v>
      </c>
      <c r="BM1269" s="78">
        <f t="shared" si="3131"/>
        <v>0</v>
      </c>
      <c r="BN1269" s="78">
        <f t="shared" si="3131"/>
        <v>0</v>
      </c>
      <c r="BO1269" s="78">
        <f t="shared" si="3131"/>
        <v>49422</v>
      </c>
      <c r="BP1269" s="78">
        <f t="shared" si="3131"/>
        <v>0</v>
      </c>
      <c r="BQ1269" s="11">
        <f t="shared" ref="BQ1269:BV1269" si="3132">BQ1270+BQ1273+BQ1276+BQ1279+BQ1282+BQ1285+BQ1288+BQ1291+BQ1294+BQ1297+BQ1300+BQ1303+BQ1306+BQ1309+BQ1315+BQ1318+BQ1321+BQ1324+BQ1327+BQ1330+BQ1336+BQ1339+BQ1342+BQ1312+BQ1333</f>
        <v>0</v>
      </c>
      <c r="BR1269" s="11">
        <f t="shared" si="3132"/>
        <v>0</v>
      </c>
      <c r="BS1269" s="11">
        <f t="shared" si="3132"/>
        <v>0</v>
      </c>
      <c r="BT1269" s="11">
        <f t="shared" si="3132"/>
        <v>0</v>
      </c>
      <c r="BU1269" s="11">
        <f t="shared" si="3132"/>
        <v>49422</v>
      </c>
      <c r="BV1269" s="11">
        <f t="shared" si="3132"/>
        <v>0</v>
      </c>
      <c r="BW1269" s="11">
        <f t="shared" ref="BW1269:CB1269" si="3133">BW1270+BW1273+BW1276+BW1279+BW1282+BW1285+BW1288+BW1291+BW1294+BW1297+BW1300+BW1303+BW1306+BW1309+BW1315+BW1318+BW1321+BW1324+BW1327+BW1330+BW1336+BW1339+BW1342+BW1312+BW1333</f>
        <v>0</v>
      </c>
      <c r="BX1269" s="11">
        <f t="shared" si="3133"/>
        <v>0</v>
      </c>
      <c r="BY1269" s="11">
        <f t="shared" si="3133"/>
        <v>0</v>
      </c>
      <c r="BZ1269" s="11">
        <f t="shared" si="3133"/>
        <v>0</v>
      </c>
      <c r="CA1269" s="11">
        <f t="shared" si="3133"/>
        <v>49422</v>
      </c>
      <c r="CB1269" s="11">
        <f t="shared" si="3133"/>
        <v>0</v>
      </c>
    </row>
    <row r="1270" spans="1:80" ht="33.6" hidden="1">
      <c r="A1270" s="53" t="s">
        <v>309</v>
      </c>
      <c r="B1270" s="22" t="s">
        <v>295</v>
      </c>
      <c r="C1270" s="22" t="s">
        <v>35</v>
      </c>
      <c r="D1270" s="22" t="s">
        <v>87</v>
      </c>
      <c r="E1270" s="22" t="s">
        <v>310</v>
      </c>
      <c r="F1270" s="22"/>
      <c r="G1270" s="11">
        <f>G1271</f>
        <v>2115</v>
      </c>
      <c r="H1270" s="11">
        <f t="shared" ref="H1270:R1271" si="3134">H1271</f>
        <v>0</v>
      </c>
      <c r="I1270" s="11">
        <f t="shared" si="3134"/>
        <v>0</v>
      </c>
      <c r="J1270" s="11">
        <f t="shared" si="3134"/>
        <v>0</v>
      </c>
      <c r="K1270" s="11">
        <f t="shared" si="3134"/>
        <v>0</v>
      </c>
      <c r="L1270" s="11">
        <f t="shared" si="3134"/>
        <v>0</v>
      </c>
      <c r="M1270" s="11">
        <f t="shared" si="3134"/>
        <v>2115</v>
      </c>
      <c r="N1270" s="11">
        <f t="shared" si="3134"/>
        <v>0</v>
      </c>
      <c r="O1270" s="11">
        <f t="shared" si="3134"/>
        <v>0</v>
      </c>
      <c r="P1270" s="11">
        <f t="shared" si="3134"/>
        <v>0</v>
      </c>
      <c r="Q1270" s="11">
        <f t="shared" si="3134"/>
        <v>0</v>
      </c>
      <c r="R1270" s="11">
        <f t="shared" si="3134"/>
        <v>0</v>
      </c>
      <c r="S1270" s="11">
        <f>S1271</f>
        <v>2115</v>
      </c>
      <c r="T1270" s="11">
        <f>T1271</f>
        <v>0</v>
      </c>
      <c r="U1270" s="11">
        <f t="shared" ref="U1270:X1271" si="3135">U1271</f>
        <v>0</v>
      </c>
      <c r="V1270" s="11">
        <f t="shared" si="3135"/>
        <v>0</v>
      </c>
      <c r="W1270" s="11">
        <f t="shared" si="3135"/>
        <v>0</v>
      </c>
      <c r="X1270" s="11">
        <f t="shared" si="3135"/>
        <v>0</v>
      </c>
      <c r="Y1270" s="11">
        <f>Y1271</f>
        <v>2115</v>
      </c>
      <c r="Z1270" s="11">
        <f>Z1271</f>
        <v>0</v>
      </c>
      <c r="AA1270" s="11">
        <f t="shared" ref="AA1270:AD1271" si="3136">AA1271</f>
        <v>0</v>
      </c>
      <c r="AB1270" s="11">
        <f t="shared" si="3136"/>
        <v>0</v>
      </c>
      <c r="AC1270" s="11">
        <f t="shared" si="3136"/>
        <v>0</v>
      </c>
      <c r="AD1270" s="11">
        <f t="shared" si="3136"/>
        <v>0</v>
      </c>
      <c r="AE1270" s="11">
        <f>AE1271</f>
        <v>2115</v>
      </c>
      <c r="AF1270" s="11">
        <f>AF1271</f>
        <v>0</v>
      </c>
      <c r="AG1270" s="11">
        <f t="shared" ref="AG1270:AJ1271" si="3137">AG1271</f>
        <v>0</v>
      </c>
      <c r="AH1270" s="11">
        <f t="shared" si="3137"/>
        <v>0</v>
      </c>
      <c r="AI1270" s="11">
        <f t="shared" si="3137"/>
        <v>0</v>
      </c>
      <c r="AJ1270" s="11">
        <f t="shared" si="3137"/>
        <v>0</v>
      </c>
      <c r="AK1270" s="78">
        <f>AK1271</f>
        <v>2115</v>
      </c>
      <c r="AL1270" s="78">
        <f>AL1271</f>
        <v>0</v>
      </c>
      <c r="AM1270" s="11">
        <f t="shared" ref="AM1270:AP1271" si="3138">AM1271</f>
        <v>0</v>
      </c>
      <c r="AN1270" s="11">
        <f t="shared" si="3138"/>
        <v>0</v>
      </c>
      <c r="AO1270" s="11">
        <f t="shared" si="3138"/>
        <v>0</v>
      </c>
      <c r="AP1270" s="11">
        <f t="shared" si="3138"/>
        <v>0</v>
      </c>
      <c r="AQ1270" s="11">
        <f>AQ1271</f>
        <v>2115</v>
      </c>
      <c r="AR1270" s="11">
        <f>AR1271</f>
        <v>0</v>
      </c>
      <c r="AS1270" s="11">
        <f t="shared" ref="AS1270:AV1271" si="3139">AS1271</f>
        <v>0</v>
      </c>
      <c r="AT1270" s="11">
        <f t="shared" si="3139"/>
        <v>0</v>
      </c>
      <c r="AU1270" s="11">
        <f t="shared" si="3139"/>
        <v>0</v>
      </c>
      <c r="AV1270" s="11">
        <f t="shared" si="3139"/>
        <v>0</v>
      </c>
      <c r="AW1270" s="11">
        <f>AW1271</f>
        <v>2115</v>
      </c>
      <c r="AX1270" s="11">
        <f>AX1271</f>
        <v>0</v>
      </c>
      <c r="AY1270" s="78">
        <f t="shared" ref="AY1270:BB1271" si="3140">AY1271</f>
        <v>0</v>
      </c>
      <c r="AZ1270" s="78">
        <f t="shared" si="3140"/>
        <v>0</v>
      </c>
      <c r="BA1270" s="78">
        <f t="shared" si="3140"/>
        <v>0</v>
      </c>
      <c r="BB1270" s="78">
        <f t="shared" si="3140"/>
        <v>0</v>
      </c>
      <c r="BC1270" s="78">
        <f>BC1271</f>
        <v>2115</v>
      </c>
      <c r="BD1270" s="78">
        <f>BD1271</f>
        <v>0</v>
      </c>
      <c r="BE1270" s="11">
        <f t="shared" ref="BE1270:BH1271" si="3141">BE1271</f>
        <v>0</v>
      </c>
      <c r="BF1270" s="11">
        <f t="shared" si="3141"/>
        <v>0</v>
      </c>
      <c r="BG1270" s="11">
        <f t="shared" si="3141"/>
        <v>0</v>
      </c>
      <c r="BH1270" s="11">
        <f t="shared" si="3141"/>
        <v>0</v>
      </c>
      <c r="BI1270" s="141">
        <f>BI1271</f>
        <v>2115</v>
      </c>
      <c r="BJ1270" s="141">
        <f>BJ1271</f>
        <v>0</v>
      </c>
      <c r="BK1270" s="78">
        <f t="shared" ref="BK1270:BN1271" si="3142">BK1271</f>
        <v>0</v>
      </c>
      <c r="BL1270" s="78">
        <f t="shared" si="3142"/>
        <v>0</v>
      </c>
      <c r="BM1270" s="78">
        <f t="shared" si="3142"/>
        <v>0</v>
      </c>
      <c r="BN1270" s="78">
        <f t="shared" si="3142"/>
        <v>0</v>
      </c>
      <c r="BO1270" s="78">
        <f>BO1271</f>
        <v>2115</v>
      </c>
      <c r="BP1270" s="78">
        <f>BP1271</f>
        <v>0</v>
      </c>
      <c r="BQ1270" s="11">
        <f t="shared" ref="BQ1270:BT1271" si="3143">BQ1271</f>
        <v>0</v>
      </c>
      <c r="BR1270" s="11">
        <f t="shared" si="3143"/>
        <v>0</v>
      </c>
      <c r="BS1270" s="11">
        <f t="shared" si="3143"/>
        <v>0</v>
      </c>
      <c r="BT1270" s="11">
        <f t="shared" si="3143"/>
        <v>0</v>
      </c>
      <c r="BU1270" s="11">
        <f>BU1271</f>
        <v>2115</v>
      </c>
      <c r="BV1270" s="11">
        <f>BV1271</f>
        <v>0</v>
      </c>
      <c r="BW1270" s="11">
        <f t="shared" ref="BW1270:BZ1271" si="3144">BW1271</f>
        <v>0</v>
      </c>
      <c r="BX1270" s="11">
        <f t="shared" si="3144"/>
        <v>0</v>
      </c>
      <c r="BY1270" s="11">
        <f t="shared" si="3144"/>
        <v>0</v>
      </c>
      <c r="BZ1270" s="11">
        <f t="shared" si="3144"/>
        <v>0</v>
      </c>
      <c r="CA1270" s="11">
        <f>CA1271</f>
        <v>2115</v>
      </c>
      <c r="CB1270" s="11">
        <f>CB1271</f>
        <v>0</v>
      </c>
    </row>
    <row r="1271" spans="1:80" ht="30.75" hidden="1" customHeight="1">
      <c r="A1271" s="65" t="s">
        <v>112</v>
      </c>
      <c r="B1271" s="22" t="s">
        <v>295</v>
      </c>
      <c r="C1271" s="22" t="s">
        <v>35</v>
      </c>
      <c r="D1271" s="22" t="s">
        <v>87</v>
      </c>
      <c r="E1271" s="22" t="s">
        <v>310</v>
      </c>
      <c r="F1271" s="22" t="s">
        <v>113</v>
      </c>
      <c r="G1271" s="18">
        <f>G1272</f>
        <v>2115</v>
      </c>
      <c r="H1271" s="18">
        <f t="shared" si="3134"/>
        <v>0</v>
      </c>
      <c r="I1271" s="11">
        <f t="shared" si="3134"/>
        <v>0</v>
      </c>
      <c r="J1271" s="11">
        <f t="shared" si="3134"/>
        <v>0</v>
      </c>
      <c r="K1271" s="11">
        <f t="shared" si="3134"/>
        <v>0</v>
      </c>
      <c r="L1271" s="11">
        <f t="shared" si="3134"/>
        <v>0</v>
      </c>
      <c r="M1271" s="18">
        <f t="shared" si="3134"/>
        <v>2115</v>
      </c>
      <c r="N1271" s="18">
        <f t="shared" si="3134"/>
        <v>0</v>
      </c>
      <c r="O1271" s="11">
        <f t="shared" si="3134"/>
        <v>0</v>
      </c>
      <c r="P1271" s="11">
        <f t="shared" si="3134"/>
        <v>0</v>
      </c>
      <c r="Q1271" s="11">
        <f t="shared" si="3134"/>
        <v>0</v>
      </c>
      <c r="R1271" s="11">
        <f t="shared" si="3134"/>
        <v>0</v>
      </c>
      <c r="S1271" s="18">
        <f>S1272</f>
        <v>2115</v>
      </c>
      <c r="T1271" s="18">
        <f>T1272</f>
        <v>0</v>
      </c>
      <c r="U1271" s="11">
        <f t="shared" si="3135"/>
        <v>0</v>
      </c>
      <c r="V1271" s="11">
        <f t="shared" si="3135"/>
        <v>0</v>
      </c>
      <c r="W1271" s="11">
        <f t="shared" si="3135"/>
        <v>0</v>
      </c>
      <c r="X1271" s="11">
        <f t="shared" si="3135"/>
        <v>0</v>
      </c>
      <c r="Y1271" s="18">
        <f>Y1272</f>
        <v>2115</v>
      </c>
      <c r="Z1271" s="18">
        <f>Z1272</f>
        <v>0</v>
      </c>
      <c r="AA1271" s="11">
        <f t="shared" si="3136"/>
        <v>0</v>
      </c>
      <c r="AB1271" s="11">
        <f t="shared" si="3136"/>
        <v>0</v>
      </c>
      <c r="AC1271" s="11">
        <f t="shared" si="3136"/>
        <v>0</v>
      </c>
      <c r="AD1271" s="11">
        <f t="shared" si="3136"/>
        <v>0</v>
      </c>
      <c r="AE1271" s="18">
        <f>AE1272</f>
        <v>2115</v>
      </c>
      <c r="AF1271" s="18">
        <f>AF1272</f>
        <v>0</v>
      </c>
      <c r="AG1271" s="11">
        <f t="shared" si="3137"/>
        <v>0</v>
      </c>
      <c r="AH1271" s="11">
        <f t="shared" si="3137"/>
        <v>0</v>
      </c>
      <c r="AI1271" s="11">
        <f t="shared" si="3137"/>
        <v>0</v>
      </c>
      <c r="AJ1271" s="11">
        <f t="shared" si="3137"/>
        <v>0</v>
      </c>
      <c r="AK1271" s="84">
        <f>AK1272</f>
        <v>2115</v>
      </c>
      <c r="AL1271" s="84">
        <f>AL1272</f>
        <v>0</v>
      </c>
      <c r="AM1271" s="11">
        <f t="shared" si="3138"/>
        <v>0</v>
      </c>
      <c r="AN1271" s="11">
        <f t="shared" si="3138"/>
        <v>0</v>
      </c>
      <c r="AO1271" s="11">
        <f t="shared" si="3138"/>
        <v>0</v>
      </c>
      <c r="AP1271" s="11">
        <f t="shared" si="3138"/>
        <v>0</v>
      </c>
      <c r="AQ1271" s="18">
        <f>AQ1272</f>
        <v>2115</v>
      </c>
      <c r="AR1271" s="18">
        <f>AR1272</f>
        <v>0</v>
      </c>
      <c r="AS1271" s="11">
        <f t="shared" si="3139"/>
        <v>0</v>
      </c>
      <c r="AT1271" s="11">
        <f t="shared" si="3139"/>
        <v>0</v>
      </c>
      <c r="AU1271" s="11">
        <f t="shared" si="3139"/>
        <v>0</v>
      </c>
      <c r="AV1271" s="11">
        <f t="shared" si="3139"/>
        <v>0</v>
      </c>
      <c r="AW1271" s="18">
        <f>AW1272</f>
        <v>2115</v>
      </c>
      <c r="AX1271" s="18">
        <f>AX1272</f>
        <v>0</v>
      </c>
      <c r="AY1271" s="78">
        <f t="shared" si="3140"/>
        <v>0</v>
      </c>
      <c r="AZ1271" s="78">
        <f t="shared" si="3140"/>
        <v>0</v>
      </c>
      <c r="BA1271" s="78">
        <f t="shared" si="3140"/>
        <v>0</v>
      </c>
      <c r="BB1271" s="78">
        <f t="shared" si="3140"/>
        <v>0</v>
      </c>
      <c r="BC1271" s="84">
        <f>BC1272</f>
        <v>2115</v>
      </c>
      <c r="BD1271" s="84">
        <f>BD1272</f>
        <v>0</v>
      </c>
      <c r="BE1271" s="11">
        <f t="shared" si="3141"/>
        <v>0</v>
      </c>
      <c r="BF1271" s="11">
        <f t="shared" si="3141"/>
        <v>0</v>
      </c>
      <c r="BG1271" s="11">
        <f t="shared" si="3141"/>
        <v>0</v>
      </c>
      <c r="BH1271" s="11">
        <f t="shared" si="3141"/>
        <v>0</v>
      </c>
      <c r="BI1271" s="143">
        <f>BI1272</f>
        <v>2115</v>
      </c>
      <c r="BJ1271" s="143">
        <f>BJ1272</f>
        <v>0</v>
      </c>
      <c r="BK1271" s="78">
        <f t="shared" si="3142"/>
        <v>0</v>
      </c>
      <c r="BL1271" s="78">
        <f t="shared" si="3142"/>
        <v>0</v>
      </c>
      <c r="BM1271" s="78">
        <f t="shared" si="3142"/>
        <v>0</v>
      </c>
      <c r="BN1271" s="78">
        <f t="shared" si="3142"/>
        <v>0</v>
      </c>
      <c r="BO1271" s="84">
        <f>BO1272</f>
        <v>2115</v>
      </c>
      <c r="BP1271" s="84">
        <f>BP1272</f>
        <v>0</v>
      </c>
      <c r="BQ1271" s="11">
        <f t="shared" si="3143"/>
        <v>0</v>
      </c>
      <c r="BR1271" s="11">
        <f t="shared" si="3143"/>
        <v>0</v>
      </c>
      <c r="BS1271" s="11">
        <f t="shared" si="3143"/>
        <v>0</v>
      </c>
      <c r="BT1271" s="11">
        <f t="shared" si="3143"/>
        <v>0</v>
      </c>
      <c r="BU1271" s="18">
        <f>BU1272</f>
        <v>2115</v>
      </c>
      <c r="BV1271" s="18">
        <f>BV1272</f>
        <v>0</v>
      </c>
      <c r="BW1271" s="11">
        <f t="shared" si="3144"/>
        <v>0</v>
      </c>
      <c r="BX1271" s="11">
        <f t="shared" si="3144"/>
        <v>0</v>
      </c>
      <c r="BY1271" s="11">
        <f t="shared" si="3144"/>
        <v>0</v>
      </c>
      <c r="BZ1271" s="11">
        <f t="shared" si="3144"/>
        <v>0</v>
      </c>
      <c r="CA1271" s="18">
        <f>CA1272</f>
        <v>2115</v>
      </c>
      <c r="CB1271" s="18">
        <f>CB1272</f>
        <v>0</v>
      </c>
    </row>
    <row r="1272" spans="1:80" ht="29.25" hidden="1" customHeight="1">
      <c r="A1272" s="65" t="s">
        <v>311</v>
      </c>
      <c r="B1272" s="22" t="s">
        <v>295</v>
      </c>
      <c r="C1272" s="22" t="s">
        <v>35</v>
      </c>
      <c r="D1272" s="22" t="s">
        <v>87</v>
      </c>
      <c r="E1272" s="22" t="s">
        <v>310</v>
      </c>
      <c r="F1272" s="44" t="s">
        <v>312</v>
      </c>
      <c r="G1272" s="11">
        <f>1175+940</f>
        <v>2115</v>
      </c>
      <c r="H1272" s="11"/>
      <c r="I1272" s="11"/>
      <c r="J1272" s="11"/>
      <c r="K1272" s="11"/>
      <c r="L1272" s="11"/>
      <c r="M1272" s="11">
        <f>G1272+I1272+J1272+K1272+L1272</f>
        <v>2115</v>
      </c>
      <c r="N1272" s="11">
        <f>H1272+J1272</f>
        <v>0</v>
      </c>
      <c r="O1272" s="11"/>
      <c r="P1272" s="11"/>
      <c r="Q1272" s="11"/>
      <c r="R1272" s="11"/>
      <c r="S1272" s="11">
        <f>M1272+O1272+P1272+Q1272+R1272</f>
        <v>2115</v>
      </c>
      <c r="T1272" s="11">
        <f>N1272+P1272</f>
        <v>0</v>
      </c>
      <c r="U1272" s="11"/>
      <c r="V1272" s="11"/>
      <c r="W1272" s="11"/>
      <c r="X1272" s="11"/>
      <c r="Y1272" s="11">
        <f>S1272+U1272+V1272+W1272+X1272</f>
        <v>2115</v>
      </c>
      <c r="Z1272" s="11">
        <f>T1272+V1272</f>
        <v>0</v>
      </c>
      <c r="AA1272" s="11"/>
      <c r="AB1272" s="11"/>
      <c r="AC1272" s="11"/>
      <c r="AD1272" s="11"/>
      <c r="AE1272" s="11">
        <f>Y1272+AA1272+AB1272+AC1272+AD1272</f>
        <v>2115</v>
      </c>
      <c r="AF1272" s="11">
        <f>Z1272+AB1272</f>
        <v>0</v>
      </c>
      <c r="AG1272" s="11"/>
      <c r="AH1272" s="11"/>
      <c r="AI1272" s="11"/>
      <c r="AJ1272" s="11"/>
      <c r="AK1272" s="78">
        <f>AE1272+AG1272+AH1272+AI1272+AJ1272</f>
        <v>2115</v>
      </c>
      <c r="AL1272" s="78">
        <f>AF1272+AH1272</f>
        <v>0</v>
      </c>
      <c r="AM1272" s="11"/>
      <c r="AN1272" s="11"/>
      <c r="AO1272" s="11"/>
      <c r="AP1272" s="11"/>
      <c r="AQ1272" s="11">
        <f>AK1272+AM1272+AN1272+AO1272+AP1272</f>
        <v>2115</v>
      </c>
      <c r="AR1272" s="11">
        <f>AL1272+AN1272</f>
        <v>0</v>
      </c>
      <c r="AS1272" s="11"/>
      <c r="AT1272" s="11"/>
      <c r="AU1272" s="11"/>
      <c r="AV1272" s="11"/>
      <c r="AW1272" s="11">
        <f>AQ1272+AS1272+AT1272+AU1272+AV1272</f>
        <v>2115</v>
      </c>
      <c r="AX1272" s="11">
        <f>AR1272+AT1272</f>
        <v>0</v>
      </c>
      <c r="AY1272" s="78"/>
      <c r="AZ1272" s="78"/>
      <c r="BA1272" s="78"/>
      <c r="BB1272" s="78"/>
      <c r="BC1272" s="78">
        <f>AW1272+AY1272+AZ1272+BA1272+BB1272</f>
        <v>2115</v>
      </c>
      <c r="BD1272" s="78">
        <f>AX1272+AZ1272</f>
        <v>0</v>
      </c>
      <c r="BE1272" s="11"/>
      <c r="BF1272" s="11"/>
      <c r="BG1272" s="11"/>
      <c r="BH1272" s="11"/>
      <c r="BI1272" s="141">
        <f>BC1272+BE1272+BF1272+BG1272+BH1272</f>
        <v>2115</v>
      </c>
      <c r="BJ1272" s="141">
        <f>BD1272+BF1272</f>
        <v>0</v>
      </c>
      <c r="BK1272" s="78"/>
      <c r="BL1272" s="78"/>
      <c r="BM1272" s="78"/>
      <c r="BN1272" s="78"/>
      <c r="BO1272" s="78">
        <f>BI1272+BK1272+BL1272+BM1272+BN1272</f>
        <v>2115</v>
      </c>
      <c r="BP1272" s="78">
        <f>BJ1272+BL1272</f>
        <v>0</v>
      </c>
      <c r="BQ1272" s="11"/>
      <c r="BR1272" s="11"/>
      <c r="BS1272" s="11"/>
      <c r="BT1272" s="11"/>
      <c r="BU1272" s="11">
        <f>BO1272+BQ1272+BR1272+BS1272+BT1272</f>
        <v>2115</v>
      </c>
      <c r="BV1272" s="11">
        <f>BP1272+BR1272</f>
        <v>0</v>
      </c>
      <c r="BW1272" s="11"/>
      <c r="BX1272" s="11"/>
      <c r="BY1272" s="11"/>
      <c r="BZ1272" s="11"/>
      <c r="CA1272" s="11">
        <f>BU1272+BW1272+BX1272+BY1272+BZ1272</f>
        <v>2115</v>
      </c>
      <c r="CB1272" s="11">
        <f>BV1272+BX1272</f>
        <v>0</v>
      </c>
    </row>
    <row r="1273" spans="1:80" ht="67.2" hidden="1">
      <c r="A1273" s="65" t="s">
        <v>313</v>
      </c>
      <c r="B1273" s="22" t="s">
        <v>295</v>
      </c>
      <c r="C1273" s="22" t="s">
        <v>35</v>
      </c>
      <c r="D1273" s="22" t="s">
        <v>87</v>
      </c>
      <c r="E1273" s="22" t="s">
        <v>314</v>
      </c>
      <c r="F1273" s="44"/>
      <c r="G1273" s="11">
        <f>G1274</f>
        <v>1068</v>
      </c>
      <c r="H1273" s="11">
        <f t="shared" ref="H1273:R1274" si="3145">H1274</f>
        <v>0</v>
      </c>
      <c r="I1273" s="11">
        <f t="shared" si="3145"/>
        <v>0</v>
      </c>
      <c r="J1273" s="11">
        <f t="shared" si="3145"/>
        <v>0</v>
      </c>
      <c r="K1273" s="11">
        <f t="shared" si="3145"/>
        <v>0</v>
      </c>
      <c r="L1273" s="11">
        <f t="shared" si="3145"/>
        <v>0</v>
      </c>
      <c r="M1273" s="11">
        <f t="shared" si="3145"/>
        <v>1068</v>
      </c>
      <c r="N1273" s="11">
        <f t="shared" si="3145"/>
        <v>0</v>
      </c>
      <c r="O1273" s="11">
        <f t="shared" si="3145"/>
        <v>0</v>
      </c>
      <c r="P1273" s="11">
        <f t="shared" si="3145"/>
        <v>0</v>
      </c>
      <c r="Q1273" s="11">
        <f t="shared" si="3145"/>
        <v>0</v>
      </c>
      <c r="R1273" s="11">
        <f t="shared" si="3145"/>
        <v>0</v>
      </c>
      <c r="S1273" s="11">
        <f>S1274</f>
        <v>1068</v>
      </c>
      <c r="T1273" s="11">
        <f>T1274</f>
        <v>0</v>
      </c>
      <c r="U1273" s="11">
        <f t="shared" ref="U1273:X1274" si="3146">U1274</f>
        <v>0</v>
      </c>
      <c r="V1273" s="11">
        <f t="shared" si="3146"/>
        <v>0</v>
      </c>
      <c r="W1273" s="11">
        <f t="shared" si="3146"/>
        <v>0</v>
      </c>
      <c r="X1273" s="11">
        <f t="shared" si="3146"/>
        <v>0</v>
      </c>
      <c r="Y1273" s="11">
        <f>Y1274</f>
        <v>1068</v>
      </c>
      <c r="Z1273" s="11">
        <f>Z1274</f>
        <v>0</v>
      </c>
      <c r="AA1273" s="11">
        <f t="shared" ref="AA1273:AD1274" si="3147">AA1274</f>
        <v>0</v>
      </c>
      <c r="AB1273" s="11">
        <f t="shared" si="3147"/>
        <v>0</v>
      </c>
      <c r="AC1273" s="11">
        <f t="shared" si="3147"/>
        <v>0</v>
      </c>
      <c r="AD1273" s="11">
        <f t="shared" si="3147"/>
        <v>0</v>
      </c>
      <c r="AE1273" s="11">
        <f>AE1274</f>
        <v>1068</v>
      </c>
      <c r="AF1273" s="11">
        <f>AF1274</f>
        <v>0</v>
      </c>
      <c r="AG1273" s="11">
        <f t="shared" ref="AG1273:AJ1274" si="3148">AG1274</f>
        <v>0</v>
      </c>
      <c r="AH1273" s="11">
        <f t="shared" si="3148"/>
        <v>0</v>
      </c>
      <c r="AI1273" s="11">
        <f t="shared" si="3148"/>
        <v>0</v>
      </c>
      <c r="AJ1273" s="11">
        <f t="shared" si="3148"/>
        <v>0</v>
      </c>
      <c r="AK1273" s="78">
        <f>AK1274</f>
        <v>1068</v>
      </c>
      <c r="AL1273" s="78">
        <f>AL1274</f>
        <v>0</v>
      </c>
      <c r="AM1273" s="11">
        <f t="shared" ref="AM1273:AP1274" si="3149">AM1274</f>
        <v>0</v>
      </c>
      <c r="AN1273" s="11">
        <f t="shared" si="3149"/>
        <v>0</v>
      </c>
      <c r="AO1273" s="11">
        <f t="shared" si="3149"/>
        <v>0</v>
      </c>
      <c r="AP1273" s="11">
        <f t="shared" si="3149"/>
        <v>0</v>
      </c>
      <c r="AQ1273" s="11">
        <f>AQ1274</f>
        <v>1068</v>
      </c>
      <c r="AR1273" s="11">
        <f>AR1274</f>
        <v>0</v>
      </c>
      <c r="AS1273" s="11">
        <f t="shared" ref="AS1273:AV1274" si="3150">AS1274</f>
        <v>0</v>
      </c>
      <c r="AT1273" s="11">
        <f t="shared" si="3150"/>
        <v>0</v>
      </c>
      <c r="AU1273" s="11">
        <f t="shared" si="3150"/>
        <v>0</v>
      </c>
      <c r="AV1273" s="11">
        <f t="shared" si="3150"/>
        <v>0</v>
      </c>
      <c r="AW1273" s="11">
        <f>AW1274</f>
        <v>1068</v>
      </c>
      <c r="AX1273" s="11">
        <f>AX1274</f>
        <v>0</v>
      </c>
      <c r="AY1273" s="78">
        <f t="shared" ref="AY1273:BB1274" si="3151">AY1274</f>
        <v>0</v>
      </c>
      <c r="AZ1273" s="78">
        <f t="shared" si="3151"/>
        <v>0</v>
      </c>
      <c r="BA1273" s="78">
        <f t="shared" si="3151"/>
        <v>0</v>
      </c>
      <c r="BB1273" s="78">
        <f t="shared" si="3151"/>
        <v>0</v>
      </c>
      <c r="BC1273" s="78">
        <f>BC1274</f>
        <v>1068</v>
      </c>
      <c r="BD1273" s="78">
        <f>BD1274</f>
        <v>0</v>
      </c>
      <c r="BE1273" s="11">
        <f t="shared" ref="BE1273:BH1274" si="3152">BE1274</f>
        <v>0</v>
      </c>
      <c r="BF1273" s="11">
        <f t="shared" si="3152"/>
        <v>0</v>
      </c>
      <c r="BG1273" s="11">
        <f t="shared" si="3152"/>
        <v>0</v>
      </c>
      <c r="BH1273" s="11">
        <f t="shared" si="3152"/>
        <v>0</v>
      </c>
      <c r="BI1273" s="141">
        <f>BI1274</f>
        <v>1068</v>
      </c>
      <c r="BJ1273" s="141">
        <f>BJ1274</f>
        <v>0</v>
      </c>
      <c r="BK1273" s="78">
        <f t="shared" ref="BK1273:BN1274" si="3153">BK1274</f>
        <v>0</v>
      </c>
      <c r="BL1273" s="78">
        <f t="shared" si="3153"/>
        <v>0</v>
      </c>
      <c r="BM1273" s="78">
        <f t="shared" si="3153"/>
        <v>0</v>
      </c>
      <c r="BN1273" s="78">
        <f t="shared" si="3153"/>
        <v>0</v>
      </c>
      <c r="BO1273" s="78">
        <f>BO1274</f>
        <v>1068</v>
      </c>
      <c r="BP1273" s="78">
        <f>BP1274</f>
        <v>0</v>
      </c>
      <c r="BQ1273" s="11">
        <f t="shared" ref="BQ1273:BT1274" si="3154">BQ1274</f>
        <v>0</v>
      </c>
      <c r="BR1273" s="11">
        <f t="shared" si="3154"/>
        <v>0</v>
      </c>
      <c r="BS1273" s="11">
        <f t="shared" si="3154"/>
        <v>0</v>
      </c>
      <c r="BT1273" s="11">
        <f t="shared" si="3154"/>
        <v>0</v>
      </c>
      <c r="BU1273" s="11">
        <f>BU1274</f>
        <v>1068</v>
      </c>
      <c r="BV1273" s="11">
        <f>BV1274</f>
        <v>0</v>
      </c>
      <c r="BW1273" s="11">
        <f t="shared" ref="BW1273:BZ1274" si="3155">BW1274</f>
        <v>0</v>
      </c>
      <c r="BX1273" s="11">
        <f t="shared" si="3155"/>
        <v>0</v>
      </c>
      <c r="BY1273" s="11">
        <f t="shared" si="3155"/>
        <v>0</v>
      </c>
      <c r="BZ1273" s="11">
        <f t="shared" si="3155"/>
        <v>0</v>
      </c>
      <c r="CA1273" s="11">
        <f>CA1274</f>
        <v>1068</v>
      </c>
      <c r="CB1273" s="11">
        <f>CB1274</f>
        <v>0</v>
      </c>
    </row>
    <row r="1274" spans="1:80" ht="34.5" hidden="1" customHeight="1">
      <c r="A1274" s="65" t="s">
        <v>112</v>
      </c>
      <c r="B1274" s="22" t="s">
        <v>295</v>
      </c>
      <c r="C1274" s="22" t="s">
        <v>35</v>
      </c>
      <c r="D1274" s="22" t="s">
        <v>87</v>
      </c>
      <c r="E1274" s="22" t="s">
        <v>314</v>
      </c>
      <c r="F1274" s="44" t="s">
        <v>113</v>
      </c>
      <c r="G1274" s="11">
        <f>G1275</f>
        <v>1068</v>
      </c>
      <c r="H1274" s="11">
        <f t="shared" si="3145"/>
        <v>0</v>
      </c>
      <c r="I1274" s="11">
        <f t="shared" si="3145"/>
        <v>0</v>
      </c>
      <c r="J1274" s="11">
        <f t="shared" si="3145"/>
        <v>0</v>
      </c>
      <c r="K1274" s="11">
        <f t="shared" si="3145"/>
        <v>0</v>
      </c>
      <c r="L1274" s="11">
        <f t="shared" si="3145"/>
        <v>0</v>
      </c>
      <c r="M1274" s="11">
        <f t="shared" si="3145"/>
        <v>1068</v>
      </c>
      <c r="N1274" s="11">
        <f t="shared" si="3145"/>
        <v>0</v>
      </c>
      <c r="O1274" s="11">
        <f t="shared" si="3145"/>
        <v>0</v>
      </c>
      <c r="P1274" s="11">
        <f t="shared" si="3145"/>
        <v>0</v>
      </c>
      <c r="Q1274" s="11">
        <f t="shared" si="3145"/>
        <v>0</v>
      </c>
      <c r="R1274" s="11">
        <f t="shared" si="3145"/>
        <v>0</v>
      </c>
      <c r="S1274" s="11">
        <f>S1275</f>
        <v>1068</v>
      </c>
      <c r="T1274" s="11">
        <f>T1275</f>
        <v>0</v>
      </c>
      <c r="U1274" s="11">
        <f t="shared" si="3146"/>
        <v>0</v>
      </c>
      <c r="V1274" s="11">
        <f t="shared" si="3146"/>
        <v>0</v>
      </c>
      <c r="W1274" s="11">
        <f t="shared" si="3146"/>
        <v>0</v>
      </c>
      <c r="X1274" s="11">
        <f t="shared" si="3146"/>
        <v>0</v>
      </c>
      <c r="Y1274" s="11">
        <f>Y1275</f>
        <v>1068</v>
      </c>
      <c r="Z1274" s="11">
        <f>Z1275</f>
        <v>0</v>
      </c>
      <c r="AA1274" s="11">
        <f t="shared" si="3147"/>
        <v>0</v>
      </c>
      <c r="AB1274" s="11">
        <f t="shared" si="3147"/>
        <v>0</v>
      </c>
      <c r="AC1274" s="11">
        <f t="shared" si="3147"/>
        <v>0</v>
      </c>
      <c r="AD1274" s="11">
        <f t="shared" si="3147"/>
        <v>0</v>
      </c>
      <c r="AE1274" s="11">
        <f>AE1275</f>
        <v>1068</v>
      </c>
      <c r="AF1274" s="11">
        <f>AF1275</f>
        <v>0</v>
      </c>
      <c r="AG1274" s="11">
        <f t="shared" si="3148"/>
        <v>0</v>
      </c>
      <c r="AH1274" s="11">
        <f t="shared" si="3148"/>
        <v>0</v>
      </c>
      <c r="AI1274" s="11">
        <f t="shared" si="3148"/>
        <v>0</v>
      </c>
      <c r="AJ1274" s="11">
        <f t="shared" si="3148"/>
        <v>0</v>
      </c>
      <c r="AK1274" s="78">
        <f>AK1275</f>
        <v>1068</v>
      </c>
      <c r="AL1274" s="78">
        <f>AL1275</f>
        <v>0</v>
      </c>
      <c r="AM1274" s="11">
        <f t="shared" si="3149"/>
        <v>0</v>
      </c>
      <c r="AN1274" s="11">
        <f t="shared" si="3149"/>
        <v>0</v>
      </c>
      <c r="AO1274" s="11">
        <f t="shared" si="3149"/>
        <v>0</v>
      </c>
      <c r="AP1274" s="11">
        <f t="shared" si="3149"/>
        <v>0</v>
      </c>
      <c r="AQ1274" s="11">
        <f>AQ1275</f>
        <v>1068</v>
      </c>
      <c r="AR1274" s="11">
        <f>AR1275</f>
        <v>0</v>
      </c>
      <c r="AS1274" s="11">
        <f t="shared" si="3150"/>
        <v>0</v>
      </c>
      <c r="AT1274" s="11">
        <f t="shared" si="3150"/>
        <v>0</v>
      </c>
      <c r="AU1274" s="11">
        <f t="shared" si="3150"/>
        <v>0</v>
      </c>
      <c r="AV1274" s="11">
        <f t="shared" si="3150"/>
        <v>0</v>
      </c>
      <c r="AW1274" s="11">
        <f>AW1275</f>
        <v>1068</v>
      </c>
      <c r="AX1274" s="11">
        <f>AX1275</f>
        <v>0</v>
      </c>
      <c r="AY1274" s="78">
        <f t="shared" si="3151"/>
        <v>0</v>
      </c>
      <c r="AZ1274" s="78">
        <f t="shared" si="3151"/>
        <v>0</v>
      </c>
      <c r="BA1274" s="78">
        <f t="shared" si="3151"/>
        <v>0</v>
      </c>
      <c r="BB1274" s="78">
        <f t="shared" si="3151"/>
        <v>0</v>
      </c>
      <c r="BC1274" s="78">
        <f>BC1275</f>
        <v>1068</v>
      </c>
      <c r="BD1274" s="78">
        <f>BD1275</f>
        <v>0</v>
      </c>
      <c r="BE1274" s="11">
        <f t="shared" si="3152"/>
        <v>0</v>
      </c>
      <c r="BF1274" s="11">
        <f t="shared" si="3152"/>
        <v>0</v>
      </c>
      <c r="BG1274" s="11">
        <f t="shared" si="3152"/>
        <v>0</v>
      </c>
      <c r="BH1274" s="11">
        <f t="shared" si="3152"/>
        <v>0</v>
      </c>
      <c r="BI1274" s="141">
        <f>BI1275</f>
        <v>1068</v>
      </c>
      <c r="BJ1274" s="141">
        <f>BJ1275</f>
        <v>0</v>
      </c>
      <c r="BK1274" s="78">
        <f t="shared" si="3153"/>
        <v>0</v>
      </c>
      <c r="BL1274" s="78">
        <f t="shared" si="3153"/>
        <v>0</v>
      </c>
      <c r="BM1274" s="78">
        <f t="shared" si="3153"/>
        <v>0</v>
      </c>
      <c r="BN1274" s="78">
        <f t="shared" si="3153"/>
        <v>0</v>
      </c>
      <c r="BO1274" s="78">
        <f>BO1275</f>
        <v>1068</v>
      </c>
      <c r="BP1274" s="78">
        <f>BP1275</f>
        <v>0</v>
      </c>
      <c r="BQ1274" s="11">
        <f t="shared" si="3154"/>
        <v>0</v>
      </c>
      <c r="BR1274" s="11">
        <f t="shared" si="3154"/>
        <v>0</v>
      </c>
      <c r="BS1274" s="11">
        <f t="shared" si="3154"/>
        <v>0</v>
      </c>
      <c r="BT1274" s="11">
        <f t="shared" si="3154"/>
        <v>0</v>
      </c>
      <c r="BU1274" s="11">
        <f>BU1275</f>
        <v>1068</v>
      </c>
      <c r="BV1274" s="11">
        <f>BV1275</f>
        <v>0</v>
      </c>
      <c r="BW1274" s="11">
        <f t="shared" si="3155"/>
        <v>0</v>
      </c>
      <c r="BX1274" s="11">
        <f t="shared" si="3155"/>
        <v>0</v>
      </c>
      <c r="BY1274" s="11">
        <f t="shared" si="3155"/>
        <v>0</v>
      </c>
      <c r="BZ1274" s="11">
        <f t="shared" si="3155"/>
        <v>0</v>
      </c>
      <c r="CA1274" s="11">
        <f>CA1275</f>
        <v>1068</v>
      </c>
      <c r="CB1274" s="11">
        <f>CB1275</f>
        <v>0</v>
      </c>
    </row>
    <row r="1275" spans="1:80" ht="29.25" hidden="1" customHeight="1">
      <c r="A1275" s="65" t="s">
        <v>311</v>
      </c>
      <c r="B1275" s="22" t="s">
        <v>295</v>
      </c>
      <c r="C1275" s="22" t="s">
        <v>35</v>
      </c>
      <c r="D1275" s="22" t="s">
        <v>87</v>
      </c>
      <c r="E1275" s="22" t="s">
        <v>314</v>
      </c>
      <c r="F1275" s="44" t="s">
        <v>312</v>
      </c>
      <c r="G1275" s="11">
        <v>1068</v>
      </c>
      <c r="H1275" s="11"/>
      <c r="I1275" s="11"/>
      <c r="J1275" s="11"/>
      <c r="K1275" s="11"/>
      <c r="L1275" s="11"/>
      <c r="M1275" s="11">
        <v>1068</v>
      </c>
      <c r="N1275" s="11"/>
      <c r="O1275" s="11"/>
      <c r="P1275" s="11"/>
      <c r="Q1275" s="11"/>
      <c r="R1275" s="11"/>
      <c r="S1275" s="11">
        <v>1068</v>
      </c>
      <c r="T1275" s="11"/>
      <c r="U1275" s="11"/>
      <c r="V1275" s="11"/>
      <c r="W1275" s="11"/>
      <c r="X1275" s="11"/>
      <c r="Y1275" s="11">
        <v>1068</v>
      </c>
      <c r="Z1275" s="11"/>
      <c r="AA1275" s="11"/>
      <c r="AB1275" s="11"/>
      <c r="AC1275" s="11"/>
      <c r="AD1275" s="11"/>
      <c r="AE1275" s="11">
        <v>1068</v>
      </c>
      <c r="AF1275" s="11"/>
      <c r="AG1275" s="11"/>
      <c r="AH1275" s="11"/>
      <c r="AI1275" s="11"/>
      <c r="AJ1275" s="11"/>
      <c r="AK1275" s="78">
        <v>1068</v>
      </c>
      <c r="AL1275" s="78"/>
      <c r="AM1275" s="11"/>
      <c r="AN1275" s="11"/>
      <c r="AO1275" s="11"/>
      <c r="AP1275" s="11"/>
      <c r="AQ1275" s="11">
        <v>1068</v>
      </c>
      <c r="AR1275" s="11"/>
      <c r="AS1275" s="11"/>
      <c r="AT1275" s="11"/>
      <c r="AU1275" s="11"/>
      <c r="AV1275" s="11"/>
      <c r="AW1275" s="11">
        <v>1068</v>
      </c>
      <c r="AX1275" s="11"/>
      <c r="AY1275" s="78"/>
      <c r="AZ1275" s="78"/>
      <c r="BA1275" s="78"/>
      <c r="BB1275" s="78"/>
      <c r="BC1275" s="78">
        <v>1068</v>
      </c>
      <c r="BD1275" s="78"/>
      <c r="BE1275" s="11"/>
      <c r="BF1275" s="11"/>
      <c r="BG1275" s="11"/>
      <c r="BH1275" s="11"/>
      <c r="BI1275" s="141">
        <v>1068</v>
      </c>
      <c r="BJ1275" s="141"/>
      <c r="BK1275" s="78"/>
      <c r="BL1275" s="78"/>
      <c r="BM1275" s="78"/>
      <c r="BN1275" s="78"/>
      <c r="BO1275" s="78">
        <v>1068</v>
      </c>
      <c r="BP1275" s="78"/>
      <c r="BQ1275" s="11"/>
      <c r="BR1275" s="11"/>
      <c r="BS1275" s="11"/>
      <c r="BT1275" s="11"/>
      <c r="BU1275" s="11">
        <v>1068</v>
      </c>
      <c r="BV1275" s="11"/>
      <c r="BW1275" s="11"/>
      <c r="BX1275" s="11"/>
      <c r="BY1275" s="11"/>
      <c r="BZ1275" s="11"/>
      <c r="CA1275" s="11">
        <v>1068</v>
      </c>
      <c r="CB1275" s="11"/>
    </row>
    <row r="1276" spans="1:80" ht="54.75" hidden="1" customHeight="1">
      <c r="A1276" s="65" t="s">
        <v>315</v>
      </c>
      <c r="B1276" s="22" t="s">
        <v>295</v>
      </c>
      <c r="C1276" s="22" t="s">
        <v>35</v>
      </c>
      <c r="D1276" s="22" t="s">
        <v>87</v>
      </c>
      <c r="E1276" s="22" t="s">
        <v>316</v>
      </c>
      <c r="F1276" s="44"/>
      <c r="G1276" s="11">
        <f>G1277</f>
        <v>8189</v>
      </c>
      <c r="H1276" s="11">
        <f t="shared" ref="H1276:R1277" si="3156">H1277</f>
        <v>0</v>
      </c>
      <c r="I1276" s="11">
        <f t="shared" si="3156"/>
        <v>0</v>
      </c>
      <c r="J1276" s="11">
        <f t="shared" si="3156"/>
        <v>0</v>
      </c>
      <c r="K1276" s="11">
        <f t="shared" si="3156"/>
        <v>0</v>
      </c>
      <c r="L1276" s="11">
        <f t="shared" si="3156"/>
        <v>0</v>
      </c>
      <c r="M1276" s="11">
        <f t="shared" si="3156"/>
        <v>8189</v>
      </c>
      <c r="N1276" s="11">
        <f t="shared" si="3156"/>
        <v>0</v>
      </c>
      <c r="O1276" s="11">
        <f t="shared" si="3156"/>
        <v>0</v>
      </c>
      <c r="P1276" s="11">
        <f t="shared" si="3156"/>
        <v>0</v>
      </c>
      <c r="Q1276" s="11">
        <f t="shared" si="3156"/>
        <v>0</v>
      </c>
      <c r="R1276" s="11">
        <f t="shared" si="3156"/>
        <v>0</v>
      </c>
      <c r="S1276" s="11">
        <f>S1277</f>
        <v>8189</v>
      </c>
      <c r="T1276" s="11">
        <f>T1277</f>
        <v>0</v>
      </c>
      <c r="U1276" s="11">
        <f t="shared" ref="U1276:X1277" si="3157">U1277</f>
        <v>0</v>
      </c>
      <c r="V1276" s="11">
        <f t="shared" si="3157"/>
        <v>0</v>
      </c>
      <c r="W1276" s="11">
        <f t="shared" si="3157"/>
        <v>0</v>
      </c>
      <c r="X1276" s="11">
        <f t="shared" si="3157"/>
        <v>0</v>
      </c>
      <c r="Y1276" s="11">
        <f>Y1277</f>
        <v>8189</v>
      </c>
      <c r="Z1276" s="11">
        <f>Z1277</f>
        <v>0</v>
      </c>
      <c r="AA1276" s="11">
        <f t="shared" ref="AA1276:AD1277" si="3158">AA1277</f>
        <v>0</v>
      </c>
      <c r="AB1276" s="11">
        <f t="shared" si="3158"/>
        <v>0</v>
      </c>
      <c r="AC1276" s="11">
        <f t="shared" si="3158"/>
        <v>0</v>
      </c>
      <c r="AD1276" s="11">
        <f t="shared" si="3158"/>
        <v>0</v>
      </c>
      <c r="AE1276" s="11">
        <f>AE1277</f>
        <v>8189</v>
      </c>
      <c r="AF1276" s="11">
        <f>AF1277</f>
        <v>0</v>
      </c>
      <c r="AG1276" s="11">
        <f t="shared" ref="AG1276:AJ1277" si="3159">AG1277</f>
        <v>0</v>
      </c>
      <c r="AH1276" s="11">
        <f t="shared" si="3159"/>
        <v>0</v>
      </c>
      <c r="AI1276" s="11">
        <f t="shared" si="3159"/>
        <v>0</v>
      </c>
      <c r="AJ1276" s="11">
        <f t="shared" si="3159"/>
        <v>0</v>
      </c>
      <c r="AK1276" s="78">
        <f>AK1277</f>
        <v>8189</v>
      </c>
      <c r="AL1276" s="78">
        <f>AL1277</f>
        <v>0</v>
      </c>
      <c r="AM1276" s="11">
        <f t="shared" ref="AM1276:AP1277" si="3160">AM1277</f>
        <v>0</v>
      </c>
      <c r="AN1276" s="11">
        <f t="shared" si="3160"/>
        <v>0</v>
      </c>
      <c r="AO1276" s="11">
        <f t="shared" si="3160"/>
        <v>0</v>
      </c>
      <c r="AP1276" s="11">
        <f t="shared" si="3160"/>
        <v>0</v>
      </c>
      <c r="AQ1276" s="11">
        <f>AQ1277</f>
        <v>8189</v>
      </c>
      <c r="AR1276" s="11">
        <f>AR1277</f>
        <v>0</v>
      </c>
      <c r="AS1276" s="11">
        <f t="shared" ref="AS1276:AV1277" si="3161">AS1277</f>
        <v>0</v>
      </c>
      <c r="AT1276" s="11">
        <f t="shared" si="3161"/>
        <v>0</v>
      </c>
      <c r="AU1276" s="11">
        <f t="shared" si="3161"/>
        <v>0</v>
      </c>
      <c r="AV1276" s="11">
        <f t="shared" si="3161"/>
        <v>0</v>
      </c>
      <c r="AW1276" s="11">
        <f>AW1277</f>
        <v>8189</v>
      </c>
      <c r="AX1276" s="11">
        <f>AX1277</f>
        <v>0</v>
      </c>
      <c r="AY1276" s="78">
        <f t="shared" ref="AY1276:BB1277" si="3162">AY1277</f>
        <v>0</v>
      </c>
      <c r="AZ1276" s="78">
        <f t="shared" si="3162"/>
        <v>0</v>
      </c>
      <c r="BA1276" s="78">
        <f t="shared" si="3162"/>
        <v>0</v>
      </c>
      <c r="BB1276" s="78">
        <f t="shared" si="3162"/>
        <v>0</v>
      </c>
      <c r="BC1276" s="78">
        <f>BC1277</f>
        <v>8189</v>
      </c>
      <c r="BD1276" s="78">
        <f>BD1277</f>
        <v>0</v>
      </c>
      <c r="BE1276" s="11">
        <f t="shared" ref="BE1276:BH1277" si="3163">BE1277</f>
        <v>0</v>
      </c>
      <c r="BF1276" s="11">
        <f t="shared" si="3163"/>
        <v>0</v>
      </c>
      <c r="BG1276" s="11">
        <f t="shared" si="3163"/>
        <v>0</v>
      </c>
      <c r="BH1276" s="11">
        <f t="shared" si="3163"/>
        <v>0</v>
      </c>
      <c r="BI1276" s="141">
        <f>BI1277</f>
        <v>8189</v>
      </c>
      <c r="BJ1276" s="141">
        <f>BJ1277</f>
        <v>0</v>
      </c>
      <c r="BK1276" s="78">
        <f t="shared" ref="BK1276:BN1277" si="3164">BK1277</f>
        <v>0</v>
      </c>
      <c r="BL1276" s="78">
        <f t="shared" si="3164"/>
        <v>0</v>
      </c>
      <c r="BM1276" s="78">
        <f t="shared" si="3164"/>
        <v>0</v>
      </c>
      <c r="BN1276" s="78">
        <f t="shared" si="3164"/>
        <v>0</v>
      </c>
      <c r="BO1276" s="78">
        <f>BO1277</f>
        <v>8189</v>
      </c>
      <c r="BP1276" s="78">
        <f>BP1277</f>
        <v>0</v>
      </c>
      <c r="BQ1276" s="11">
        <f t="shared" ref="BQ1276:BT1277" si="3165">BQ1277</f>
        <v>0</v>
      </c>
      <c r="BR1276" s="11">
        <f t="shared" si="3165"/>
        <v>0</v>
      </c>
      <c r="BS1276" s="11">
        <f t="shared" si="3165"/>
        <v>0</v>
      </c>
      <c r="BT1276" s="11">
        <f t="shared" si="3165"/>
        <v>0</v>
      </c>
      <c r="BU1276" s="11">
        <f>BU1277</f>
        <v>8189</v>
      </c>
      <c r="BV1276" s="11">
        <f>BV1277</f>
        <v>0</v>
      </c>
      <c r="BW1276" s="11">
        <f t="shared" ref="BW1276:BZ1277" si="3166">BW1277</f>
        <v>0</v>
      </c>
      <c r="BX1276" s="11">
        <f t="shared" si="3166"/>
        <v>0</v>
      </c>
      <c r="BY1276" s="11">
        <f t="shared" si="3166"/>
        <v>0</v>
      </c>
      <c r="BZ1276" s="11">
        <f t="shared" si="3166"/>
        <v>0</v>
      </c>
      <c r="CA1276" s="11">
        <f>CA1277</f>
        <v>8189</v>
      </c>
      <c r="CB1276" s="11">
        <f>CB1277</f>
        <v>0</v>
      </c>
    </row>
    <row r="1277" spans="1:80" ht="30" hidden="1" customHeight="1">
      <c r="A1277" s="65" t="s">
        <v>112</v>
      </c>
      <c r="B1277" s="22" t="s">
        <v>295</v>
      </c>
      <c r="C1277" s="22" t="s">
        <v>35</v>
      </c>
      <c r="D1277" s="22" t="s">
        <v>87</v>
      </c>
      <c r="E1277" s="22" t="s">
        <v>316</v>
      </c>
      <c r="F1277" s="44" t="s">
        <v>113</v>
      </c>
      <c r="G1277" s="11">
        <f>G1278</f>
        <v>8189</v>
      </c>
      <c r="H1277" s="11">
        <f t="shared" si="3156"/>
        <v>0</v>
      </c>
      <c r="I1277" s="11">
        <f t="shared" si="3156"/>
        <v>0</v>
      </c>
      <c r="J1277" s="11">
        <f t="shared" si="3156"/>
        <v>0</v>
      </c>
      <c r="K1277" s="11">
        <f t="shared" si="3156"/>
        <v>0</v>
      </c>
      <c r="L1277" s="11">
        <f t="shared" si="3156"/>
        <v>0</v>
      </c>
      <c r="M1277" s="11">
        <f t="shared" si="3156"/>
        <v>8189</v>
      </c>
      <c r="N1277" s="11">
        <f t="shared" si="3156"/>
        <v>0</v>
      </c>
      <c r="O1277" s="11">
        <f t="shared" si="3156"/>
        <v>0</v>
      </c>
      <c r="P1277" s="11">
        <f t="shared" si="3156"/>
        <v>0</v>
      </c>
      <c r="Q1277" s="11">
        <f t="shared" si="3156"/>
        <v>0</v>
      </c>
      <c r="R1277" s="11">
        <f t="shared" si="3156"/>
        <v>0</v>
      </c>
      <c r="S1277" s="11">
        <f>S1278</f>
        <v>8189</v>
      </c>
      <c r="T1277" s="11">
        <f>T1278</f>
        <v>0</v>
      </c>
      <c r="U1277" s="11">
        <f t="shared" si="3157"/>
        <v>0</v>
      </c>
      <c r="V1277" s="11">
        <f t="shared" si="3157"/>
        <v>0</v>
      </c>
      <c r="W1277" s="11">
        <f t="shared" si="3157"/>
        <v>0</v>
      </c>
      <c r="X1277" s="11">
        <f t="shared" si="3157"/>
        <v>0</v>
      </c>
      <c r="Y1277" s="11">
        <f>Y1278</f>
        <v>8189</v>
      </c>
      <c r="Z1277" s="11">
        <f>Z1278</f>
        <v>0</v>
      </c>
      <c r="AA1277" s="11">
        <f t="shared" si="3158"/>
        <v>0</v>
      </c>
      <c r="AB1277" s="11">
        <f t="shared" si="3158"/>
        <v>0</v>
      </c>
      <c r="AC1277" s="11">
        <f t="shared" si="3158"/>
        <v>0</v>
      </c>
      <c r="AD1277" s="11">
        <f t="shared" si="3158"/>
        <v>0</v>
      </c>
      <c r="AE1277" s="11">
        <f>AE1278</f>
        <v>8189</v>
      </c>
      <c r="AF1277" s="11">
        <f>AF1278</f>
        <v>0</v>
      </c>
      <c r="AG1277" s="11">
        <f t="shared" si="3159"/>
        <v>0</v>
      </c>
      <c r="AH1277" s="11">
        <f t="shared" si="3159"/>
        <v>0</v>
      </c>
      <c r="AI1277" s="11">
        <f t="shared" si="3159"/>
        <v>0</v>
      </c>
      <c r="AJ1277" s="11">
        <f t="shared" si="3159"/>
        <v>0</v>
      </c>
      <c r="AK1277" s="78">
        <f>AK1278</f>
        <v>8189</v>
      </c>
      <c r="AL1277" s="78">
        <f>AL1278</f>
        <v>0</v>
      </c>
      <c r="AM1277" s="11">
        <f t="shared" si="3160"/>
        <v>0</v>
      </c>
      <c r="AN1277" s="11">
        <f t="shared" si="3160"/>
        <v>0</v>
      </c>
      <c r="AO1277" s="11">
        <f t="shared" si="3160"/>
        <v>0</v>
      </c>
      <c r="AP1277" s="11">
        <f t="shared" si="3160"/>
        <v>0</v>
      </c>
      <c r="AQ1277" s="11">
        <f>AQ1278</f>
        <v>8189</v>
      </c>
      <c r="AR1277" s="11">
        <f>AR1278</f>
        <v>0</v>
      </c>
      <c r="AS1277" s="11">
        <f t="shared" si="3161"/>
        <v>0</v>
      </c>
      <c r="AT1277" s="11">
        <f t="shared" si="3161"/>
        <v>0</v>
      </c>
      <c r="AU1277" s="11">
        <f t="shared" si="3161"/>
        <v>0</v>
      </c>
      <c r="AV1277" s="11">
        <f t="shared" si="3161"/>
        <v>0</v>
      </c>
      <c r="AW1277" s="11">
        <f>AW1278</f>
        <v>8189</v>
      </c>
      <c r="AX1277" s="11">
        <f>AX1278</f>
        <v>0</v>
      </c>
      <c r="AY1277" s="78">
        <f t="shared" si="3162"/>
        <v>0</v>
      </c>
      <c r="AZ1277" s="78">
        <f t="shared" si="3162"/>
        <v>0</v>
      </c>
      <c r="BA1277" s="78">
        <f t="shared" si="3162"/>
        <v>0</v>
      </c>
      <c r="BB1277" s="78">
        <f t="shared" si="3162"/>
        <v>0</v>
      </c>
      <c r="BC1277" s="78">
        <f>BC1278</f>
        <v>8189</v>
      </c>
      <c r="BD1277" s="78">
        <f>BD1278</f>
        <v>0</v>
      </c>
      <c r="BE1277" s="11">
        <f t="shared" si="3163"/>
        <v>0</v>
      </c>
      <c r="BF1277" s="11">
        <f t="shared" si="3163"/>
        <v>0</v>
      </c>
      <c r="BG1277" s="11">
        <f t="shared" si="3163"/>
        <v>0</v>
      </c>
      <c r="BH1277" s="11">
        <f t="shared" si="3163"/>
        <v>0</v>
      </c>
      <c r="BI1277" s="141">
        <f>BI1278</f>
        <v>8189</v>
      </c>
      <c r="BJ1277" s="141">
        <f>BJ1278</f>
        <v>0</v>
      </c>
      <c r="BK1277" s="78">
        <f t="shared" si="3164"/>
        <v>0</v>
      </c>
      <c r="BL1277" s="78">
        <f t="shared" si="3164"/>
        <v>0</v>
      </c>
      <c r="BM1277" s="78">
        <f t="shared" si="3164"/>
        <v>0</v>
      </c>
      <c r="BN1277" s="78">
        <f t="shared" si="3164"/>
        <v>0</v>
      </c>
      <c r="BO1277" s="78">
        <f>BO1278</f>
        <v>8189</v>
      </c>
      <c r="BP1277" s="78">
        <f>BP1278</f>
        <v>0</v>
      </c>
      <c r="BQ1277" s="11">
        <f t="shared" si="3165"/>
        <v>0</v>
      </c>
      <c r="BR1277" s="11">
        <f t="shared" si="3165"/>
        <v>0</v>
      </c>
      <c r="BS1277" s="11">
        <f t="shared" si="3165"/>
        <v>0</v>
      </c>
      <c r="BT1277" s="11">
        <f t="shared" si="3165"/>
        <v>0</v>
      </c>
      <c r="BU1277" s="11">
        <f>BU1278</f>
        <v>8189</v>
      </c>
      <c r="BV1277" s="11">
        <f>BV1278</f>
        <v>0</v>
      </c>
      <c r="BW1277" s="11">
        <f t="shared" si="3166"/>
        <v>0</v>
      </c>
      <c r="BX1277" s="11">
        <f t="shared" si="3166"/>
        <v>0</v>
      </c>
      <c r="BY1277" s="11">
        <f t="shared" si="3166"/>
        <v>0</v>
      </c>
      <c r="BZ1277" s="11">
        <f t="shared" si="3166"/>
        <v>0</v>
      </c>
      <c r="CA1277" s="11">
        <f>CA1278</f>
        <v>8189</v>
      </c>
      <c r="CB1277" s="11">
        <f>CB1278</f>
        <v>0</v>
      </c>
    </row>
    <row r="1278" spans="1:80" ht="30.75" hidden="1" customHeight="1">
      <c r="A1278" s="65" t="s">
        <v>311</v>
      </c>
      <c r="B1278" s="22" t="s">
        <v>295</v>
      </c>
      <c r="C1278" s="22" t="s">
        <v>35</v>
      </c>
      <c r="D1278" s="22" t="s">
        <v>87</v>
      </c>
      <c r="E1278" s="22" t="s">
        <v>316</v>
      </c>
      <c r="F1278" s="44" t="s">
        <v>312</v>
      </c>
      <c r="G1278" s="11">
        <f>4078+4111</f>
        <v>8189</v>
      </c>
      <c r="H1278" s="11"/>
      <c r="I1278" s="11"/>
      <c r="J1278" s="11"/>
      <c r="K1278" s="11"/>
      <c r="L1278" s="11"/>
      <c r="M1278" s="11">
        <f>G1278+I1278+J1278+K1278+L1278</f>
        <v>8189</v>
      </c>
      <c r="N1278" s="11">
        <f>H1278+J1278</f>
        <v>0</v>
      </c>
      <c r="O1278" s="11"/>
      <c r="P1278" s="11"/>
      <c r="Q1278" s="11"/>
      <c r="R1278" s="11"/>
      <c r="S1278" s="11">
        <f>M1278+O1278+P1278+Q1278+R1278</f>
        <v>8189</v>
      </c>
      <c r="T1278" s="11">
        <f>N1278+P1278</f>
        <v>0</v>
      </c>
      <c r="U1278" s="11"/>
      <c r="V1278" s="11"/>
      <c r="W1278" s="11"/>
      <c r="X1278" s="11"/>
      <c r="Y1278" s="11">
        <f>S1278+U1278+V1278+W1278+X1278</f>
        <v>8189</v>
      </c>
      <c r="Z1278" s="11">
        <f>T1278+V1278</f>
        <v>0</v>
      </c>
      <c r="AA1278" s="11"/>
      <c r="AB1278" s="11"/>
      <c r="AC1278" s="11"/>
      <c r="AD1278" s="11"/>
      <c r="AE1278" s="11">
        <f>Y1278+AA1278+AB1278+AC1278+AD1278</f>
        <v>8189</v>
      </c>
      <c r="AF1278" s="11">
        <f>Z1278+AB1278</f>
        <v>0</v>
      </c>
      <c r="AG1278" s="11"/>
      <c r="AH1278" s="11"/>
      <c r="AI1278" s="11"/>
      <c r="AJ1278" s="11"/>
      <c r="AK1278" s="78">
        <f>AE1278+AG1278+AH1278+AI1278+AJ1278</f>
        <v>8189</v>
      </c>
      <c r="AL1278" s="78">
        <f>AF1278+AH1278</f>
        <v>0</v>
      </c>
      <c r="AM1278" s="11"/>
      <c r="AN1278" s="11"/>
      <c r="AO1278" s="11"/>
      <c r="AP1278" s="11"/>
      <c r="AQ1278" s="11">
        <f>AK1278+AM1278+AN1278+AO1278+AP1278</f>
        <v>8189</v>
      </c>
      <c r="AR1278" s="11">
        <f>AL1278+AN1278</f>
        <v>0</v>
      </c>
      <c r="AS1278" s="11"/>
      <c r="AT1278" s="11"/>
      <c r="AU1278" s="11"/>
      <c r="AV1278" s="11"/>
      <c r="AW1278" s="11">
        <f>AQ1278+AS1278+AT1278+AU1278+AV1278</f>
        <v>8189</v>
      </c>
      <c r="AX1278" s="11">
        <f>AR1278+AT1278</f>
        <v>0</v>
      </c>
      <c r="AY1278" s="78"/>
      <c r="AZ1278" s="78"/>
      <c r="BA1278" s="78"/>
      <c r="BB1278" s="78"/>
      <c r="BC1278" s="78">
        <f>AW1278+AY1278+AZ1278+BA1278+BB1278</f>
        <v>8189</v>
      </c>
      <c r="BD1278" s="78">
        <f>AX1278+AZ1278</f>
        <v>0</v>
      </c>
      <c r="BE1278" s="11"/>
      <c r="BF1278" s="11"/>
      <c r="BG1278" s="11"/>
      <c r="BH1278" s="11"/>
      <c r="BI1278" s="141">
        <f>BC1278+BE1278+BF1278+BG1278+BH1278</f>
        <v>8189</v>
      </c>
      <c r="BJ1278" s="141">
        <f>BD1278+BF1278</f>
        <v>0</v>
      </c>
      <c r="BK1278" s="78"/>
      <c r="BL1278" s="78"/>
      <c r="BM1278" s="78"/>
      <c r="BN1278" s="78"/>
      <c r="BO1278" s="78">
        <f>BI1278+BK1278+BL1278+BM1278+BN1278</f>
        <v>8189</v>
      </c>
      <c r="BP1278" s="78">
        <f>BJ1278+BL1278</f>
        <v>0</v>
      </c>
      <c r="BQ1278" s="11"/>
      <c r="BR1278" s="11"/>
      <c r="BS1278" s="11"/>
      <c r="BT1278" s="11"/>
      <c r="BU1278" s="11">
        <f>BO1278+BQ1278+BR1278+BS1278+BT1278</f>
        <v>8189</v>
      </c>
      <c r="BV1278" s="11">
        <f>BP1278+BR1278</f>
        <v>0</v>
      </c>
      <c r="BW1278" s="11"/>
      <c r="BX1278" s="11"/>
      <c r="BY1278" s="11"/>
      <c r="BZ1278" s="11"/>
      <c r="CA1278" s="11">
        <f>BU1278+BW1278+BX1278+BY1278+BZ1278</f>
        <v>8189</v>
      </c>
      <c r="CB1278" s="11">
        <f>BV1278+BX1278</f>
        <v>0</v>
      </c>
    </row>
    <row r="1279" spans="1:80" ht="67.2" hidden="1">
      <c r="A1279" s="53" t="s">
        <v>467</v>
      </c>
      <c r="B1279" s="22" t="s">
        <v>295</v>
      </c>
      <c r="C1279" s="22" t="s">
        <v>35</v>
      </c>
      <c r="D1279" s="22" t="s">
        <v>87</v>
      </c>
      <c r="E1279" s="22" t="s">
        <v>317</v>
      </c>
      <c r="F1279" s="22"/>
      <c r="G1279" s="18">
        <f>G1280</f>
        <v>126</v>
      </c>
      <c r="H1279" s="18">
        <f t="shared" ref="H1279:R1280" si="3167">H1280</f>
        <v>0</v>
      </c>
      <c r="I1279" s="11">
        <f t="shared" si="3167"/>
        <v>0</v>
      </c>
      <c r="J1279" s="11">
        <f t="shared" si="3167"/>
        <v>0</v>
      </c>
      <c r="K1279" s="11">
        <f t="shared" si="3167"/>
        <v>0</v>
      </c>
      <c r="L1279" s="11">
        <f t="shared" si="3167"/>
        <v>0</v>
      </c>
      <c r="M1279" s="18">
        <f t="shared" si="3167"/>
        <v>126</v>
      </c>
      <c r="N1279" s="18">
        <f t="shared" si="3167"/>
        <v>0</v>
      </c>
      <c r="O1279" s="11">
        <f t="shared" si="3167"/>
        <v>0</v>
      </c>
      <c r="P1279" s="11">
        <f t="shared" si="3167"/>
        <v>0</v>
      </c>
      <c r="Q1279" s="11">
        <f t="shared" si="3167"/>
        <v>0</v>
      </c>
      <c r="R1279" s="11">
        <f t="shared" si="3167"/>
        <v>0</v>
      </c>
      <c r="S1279" s="18">
        <f>S1280</f>
        <v>126</v>
      </c>
      <c r="T1279" s="18">
        <f>T1280</f>
        <v>0</v>
      </c>
      <c r="U1279" s="11">
        <f t="shared" ref="U1279:X1280" si="3168">U1280</f>
        <v>0</v>
      </c>
      <c r="V1279" s="11">
        <f t="shared" si="3168"/>
        <v>0</v>
      </c>
      <c r="W1279" s="11">
        <f t="shared" si="3168"/>
        <v>0</v>
      </c>
      <c r="X1279" s="11">
        <f t="shared" si="3168"/>
        <v>0</v>
      </c>
      <c r="Y1279" s="18">
        <f>Y1280</f>
        <v>126</v>
      </c>
      <c r="Z1279" s="18">
        <f>Z1280</f>
        <v>0</v>
      </c>
      <c r="AA1279" s="11">
        <f t="shared" ref="AA1279:AD1280" si="3169">AA1280</f>
        <v>0</v>
      </c>
      <c r="AB1279" s="11">
        <f t="shared" si="3169"/>
        <v>0</v>
      </c>
      <c r="AC1279" s="11">
        <f t="shared" si="3169"/>
        <v>0</v>
      </c>
      <c r="AD1279" s="11">
        <f t="shared" si="3169"/>
        <v>0</v>
      </c>
      <c r="AE1279" s="18">
        <f>AE1280</f>
        <v>126</v>
      </c>
      <c r="AF1279" s="18">
        <f>AF1280</f>
        <v>0</v>
      </c>
      <c r="AG1279" s="11">
        <f t="shared" ref="AG1279:AJ1280" si="3170">AG1280</f>
        <v>0</v>
      </c>
      <c r="AH1279" s="11">
        <f t="shared" si="3170"/>
        <v>0</v>
      </c>
      <c r="AI1279" s="11">
        <f t="shared" si="3170"/>
        <v>0</v>
      </c>
      <c r="AJ1279" s="11">
        <f t="shared" si="3170"/>
        <v>0</v>
      </c>
      <c r="AK1279" s="84">
        <f>AK1280</f>
        <v>126</v>
      </c>
      <c r="AL1279" s="84">
        <f>AL1280</f>
        <v>0</v>
      </c>
      <c r="AM1279" s="11">
        <f t="shared" ref="AM1279:AP1280" si="3171">AM1280</f>
        <v>0</v>
      </c>
      <c r="AN1279" s="11">
        <f t="shared" si="3171"/>
        <v>0</v>
      </c>
      <c r="AO1279" s="11">
        <f t="shared" si="3171"/>
        <v>0</v>
      </c>
      <c r="AP1279" s="11">
        <f t="shared" si="3171"/>
        <v>0</v>
      </c>
      <c r="AQ1279" s="18">
        <f>AQ1280</f>
        <v>126</v>
      </c>
      <c r="AR1279" s="18">
        <f>AR1280</f>
        <v>0</v>
      </c>
      <c r="AS1279" s="11">
        <f t="shared" ref="AS1279:AV1280" si="3172">AS1280</f>
        <v>-10</v>
      </c>
      <c r="AT1279" s="11">
        <f t="shared" si="3172"/>
        <v>0</v>
      </c>
      <c r="AU1279" s="11">
        <f t="shared" si="3172"/>
        <v>0</v>
      </c>
      <c r="AV1279" s="11">
        <f t="shared" si="3172"/>
        <v>0</v>
      </c>
      <c r="AW1279" s="18">
        <f>AW1280</f>
        <v>116</v>
      </c>
      <c r="AX1279" s="18">
        <f>AX1280</f>
        <v>0</v>
      </c>
      <c r="AY1279" s="78">
        <f t="shared" ref="AY1279:BB1280" si="3173">AY1280</f>
        <v>0</v>
      </c>
      <c r="AZ1279" s="78">
        <f t="shared" si="3173"/>
        <v>0</v>
      </c>
      <c r="BA1279" s="78">
        <f t="shared" si="3173"/>
        <v>0</v>
      </c>
      <c r="BB1279" s="78">
        <f t="shared" si="3173"/>
        <v>0</v>
      </c>
      <c r="BC1279" s="84">
        <f>BC1280</f>
        <v>116</v>
      </c>
      <c r="BD1279" s="84">
        <f>BD1280</f>
        <v>0</v>
      </c>
      <c r="BE1279" s="11">
        <f t="shared" ref="BE1279:BH1280" si="3174">BE1280</f>
        <v>0</v>
      </c>
      <c r="BF1279" s="11">
        <f t="shared" si="3174"/>
        <v>0</v>
      </c>
      <c r="BG1279" s="11">
        <f t="shared" si="3174"/>
        <v>0</v>
      </c>
      <c r="BH1279" s="11">
        <f t="shared" si="3174"/>
        <v>0</v>
      </c>
      <c r="BI1279" s="143">
        <f>BI1280</f>
        <v>116</v>
      </c>
      <c r="BJ1279" s="143">
        <f>BJ1280</f>
        <v>0</v>
      </c>
      <c r="BK1279" s="78">
        <f t="shared" ref="BK1279:BN1280" si="3175">BK1280</f>
        <v>0</v>
      </c>
      <c r="BL1279" s="78">
        <f t="shared" si="3175"/>
        <v>0</v>
      </c>
      <c r="BM1279" s="78">
        <f t="shared" si="3175"/>
        <v>0</v>
      </c>
      <c r="BN1279" s="78">
        <f t="shared" si="3175"/>
        <v>0</v>
      </c>
      <c r="BO1279" s="84">
        <f>BO1280</f>
        <v>116</v>
      </c>
      <c r="BP1279" s="84">
        <f>BP1280</f>
        <v>0</v>
      </c>
      <c r="BQ1279" s="11">
        <f t="shared" ref="BQ1279:BT1280" si="3176">BQ1280</f>
        <v>0</v>
      </c>
      <c r="BR1279" s="11">
        <f t="shared" si="3176"/>
        <v>0</v>
      </c>
      <c r="BS1279" s="11">
        <f t="shared" si="3176"/>
        <v>0</v>
      </c>
      <c r="BT1279" s="11">
        <f t="shared" si="3176"/>
        <v>0</v>
      </c>
      <c r="BU1279" s="18">
        <f>BU1280</f>
        <v>116</v>
      </c>
      <c r="BV1279" s="18">
        <f>BV1280</f>
        <v>0</v>
      </c>
      <c r="BW1279" s="11">
        <f t="shared" ref="BW1279:BZ1280" si="3177">BW1280</f>
        <v>0</v>
      </c>
      <c r="BX1279" s="11">
        <f t="shared" si="3177"/>
        <v>0</v>
      </c>
      <c r="BY1279" s="11">
        <f t="shared" si="3177"/>
        <v>0</v>
      </c>
      <c r="BZ1279" s="11">
        <f t="shared" si="3177"/>
        <v>0</v>
      </c>
      <c r="CA1279" s="18">
        <f>CA1280</f>
        <v>116</v>
      </c>
      <c r="CB1279" s="18">
        <f>CB1280</f>
        <v>0</v>
      </c>
    </row>
    <row r="1280" spans="1:80" ht="29.25" hidden="1" customHeight="1">
      <c r="A1280" s="65" t="s">
        <v>112</v>
      </c>
      <c r="B1280" s="22" t="s">
        <v>295</v>
      </c>
      <c r="C1280" s="22" t="s">
        <v>35</v>
      </c>
      <c r="D1280" s="22" t="s">
        <v>87</v>
      </c>
      <c r="E1280" s="22" t="s">
        <v>317</v>
      </c>
      <c r="F1280" s="22" t="s">
        <v>113</v>
      </c>
      <c r="G1280" s="18">
        <f>G1281</f>
        <v>126</v>
      </c>
      <c r="H1280" s="18">
        <f t="shared" si="3167"/>
        <v>0</v>
      </c>
      <c r="I1280" s="11">
        <f t="shared" si="3167"/>
        <v>0</v>
      </c>
      <c r="J1280" s="11">
        <f t="shared" si="3167"/>
        <v>0</v>
      </c>
      <c r="K1280" s="11">
        <f t="shared" si="3167"/>
        <v>0</v>
      </c>
      <c r="L1280" s="11">
        <f t="shared" si="3167"/>
        <v>0</v>
      </c>
      <c r="M1280" s="18">
        <f t="shared" si="3167"/>
        <v>126</v>
      </c>
      <c r="N1280" s="18">
        <f t="shared" si="3167"/>
        <v>0</v>
      </c>
      <c r="O1280" s="11">
        <f t="shared" si="3167"/>
        <v>0</v>
      </c>
      <c r="P1280" s="11">
        <f t="shared" si="3167"/>
        <v>0</v>
      </c>
      <c r="Q1280" s="11">
        <f t="shared" si="3167"/>
        <v>0</v>
      </c>
      <c r="R1280" s="11">
        <f t="shared" si="3167"/>
        <v>0</v>
      </c>
      <c r="S1280" s="18">
        <f>S1281</f>
        <v>126</v>
      </c>
      <c r="T1280" s="18">
        <f>T1281</f>
        <v>0</v>
      </c>
      <c r="U1280" s="11">
        <f t="shared" si="3168"/>
        <v>0</v>
      </c>
      <c r="V1280" s="11">
        <f t="shared" si="3168"/>
        <v>0</v>
      </c>
      <c r="W1280" s="11">
        <f t="shared" si="3168"/>
        <v>0</v>
      </c>
      <c r="X1280" s="11">
        <f t="shared" si="3168"/>
        <v>0</v>
      </c>
      <c r="Y1280" s="18">
        <f>Y1281</f>
        <v>126</v>
      </c>
      <c r="Z1280" s="18">
        <f>Z1281</f>
        <v>0</v>
      </c>
      <c r="AA1280" s="11">
        <f t="shared" si="3169"/>
        <v>0</v>
      </c>
      <c r="AB1280" s="11">
        <f t="shared" si="3169"/>
        <v>0</v>
      </c>
      <c r="AC1280" s="11">
        <f t="shared" si="3169"/>
        <v>0</v>
      </c>
      <c r="AD1280" s="11">
        <f t="shared" si="3169"/>
        <v>0</v>
      </c>
      <c r="AE1280" s="18">
        <f>AE1281</f>
        <v>126</v>
      </c>
      <c r="AF1280" s="18">
        <f>AF1281</f>
        <v>0</v>
      </c>
      <c r="AG1280" s="11">
        <f t="shared" si="3170"/>
        <v>0</v>
      </c>
      <c r="AH1280" s="11">
        <f t="shared" si="3170"/>
        <v>0</v>
      </c>
      <c r="AI1280" s="11">
        <f t="shared" si="3170"/>
        <v>0</v>
      </c>
      <c r="AJ1280" s="11">
        <f t="shared" si="3170"/>
        <v>0</v>
      </c>
      <c r="AK1280" s="84">
        <f>AK1281</f>
        <v>126</v>
      </c>
      <c r="AL1280" s="84">
        <f>AL1281</f>
        <v>0</v>
      </c>
      <c r="AM1280" s="11">
        <f t="shared" si="3171"/>
        <v>0</v>
      </c>
      <c r="AN1280" s="11">
        <f t="shared" si="3171"/>
        <v>0</v>
      </c>
      <c r="AO1280" s="11">
        <f t="shared" si="3171"/>
        <v>0</v>
      </c>
      <c r="AP1280" s="11">
        <f t="shared" si="3171"/>
        <v>0</v>
      </c>
      <c r="AQ1280" s="18">
        <f>AQ1281</f>
        <v>126</v>
      </c>
      <c r="AR1280" s="18">
        <f>AR1281</f>
        <v>0</v>
      </c>
      <c r="AS1280" s="11">
        <f t="shared" si="3172"/>
        <v>-10</v>
      </c>
      <c r="AT1280" s="11">
        <f t="shared" si="3172"/>
        <v>0</v>
      </c>
      <c r="AU1280" s="11">
        <f t="shared" si="3172"/>
        <v>0</v>
      </c>
      <c r="AV1280" s="11">
        <f t="shared" si="3172"/>
        <v>0</v>
      </c>
      <c r="AW1280" s="18">
        <f>AW1281</f>
        <v>116</v>
      </c>
      <c r="AX1280" s="18">
        <f>AX1281</f>
        <v>0</v>
      </c>
      <c r="AY1280" s="78">
        <f t="shared" si="3173"/>
        <v>0</v>
      </c>
      <c r="AZ1280" s="78">
        <f t="shared" si="3173"/>
        <v>0</v>
      </c>
      <c r="BA1280" s="78">
        <f t="shared" si="3173"/>
        <v>0</v>
      </c>
      <c r="BB1280" s="78">
        <f t="shared" si="3173"/>
        <v>0</v>
      </c>
      <c r="BC1280" s="84">
        <f>BC1281</f>
        <v>116</v>
      </c>
      <c r="BD1280" s="84">
        <f>BD1281</f>
        <v>0</v>
      </c>
      <c r="BE1280" s="11">
        <f t="shared" si="3174"/>
        <v>0</v>
      </c>
      <c r="BF1280" s="11">
        <f t="shared" si="3174"/>
        <v>0</v>
      </c>
      <c r="BG1280" s="11">
        <f t="shared" si="3174"/>
        <v>0</v>
      </c>
      <c r="BH1280" s="11">
        <f t="shared" si="3174"/>
        <v>0</v>
      </c>
      <c r="BI1280" s="143">
        <f>BI1281</f>
        <v>116</v>
      </c>
      <c r="BJ1280" s="143">
        <f>BJ1281</f>
        <v>0</v>
      </c>
      <c r="BK1280" s="78">
        <f t="shared" si="3175"/>
        <v>0</v>
      </c>
      <c r="BL1280" s="78">
        <f t="shared" si="3175"/>
        <v>0</v>
      </c>
      <c r="BM1280" s="78">
        <f t="shared" si="3175"/>
        <v>0</v>
      </c>
      <c r="BN1280" s="78">
        <f t="shared" si="3175"/>
        <v>0</v>
      </c>
      <c r="BO1280" s="84">
        <f>BO1281</f>
        <v>116</v>
      </c>
      <c r="BP1280" s="84">
        <f>BP1281</f>
        <v>0</v>
      </c>
      <c r="BQ1280" s="11">
        <f t="shared" si="3176"/>
        <v>0</v>
      </c>
      <c r="BR1280" s="11">
        <f t="shared" si="3176"/>
        <v>0</v>
      </c>
      <c r="BS1280" s="11">
        <f t="shared" si="3176"/>
        <v>0</v>
      </c>
      <c r="BT1280" s="11">
        <f t="shared" si="3176"/>
        <v>0</v>
      </c>
      <c r="BU1280" s="18">
        <f>BU1281</f>
        <v>116</v>
      </c>
      <c r="BV1280" s="18">
        <f>BV1281</f>
        <v>0</v>
      </c>
      <c r="BW1280" s="11">
        <f t="shared" si="3177"/>
        <v>0</v>
      </c>
      <c r="BX1280" s="11">
        <f t="shared" si="3177"/>
        <v>0</v>
      </c>
      <c r="BY1280" s="11">
        <f t="shared" si="3177"/>
        <v>0</v>
      </c>
      <c r="BZ1280" s="11">
        <f t="shared" si="3177"/>
        <v>0</v>
      </c>
      <c r="CA1280" s="18">
        <f>CA1281</f>
        <v>116</v>
      </c>
      <c r="CB1280" s="18">
        <f>CB1281</f>
        <v>0</v>
      </c>
    </row>
    <row r="1281" spans="1:80" hidden="1">
      <c r="A1281" s="65" t="s">
        <v>311</v>
      </c>
      <c r="B1281" s="22" t="s">
        <v>295</v>
      </c>
      <c r="C1281" s="22" t="s">
        <v>35</v>
      </c>
      <c r="D1281" s="22" t="s">
        <v>87</v>
      </c>
      <c r="E1281" s="22" t="s">
        <v>317</v>
      </c>
      <c r="F1281" s="44" t="s">
        <v>312</v>
      </c>
      <c r="G1281" s="11">
        <v>126</v>
      </c>
      <c r="H1281" s="11"/>
      <c r="I1281" s="11"/>
      <c r="J1281" s="11"/>
      <c r="K1281" s="11"/>
      <c r="L1281" s="11"/>
      <c r="M1281" s="11">
        <f>G1281+I1281+J1281+K1281+L1281</f>
        <v>126</v>
      </c>
      <c r="N1281" s="11">
        <f>H1281+J1281</f>
        <v>0</v>
      </c>
      <c r="O1281" s="11"/>
      <c r="P1281" s="11"/>
      <c r="Q1281" s="11"/>
      <c r="R1281" s="11"/>
      <c r="S1281" s="11">
        <f>M1281+O1281+P1281+Q1281+R1281</f>
        <v>126</v>
      </c>
      <c r="T1281" s="11">
        <f>N1281+P1281</f>
        <v>0</v>
      </c>
      <c r="U1281" s="11"/>
      <c r="V1281" s="11"/>
      <c r="W1281" s="11"/>
      <c r="X1281" s="11"/>
      <c r="Y1281" s="11">
        <f>S1281+U1281+V1281+W1281+X1281</f>
        <v>126</v>
      </c>
      <c r="Z1281" s="11">
        <f>T1281+V1281</f>
        <v>0</v>
      </c>
      <c r="AA1281" s="11"/>
      <c r="AB1281" s="11"/>
      <c r="AC1281" s="11"/>
      <c r="AD1281" s="11"/>
      <c r="AE1281" s="11">
        <f>Y1281+AA1281+AB1281+AC1281+AD1281</f>
        <v>126</v>
      </c>
      <c r="AF1281" s="11">
        <f>Z1281+AB1281</f>
        <v>0</v>
      </c>
      <c r="AG1281" s="11"/>
      <c r="AH1281" s="11"/>
      <c r="AI1281" s="11"/>
      <c r="AJ1281" s="11"/>
      <c r="AK1281" s="78">
        <f>AE1281+AG1281+AH1281+AI1281+AJ1281</f>
        <v>126</v>
      </c>
      <c r="AL1281" s="78">
        <f>AF1281+AH1281</f>
        <v>0</v>
      </c>
      <c r="AM1281" s="11"/>
      <c r="AN1281" s="11"/>
      <c r="AO1281" s="11"/>
      <c r="AP1281" s="11"/>
      <c r="AQ1281" s="11">
        <f>AK1281+AM1281+AN1281+AO1281+AP1281</f>
        <v>126</v>
      </c>
      <c r="AR1281" s="11">
        <f>AL1281+AN1281</f>
        <v>0</v>
      </c>
      <c r="AS1281" s="11">
        <v>-10</v>
      </c>
      <c r="AT1281" s="11"/>
      <c r="AU1281" s="11"/>
      <c r="AV1281" s="11"/>
      <c r="AW1281" s="11">
        <f>AQ1281+AS1281+AT1281+AU1281+AV1281</f>
        <v>116</v>
      </c>
      <c r="AX1281" s="11">
        <f>AR1281+AT1281</f>
        <v>0</v>
      </c>
      <c r="AY1281" s="78"/>
      <c r="AZ1281" s="78"/>
      <c r="BA1281" s="78"/>
      <c r="BB1281" s="78"/>
      <c r="BC1281" s="78">
        <f>AW1281+AY1281+AZ1281+BA1281+BB1281</f>
        <v>116</v>
      </c>
      <c r="BD1281" s="78">
        <f>AX1281+AZ1281</f>
        <v>0</v>
      </c>
      <c r="BE1281" s="11"/>
      <c r="BF1281" s="11"/>
      <c r="BG1281" s="11"/>
      <c r="BH1281" s="11"/>
      <c r="BI1281" s="141">
        <f>BC1281+BE1281+BF1281+BG1281+BH1281</f>
        <v>116</v>
      </c>
      <c r="BJ1281" s="141">
        <f>BD1281+BF1281</f>
        <v>0</v>
      </c>
      <c r="BK1281" s="78"/>
      <c r="BL1281" s="78"/>
      <c r="BM1281" s="78"/>
      <c r="BN1281" s="78"/>
      <c r="BO1281" s="78">
        <f>BI1281+BK1281+BL1281+BM1281+BN1281</f>
        <v>116</v>
      </c>
      <c r="BP1281" s="78">
        <f>BJ1281+BL1281</f>
        <v>0</v>
      </c>
      <c r="BQ1281" s="11"/>
      <c r="BR1281" s="11"/>
      <c r="BS1281" s="11"/>
      <c r="BT1281" s="11"/>
      <c r="BU1281" s="11">
        <f>BO1281+BQ1281+BR1281+BS1281+BT1281</f>
        <v>116</v>
      </c>
      <c r="BV1281" s="11">
        <f>BP1281+BR1281</f>
        <v>0</v>
      </c>
      <c r="BW1281" s="11"/>
      <c r="BX1281" s="11"/>
      <c r="BY1281" s="11"/>
      <c r="BZ1281" s="11"/>
      <c r="CA1281" s="11">
        <f>BU1281+BW1281+BX1281+BY1281+BZ1281</f>
        <v>116</v>
      </c>
      <c r="CB1281" s="11">
        <f>BV1281+BX1281</f>
        <v>0</v>
      </c>
    </row>
    <row r="1282" spans="1:80" ht="50.4" hidden="1">
      <c r="A1282" s="53" t="s">
        <v>318</v>
      </c>
      <c r="B1282" s="22" t="s">
        <v>295</v>
      </c>
      <c r="C1282" s="22" t="s">
        <v>35</v>
      </c>
      <c r="D1282" s="22" t="s">
        <v>87</v>
      </c>
      <c r="E1282" s="22" t="s">
        <v>319</v>
      </c>
      <c r="F1282" s="22"/>
      <c r="G1282" s="18">
        <f>G1283</f>
        <v>2788</v>
      </c>
      <c r="H1282" s="18">
        <f t="shared" ref="H1282:R1283" si="3178">H1283</f>
        <v>0</v>
      </c>
      <c r="I1282" s="11">
        <f t="shared" si="3178"/>
        <v>0</v>
      </c>
      <c r="J1282" s="11">
        <f t="shared" si="3178"/>
        <v>0</v>
      </c>
      <c r="K1282" s="11">
        <f t="shared" si="3178"/>
        <v>0</v>
      </c>
      <c r="L1282" s="11">
        <f t="shared" si="3178"/>
        <v>0</v>
      </c>
      <c r="M1282" s="18">
        <f t="shared" si="3178"/>
        <v>2788</v>
      </c>
      <c r="N1282" s="18">
        <f t="shared" si="3178"/>
        <v>0</v>
      </c>
      <c r="O1282" s="11">
        <f t="shared" si="3178"/>
        <v>0</v>
      </c>
      <c r="P1282" s="11">
        <f t="shared" si="3178"/>
        <v>0</v>
      </c>
      <c r="Q1282" s="11">
        <f t="shared" si="3178"/>
        <v>0</v>
      </c>
      <c r="R1282" s="11">
        <f t="shared" si="3178"/>
        <v>0</v>
      </c>
      <c r="S1282" s="18">
        <f>S1283</f>
        <v>2788</v>
      </c>
      <c r="T1282" s="18">
        <f>T1283</f>
        <v>0</v>
      </c>
      <c r="U1282" s="11">
        <f t="shared" ref="U1282:X1283" si="3179">U1283</f>
        <v>0</v>
      </c>
      <c r="V1282" s="11">
        <f t="shared" si="3179"/>
        <v>0</v>
      </c>
      <c r="W1282" s="11">
        <f t="shared" si="3179"/>
        <v>0</v>
      </c>
      <c r="X1282" s="11">
        <f t="shared" si="3179"/>
        <v>0</v>
      </c>
      <c r="Y1282" s="18">
        <f>Y1283</f>
        <v>2788</v>
      </c>
      <c r="Z1282" s="18">
        <f>Z1283</f>
        <v>0</v>
      </c>
      <c r="AA1282" s="11">
        <f t="shared" ref="AA1282:AD1283" si="3180">AA1283</f>
        <v>0</v>
      </c>
      <c r="AB1282" s="11">
        <f t="shared" si="3180"/>
        <v>0</v>
      </c>
      <c r="AC1282" s="11">
        <f t="shared" si="3180"/>
        <v>0</v>
      </c>
      <c r="AD1282" s="11">
        <f t="shared" si="3180"/>
        <v>0</v>
      </c>
      <c r="AE1282" s="18">
        <f>AE1283</f>
        <v>2788</v>
      </c>
      <c r="AF1282" s="18">
        <f>AF1283</f>
        <v>0</v>
      </c>
      <c r="AG1282" s="11">
        <f t="shared" ref="AG1282:AJ1283" si="3181">AG1283</f>
        <v>0</v>
      </c>
      <c r="AH1282" s="11">
        <f t="shared" si="3181"/>
        <v>0</v>
      </c>
      <c r="AI1282" s="11">
        <f t="shared" si="3181"/>
        <v>0</v>
      </c>
      <c r="AJ1282" s="11">
        <f t="shared" si="3181"/>
        <v>0</v>
      </c>
      <c r="AK1282" s="84">
        <f>AK1283</f>
        <v>2788</v>
      </c>
      <c r="AL1282" s="84">
        <f>AL1283</f>
        <v>0</v>
      </c>
      <c r="AM1282" s="11">
        <f t="shared" ref="AM1282:AP1283" si="3182">AM1283</f>
        <v>0</v>
      </c>
      <c r="AN1282" s="11">
        <f t="shared" si="3182"/>
        <v>0</v>
      </c>
      <c r="AO1282" s="11">
        <f t="shared" si="3182"/>
        <v>0</v>
      </c>
      <c r="AP1282" s="11">
        <f t="shared" si="3182"/>
        <v>0</v>
      </c>
      <c r="AQ1282" s="18">
        <f>AQ1283</f>
        <v>2788</v>
      </c>
      <c r="AR1282" s="18">
        <f>AR1283</f>
        <v>0</v>
      </c>
      <c r="AS1282" s="11">
        <f t="shared" ref="AS1282:AV1283" si="3183">AS1283</f>
        <v>-455</v>
      </c>
      <c r="AT1282" s="11">
        <f t="shared" si="3183"/>
        <v>0</v>
      </c>
      <c r="AU1282" s="11">
        <f t="shared" si="3183"/>
        <v>0</v>
      </c>
      <c r="AV1282" s="11">
        <f t="shared" si="3183"/>
        <v>0</v>
      </c>
      <c r="AW1282" s="18">
        <f>AW1283</f>
        <v>2333</v>
      </c>
      <c r="AX1282" s="18">
        <f>AX1283</f>
        <v>0</v>
      </c>
      <c r="AY1282" s="78">
        <f t="shared" ref="AY1282:BB1283" si="3184">AY1283</f>
        <v>0</v>
      </c>
      <c r="AZ1282" s="78">
        <f t="shared" si="3184"/>
        <v>0</v>
      </c>
      <c r="BA1282" s="78">
        <f t="shared" si="3184"/>
        <v>0</v>
      </c>
      <c r="BB1282" s="78">
        <f t="shared" si="3184"/>
        <v>0</v>
      </c>
      <c r="BC1282" s="84">
        <f>BC1283</f>
        <v>2333</v>
      </c>
      <c r="BD1282" s="84">
        <f>BD1283</f>
        <v>0</v>
      </c>
      <c r="BE1282" s="11">
        <f t="shared" ref="BE1282:BH1283" si="3185">BE1283</f>
        <v>0</v>
      </c>
      <c r="BF1282" s="11">
        <f t="shared" si="3185"/>
        <v>0</v>
      </c>
      <c r="BG1282" s="11">
        <f t="shared" si="3185"/>
        <v>0</v>
      </c>
      <c r="BH1282" s="11">
        <f t="shared" si="3185"/>
        <v>0</v>
      </c>
      <c r="BI1282" s="143">
        <f>BI1283</f>
        <v>2333</v>
      </c>
      <c r="BJ1282" s="143">
        <f>BJ1283</f>
        <v>0</v>
      </c>
      <c r="BK1282" s="78">
        <f t="shared" ref="BK1282:BN1283" si="3186">BK1283</f>
        <v>0</v>
      </c>
      <c r="BL1282" s="78">
        <f t="shared" si="3186"/>
        <v>0</v>
      </c>
      <c r="BM1282" s="78">
        <f t="shared" si="3186"/>
        <v>0</v>
      </c>
      <c r="BN1282" s="78">
        <f t="shared" si="3186"/>
        <v>0</v>
      </c>
      <c r="BO1282" s="84">
        <f>BO1283</f>
        <v>2333</v>
      </c>
      <c r="BP1282" s="84">
        <f>BP1283</f>
        <v>0</v>
      </c>
      <c r="BQ1282" s="11">
        <f t="shared" ref="BQ1282:BT1283" si="3187">BQ1283</f>
        <v>0</v>
      </c>
      <c r="BR1282" s="11">
        <f t="shared" si="3187"/>
        <v>0</v>
      </c>
      <c r="BS1282" s="11">
        <f t="shared" si="3187"/>
        <v>0</v>
      </c>
      <c r="BT1282" s="11">
        <f t="shared" si="3187"/>
        <v>0</v>
      </c>
      <c r="BU1282" s="18">
        <f>BU1283</f>
        <v>2333</v>
      </c>
      <c r="BV1282" s="18">
        <f>BV1283</f>
        <v>0</v>
      </c>
      <c r="BW1282" s="11">
        <f t="shared" ref="BW1282:BZ1283" si="3188">BW1283</f>
        <v>0</v>
      </c>
      <c r="BX1282" s="11">
        <f t="shared" si="3188"/>
        <v>0</v>
      </c>
      <c r="BY1282" s="11">
        <f t="shared" si="3188"/>
        <v>0</v>
      </c>
      <c r="BZ1282" s="11">
        <f t="shared" si="3188"/>
        <v>0</v>
      </c>
      <c r="CA1282" s="18">
        <f>CA1283</f>
        <v>2333</v>
      </c>
      <c r="CB1282" s="18">
        <f>CB1283</f>
        <v>0</v>
      </c>
    </row>
    <row r="1283" spans="1:80" ht="27.75" hidden="1" customHeight="1">
      <c r="A1283" s="65" t="s">
        <v>112</v>
      </c>
      <c r="B1283" s="22" t="s">
        <v>295</v>
      </c>
      <c r="C1283" s="22" t="s">
        <v>35</v>
      </c>
      <c r="D1283" s="22" t="s">
        <v>87</v>
      </c>
      <c r="E1283" s="22" t="s">
        <v>319</v>
      </c>
      <c r="F1283" s="22" t="s">
        <v>113</v>
      </c>
      <c r="G1283" s="18">
        <f>G1284</f>
        <v>2788</v>
      </c>
      <c r="H1283" s="18">
        <f t="shared" si="3178"/>
        <v>0</v>
      </c>
      <c r="I1283" s="11">
        <f t="shared" si="3178"/>
        <v>0</v>
      </c>
      <c r="J1283" s="11">
        <f t="shared" si="3178"/>
        <v>0</v>
      </c>
      <c r="K1283" s="11">
        <f t="shared" si="3178"/>
        <v>0</v>
      </c>
      <c r="L1283" s="11">
        <f t="shared" si="3178"/>
        <v>0</v>
      </c>
      <c r="M1283" s="18">
        <f t="shared" si="3178"/>
        <v>2788</v>
      </c>
      <c r="N1283" s="18">
        <f t="shared" si="3178"/>
        <v>0</v>
      </c>
      <c r="O1283" s="11">
        <f t="shared" si="3178"/>
        <v>0</v>
      </c>
      <c r="P1283" s="11">
        <f t="shared" si="3178"/>
        <v>0</v>
      </c>
      <c r="Q1283" s="11">
        <f t="shared" si="3178"/>
        <v>0</v>
      </c>
      <c r="R1283" s="11">
        <f t="shared" si="3178"/>
        <v>0</v>
      </c>
      <c r="S1283" s="18">
        <f>S1284</f>
        <v>2788</v>
      </c>
      <c r="T1283" s="18">
        <f>T1284</f>
        <v>0</v>
      </c>
      <c r="U1283" s="11">
        <f t="shared" si="3179"/>
        <v>0</v>
      </c>
      <c r="V1283" s="11">
        <f t="shared" si="3179"/>
        <v>0</v>
      </c>
      <c r="W1283" s="11">
        <f t="shared" si="3179"/>
        <v>0</v>
      </c>
      <c r="X1283" s="11">
        <f t="shared" si="3179"/>
        <v>0</v>
      </c>
      <c r="Y1283" s="18">
        <f>Y1284</f>
        <v>2788</v>
      </c>
      <c r="Z1283" s="18">
        <f>Z1284</f>
        <v>0</v>
      </c>
      <c r="AA1283" s="11">
        <f t="shared" si="3180"/>
        <v>0</v>
      </c>
      <c r="AB1283" s="11">
        <f t="shared" si="3180"/>
        <v>0</v>
      </c>
      <c r="AC1283" s="11">
        <f t="shared" si="3180"/>
        <v>0</v>
      </c>
      <c r="AD1283" s="11">
        <f t="shared" si="3180"/>
        <v>0</v>
      </c>
      <c r="AE1283" s="18">
        <f>AE1284</f>
        <v>2788</v>
      </c>
      <c r="AF1283" s="18">
        <f>AF1284</f>
        <v>0</v>
      </c>
      <c r="AG1283" s="11">
        <f t="shared" si="3181"/>
        <v>0</v>
      </c>
      <c r="AH1283" s="11">
        <f t="shared" si="3181"/>
        <v>0</v>
      </c>
      <c r="AI1283" s="11">
        <f t="shared" si="3181"/>
        <v>0</v>
      </c>
      <c r="AJ1283" s="11">
        <f t="shared" si="3181"/>
        <v>0</v>
      </c>
      <c r="AK1283" s="84">
        <f>AK1284</f>
        <v>2788</v>
      </c>
      <c r="AL1283" s="84">
        <f>AL1284</f>
        <v>0</v>
      </c>
      <c r="AM1283" s="11">
        <f t="shared" si="3182"/>
        <v>0</v>
      </c>
      <c r="AN1283" s="11">
        <f t="shared" si="3182"/>
        <v>0</v>
      </c>
      <c r="AO1283" s="11">
        <f t="shared" si="3182"/>
        <v>0</v>
      </c>
      <c r="AP1283" s="11">
        <f t="shared" si="3182"/>
        <v>0</v>
      </c>
      <c r="AQ1283" s="18">
        <f>AQ1284</f>
        <v>2788</v>
      </c>
      <c r="AR1283" s="18">
        <f>AR1284</f>
        <v>0</v>
      </c>
      <c r="AS1283" s="11">
        <f t="shared" si="3183"/>
        <v>-455</v>
      </c>
      <c r="AT1283" s="11">
        <f t="shared" si="3183"/>
        <v>0</v>
      </c>
      <c r="AU1283" s="11">
        <f t="shared" si="3183"/>
        <v>0</v>
      </c>
      <c r="AV1283" s="11">
        <f t="shared" si="3183"/>
        <v>0</v>
      </c>
      <c r="AW1283" s="18">
        <f>AW1284</f>
        <v>2333</v>
      </c>
      <c r="AX1283" s="18">
        <f>AX1284</f>
        <v>0</v>
      </c>
      <c r="AY1283" s="78">
        <f t="shared" si="3184"/>
        <v>0</v>
      </c>
      <c r="AZ1283" s="78">
        <f t="shared" si="3184"/>
        <v>0</v>
      </c>
      <c r="BA1283" s="78">
        <f t="shared" si="3184"/>
        <v>0</v>
      </c>
      <c r="BB1283" s="78">
        <f t="shared" si="3184"/>
        <v>0</v>
      </c>
      <c r="BC1283" s="84">
        <f>BC1284</f>
        <v>2333</v>
      </c>
      <c r="BD1283" s="84">
        <f>BD1284</f>
        <v>0</v>
      </c>
      <c r="BE1283" s="11">
        <f t="shared" si="3185"/>
        <v>0</v>
      </c>
      <c r="BF1283" s="11">
        <f t="shared" si="3185"/>
        <v>0</v>
      </c>
      <c r="BG1283" s="11">
        <f t="shared" si="3185"/>
        <v>0</v>
      </c>
      <c r="BH1283" s="11">
        <f t="shared" si="3185"/>
        <v>0</v>
      </c>
      <c r="BI1283" s="143">
        <f>BI1284</f>
        <v>2333</v>
      </c>
      <c r="BJ1283" s="143">
        <f>BJ1284</f>
        <v>0</v>
      </c>
      <c r="BK1283" s="78">
        <f t="shared" si="3186"/>
        <v>0</v>
      </c>
      <c r="BL1283" s="78">
        <f t="shared" si="3186"/>
        <v>0</v>
      </c>
      <c r="BM1283" s="78">
        <f t="shared" si="3186"/>
        <v>0</v>
      </c>
      <c r="BN1283" s="78">
        <f t="shared" si="3186"/>
        <v>0</v>
      </c>
      <c r="BO1283" s="84">
        <f>BO1284</f>
        <v>2333</v>
      </c>
      <c r="BP1283" s="84">
        <f>BP1284</f>
        <v>0</v>
      </c>
      <c r="BQ1283" s="11">
        <f t="shared" si="3187"/>
        <v>0</v>
      </c>
      <c r="BR1283" s="11">
        <f t="shared" si="3187"/>
        <v>0</v>
      </c>
      <c r="BS1283" s="11">
        <f t="shared" si="3187"/>
        <v>0</v>
      </c>
      <c r="BT1283" s="11">
        <f t="shared" si="3187"/>
        <v>0</v>
      </c>
      <c r="BU1283" s="18">
        <f>BU1284</f>
        <v>2333</v>
      </c>
      <c r="BV1283" s="18">
        <f>BV1284</f>
        <v>0</v>
      </c>
      <c r="BW1283" s="11">
        <f t="shared" si="3188"/>
        <v>0</v>
      </c>
      <c r="BX1283" s="11">
        <f t="shared" si="3188"/>
        <v>0</v>
      </c>
      <c r="BY1283" s="11">
        <f t="shared" si="3188"/>
        <v>0</v>
      </c>
      <c r="BZ1283" s="11">
        <f t="shared" si="3188"/>
        <v>0</v>
      </c>
      <c r="CA1283" s="18">
        <f>CA1284</f>
        <v>2333</v>
      </c>
      <c r="CB1283" s="18">
        <f>CB1284</f>
        <v>0</v>
      </c>
    </row>
    <row r="1284" spans="1:80" ht="30.75" hidden="1" customHeight="1">
      <c r="A1284" s="65" t="s">
        <v>311</v>
      </c>
      <c r="B1284" s="22" t="s">
        <v>295</v>
      </c>
      <c r="C1284" s="22" t="s">
        <v>35</v>
      </c>
      <c r="D1284" s="22" t="s">
        <v>87</v>
      </c>
      <c r="E1284" s="22" t="s">
        <v>319</v>
      </c>
      <c r="F1284" s="44" t="s">
        <v>312</v>
      </c>
      <c r="G1284" s="11">
        <v>2788</v>
      </c>
      <c r="H1284" s="11"/>
      <c r="I1284" s="11"/>
      <c r="J1284" s="11"/>
      <c r="K1284" s="11"/>
      <c r="L1284" s="11"/>
      <c r="M1284" s="11">
        <f>G1284+I1284+J1284+K1284+L1284</f>
        <v>2788</v>
      </c>
      <c r="N1284" s="11">
        <f>H1284+J1284</f>
        <v>0</v>
      </c>
      <c r="O1284" s="11"/>
      <c r="P1284" s="11"/>
      <c r="Q1284" s="11"/>
      <c r="R1284" s="11"/>
      <c r="S1284" s="11">
        <f>M1284+O1284+P1284+Q1284+R1284</f>
        <v>2788</v>
      </c>
      <c r="T1284" s="11">
        <f>N1284+P1284</f>
        <v>0</v>
      </c>
      <c r="U1284" s="11"/>
      <c r="V1284" s="11"/>
      <c r="W1284" s="11"/>
      <c r="X1284" s="11"/>
      <c r="Y1284" s="11">
        <f>S1284+U1284+V1284+W1284+X1284</f>
        <v>2788</v>
      </c>
      <c r="Z1284" s="11">
        <f>T1284+V1284</f>
        <v>0</v>
      </c>
      <c r="AA1284" s="11"/>
      <c r="AB1284" s="11"/>
      <c r="AC1284" s="11"/>
      <c r="AD1284" s="11"/>
      <c r="AE1284" s="11">
        <f>Y1284+AA1284+AB1284+AC1284+AD1284</f>
        <v>2788</v>
      </c>
      <c r="AF1284" s="11">
        <f>Z1284+AB1284</f>
        <v>0</v>
      </c>
      <c r="AG1284" s="11"/>
      <c r="AH1284" s="11"/>
      <c r="AI1284" s="11"/>
      <c r="AJ1284" s="11"/>
      <c r="AK1284" s="78">
        <f>AE1284+AG1284+AH1284+AI1284+AJ1284</f>
        <v>2788</v>
      </c>
      <c r="AL1284" s="78">
        <f>AF1284+AH1284</f>
        <v>0</v>
      </c>
      <c r="AM1284" s="11"/>
      <c r="AN1284" s="11"/>
      <c r="AO1284" s="11"/>
      <c r="AP1284" s="11"/>
      <c r="AQ1284" s="11">
        <f>AK1284+AM1284+AN1284+AO1284+AP1284</f>
        <v>2788</v>
      </c>
      <c r="AR1284" s="11">
        <f>AL1284+AN1284</f>
        <v>0</v>
      </c>
      <c r="AS1284" s="11">
        <v>-455</v>
      </c>
      <c r="AT1284" s="11"/>
      <c r="AU1284" s="11"/>
      <c r="AV1284" s="11"/>
      <c r="AW1284" s="11">
        <f>AQ1284+AS1284+AT1284+AU1284+AV1284</f>
        <v>2333</v>
      </c>
      <c r="AX1284" s="11">
        <f>AR1284+AT1284</f>
        <v>0</v>
      </c>
      <c r="AY1284" s="78"/>
      <c r="AZ1284" s="78"/>
      <c r="BA1284" s="78"/>
      <c r="BB1284" s="78"/>
      <c r="BC1284" s="78">
        <f>AW1284+AY1284+AZ1284+BA1284+BB1284</f>
        <v>2333</v>
      </c>
      <c r="BD1284" s="78">
        <f>AX1284+AZ1284</f>
        <v>0</v>
      </c>
      <c r="BE1284" s="11"/>
      <c r="BF1284" s="11"/>
      <c r="BG1284" s="11"/>
      <c r="BH1284" s="11"/>
      <c r="BI1284" s="141">
        <f>BC1284+BE1284+BF1284+BG1284+BH1284</f>
        <v>2333</v>
      </c>
      <c r="BJ1284" s="141">
        <f>BD1284+BF1284</f>
        <v>0</v>
      </c>
      <c r="BK1284" s="78"/>
      <c r="BL1284" s="78"/>
      <c r="BM1284" s="78"/>
      <c r="BN1284" s="78"/>
      <c r="BO1284" s="78">
        <f>BI1284+BK1284+BL1284+BM1284+BN1284</f>
        <v>2333</v>
      </c>
      <c r="BP1284" s="78">
        <f>BJ1284+BL1284</f>
        <v>0</v>
      </c>
      <c r="BQ1284" s="11"/>
      <c r="BR1284" s="11"/>
      <c r="BS1284" s="11"/>
      <c r="BT1284" s="11"/>
      <c r="BU1284" s="11">
        <f>BO1284+BQ1284+BR1284+BS1284+BT1284</f>
        <v>2333</v>
      </c>
      <c r="BV1284" s="11">
        <f>BP1284+BR1284</f>
        <v>0</v>
      </c>
      <c r="BW1284" s="11"/>
      <c r="BX1284" s="11"/>
      <c r="BY1284" s="11"/>
      <c r="BZ1284" s="11"/>
      <c r="CA1284" s="11">
        <f>BU1284+BW1284+BX1284+BY1284+BZ1284</f>
        <v>2333</v>
      </c>
      <c r="CB1284" s="11">
        <f>BV1284+BX1284</f>
        <v>0</v>
      </c>
    </row>
    <row r="1285" spans="1:80" ht="33.6" hidden="1">
      <c r="A1285" s="53" t="s">
        <v>320</v>
      </c>
      <c r="B1285" s="22" t="s">
        <v>295</v>
      </c>
      <c r="C1285" s="22" t="s">
        <v>35</v>
      </c>
      <c r="D1285" s="22" t="s">
        <v>87</v>
      </c>
      <c r="E1285" s="22" t="s">
        <v>321</v>
      </c>
      <c r="F1285" s="22"/>
      <c r="G1285" s="18">
        <f>G1286</f>
        <v>1309</v>
      </c>
      <c r="H1285" s="18">
        <f t="shared" ref="H1285:R1286" si="3189">H1286</f>
        <v>0</v>
      </c>
      <c r="I1285" s="11">
        <f t="shared" si="3189"/>
        <v>0</v>
      </c>
      <c r="J1285" s="11">
        <f t="shared" si="3189"/>
        <v>0</v>
      </c>
      <c r="K1285" s="11">
        <f t="shared" si="3189"/>
        <v>0</v>
      </c>
      <c r="L1285" s="11">
        <f t="shared" si="3189"/>
        <v>0</v>
      </c>
      <c r="M1285" s="18">
        <f t="shared" si="3189"/>
        <v>1309</v>
      </c>
      <c r="N1285" s="18">
        <f t="shared" si="3189"/>
        <v>0</v>
      </c>
      <c r="O1285" s="11">
        <f t="shared" si="3189"/>
        <v>0</v>
      </c>
      <c r="P1285" s="11">
        <f t="shared" si="3189"/>
        <v>0</v>
      </c>
      <c r="Q1285" s="11">
        <f t="shared" si="3189"/>
        <v>0</v>
      </c>
      <c r="R1285" s="11">
        <f t="shared" si="3189"/>
        <v>0</v>
      </c>
      <c r="S1285" s="18">
        <f>S1286</f>
        <v>1309</v>
      </c>
      <c r="T1285" s="18">
        <f>T1286</f>
        <v>0</v>
      </c>
      <c r="U1285" s="11">
        <f t="shared" ref="U1285:X1286" si="3190">U1286</f>
        <v>0</v>
      </c>
      <c r="V1285" s="11">
        <f t="shared" si="3190"/>
        <v>0</v>
      </c>
      <c r="W1285" s="11">
        <f t="shared" si="3190"/>
        <v>0</v>
      </c>
      <c r="X1285" s="11">
        <f t="shared" si="3190"/>
        <v>0</v>
      </c>
      <c r="Y1285" s="18">
        <f>Y1286</f>
        <v>1309</v>
      </c>
      <c r="Z1285" s="18">
        <f>Z1286</f>
        <v>0</v>
      </c>
      <c r="AA1285" s="11">
        <f t="shared" ref="AA1285:AD1286" si="3191">AA1286</f>
        <v>0</v>
      </c>
      <c r="AB1285" s="11">
        <f t="shared" si="3191"/>
        <v>0</v>
      </c>
      <c r="AC1285" s="11">
        <f t="shared" si="3191"/>
        <v>0</v>
      </c>
      <c r="AD1285" s="11">
        <f t="shared" si="3191"/>
        <v>0</v>
      </c>
      <c r="AE1285" s="18">
        <f>AE1286</f>
        <v>1309</v>
      </c>
      <c r="AF1285" s="18">
        <f>AF1286</f>
        <v>0</v>
      </c>
      <c r="AG1285" s="11">
        <f t="shared" ref="AG1285:AJ1286" si="3192">AG1286</f>
        <v>0</v>
      </c>
      <c r="AH1285" s="11">
        <f t="shared" si="3192"/>
        <v>0</v>
      </c>
      <c r="AI1285" s="11">
        <f t="shared" si="3192"/>
        <v>0</v>
      </c>
      <c r="AJ1285" s="11">
        <f t="shared" si="3192"/>
        <v>0</v>
      </c>
      <c r="AK1285" s="84">
        <f>AK1286</f>
        <v>1309</v>
      </c>
      <c r="AL1285" s="84">
        <f>AL1286</f>
        <v>0</v>
      </c>
      <c r="AM1285" s="11">
        <f t="shared" ref="AM1285:AP1286" si="3193">AM1286</f>
        <v>0</v>
      </c>
      <c r="AN1285" s="11">
        <f t="shared" si="3193"/>
        <v>0</v>
      </c>
      <c r="AO1285" s="11">
        <f t="shared" si="3193"/>
        <v>0</v>
      </c>
      <c r="AP1285" s="11">
        <f t="shared" si="3193"/>
        <v>0</v>
      </c>
      <c r="AQ1285" s="18">
        <f>AQ1286</f>
        <v>1309</v>
      </c>
      <c r="AR1285" s="18">
        <f>AR1286</f>
        <v>0</v>
      </c>
      <c r="AS1285" s="11">
        <f t="shared" ref="AS1285:AV1286" si="3194">AS1286</f>
        <v>0</v>
      </c>
      <c r="AT1285" s="11">
        <f t="shared" si="3194"/>
        <v>0</v>
      </c>
      <c r="AU1285" s="11">
        <f t="shared" si="3194"/>
        <v>0</v>
      </c>
      <c r="AV1285" s="11">
        <f t="shared" si="3194"/>
        <v>0</v>
      </c>
      <c r="AW1285" s="18">
        <f>AW1286</f>
        <v>1309</v>
      </c>
      <c r="AX1285" s="18">
        <f>AX1286</f>
        <v>0</v>
      </c>
      <c r="AY1285" s="78">
        <f t="shared" ref="AY1285:BB1286" si="3195">AY1286</f>
        <v>0</v>
      </c>
      <c r="AZ1285" s="78">
        <f t="shared" si="3195"/>
        <v>0</v>
      </c>
      <c r="BA1285" s="78">
        <f t="shared" si="3195"/>
        <v>0</v>
      </c>
      <c r="BB1285" s="78">
        <f t="shared" si="3195"/>
        <v>0</v>
      </c>
      <c r="BC1285" s="84">
        <f>BC1286</f>
        <v>1309</v>
      </c>
      <c r="BD1285" s="84">
        <f>BD1286</f>
        <v>0</v>
      </c>
      <c r="BE1285" s="11">
        <f t="shared" ref="BE1285:BH1286" si="3196">BE1286</f>
        <v>0</v>
      </c>
      <c r="BF1285" s="11">
        <f t="shared" si="3196"/>
        <v>0</v>
      </c>
      <c r="BG1285" s="11">
        <f t="shared" si="3196"/>
        <v>0</v>
      </c>
      <c r="BH1285" s="11">
        <f t="shared" si="3196"/>
        <v>0</v>
      </c>
      <c r="BI1285" s="143">
        <f>BI1286</f>
        <v>1309</v>
      </c>
      <c r="BJ1285" s="143">
        <f>BJ1286</f>
        <v>0</v>
      </c>
      <c r="BK1285" s="78">
        <f t="shared" ref="BK1285:BN1286" si="3197">BK1286</f>
        <v>0</v>
      </c>
      <c r="BL1285" s="78">
        <f t="shared" si="3197"/>
        <v>0</v>
      </c>
      <c r="BM1285" s="78">
        <f t="shared" si="3197"/>
        <v>0</v>
      </c>
      <c r="BN1285" s="78">
        <f t="shared" si="3197"/>
        <v>0</v>
      </c>
      <c r="BO1285" s="84">
        <f>BO1286</f>
        <v>1309</v>
      </c>
      <c r="BP1285" s="84">
        <f>BP1286</f>
        <v>0</v>
      </c>
      <c r="BQ1285" s="11">
        <f t="shared" ref="BQ1285:BT1286" si="3198">BQ1286</f>
        <v>0</v>
      </c>
      <c r="BR1285" s="11">
        <f t="shared" si="3198"/>
        <v>0</v>
      </c>
      <c r="BS1285" s="11">
        <f t="shared" si="3198"/>
        <v>0</v>
      </c>
      <c r="BT1285" s="11">
        <f t="shared" si="3198"/>
        <v>0</v>
      </c>
      <c r="BU1285" s="18">
        <f>BU1286</f>
        <v>1309</v>
      </c>
      <c r="BV1285" s="18">
        <f>BV1286</f>
        <v>0</v>
      </c>
      <c r="BW1285" s="11">
        <f t="shared" ref="BW1285:BZ1286" si="3199">BW1286</f>
        <v>0</v>
      </c>
      <c r="BX1285" s="11">
        <f t="shared" si="3199"/>
        <v>0</v>
      </c>
      <c r="BY1285" s="11">
        <f t="shared" si="3199"/>
        <v>0</v>
      </c>
      <c r="BZ1285" s="11">
        <f t="shared" si="3199"/>
        <v>0</v>
      </c>
      <c r="CA1285" s="18">
        <f>CA1286</f>
        <v>1309</v>
      </c>
      <c r="CB1285" s="18">
        <f>CB1286</f>
        <v>0</v>
      </c>
    </row>
    <row r="1286" spans="1:80" hidden="1">
      <c r="A1286" s="65" t="s">
        <v>112</v>
      </c>
      <c r="B1286" s="22" t="s">
        <v>295</v>
      </c>
      <c r="C1286" s="22" t="s">
        <v>35</v>
      </c>
      <c r="D1286" s="22" t="s">
        <v>87</v>
      </c>
      <c r="E1286" s="22" t="s">
        <v>321</v>
      </c>
      <c r="F1286" s="22" t="s">
        <v>113</v>
      </c>
      <c r="G1286" s="18">
        <f>G1287</f>
        <v>1309</v>
      </c>
      <c r="H1286" s="18">
        <f t="shared" si="3189"/>
        <v>0</v>
      </c>
      <c r="I1286" s="11">
        <f t="shared" si="3189"/>
        <v>0</v>
      </c>
      <c r="J1286" s="11">
        <f t="shared" si="3189"/>
        <v>0</v>
      </c>
      <c r="K1286" s="11">
        <f t="shared" si="3189"/>
        <v>0</v>
      </c>
      <c r="L1286" s="11">
        <f t="shared" si="3189"/>
        <v>0</v>
      </c>
      <c r="M1286" s="18">
        <f t="shared" si="3189"/>
        <v>1309</v>
      </c>
      <c r="N1286" s="18">
        <f t="shared" si="3189"/>
        <v>0</v>
      </c>
      <c r="O1286" s="11">
        <f t="shared" si="3189"/>
        <v>0</v>
      </c>
      <c r="P1286" s="11">
        <f t="shared" si="3189"/>
        <v>0</v>
      </c>
      <c r="Q1286" s="11">
        <f t="shared" si="3189"/>
        <v>0</v>
      </c>
      <c r="R1286" s="11">
        <f t="shared" si="3189"/>
        <v>0</v>
      </c>
      <c r="S1286" s="18">
        <f>S1287</f>
        <v>1309</v>
      </c>
      <c r="T1286" s="18">
        <f>T1287</f>
        <v>0</v>
      </c>
      <c r="U1286" s="11">
        <f t="shared" si="3190"/>
        <v>0</v>
      </c>
      <c r="V1286" s="11">
        <f t="shared" si="3190"/>
        <v>0</v>
      </c>
      <c r="W1286" s="11">
        <f t="shared" si="3190"/>
        <v>0</v>
      </c>
      <c r="X1286" s="11">
        <f t="shared" si="3190"/>
        <v>0</v>
      </c>
      <c r="Y1286" s="18">
        <f>Y1287</f>
        <v>1309</v>
      </c>
      <c r="Z1286" s="18">
        <f>Z1287</f>
        <v>0</v>
      </c>
      <c r="AA1286" s="11">
        <f t="shared" si="3191"/>
        <v>0</v>
      </c>
      <c r="AB1286" s="11">
        <f t="shared" si="3191"/>
        <v>0</v>
      </c>
      <c r="AC1286" s="11">
        <f t="shared" si="3191"/>
        <v>0</v>
      </c>
      <c r="AD1286" s="11">
        <f t="shared" si="3191"/>
        <v>0</v>
      </c>
      <c r="AE1286" s="18">
        <f>AE1287</f>
        <v>1309</v>
      </c>
      <c r="AF1286" s="18">
        <f>AF1287</f>
        <v>0</v>
      </c>
      <c r="AG1286" s="11">
        <f t="shared" si="3192"/>
        <v>0</v>
      </c>
      <c r="AH1286" s="11">
        <f t="shared" si="3192"/>
        <v>0</v>
      </c>
      <c r="AI1286" s="11">
        <f t="shared" si="3192"/>
        <v>0</v>
      </c>
      <c r="AJ1286" s="11">
        <f t="shared" si="3192"/>
        <v>0</v>
      </c>
      <c r="AK1286" s="84">
        <f>AK1287</f>
        <v>1309</v>
      </c>
      <c r="AL1286" s="84">
        <f>AL1287</f>
        <v>0</v>
      </c>
      <c r="AM1286" s="11">
        <f t="shared" si="3193"/>
        <v>0</v>
      </c>
      <c r="AN1286" s="11">
        <f t="shared" si="3193"/>
        <v>0</v>
      </c>
      <c r="AO1286" s="11">
        <f t="shared" si="3193"/>
        <v>0</v>
      </c>
      <c r="AP1286" s="11">
        <f t="shared" si="3193"/>
        <v>0</v>
      </c>
      <c r="AQ1286" s="18">
        <f>AQ1287</f>
        <v>1309</v>
      </c>
      <c r="AR1286" s="18">
        <f>AR1287</f>
        <v>0</v>
      </c>
      <c r="AS1286" s="11">
        <f t="shared" si="3194"/>
        <v>0</v>
      </c>
      <c r="AT1286" s="11">
        <f t="shared" si="3194"/>
        <v>0</v>
      </c>
      <c r="AU1286" s="11">
        <f t="shared" si="3194"/>
        <v>0</v>
      </c>
      <c r="AV1286" s="11">
        <f t="shared" si="3194"/>
        <v>0</v>
      </c>
      <c r="AW1286" s="18">
        <f>AW1287</f>
        <v>1309</v>
      </c>
      <c r="AX1286" s="18">
        <f>AX1287</f>
        <v>0</v>
      </c>
      <c r="AY1286" s="78">
        <f t="shared" si="3195"/>
        <v>0</v>
      </c>
      <c r="AZ1286" s="78">
        <f t="shared" si="3195"/>
        <v>0</v>
      </c>
      <c r="BA1286" s="78">
        <f t="shared" si="3195"/>
        <v>0</v>
      </c>
      <c r="BB1286" s="78">
        <f t="shared" si="3195"/>
        <v>0</v>
      </c>
      <c r="BC1286" s="84">
        <f>BC1287</f>
        <v>1309</v>
      </c>
      <c r="BD1286" s="84">
        <f>BD1287</f>
        <v>0</v>
      </c>
      <c r="BE1286" s="11">
        <f t="shared" si="3196"/>
        <v>0</v>
      </c>
      <c r="BF1286" s="11">
        <f t="shared" si="3196"/>
        <v>0</v>
      </c>
      <c r="BG1286" s="11">
        <f t="shared" si="3196"/>
        <v>0</v>
      </c>
      <c r="BH1286" s="11">
        <f t="shared" si="3196"/>
        <v>0</v>
      </c>
      <c r="BI1286" s="143">
        <f>BI1287</f>
        <v>1309</v>
      </c>
      <c r="BJ1286" s="143">
        <f>BJ1287</f>
        <v>0</v>
      </c>
      <c r="BK1286" s="78">
        <f t="shared" si="3197"/>
        <v>0</v>
      </c>
      <c r="BL1286" s="78">
        <f t="shared" si="3197"/>
        <v>0</v>
      </c>
      <c r="BM1286" s="78">
        <f t="shared" si="3197"/>
        <v>0</v>
      </c>
      <c r="BN1286" s="78">
        <f t="shared" si="3197"/>
        <v>0</v>
      </c>
      <c r="BO1286" s="84">
        <f>BO1287</f>
        <v>1309</v>
      </c>
      <c r="BP1286" s="84">
        <f>BP1287</f>
        <v>0</v>
      </c>
      <c r="BQ1286" s="11">
        <f t="shared" si="3198"/>
        <v>0</v>
      </c>
      <c r="BR1286" s="11">
        <f t="shared" si="3198"/>
        <v>0</v>
      </c>
      <c r="BS1286" s="11">
        <f t="shared" si="3198"/>
        <v>0</v>
      </c>
      <c r="BT1286" s="11">
        <f t="shared" si="3198"/>
        <v>0</v>
      </c>
      <c r="BU1286" s="18">
        <f>BU1287</f>
        <v>1309</v>
      </c>
      <c r="BV1286" s="18">
        <f>BV1287</f>
        <v>0</v>
      </c>
      <c r="BW1286" s="11">
        <f t="shared" si="3199"/>
        <v>0</v>
      </c>
      <c r="BX1286" s="11">
        <f t="shared" si="3199"/>
        <v>0</v>
      </c>
      <c r="BY1286" s="11">
        <f t="shared" si="3199"/>
        <v>0</v>
      </c>
      <c r="BZ1286" s="11">
        <f t="shared" si="3199"/>
        <v>0</v>
      </c>
      <c r="CA1286" s="18">
        <f>CA1287</f>
        <v>1309</v>
      </c>
      <c r="CB1286" s="18">
        <f>CB1287</f>
        <v>0</v>
      </c>
    </row>
    <row r="1287" spans="1:80" hidden="1">
      <c r="A1287" s="65" t="s">
        <v>311</v>
      </c>
      <c r="B1287" s="22" t="s">
        <v>295</v>
      </c>
      <c r="C1287" s="22" t="s">
        <v>35</v>
      </c>
      <c r="D1287" s="22" t="s">
        <v>87</v>
      </c>
      <c r="E1287" s="22" t="s">
        <v>321</v>
      </c>
      <c r="F1287" s="44" t="s">
        <v>312</v>
      </c>
      <c r="G1287" s="11">
        <v>1309</v>
      </c>
      <c r="H1287" s="11"/>
      <c r="I1287" s="11"/>
      <c r="J1287" s="11"/>
      <c r="K1287" s="11"/>
      <c r="L1287" s="11"/>
      <c r="M1287" s="11">
        <f>G1287+I1287+J1287+K1287+L1287</f>
        <v>1309</v>
      </c>
      <c r="N1287" s="11">
        <f>H1287+J1287</f>
        <v>0</v>
      </c>
      <c r="O1287" s="11"/>
      <c r="P1287" s="11"/>
      <c r="Q1287" s="11"/>
      <c r="R1287" s="11"/>
      <c r="S1287" s="11">
        <f>M1287+O1287+P1287+Q1287+R1287</f>
        <v>1309</v>
      </c>
      <c r="T1287" s="11">
        <f>N1287+P1287</f>
        <v>0</v>
      </c>
      <c r="U1287" s="11"/>
      <c r="V1287" s="11"/>
      <c r="W1287" s="11"/>
      <c r="X1287" s="11"/>
      <c r="Y1287" s="11">
        <f>S1287+U1287+V1287+W1287+X1287</f>
        <v>1309</v>
      </c>
      <c r="Z1287" s="11">
        <f>T1287+V1287</f>
        <v>0</v>
      </c>
      <c r="AA1287" s="11"/>
      <c r="AB1287" s="11"/>
      <c r="AC1287" s="11"/>
      <c r="AD1287" s="11"/>
      <c r="AE1287" s="11">
        <f>Y1287+AA1287+AB1287+AC1287+AD1287</f>
        <v>1309</v>
      </c>
      <c r="AF1287" s="11">
        <f>Z1287+AB1287</f>
        <v>0</v>
      </c>
      <c r="AG1287" s="11"/>
      <c r="AH1287" s="11"/>
      <c r="AI1287" s="11"/>
      <c r="AJ1287" s="11"/>
      <c r="AK1287" s="78">
        <f>AE1287+AG1287+AH1287+AI1287+AJ1287</f>
        <v>1309</v>
      </c>
      <c r="AL1287" s="78">
        <f>AF1287+AH1287</f>
        <v>0</v>
      </c>
      <c r="AM1287" s="11"/>
      <c r="AN1287" s="11"/>
      <c r="AO1287" s="11"/>
      <c r="AP1287" s="11"/>
      <c r="AQ1287" s="11">
        <f>AK1287+AM1287+AN1287+AO1287+AP1287</f>
        <v>1309</v>
      </c>
      <c r="AR1287" s="11">
        <f>AL1287+AN1287</f>
        <v>0</v>
      </c>
      <c r="AS1287" s="11"/>
      <c r="AT1287" s="11"/>
      <c r="AU1287" s="11"/>
      <c r="AV1287" s="11"/>
      <c r="AW1287" s="11">
        <f>AQ1287+AS1287+AT1287+AU1287+AV1287</f>
        <v>1309</v>
      </c>
      <c r="AX1287" s="11">
        <f>AR1287+AT1287</f>
        <v>0</v>
      </c>
      <c r="AY1287" s="78"/>
      <c r="AZ1287" s="78"/>
      <c r="BA1287" s="78"/>
      <c r="BB1287" s="78"/>
      <c r="BC1287" s="78">
        <f>AW1287+AY1287+AZ1287+BA1287+BB1287</f>
        <v>1309</v>
      </c>
      <c r="BD1287" s="78">
        <f>AX1287+AZ1287</f>
        <v>0</v>
      </c>
      <c r="BE1287" s="11"/>
      <c r="BF1287" s="11"/>
      <c r="BG1287" s="11"/>
      <c r="BH1287" s="11"/>
      <c r="BI1287" s="141">
        <f>BC1287+BE1287+BF1287+BG1287+BH1287</f>
        <v>1309</v>
      </c>
      <c r="BJ1287" s="141">
        <f>BD1287+BF1287</f>
        <v>0</v>
      </c>
      <c r="BK1287" s="78"/>
      <c r="BL1287" s="78"/>
      <c r="BM1287" s="78"/>
      <c r="BN1287" s="78"/>
      <c r="BO1287" s="78">
        <f>BI1287+BK1287+BL1287+BM1287+BN1287</f>
        <v>1309</v>
      </c>
      <c r="BP1287" s="78">
        <f>BJ1287+BL1287</f>
        <v>0</v>
      </c>
      <c r="BQ1287" s="11"/>
      <c r="BR1287" s="11"/>
      <c r="BS1287" s="11"/>
      <c r="BT1287" s="11"/>
      <c r="BU1287" s="11">
        <f>BO1287+BQ1287+BR1287+BS1287+BT1287</f>
        <v>1309</v>
      </c>
      <c r="BV1287" s="11">
        <f>BP1287+BR1287</f>
        <v>0</v>
      </c>
      <c r="BW1287" s="11"/>
      <c r="BX1287" s="11"/>
      <c r="BY1287" s="11"/>
      <c r="BZ1287" s="11"/>
      <c r="CA1287" s="11">
        <f>BU1287+BW1287+BX1287+BY1287+BZ1287</f>
        <v>1309</v>
      </c>
      <c r="CB1287" s="11">
        <f>BV1287+BX1287</f>
        <v>0</v>
      </c>
    </row>
    <row r="1288" spans="1:80" ht="33.6" hidden="1">
      <c r="A1288" s="53" t="s">
        <v>322</v>
      </c>
      <c r="B1288" s="22" t="s">
        <v>295</v>
      </c>
      <c r="C1288" s="22" t="s">
        <v>35</v>
      </c>
      <c r="D1288" s="22" t="s">
        <v>87</v>
      </c>
      <c r="E1288" s="22" t="s">
        <v>323</v>
      </c>
      <c r="F1288" s="22"/>
      <c r="G1288" s="18">
        <f>G1289</f>
        <v>99</v>
      </c>
      <c r="H1288" s="18">
        <f t="shared" ref="H1288:R1289" si="3200">H1289</f>
        <v>0</v>
      </c>
      <c r="I1288" s="11">
        <f t="shared" si="3200"/>
        <v>0</v>
      </c>
      <c r="J1288" s="11">
        <f t="shared" si="3200"/>
        <v>0</v>
      </c>
      <c r="K1288" s="11">
        <f t="shared" si="3200"/>
        <v>0</v>
      </c>
      <c r="L1288" s="11">
        <f t="shared" si="3200"/>
        <v>0</v>
      </c>
      <c r="M1288" s="18">
        <f t="shared" si="3200"/>
        <v>99</v>
      </c>
      <c r="N1288" s="18">
        <f t="shared" si="3200"/>
        <v>0</v>
      </c>
      <c r="O1288" s="11">
        <f t="shared" si="3200"/>
        <v>0</v>
      </c>
      <c r="P1288" s="11">
        <f t="shared" si="3200"/>
        <v>0</v>
      </c>
      <c r="Q1288" s="11">
        <f t="shared" si="3200"/>
        <v>0</v>
      </c>
      <c r="R1288" s="11">
        <f t="shared" si="3200"/>
        <v>0</v>
      </c>
      <c r="S1288" s="18">
        <f>S1289</f>
        <v>99</v>
      </c>
      <c r="T1288" s="18">
        <f>T1289</f>
        <v>0</v>
      </c>
      <c r="U1288" s="11">
        <f t="shared" ref="U1288:X1289" si="3201">U1289</f>
        <v>0</v>
      </c>
      <c r="V1288" s="11">
        <f t="shared" si="3201"/>
        <v>0</v>
      </c>
      <c r="W1288" s="11">
        <f t="shared" si="3201"/>
        <v>0</v>
      </c>
      <c r="X1288" s="11">
        <f t="shared" si="3201"/>
        <v>0</v>
      </c>
      <c r="Y1288" s="18">
        <f>Y1289</f>
        <v>99</v>
      </c>
      <c r="Z1288" s="18">
        <f>Z1289</f>
        <v>0</v>
      </c>
      <c r="AA1288" s="11">
        <f t="shared" ref="AA1288:AD1289" si="3202">AA1289</f>
        <v>0</v>
      </c>
      <c r="AB1288" s="11">
        <f t="shared" si="3202"/>
        <v>0</v>
      </c>
      <c r="AC1288" s="11">
        <f t="shared" si="3202"/>
        <v>0</v>
      </c>
      <c r="AD1288" s="11">
        <f t="shared" si="3202"/>
        <v>0</v>
      </c>
      <c r="AE1288" s="18">
        <f>AE1289</f>
        <v>99</v>
      </c>
      <c r="AF1288" s="18">
        <f>AF1289</f>
        <v>0</v>
      </c>
      <c r="AG1288" s="11">
        <f t="shared" ref="AG1288:AJ1289" si="3203">AG1289</f>
        <v>0</v>
      </c>
      <c r="AH1288" s="11">
        <f t="shared" si="3203"/>
        <v>0</v>
      </c>
      <c r="AI1288" s="11">
        <f t="shared" si="3203"/>
        <v>0</v>
      </c>
      <c r="AJ1288" s="11">
        <f t="shared" si="3203"/>
        <v>0</v>
      </c>
      <c r="AK1288" s="84">
        <f>AK1289</f>
        <v>99</v>
      </c>
      <c r="AL1288" s="84">
        <f>AL1289</f>
        <v>0</v>
      </c>
      <c r="AM1288" s="11">
        <f t="shared" ref="AM1288:AP1289" si="3204">AM1289</f>
        <v>0</v>
      </c>
      <c r="AN1288" s="11">
        <f t="shared" si="3204"/>
        <v>0</v>
      </c>
      <c r="AO1288" s="11">
        <f t="shared" si="3204"/>
        <v>0</v>
      </c>
      <c r="AP1288" s="11">
        <f t="shared" si="3204"/>
        <v>0</v>
      </c>
      <c r="AQ1288" s="18">
        <f>AQ1289</f>
        <v>99</v>
      </c>
      <c r="AR1288" s="18">
        <f>AR1289</f>
        <v>0</v>
      </c>
      <c r="AS1288" s="11">
        <f t="shared" ref="AS1288:AV1289" si="3205">AS1289</f>
        <v>0</v>
      </c>
      <c r="AT1288" s="11">
        <f t="shared" si="3205"/>
        <v>0</v>
      </c>
      <c r="AU1288" s="11">
        <f t="shared" si="3205"/>
        <v>0</v>
      </c>
      <c r="AV1288" s="11">
        <f t="shared" si="3205"/>
        <v>0</v>
      </c>
      <c r="AW1288" s="18">
        <f>AW1289</f>
        <v>99</v>
      </c>
      <c r="AX1288" s="18">
        <f>AX1289</f>
        <v>0</v>
      </c>
      <c r="AY1288" s="78">
        <f t="shared" ref="AY1288:BB1289" si="3206">AY1289</f>
        <v>0</v>
      </c>
      <c r="AZ1288" s="78">
        <f t="shared" si="3206"/>
        <v>0</v>
      </c>
      <c r="BA1288" s="78">
        <f t="shared" si="3206"/>
        <v>0</v>
      </c>
      <c r="BB1288" s="78">
        <f t="shared" si="3206"/>
        <v>0</v>
      </c>
      <c r="BC1288" s="84">
        <f>BC1289</f>
        <v>99</v>
      </c>
      <c r="BD1288" s="84">
        <f>BD1289</f>
        <v>0</v>
      </c>
      <c r="BE1288" s="11">
        <f t="shared" ref="BE1288:BH1289" si="3207">BE1289</f>
        <v>0</v>
      </c>
      <c r="BF1288" s="11">
        <f t="shared" si="3207"/>
        <v>0</v>
      </c>
      <c r="BG1288" s="11">
        <f t="shared" si="3207"/>
        <v>0</v>
      </c>
      <c r="BH1288" s="11">
        <f t="shared" si="3207"/>
        <v>0</v>
      </c>
      <c r="BI1288" s="143">
        <f>BI1289</f>
        <v>99</v>
      </c>
      <c r="BJ1288" s="143">
        <f>BJ1289</f>
        <v>0</v>
      </c>
      <c r="BK1288" s="78">
        <f t="shared" ref="BK1288:BN1289" si="3208">BK1289</f>
        <v>0</v>
      </c>
      <c r="BL1288" s="78">
        <f t="shared" si="3208"/>
        <v>0</v>
      </c>
      <c r="BM1288" s="78">
        <f t="shared" si="3208"/>
        <v>0</v>
      </c>
      <c r="BN1288" s="78">
        <f t="shared" si="3208"/>
        <v>0</v>
      </c>
      <c r="BO1288" s="84">
        <f>BO1289</f>
        <v>99</v>
      </c>
      <c r="BP1288" s="84">
        <f>BP1289</f>
        <v>0</v>
      </c>
      <c r="BQ1288" s="11">
        <f t="shared" ref="BQ1288:BT1289" si="3209">BQ1289</f>
        <v>0</v>
      </c>
      <c r="BR1288" s="11">
        <f t="shared" si="3209"/>
        <v>0</v>
      </c>
      <c r="BS1288" s="11">
        <f t="shared" si="3209"/>
        <v>0</v>
      </c>
      <c r="BT1288" s="11">
        <f t="shared" si="3209"/>
        <v>0</v>
      </c>
      <c r="BU1288" s="18">
        <f>BU1289</f>
        <v>99</v>
      </c>
      <c r="BV1288" s="18">
        <f>BV1289</f>
        <v>0</v>
      </c>
      <c r="BW1288" s="11">
        <f t="shared" ref="BW1288:BZ1289" si="3210">BW1289</f>
        <v>0</v>
      </c>
      <c r="BX1288" s="11">
        <f t="shared" si="3210"/>
        <v>0</v>
      </c>
      <c r="BY1288" s="11">
        <f t="shared" si="3210"/>
        <v>0</v>
      </c>
      <c r="BZ1288" s="11">
        <f t="shared" si="3210"/>
        <v>0</v>
      </c>
      <c r="CA1288" s="18">
        <f>CA1289</f>
        <v>99</v>
      </c>
      <c r="CB1288" s="18">
        <f>CB1289</f>
        <v>0</v>
      </c>
    </row>
    <row r="1289" spans="1:80" ht="28.5" hidden="1" customHeight="1">
      <c r="A1289" s="65" t="s">
        <v>112</v>
      </c>
      <c r="B1289" s="22" t="s">
        <v>295</v>
      </c>
      <c r="C1289" s="22" t="s">
        <v>35</v>
      </c>
      <c r="D1289" s="22" t="s">
        <v>87</v>
      </c>
      <c r="E1289" s="22" t="s">
        <v>323</v>
      </c>
      <c r="F1289" s="22" t="s">
        <v>113</v>
      </c>
      <c r="G1289" s="18">
        <f>G1290</f>
        <v>99</v>
      </c>
      <c r="H1289" s="18">
        <f t="shared" si="3200"/>
        <v>0</v>
      </c>
      <c r="I1289" s="11">
        <f t="shared" si="3200"/>
        <v>0</v>
      </c>
      <c r="J1289" s="11">
        <f t="shared" si="3200"/>
        <v>0</v>
      </c>
      <c r="K1289" s="11">
        <f t="shared" si="3200"/>
        <v>0</v>
      </c>
      <c r="L1289" s="11">
        <f t="shared" si="3200"/>
        <v>0</v>
      </c>
      <c r="M1289" s="18">
        <f t="shared" si="3200"/>
        <v>99</v>
      </c>
      <c r="N1289" s="18">
        <f t="shared" si="3200"/>
        <v>0</v>
      </c>
      <c r="O1289" s="11">
        <f t="shared" si="3200"/>
        <v>0</v>
      </c>
      <c r="P1289" s="11">
        <f t="shared" si="3200"/>
        <v>0</v>
      </c>
      <c r="Q1289" s="11">
        <f t="shared" si="3200"/>
        <v>0</v>
      </c>
      <c r="R1289" s="11">
        <f t="shared" si="3200"/>
        <v>0</v>
      </c>
      <c r="S1289" s="18">
        <f>S1290</f>
        <v>99</v>
      </c>
      <c r="T1289" s="18">
        <f>T1290</f>
        <v>0</v>
      </c>
      <c r="U1289" s="11">
        <f t="shared" si="3201"/>
        <v>0</v>
      </c>
      <c r="V1289" s="11">
        <f t="shared" si="3201"/>
        <v>0</v>
      </c>
      <c r="W1289" s="11">
        <f t="shared" si="3201"/>
        <v>0</v>
      </c>
      <c r="X1289" s="11">
        <f t="shared" si="3201"/>
        <v>0</v>
      </c>
      <c r="Y1289" s="18">
        <f>Y1290</f>
        <v>99</v>
      </c>
      <c r="Z1289" s="18">
        <f>Z1290</f>
        <v>0</v>
      </c>
      <c r="AA1289" s="11">
        <f t="shared" si="3202"/>
        <v>0</v>
      </c>
      <c r="AB1289" s="11">
        <f t="shared" si="3202"/>
        <v>0</v>
      </c>
      <c r="AC1289" s="11">
        <f t="shared" si="3202"/>
        <v>0</v>
      </c>
      <c r="AD1289" s="11">
        <f t="shared" si="3202"/>
        <v>0</v>
      </c>
      <c r="AE1289" s="18">
        <f>AE1290</f>
        <v>99</v>
      </c>
      <c r="AF1289" s="18">
        <f>AF1290</f>
        <v>0</v>
      </c>
      <c r="AG1289" s="11">
        <f t="shared" si="3203"/>
        <v>0</v>
      </c>
      <c r="AH1289" s="11">
        <f t="shared" si="3203"/>
        <v>0</v>
      </c>
      <c r="AI1289" s="11">
        <f t="shared" si="3203"/>
        <v>0</v>
      </c>
      <c r="AJ1289" s="11">
        <f t="shared" si="3203"/>
        <v>0</v>
      </c>
      <c r="AK1289" s="84">
        <f>AK1290</f>
        <v>99</v>
      </c>
      <c r="AL1289" s="84">
        <f>AL1290</f>
        <v>0</v>
      </c>
      <c r="AM1289" s="11">
        <f t="shared" si="3204"/>
        <v>0</v>
      </c>
      <c r="AN1289" s="11">
        <f t="shared" si="3204"/>
        <v>0</v>
      </c>
      <c r="AO1289" s="11">
        <f t="shared" si="3204"/>
        <v>0</v>
      </c>
      <c r="AP1289" s="11">
        <f t="shared" si="3204"/>
        <v>0</v>
      </c>
      <c r="AQ1289" s="18">
        <f>AQ1290</f>
        <v>99</v>
      </c>
      <c r="AR1289" s="18">
        <f>AR1290</f>
        <v>0</v>
      </c>
      <c r="AS1289" s="11">
        <f t="shared" si="3205"/>
        <v>0</v>
      </c>
      <c r="AT1289" s="11">
        <f t="shared" si="3205"/>
        <v>0</v>
      </c>
      <c r="AU1289" s="11">
        <f t="shared" si="3205"/>
        <v>0</v>
      </c>
      <c r="AV1289" s="11">
        <f t="shared" si="3205"/>
        <v>0</v>
      </c>
      <c r="AW1289" s="18">
        <f>AW1290</f>
        <v>99</v>
      </c>
      <c r="AX1289" s="18">
        <f>AX1290</f>
        <v>0</v>
      </c>
      <c r="AY1289" s="78">
        <f t="shared" si="3206"/>
        <v>0</v>
      </c>
      <c r="AZ1289" s="78">
        <f t="shared" si="3206"/>
        <v>0</v>
      </c>
      <c r="BA1289" s="78">
        <f t="shared" si="3206"/>
        <v>0</v>
      </c>
      <c r="BB1289" s="78">
        <f t="shared" si="3206"/>
        <v>0</v>
      </c>
      <c r="BC1289" s="84">
        <f>BC1290</f>
        <v>99</v>
      </c>
      <c r="BD1289" s="84">
        <f>BD1290</f>
        <v>0</v>
      </c>
      <c r="BE1289" s="11">
        <f t="shared" si="3207"/>
        <v>0</v>
      </c>
      <c r="BF1289" s="11">
        <f t="shared" si="3207"/>
        <v>0</v>
      </c>
      <c r="BG1289" s="11">
        <f t="shared" si="3207"/>
        <v>0</v>
      </c>
      <c r="BH1289" s="11">
        <f t="shared" si="3207"/>
        <v>0</v>
      </c>
      <c r="BI1289" s="143">
        <f>BI1290</f>
        <v>99</v>
      </c>
      <c r="BJ1289" s="143">
        <f>BJ1290</f>
        <v>0</v>
      </c>
      <c r="BK1289" s="78">
        <f t="shared" si="3208"/>
        <v>0</v>
      </c>
      <c r="BL1289" s="78">
        <f t="shared" si="3208"/>
        <v>0</v>
      </c>
      <c r="BM1289" s="78">
        <f t="shared" si="3208"/>
        <v>0</v>
      </c>
      <c r="BN1289" s="78">
        <f t="shared" si="3208"/>
        <v>0</v>
      </c>
      <c r="BO1289" s="84">
        <f>BO1290</f>
        <v>99</v>
      </c>
      <c r="BP1289" s="84">
        <f>BP1290</f>
        <v>0</v>
      </c>
      <c r="BQ1289" s="11">
        <f t="shared" si="3209"/>
        <v>0</v>
      </c>
      <c r="BR1289" s="11">
        <f t="shared" si="3209"/>
        <v>0</v>
      </c>
      <c r="BS1289" s="11">
        <f t="shared" si="3209"/>
        <v>0</v>
      </c>
      <c r="BT1289" s="11">
        <f t="shared" si="3209"/>
        <v>0</v>
      </c>
      <c r="BU1289" s="18">
        <f>BU1290</f>
        <v>99</v>
      </c>
      <c r="BV1289" s="18">
        <f>BV1290</f>
        <v>0</v>
      </c>
      <c r="BW1289" s="11">
        <f t="shared" si="3210"/>
        <v>0</v>
      </c>
      <c r="BX1289" s="11">
        <f t="shared" si="3210"/>
        <v>0</v>
      </c>
      <c r="BY1289" s="11">
        <f t="shared" si="3210"/>
        <v>0</v>
      </c>
      <c r="BZ1289" s="11">
        <f t="shared" si="3210"/>
        <v>0</v>
      </c>
      <c r="CA1289" s="18">
        <f>CA1290</f>
        <v>99</v>
      </c>
      <c r="CB1289" s="18">
        <f>CB1290</f>
        <v>0</v>
      </c>
    </row>
    <row r="1290" spans="1:80" ht="31.5" hidden="1" customHeight="1">
      <c r="A1290" s="65" t="s">
        <v>311</v>
      </c>
      <c r="B1290" s="22" t="s">
        <v>295</v>
      </c>
      <c r="C1290" s="22" t="s">
        <v>35</v>
      </c>
      <c r="D1290" s="22" t="s">
        <v>87</v>
      </c>
      <c r="E1290" s="22" t="s">
        <v>323</v>
      </c>
      <c r="F1290" s="44" t="s">
        <v>312</v>
      </c>
      <c r="G1290" s="11">
        <v>99</v>
      </c>
      <c r="H1290" s="11"/>
      <c r="I1290" s="11"/>
      <c r="J1290" s="11"/>
      <c r="K1290" s="11"/>
      <c r="L1290" s="11"/>
      <c r="M1290" s="11">
        <f>G1290+I1290+J1290+K1290+L1290</f>
        <v>99</v>
      </c>
      <c r="N1290" s="11">
        <f>H1290+J1290</f>
        <v>0</v>
      </c>
      <c r="O1290" s="11"/>
      <c r="P1290" s="11"/>
      <c r="Q1290" s="11"/>
      <c r="R1290" s="11"/>
      <c r="S1290" s="11">
        <f>M1290+O1290+P1290+Q1290+R1290</f>
        <v>99</v>
      </c>
      <c r="T1290" s="11">
        <f>N1290+P1290</f>
        <v>0</v>
      </c>
      <c r="U1290" s="11"/>
      <c r="V1290" s="11"/>
      <c r="W1290" s="11"/>
      <c r="X1290" s="11"/>
      <c r="Y1290" s="11">
        <f>S1290+U1290+V1290+W1290+X1290</f>
        <v>99</v>
      </c>
      <c r="Z1290" s="11">
        <f>T1290+V1290</f>
        <v>0</v>
      </c>
      <c r="AA1290" s="11"/>
      <c r="AB1290" s="11"/>
      <c r="AC1290" s="11"/>
      <c r="AD1290" s="11"/>
      <c r="AE1290" s="11">
        <f>Y1290+AA1290+AB1290+AC1290+AD1290</f>
        <v>99</v>
      </c>
      <c r="AF1290" s="11">
        <f>Z1290+AB1290</f>
        <v>0</v>
      </c>
      <c r="AG1290" s="11"/>
      <c r="AH1290" s="11"/>
      <c r="AI1290" s="11"/>
      <c r="AJ1290" s="11"/>
      <c r="AK1290" s="78">
        <f>AE1290+AG1290+AH1290+AI1290+AJ1290</f>
        <v>99</v>
      </c>
      <c r="AL1290" s="78">
        <f>AF1290+AH1290</f>
        <v>0</v>
      </c>
      <c r="AM1290" s="11"/>
      <c r="AN1290" s="11"/>
      <c r="AO1290" s="11"/>
      <c r="AP1290" s="11"/>
      <c r="AQ1290" s="11">
        <f>AK1290+AM1290+AN1290+AO1290+AP1290</f>
        <v>99</v>
      </c>
      <c r="AR1290" s="11">
        <f>AL1290+AN1290</f>
        <v>0</v>
      </c>
      <c r="AS1290" s="11"/>
      <c r="AT1290" s="11"/>
      <c r="AU1290" s="11"/>
      <c r="AV1290" s="11"/>
      <c r="AW1290" s="11">
        <f>AQ1290+AS1290+AT1290+AU1290+AV1290</f>
        <v>99</v>
      </c>
      <c r="AX1290" s="11">
        <f>AR1290+AT1290</f>
        <v>0</v>
      </c>
      <c r="AY1290" s="78"/>
      <c r="AZ1290" s="78"/>
      <c r="BA1290" s="78"/>
      <c r="BB1290" s="78"/>
      <c r="BC1290" s="78">
        <f>AW1290+AY1290+AZ1290+BA1290+BB1290</f>
        <v>99</v>
      </c>
      <c r="BD1290" s="78">
        <f>AX1290+AZ1290</f>
        <v>0</v>
      </c>
      <c r="BE1290" s="11"/>
      <c r="BF1290" s="11"/>
      <c r="BG1290" s="11"/>
      <c r="BH1290" s="11"/>
      <c r="BI1290" s="141">
        <f>BC1290+BE1290+BF1290+BG1290+BH1290</f>
        <v>99</v>
      </c>
      <c r="BJ1290" s="141">
        <f>BD1290+BF1290</f>
        <v>0</v>
      </c>
      <c r="BK1290" s="78"/>
      <c r="BL1290" s="78"/>
      <c r="BM1290" s="78"/>
      <c r="BN1290" s="78"/>
      <c r="BO1290" s="78">
        <f>BI1290+BK1290+BL1290+BM1290+BN1290</f>
        <v>99</v>
      </c>
      <c r="BP1290" s="78">
        <f>BJ1290+BL1290</f>
        <v>0</v>
      </c>
      <c r="BQ1290" s="11"/>
      <c r="BR1290" s="11"/>
      <c r="BS1290" s="11"/>
      <c r="BT1290" s="11"/>
      <c r="BU1290" s="11">
        <f>BO1290+BQ1290+BR1290+BS1290+BT1290</f>
        <v>99</v>
      </c>
      <c r="BV1290" s="11">
        <f>BP1290+BR1290</f>
        <v>0</v>
      </c>
      <c r="BW1290" s="11"/>
      <c r="BX1290" s="11"/>
      <c r="BY1290" s="11"/>
      <c r="BZ1290" s="11"/>
      <c r="CA1290" s="11">
        <f>BU1290+BW1290+BX1290+BY1290+BZ1290</f>
        <v>99</v>
      </c>
      <c r="CB1290" s="11">
        <f>BV1290+BX1290</f>
        <v>0</v>
      </c>
    </row>
    <row r="1291" spans="1:80" ht="50.4" hidden="1">
      <c r="A1291" s="53" t="s">
        <v>324</v>
      </c>
      <c r="B1291" s="22" t="s">
        <v>295</v>
      </c>
      <c r="C1291" s="22" t="s">
        <v>35</v>
      </c>
      <c r="D1291" s="22" t="s">
        <v>87</v>
      </c>
      <c r="E1291" s="22" t="s">
        <v>325</v>
      </c>
      <c r="F1291" s="22"/>
      <c r="G1291" s="18">
        <f>G1292</f>
        <v>550</v>
      </c>
      <c r="H1291" s="18">
        <f t="shared" ref="H1291:R1292" si="3211">H1292</f>
        <v>0</v>
      </c>
      <c r="I1291" s="11">
        <f t="shared" si="3211"/>
        <v>0</v>
      </c>
      <c r="J1291" s="11">
        <f t="shared" si="3211"/>
        <v>0</v>
      </c>
      <c r="K1291" s="11">
        <f t="shared" si="3211"/>
        <v>0</v>
      </c>
      <c r="L1291" s="11">
        <f t="shared" si="3211"/>
        <v>0</v>
      </c>
      <c r="M1291" s="18">
        <f t="shared" si="3211"/>
        <v>550</v>
      </c>
      <c r="N1291" s="18">
        <f t="shared" si="3211"/>
        <v>0</v>
      </c>
      <c r="O1291" s="11">
        <f t="shared" si="3211"/>
        <v>0</v>
      </c>
      <c r="P1291" s="11">
        <f t="shared" si="3211"/>
        <v>0</v>
      </c>
      <c r="Q1291" s="11">
        <f t="shared" si="3211"/>
        <v>0</v>
      </c>
      <c r="R1291" s="11">
        <f t="shared" si="3211"/>
        <v>0</v>
      </c>
      <c r="S1291" s="18">
        <f>S1292</f>
        <v>550</v>
      </c>
      <c r="T1291" s="18">
        <f>T1292</f>
        <v>0</v>
      </c>
      <c r="U1291" s="11">
        <f t="shared" ref="U1291:X1292" si="3212">U1292</f>
        <v>0</v>
      </c>
      <c r="V1291" s="11">
        <f t="shared" si="3212"/>
        <v>0</v>
      </c>
      <c r="W1291" s="11">
        <f t="shared" si="3212"/>
        <v>0</v>
      </c>
      <c r="X1291" s="11">
        <f t="shared" si="3212"/>
        <v>0</v>
      </c>
      <c r="Y1291" s="18">
        <f>Y1292</f>
        <v>550</v>
      </c>
      <c r="Z1291" s="18">
        <f>Z1292</f>
        <v>0</v>
      </c>
      <c r="AA1291" s="11">
        <f t="shared" ref="AA1291:AD1292" si="3213">AA1292</f>
        <v>0</v>
      </c>
      <c r="AB1291" s="11">
        <f t="shared" si="3213"/>
        <v>0</v>
      </c>
      <c r="AC1291" s="11">
        <f t="shared" si="3213"/>
        <v>0</v>
      </c>
      <c r="AD1291" s="11">
        <f t="shared" si="3213"/>
        <v>0</v>
      </c>
      <c r="AE1291" s="18">
        <f>AE1292</f>
        <v>550</v>
      </c>
      <c r="AF1291" s="18">
        <f>AF1292</f>
        <v>0</v>
      </c>
      <c r="AG1291" s="11">
        <f t="shared" ref="AG1291:AJ1292" si="3214">AG1292</f>
        <v>0</v>
      </c>
      <c r="AH1291" s="11">
        <f t="shared" si="3214"/>
        <v>0</v>
      </c>
      <c r="AI1291" s="11">
        <f t="shared" si="3214"/>
        <v>0</v>
      </c>
      <c r="AJ1291" s="11">
        <f t="shared" si="3214"/>
        <v>0</v>
      </c>
      <c r="AK1291" s="84">
        <f>AK1292</f>
        <v>550</v>
      </c>
      <c r="AL1291" s="84">
        <f>AL1292</f>
        <v>0</v>
      </c>
      <c r="AM1291" s="11">
        <f t="shared" ref="AM1291:AP1292" si="3215">AM1292</f>
        <v>0</v>
      </c>
      <c r="AN1291" s="11">
        <f t="shared" si="3215"/>
        <v>0</v>
      </c>
      <c r="AO1291" s="11">
        <f t="shared" si="3215"/>
        <v>0</v>
      </c>
      <c r="AP1291" s="11">
        <f t="shared" si="3215"/>
        <v>0</v>
      </c>
      <c r="AQ1291" s="18">
        <f>AQ1292</f>
        <v>550</v>
      </c>
      <c r="AR1291" s="18">
        <f>AR1292</f>
        <v>0</v>
      </c>
      <c r="AS1291" s="11">
        <f t="shared" ref="AS1291:AV1292" si="3216">AS1292</f>
        <v>0</v>
      </c>
      <c r="AT1291" s="11">
        <f t="shared" si="3216"/>
        <v>0</v>
      </c>
      <c r="AU1291" s="11">
        <f t="shared" si="3216"/>
        <v>0</v>
      </c>
      <c r="AV1291" s="11">
        <f t="shared" si="3216"/>
        <v>0</v>
      </c>
      <c r="AW1291" s="18">
        <f>AW1292</f>
        <v>550</v>
      </c>
      <c r="AX1291" s="18">
        <f>AX1292</f>
        <v>0</v>
      </c>
      <c r="AY1291" s="78">
        <f t="shared" ref="AY1291:BB1292" si="3217">AY1292</f>
        <v>0</v>
      </c>
      <c r="AZ1291" s="78">
        <f t="shared" si="3217"/>
        <v>0</v>
      </c>
      <c r="BA1291" s="78">
        <f t="shared" si="3217"/>
        <v>0</v>
      </c>
      <c r="BB1291" s="78">
        <f t="shared" si="3217"/>
        <v>0</v>
      </c>
      <c r="BC1291" s="84">
        <f>BC1292</f>
        <v>550</v>
      </c>
      <c r="BD1291" s="84">
        <f>BD1292</f>
        <v>0</v>
      </c>
      <c r="BE1291" s="11">
        <f t="shared" ref="BE1291:BH1292" si="3218">BE1292</f>
        <v>0</v>
      </c>
      <c r="BF1291" s="11">
        <f t="shared" si="3218"/>
        <v>0</v>
      </c>
      <c r="BG1291" s="11">
        <f t="shared" si="3218"/>
        <v>0</v>
      </c>
      <c r="BH1291" s="11">
        <f t="shared" si="3218"/>
        <v>0</v>
      </c>
      <c r="BI1291" s="143">
        <f>BI1292</f>
        <v>550</v>
      </c>
      <c r="BJ1291" s="143">
        <f>BJ1292</f>
        <v>0</v>
      </c>
      <c r="BK1291" s="78">
        <f t="shared" ref="BK1291:BN1292" si="3219">BK1292</f>
        <v>0</v>
      </c>
      <c r="BL1291" s="78">
        <f t="shared" si="3219"/>
        <v>0</v>
      </c>
      <c r="BM1291" s="78">
        <f t="shared" si="3219"/>
        <v>0</v>
      </c>
      <c r="BN1291" s="78">
        <f t="shared" si="3219"/>
        <v>0</v>
      </c>
      <c r="BO1291" s="84">
        <f>BO1292</f>
        <v>550</v>
      </c>
      <c r="BP1291" s="84">
        <f>BP1292</f>
        <v>0</v>
      </c>
      <c r="BQ1291" s="11">
        <f t="shared" ref="BQ1291:BT1292" si="3220">BQ1292</f>
        <v>0</v>
      </c>
      <c r="BR1291" s="11">
        <f t="shared" si="3220"/>
        <v>0</v>
      </c>
      <c r="BS1291" s="11">
        <f t="shared" si="3220"/>
        <v>0</v>
      </c>
      <c r="BT1291" s="11">
        <f t="shared" si="3220"/>
        <v>0</v>
      </c>
      <c r="BU1291" s="18">
        <f>BU1292</f>
        <v>550</v>
      </c>
      <c r="BV1291" s="18">
        <f>BV1292</f>
        <v>0</v>
      </c>
      <c r="BW1291" s="11">
        <f t="shared" ref="BW1291:BZ1292" si="3221">BW1292</f>
        <v>0</v>
      </c>
      <c r="BX1291" s="11">
        <f t="shared" si="3221"/>
        <v>0</v>
      </c>
      <c r="BY1291" s="11">
        <f t="shared" si="3221"/>
        <v>0</v>
      </c>
      <c r="BZ1291" s="11">
        <f t="shared" si="3221"/>
        <v>0</v>
      </c>
      <c r="CA1291" s="18">
        <f>CA1292</f>
        <v>550</v>
      </c>
      <c r="CB1291" s="18">
        <f>CB1292</f>
        <v>0</v>
      </c>
    </row>
    <row r="1292" spans="1:80" ht="28.5" hidden="1" customHeight="1">
      <c r="A1292" s="65" t="s">
        <v>112</v>
      </c>
      <c r="B1292" s="22" t="s">
        <v>295</v>
      </c>
      <c r="C1292" s="22" t="s">
        <v>35</v>
      </c>
      <c r="D1292" s="22" t="s">
        <v>87</v>
      </c>
      <c r="E1292" s="22" t="s">
        <v>325</v>
      </c>
      <c r="F1292" s="22" t="s">
        <v>113</v>
      </c>
      <c r="G1292" s="18">
        <f>G1293</f>
        <v>550</v>
      </c>
      <c r="H1292" s="18">
        <f t="shared" si="3211"/>
        <v>0</v>
      </c>
      <c r="I1292" s="11">
        <f t="shared" si="3211"/>
        <v>0</v>
      </c>
      <c r="J1292" s="11">
        <f t="shared" si="3211"/>
        <v>0</v>
      </c>
      <c r="K1292" s="11">
        <f t="shared" si="3211"/>
        <v>0</v>
      </c>
      <c r="L1292" s="11">
        <f t="shared" si="3211"/>
        <v>0</v>
      </c>
      <c r="M1292" s="18">
        <f t="shared" si="3211"/>
        <v>550</v>
      </c>
      <c r="N1292" s="18">
        <f t="shared" si="3211"/>
        <v>0</v>
      </c>
      <c r="O1292" s="11">
        <f t="shared" si="3211"/>
        <v>0</v>
      </c>
      <c r="P1292" s="11">
        <f t="shared" si="3211"/>
        <v>0</v>
      </c>
      <c r="Q1292" s="11">
        <f t="shared" si="3211"/>
        <v>0</v>
      </c>
      <c r="R1292" s="11">
        <f t="shared" si="3211"/>
        <v>0</v>
      </c>
      <c r="S1292" s="18">
        <f>S1293</f>
        <v>550</v>
      </c>
      <c r="T1292" s="18">
        <f>T1293</f>
        <v>0</v>
      </c>
      <c r="U1292" s="11">
        <f t="shared" si="3212"/>
        <v>0</v>
      </c>
      <c r="V1292" s="11">
        <f t="shared" si="3212"/>
        <v>0</v>
      </c>
      <c r="W1292" s="11">
        <f t="shared" si="3212"/>
        <v>0</v>
      </c>
      <c r="X1292" s="11">
        <f t="shared" si="3212"/>
        <v>0</v>
      </c>
      <c r="Y1292" s="18">
        <f>Y1293</f>
        <v>550</v>
      </c>
      <c r="Z1292" s="18">
        <f>Z1293</f>
        <v>0</v>
      </c>
      <c r="AA1292" s="11">
        <f t="shared" si="3213"/>
        <v>0</v>
      </c>
      <c r="AB1292" s="11">
        <f t="shared" si="3213"/>
        <v>0</v>
      </c>
      <c r="AC1292" s="11">
        <f t="shared" si="3213"/>
        <v>0</v>
      </c>
      <c r="AD1292" s="11">
        <f t="shared" si="3213"/>
        <v>0</v>
      </c>
      <c r="AE1292" s="18">
        <f>AE1293</f>
        <v>550</v>
      </c>
      <c r="AF1292" s="18">
        <f>AF1293</f>
        <v>0</v>
      </c>
      <c r="AG1292" s="11">
        <f t="shared" si="3214"/>
        <v>0</v>
      </c>
      <c r="AH1292" s="11">
        <f t="shared" si="3214"/>
        <v>0</v>
      </c>
      <c r="AI1292" s="11">
        <f t="shared" si="3214"/>
        <v>0</v>
      </c>
      <c r="AJ1292" s="11">
        <f t="shared" si="3214"/>
        <v>0</v>
      </c>
      <c r="AK1292" s="84">
        <f>AK1293</f>
        <v>550</v>
      </c>
      <c r="AL1292" s="84">
        <f>AL1293</f>
        <v>0</v>
      </c>
      <c r="AM1292" s="11">
        <f t="shared" si="3215"/>
        <v>0</v>
      </c>
      <c r="AN1292" s="11">
        <f t="shared" si="3215"/>
        <v>0</v>
      </c>
      <c r="AO1292" s="11">
        <f t="shared" si="3215"/>
        <v>0</v>
      </c>
      <c r="AP1292" s="11">
        <f t="shared" si="3215"/>
        <v>0</v>
      </c>
      <c r="AQ1292" s="18">
        <f>AQ1293</f>
        <v>550</v>
      </c>
      <c r="AR1292" s="18">
        <f>AR1293</f>
        <v>0</v>
      </c>
      <c r="AS1292" s="11">
        <f t="shared" si="3216"/>
        <v>0</v>
      </c>
      <c r="AT1292" s="11">
        <f t="shared" si="3216"/>
        <v>0</v>
      </c>
      <c r="AU1292" s="11">
        <f t="shared" si="3216"/>
        <v>0</v>
      </c>
      <c r="AV1292" s="11">
        <f t="shared" si="3216"/>
        <v>0</v>
      </c>
      <c r="AW1292" s="18">
        <f>AW1293</f>
        <v>550</v>
      </c>
      <c r="AX1292" s="18">
        <f>AX1293</f>
        <v>0</v>
      </c>
      <c r="AY1292" s="78">
        <f t="shared" si="3217"/>
        <v>0</v>
      </c>
      <c r="AZ1292" s="78">
        <f t="shared" si="3217"/>
        <v>0</v>
      </c>
      <c r="BA1292" s="78">
        <f t="shared" si="3217"/>
        <v>0</v>
      </c>
      <c r="BB1292" s="78">
        <f t="shared" si="3217"/>
        <v>0</v>
      </c>
      <c r="BC1292" s="84">
        <f>BC1293</f>
        <v>550</v>
      </c>
      <c r="BD1292" s="84">
        <f>BD1293</f>
        <v>0</v>
      </c>
      <c r="BE1292" s="11">
        <f t="shared" si="3218"/>
        <v>0</v>
      </c>
      <c r="BF1292" s="11">
        <f t="shared" si="3218"/>
        <v>0</v>
      </c>
      <c r="BG1292" s="11">
        <f t="shared" si="3218"/>
        <v>0</v>
      </c>
      <c r="BH1292" s="11">
        <f t="shared" si="3218"/>
        <v>0</v>
      </c>
      <c r="BI1292" s="143">
        <f>BI1293</f>
        <v>550</v>
      </c>
      <c r="BJ1292" s="143">
        <f>BJ1293</f>
        <v>0</v>
      </c>
      <c r="BK1292" s="78">
        <f t="shared" si="3219"/>
        <v>0</v>
      </c>
      <c r="BL1292" s="78">
        <f t="shared" si="3219"/>
        <v>0</v>
      </c>
      <c r="BM1292" s="78">
        <f t="shared" si="3219"/>
        <v>0</v>
      </c>
      <c r="BN1292" s="78">
        <f t="shared" si="3219"/>
        <v>0</v>
      </c>
      <c r="BO1292" s="84">
        <f>BO1293</f>
        <v>550</v>
      </c>
      <c r="BP1292" s="84">
        <f>BP1293</f>
        <v>0</v>
      </c>
      <c r="BQ1292" s="11">
        <f t="shared" si="3220"/>
        <v>0</v>
      </c>
      <c r="BR1292" s="11">
        <f t="shared" si="3220"/>
        <v>0</v>
      </c>
      <c r="BS1292" s="11">
        <f t="shared" si="3220"/>
        <v>0</v>
      </c>
      <c r="BT1292" s="11">
        <f t="shared" si="3220"/>
        <v>0</v>
      </c>
      <c r="BU1292" s="18">
        <f>BU1293</f>
        <v>550</v>
      </c>
      <c r="BV1292" s="18">
        <f>BV1293</f>
        <v>0</v>
      </c>
      <c r="BW1292" s="11">
        <f t="shared" si="3221"/>
        <v>0</v>
      </c>
      <c r="BX1292" s="11">
        <f t="shared" si="3221"/>
        <v>0</v>
      </c>
      <c r="BY1292" s="11">
        <f t="shared" si="3221"/>
        <v>0</v>
      </c>
      <c r="BZ1292" s="11">
        <f t="shared" si="3221"/>
        <v>0</v>
      </c>
      <c r="CA1292" s="18">
        <f>CA1293</f>
        <v>550</v>
      </c>
      <c r="CB1292" s="18">
        <f>CB1293</f>
        <v>0</v>
      </c>
    </row>
    <row r="1293" spans="1:80" ht="27.75" hidden="1" customHeight="1">
      <c r="A1293" s="65" t="s">
        <v>311</v>
      </c>
      <c r="B1293" s="22" t="s">
        <v>295</v>
      </c>
      <c r="C1293" s="22" t="s">
        <v>35</v>
      </c>
      <c r="D1293" s="22" t="s">
        <v>87</v>
      </c>
      <c r="E1293" s="22" t="s">
        <v>325</v>
      </c>
      <c r="F1293" s="44" t="s">
        <v>312</v>
      </c>
      <c r="G1293" s="11">
        <v>550</v>
      </c>
      <c r="H1293" s="11"/>
      <c r="I1293" s="11"/>
      <c r="J1293" s="11"/>
      <c r="K1293" s="11"/>
      <c r="L1293" s="11"/>
      <c r="M1293" s="11">
        <f>G1293+I1293+J1293+K1293+L1293</f>
        <v>550</v>
      </c>
      <c r="N1293" s="11">
        <f>H1293+J1293</f>
        <v>0</v>
      </c>
      <c r="O1293" s="11"/>
      <c r="P1293" s="11"/>
      <c r="Q1293" s="11"/>
      <c r="R1293" s="11"/>
      <c r="S1293" s="11">
        <f>M1293+O1293+P1293+Q1293+R1293</f>
        <v>550</v>
      </c>
      <c r="T1293" s="11">
        <f>N1293+P1293</f>
        <v>0</v>
      </c>
      <c r="U1293" s="11"/>
      <c r="V1293" s="11"/>
      <c r="W1293" s="11"/>
      <c r="X1293" s="11"/>
      <c r="Y1293" s="11">
        <f>S1293+U1293+V1293+W1293+X1293</f>
        <v>550</v>
      </c>
      <c r="Z1293" s="11">
        <f>T1293+V1293</f>
        <v>0</v>
      </c>
      <c r="AA1293" s="11"/>
      <c r="AB1293" s="11"/>
      <c r="AC1293" s="11"/>
      <c r="AD1293" s="11"/>
      <c r="AE1293" s="11">
        <f>Y1293+AA1293+AB1293+AC1293+AD1293</f>
        <v>550</v>
      </c>
      <c r="AF1293" s="11">
        <f>Z1293+AB1293</f>
        <v>0</v>
      </c>
      <c r="AG1293" s="11"/>
      <c r="AH1293" s="11"/>
      <c r="AI1293" s="11"/>
      <c r="AJ1293" s="11"/>
      <c r="AK1293" s="78">
        <f>AE1293+AG1293+AH1293+AI1293+AJ1293</f>
        <v>550</v>
      </c>
      <c r="AL1293" s="78">
        <f>AF1293+AH1293</f>
        <v>0</v>
      </c>
      <c r="AM1293" s="11"/>
      <c r="AN1293" s="11"/>
      <c r="AO1293" s="11"/>
      <c r="AP1293" s="11"/>
      <c r="AQ1293" s="11">
        <f>AK1293+AM1293+AN1293+AO1293+AP1293</f>
        <v>550</v>
      </c>
      <c r="AR1293" s="11">
        <f>AL1293+AN1293</f>
        <v>0</v>
      </c>
      <c r="AS1293" s="11"/>
      <c r="AT1293" s="11"/>
      <c r="AU1293" s="11"/>
      <c r="AV1293" s="11"/>
      <c r="AW1293" s="11">
        <f>AQ1293+AS1293+AT1293+AU1293+AV1293</f>
        <v>550</v>
      </c>
      <c r="AX1293" s="11">
        <f>AR1293+AT1293</f>
        <v>0</v>
      </c>
      <c r="AY1293" s="78"/>
      <c r="AZ1293" s="78"/>
      <c r="BA1293" s="78"/>
      <c r="BB1293" s="78"/>
      <c r="BC1293" s="78">
        <f>AW1293+AY1293+AZ1293+BA1293+BB1293</f>
        <v>550</v>
      </c>
      <c r="BD1293" s="78">
        <f>AX1293+AZ1293</f>
        <v>0</v>
      </c>
      <c r="BE1293" s="11"/>
      <c r="BF1293" s="11"/>
      <c r="BG1293" s="11"/>
      <c r="BH1293" s="11"/>
      <c r="BI1293" s="141">
        <f>BC1293+BE1293+BF1293+BG1293+BH1293</f>
        <v>550</v>
      </c>
      <c r="BJ1293" s="141">
        <f>BD1293+BF1293</f>
        <v>0</v>
      </c>
      <c r="BK1293" s="78"/>
      <c r="BL1293" s="78"/>
      <c r="BM1293" s="78"/>
      <c r="BN1293" s="78"/>
      <c r="BO1293" s="78">
        <f>BI1293+BK1293+BL1293+BM1293+BN1293</f>
        <v>550</v>
      </c>
      <c r="BP1293" s="78">
        <f>BJ1293+BL1293</f>
        <v>0</v>
      </c>
      <c r="BQ1293" s="11"/>
      <c r="BR1293" s="11"/>
      <c r="BS1293" s="11"/>
      <c r="BT1293" s="11"/>
      <c r="BU1293" s="11">
        <f>BO1293+BQ1293+BR1293+BS1293+BT1293</f>
        <v>550</v>
      </c>
      <c r="BV1293" s="11">
        <f>BP1293+BR1293</f>
        <v>0</v>
      </c>
      <c r="BW1293" s="11"/>
      <c r="BX1293" s="11"/>
      <c r="BY1293" s="11"/>
      <c r="BZ1293" s="11"/>
      <c r="CA1293" s="11">
        <f>BU1293+BW1293+BX1293+BY1293+BZ1293</f>
        <v>550</v>
      </c>
      <c r="CB1293" s="11">
        <f>BV1293+BX1293</f>
        <v>0</v>
      </c>
    </row>
    <row r="1294" spans="1:80" ht="33.6" hidden="1">
      <c r="A1294" s="53" t="s">
        <v>326</v>
      </c>
      <c r="B1294" s="22" t="s">
        <v>295</v>
      </c>
      <c r="C1294" s="22" t="s">
        <v>35</v>
      </c>
      <c r="D1294" s="22" t="s">
        <v>87</v>
      </c>
      <c r="E1294" s="22" t="s">
        <v>327</v>
      </c>
      <c r="F1294" s="22"/>
      <c r="G1294" s="18">
        <f>G1295</f>
        <v>3808</v>
      </c>
      <c r="H1294" s="18">
        <f t="shared" ref="H1294:R1295" si="3222">H1295</f>
        <v>0</v>
      </c>
      <c r="I1294" s="11">
        <f t="shared" si="3222"/>
        <v>0</v>
      </c>
      <c r="J1294" s="11">
        <f t="shared" si="3222"/>
        <v>0</v>
      </c>
      <c r="K1294" s="11">
        <f t="shared" si="3222"/>
        <v>0</v>
      </c>
      <c r="L1294" s="11">
        <f t="shared" si="3222"/>
        <v>0</v>
      </c>
      <c r="M1294" s="18">
        <f t="shared" si="3222"/>
        <v>3808</v>
      </c>
      <c r="N1294" s="18">
        <f t="shared" si="3222"/>
        <v>0</v>
      </c>
      <c r="O1294" s="11">
        <f t="shared" si="3222"/>
        <v>0</v>
      </c>
      <c r="P1294" s="11">
        <f t="shared" si="3222"/>
        <v>0</v>
      </c>
      <c r="Q1294" s="11">
        <f t="shared" si="3222"/>
        <v>0</v>
      </c>
      <c r="R1294" s="11">
        <f t="shared" si="3222"/>
        <v>0</v>
      </c>
      <c r="S1294" s="18">
        <f>S1295</f>
        <v>3808</v>
      </c>
      <c r="T1294" s="18">
        <f>T1295</f>
        <v>0</v>
      </c>
      <c r="U1294" s="11">
        <f t="shared" ref="U1294:X1295" si="3223">U1295</f>
        <v>0</v>
      </c>
      <c r="V1294" s="11">
        <f t="shared" si="3223"/>
        <v>0</v>
      </c>
      <c r="W1294" s="11">
        <f t="shared" si="3223"/>
        <v>0</v>
      </c>
      <c r="X1294" s="11">
        <f t="shared" si="3223"/>
        <v>0</v>
      </c>
      <c r="Y1294" s="18">
        <f>Y1295</f>
        <v>3808</v>
      </c>
      <c r="Z1294" s="18">
        <f>Z1295</f>
        <v>0</v>
      </c>
      <c r="AA1294" s="11">
        <f t="shared" ref="AA1294:AD1295" si="3224">AA1295</f>
        <v>0</v>
      </c>
      <c r="AB1294" s="11">
        <f t="shared" si="3224"/>
        <v>0</v>
      </c>
      <c r="AC1294" s="11">
        <f t="shared" si="3224"/>
        <v>0</v>
      </c>
      <c r="AD1294" s="11">
        <f t="shared" si="3224"/>
        <v>0</v>
      </c>
      <c r="AE1294" s="18">
        <f>AE1295</f>
        <v>3808</v>
      </c>
      <c r="AF1294" s="18">
        <f>AF1295</f>
        <v>0</v>
      </c>
      <c r="AG1294" s="11">
        <f t="shared" ref="AG1294:AJ1295" si="3225">AG1295</f>
        <v>0</v>
      </c>
      <c r="AH1294" s="11">
        <f t="shared" si="3225"/>
        <v>0</v>
      </c>
      <c r="AI1294" s="11">
        <f t="shared" si="3225"/>
        <v>0</v>
      </c>
      <c r="AJ1294" s="11">
        <f t="shared" si="3225"/>
        <v>0</v>
      </c>
      <c r="AK1294" s="84">
        <f>AK1295</f>
        <v>3808</v>
      </c>
      <c r="AL1294" s="84">
        <f>AL1295</f>
        <v>0</v>
      </c>
      <c r="AM1294" s="11">
        <f t="shared" ref="AM1294:AP1295" si="3226">AM1295</f>
        <v>0</v>
      </c>
      <c r="AN1294" s="11">
        <f t="shared" si="3226"/>
        <v>0</v>
      </c>
      <c r="AO1294" s="11">
        <f t="shared" si="3226"/>
        <v>0</v>
      </c>
      <c r="AP1294" s="11">
        <f t="shared" si="3226"/>
        <v>0</v>
      </c>
      <c r="AQ1294" s="18">
        <f>AQ1295</f>
        <v>3808</v>
      </c>
      <c r="AR1294" s="18">
        <f>AR1295</f>
        <v>0</v>
      </c>
      <c r="AS1294" s="11">
        <f t="shared" ref="AS1294:AV1295" si="3227">AS1295</f>
        <v>0</v>
      </c>
      <c r="AT1294" s="11">
        <f t="shared" si="3227"/>
        <v>0</v>
      </c>
      <c r="AU1294" s="11">
        <f t="shared" si="3227"/>
        <v>0</v>
      </c>
      <c r="AV1294" s="11">
        <f t="shared" si="3227"/>
        <v>0</v>
      </c>
      <c r="AW1294" s="18">
        <f>AW1295</f>
        <v>3808</v>
      </c>
      <c r="AX1294" s="18">
        <f>AX1295</f>
        <v>0</v>
      </c>
      <c r="AY1294" s="78">
        <f t="shared" ref="AY1294:BB1295" si="3228">AY1295</f>
        <v>-588</v>
      </c>
      <c r="AZ1294" s="78">
        <f t="shared" si="3228"/>
        <v>0</v>
      </c>
      <c r="BA1294" s="78">
        <f t="shared" si="3228"/>
        <v>0</v>
      </c>
      <c r="BB1294" s="78">
        <f t="shared" si="3228"/>
        <v>0</v>
      </c>
      <c r="BC1294" s="84">
        <f>BC1295</f>
        <v>3220</v>
      </c>
      <c r="BD1294" s="84">
        <f>BD1295</f>
        <v>0</v>
      </c>
      <c r="BE1294" s="11">
        <f t="shared" ref="BE1294:BH1295" si="3229">BE1295</f>
        <v>0</v>
      </c>
      <c r="BF1294" s="11">
        <f t="shared" si="3229"/>
        <v>0</v>
      </c>
      <c r="BG1294" s="11">
        <f t="shared" si="3229"/>
        <v>0</v>
      </c>
      <c r="BH1294" s="11">
        <f t="shared" si="3229"/>
        <v>0</v>
      </c>
      <c r="BI1294" s="143">
        <f>BI1295</f>
        <v>3220</v>
      </c>
      <c r="BJ1294" s="143">
        <f>BJ1295</f>
        <v>0</v>
      </c>
      <c r="BK1294" s="78">
        <f t="shared" ref="BK1294:BN1295" si="3230">BK1295</f>
        <v>0</v>
      </c>
      <c r="BL1294" s="78">
        <f t="shared" si="3230"/>
        <v>0</v>
      </c>
      <c r="BM1294" s="78">
        <f t="shared" si="3230"/>
        <v>0</v>
      </c>
      <c r="BN1294" s="78">
        <f t="shared" si="3230"/>
        <v>0</v>
      </c>
      <c r="BO1294" s="84">
        <f>BO1295</f>
        <v>3220</v>
      </c>
      <c r="BP1294" s="84">
        <f>BP1295</f>
        <v>0</v>
      </c>
      <c r="BQ1294" s="11">
        <f t="shared" ref="BQ1294:BT1295" si="3231">BQ1295</f>
        <v>0</v>
      </c>
      <c r="BR1294" s="11">
        <f t="shared" si="3231"/>
        <v>0</v>
      </c>
      <c r="BS1294" s="11">
        <f t="shared" si="3231"/>
        <v>0</v>
      </c>
      <c r="BT1294" s="11">
        <f t="shared" si="3231"/>
        <v>0</v>
      </c>
      <c r="BU1294" s="18">
        <f>BU1295</f>
        <v>3220</v>
      </c>
      <c r="BV1294" s="18">
        <f>BV1295</f>
        <v>0</v>
      </c>
      <c r="BW1294" s="11">
        <f t="shared" ref="BW1294:BZ1295" si="3232">BW1295</f>
        <v>0</v>
      </c>
      <c r="BX1294" s="11">
        <f t="shared" si="3232"/>
        <v>0</v>
      </c>
      <c r="BY1294" s="11">
        <f t="shared" si="3232"/>
        <v>0</v>
      </c>
      <c r="BZ1294" s="11">
        <f t="shared" si="3232"/>
        <v>0</v>
      </c>
      <c r="CA1294" s="18">
        <f>CA1295</f>
        <v>3220</v>
      </c>
      <c r="CB1294" s="18">
        <f>CB1295</f>
        <v>0</v>
      </c>
    </row>
    <row r="1295" spans="1:80" ht="30.75" hidden="1" customHeight="1">
      <c r="A1295" s="65" t="s">
        <v>112</v>
      </c>
      <c r="B1295" s="22" t="s">
        <v>295</v>
      </c>
      <c r="C1295" s="22" t="s">
        <v>35</v>
      </c>
      <c r="D1295" s="22" t="s">
        <v>87</v>
      </c>
      <c r="E1295" s="22" t="s">
        <v>327</v>
      </c>
      <c r="F1295" s="22" t="s">
        <v>113</v>
      </c>
      <c r="G1295" s="18">
        <f>G1296</f>
        <v>3808</v>
      </c>
      <c r="H1295" s="18">
        <f t="shared" si="3222"/>
        <v>0</v>
      </c>
      <c r="I1295" s="11">
        <f t="shared" si="3222"/>
        <v>0</v>
      </c>
      <c r="J1295" s="11">
        <f t="shared" si="3222"/>
        <v>0</v>
      </c>
      <c r="K1295" s="11">
        <f t="shared" si="3222"/>
        <v>0</v>
      </c>
      <c r="L1295" s="11">
        <f t="shared" si="3222"/>
        <v>0</v>
      </c>
      <c r="M1295" s="18">
        <f t="shared" si="3222"/>
        <v>3808</v>
      </c>
      <c r="N1295" s="18">
        <f t="shared" si="3222"/>
        <v>0</v>
      </c>
      <c r="O1295" s="11">
        <f t="shared" si="3222"/>
        <v>0</v>
      </c>
      <c r="P1295" s="11">
        <f t="shared" si="3222"/>
        <v>0</v>
      </c>
      <c r="Q1295" s="11">
        <f t="shared" si="3222"/>
        <v>0</v>
      </c>
      <c r="R1295" s="11">
        <f t="shared" si="3222"/>
        <v>0</v>
      </c>
      <c r="S1295" s="18">
        <f>S1296</f>
        <v>3808</v>
      </c>
      <c r="T1295" s="18">
        <f>T1296</f>
        <v>0</v>
      </c>
      <c r="U1295" s="11">
        <f t="shared" si="3223"/>
        <v>0</v>
      </c>
      <c r="V1295" s="11">
        <f t="shared" si="3223"/>
        <v>0</v>
      </c>
      <c r="W1295" s="11">
        <f t="shared" si="3223"/>
        <v>0</v>
      </c>
      <c r="X1295" s="11">
        <f t="shared" si="3223"/>
        <v>0</v>
      </c>
      <c r="Y1295" s="18">
        <f>Y1296</f>
        <v>3808</v>
      </c>
      <c r="Z1295" s="18">
        <f>Z1296</f>
        <v>0</v>
      </c>
      <c r="AA1295" s="11">
        <f t="shared" si="3224"/>
        <v>0</v>
      </c>
      <c r="AB1295" s="11">
        <f t="shared" si="3224"/>
        <v>0</v>
      </c>
      <c r="AC1295" s="11">
        <f t="shared" si="3224"/>
        <v>0</v>
      </c>
      <c r="AD1295" s="11">
        <f t="shared" si="3224"/>
        <v>0</v>
      </c>
      <c r="AE1295" s="18">
        <f>AE1296</f>
        <v>3808</v>
      </c>
      <c r="AF1295" s="18">
        <f>AF1296</f>
        <v>0</v>
      </c>
      <c r="AG1295" s="11">
        <f t="shared" si="3225"/>
        <v>0</v>
      </c>
      <c r="AH1295" s="11">
        <f t="shared" si="3225"/>
        <v>0</v>
      </c>
      <c r="AI1295" s="11">
        <f t="shared" si="3225"/>
        <v>0</v>
      </c>
      <c r="AJ1295" s="11">
        <f t="shared" si="3225"/>
        <v>0</v>
      </c>
      <c r="AK1295" s="84">
        <f>AK1296</f>
        <v>3808</v>
      </c>
      <c r="AL1295" s="84">
        <f>AL1296</f>
        <v>0</v>
      </c>
      <c r="AM1295" s="11">
        <f t="shared" si="3226"/>
        <v>0</v>
      </c>
      <c r="AN1295" s="11">
        <f t="shared" si="3226"/>
        <v>0</v>
      </c>
      <c r="AO1295" s="11">
        <f t="shared" si="3226"/>
        <v>0</v>
      </c>
      <c r="AP1295" s="11">
        <f t="shared" si="3226"/>
        <v>0</v>
      </c>
      <c r="AQ1295" s="18">
        <f>AQ1296</f>
        <v>3808</v>
      </c>
      <c r="AR1295" s="18">
        <f>AR1296</f>
        <v>0</v>
      </c>
      <c r="AS1295" s="11">
        <f t="shared" si="3227"/>
        <v>0</v>
      </c>
      <c r="AT1295" s="11">
        <f t="shared" si="3227"/>
        <v>0</v>
      </c>
      <c r="AU1295" s="11">
        <f t="shared" si="3227"/>
        <v>0</v>
      </c>
      <c r="AV1295" s="11">
        <f t="shared" si="3227"/>
        <v>0</v>
      </c>
      <c r="AW1295" s="18">
        <f>AW1296</f>
        <v>3808</v>
      </c>
      <c r="AX1295" s="18">
        <f>AX1296</f>
        <v>0</v>
      </c>
      <c r="AY1295" s="78">
        <f t="shared" si="3228"/>
        <v>-588</v>
      </c>
      <c r="AZ1295" s="78">
        <f t="shared" si="3228"/>
        <v>0</v>
      </c>
      <c r="BA1295" s="78">
        <f t="shared" si="3228"/>
        <v>0</v>
      </c>
      <c r="BB1295" s="78">
        <f t="shared" si="3228"/>
        <v>0</v>
      </c>
      <c r="BC1295" s="84">
        <f>BC1296</f>
        <v>3220</v>
      </c>
      <c r="BD1295" s="84">
        <f>BD1296</f>
        <v>0</v>
      </c>
      <c r="BE1295" s="11">
        <f t="shared" si="3229"/>
        <v>0</v>
      </c>
      <c r="BF1295" s="11">
        <f t="shared" si="3229"/>
        <v>0</v>
      </c>
      <c r="BG1295" s="11">
        <f t="shared" si="3229"/>
        <v>0</v>
      </c>
      <c r="BH1295" s="11">
        <f t="shared" si="3229"/>
        <v>0</v>
      </c>
      <c r="BI1295" s="143">
        <f>BI1296</f>
        <v>3220</v>
      </c>
      <c r="BJ1295" s="143">
        <f>BJ1296</f>
        <v>0</v>
      </c>
      <c r="BK1295" s="78">
        <f t="shared" si="3230"/>
        <v>0</v>
      </c>
      <c r="BL1295" s="78">
        <f t="shared" si="3230"/>
        <v>0</v>
      </c>
      <c r="BM1295" s="78">
        <f t="shared" si="3230"/>
        <v>0</v>
      </c>
      <c r="BN1295" s="78">
        <f t="shared" si="3230"/>
        <v>0</v>
      </c>
      <c r="BO1295" s="84">
        <f>BO1296</f>
        <v>3220</v>
      </c>
      <c r="BP1295" s="84">
        <f>BP1296</f>
        <v>0</v>
      </c>
      <c r="BQ1295" s="11">
        <f t="shared" si="3231"/>
        <v>0</v>
      </c>
      <c r="BR1295" s="11">
        <f t="shared" si="3231"/>
        <v>0</v>
      </c>
      <c r="BS1295" s="11">
        <f t="shared" si="3231"/>
        <v>0</v>
      </c>
      <c r="BT1295" s="11">
        <f t="shared" si="3231"/>
        <v>0</v>
      </c>
      <c r="BU1295" s="18">
        <f>BU1296</f>
        <v>3220</v>
      </c>
      <c r="BV1295" s="18">
        <f>BV1296</f>
        <v>0</v>
      </c>
      <c r="BW1295" s="11">
        <f t="shared" si="3232"/>
        <v>0</v>
      </c>
      <c r="BX1295" s="11">
        <f t="shared" si="3232"/>
        <v>0</v>
      </c>
      <c r="BY1295" s="11">
        <f t="shared" si="3232"/>
        <v>0</v>
      </c>
      <c r="BZ1295" s="11">
        <f t="shared" si="3232"/>
        <v>0</v>
      </c>
      <c r="CA1295" s="18">
        <f>CA1296</f>
        <v>3220</v>
      </c>
      <c r="CB1295" s="18">
        <f>CB1296</f>
        <v>0</v>
      </c>
    </row>
    <row r="1296" spans="1:80" ht="28.5" hidden="1" customHeight="1">
      <c r="A1296" s="65" t="s">
        <v>311</v>
      </c>
      <c r="B1296" s="22" t="s">
        <v>295</v>
      </c>
      <c r="C1296" s="22" t="s">
        <v>35</v>
      </c>
      <c r="D1296" s="22" t="s">
        <v>87</v>
      </c>
      <c r="E1296" s="22" t="s">
        <v>327</v>
      </c>
      <c r="F1296" s="44" t="s">
        <v>312</v>
      </c>
      <c r="G1296" s="11">
        <v>3808</v>
      </c>
      <c r="H1296" s="11"/>
      <c r="I1296" s="11"/>
      <c r="J1296" s="11"/>
      <c r="K1296" s="11"/>
      <c r="L1296" s="11"/>
      <c r="M1296" s="11">
        <f>G1296+I1296+J1296+K1296+L1296</f>
        <v>3808</v>
      </c>
      <c r="N1296" s="11">
        <f>H1296+J1296</f>
        <v>0</v>
      </c>
      <c r="O1296" s="11"/>
      <c r="P1296" s="11"/>
      <c r="Q1296" s="11"/>
      <c r="R1296" s="11"/>
      <c r="S1296" s="11">
        <f>M1296+O1296+P1296+Q1296+R1296</f>
        <v>3808</v>
      </c>
      <c r="T1296" s="11">
        <f>N1296+P1296</f>
        <v>0</v>
      </c>
      <c r="U1296" s="11"/>
      <c r="V1296" s="11"/>
      <c r="W1296" s="11"/>
      <c r="X1296" s="11"/>
      <c r="Y1296" s="11">
        <f>S1296+U1296+V1296+W1296+X1296</f>
        <v>3808</v>
      </c>
      <c r="Z1296" s="11">
        <f>T1296+V1296</f>
        <v>0</v>
      </c>
      <c r="AA1296" s="11"/>
      <c r="AB1296" s="11"/>
      <c r="AC1296" s="11"/>
      <c r="AD1296" s="11"/>
      <c r="AE1296" s="11">
        <f>Y1296+AA1296+AB1296+AC1296+AD1296</f>
        <v>3808</v>
      </c>
      <c r="AF1296" s="11">
        <f>Z1296+AB1296</f>
        <v>0</v>
      </c>
      <c r="AG1296" s="11"/>
      <c r="AH1296" s="11"/>
      <c r="AI1296" s="11"/>
      <c r="AJ1296" s="11"/>
      <c r="AK1296" s="78">
        <f>AE1296+AG1296+AH1296+AI1296+AJ1296</f>
        <v>3808</v>
      </c>
      <c r="AL1296" s="78">
        <f>AF1296+AH1296</f>
        <v>0</v>
      </c>
      <c r="AM1296" s="11"/>
      <c r="AN1296" s="11"/>
      <c r="AO1296" s="11"/>
      <c r="AP1296" s="11"/>
      <c r="AQ1296" s="11">
        <f>AK1296+AM1296+AN1296+AO1296+AP1296</f>
        <v>3808</v>
      </c>
      <c r="AR1296" s="11">
        <f>AL1296+AN1296</f>
        <v>0</v>
      </c>
      <c r="AS1296" s="11"/>
      <c r="AT1296" s="11"/>
      <c r="AU1296" s="11"/>
      <c r="AV1296" s="11"/>
      <c r="AW1296" s="11">
        <f>AQ1296+AS1296+AT1296+AU1296+AV1296</f>
        <v>3808</v>
      </c>
      <c r="AX1296" s="11">
        <f>AR1296+AT1296</f>
        <v>0</v>
      </c>
      <c r="AY1296" s="78">
        <v>-588</v>
      </c>
      <c r="AZ1296" s="78"/>
      <c r="BA1296" s="78"/>
      <c r="BB1296" s="78"/>
      <c r="BC1296" s="78">
        <f>AW1296+AY1296+AZ1296+BA1296+BB1296</f>
        <v>3220</v>
      </c>
      <c r="BD1296" s="78">
        <f>AX1296+AZ1296</f>
        <v>0</v>
      </c>
      <c r="BE1296" s="11"/>
      <c r="BF1296" s="11"/>
      <c r="BG1296" s="11"/>
      <c r="BH1296" s="11"/>
      <c r="BI1296" s="141">
        <f>BC1296+BE1296+BF1296+BG1296+BH1296</f>
        <v>3220</v>
      </c>
      <c r="BJ1296" s="141">
        <f>BD1296+BF1296</f>
        <v>0</v>
      </c>
      <c r="BK1296" s="78"/>
      <c r="BL1296" s="78"/>
      <c r="BM1296" s="78"/>
      <c r="BN1296" s="78"/>
      <c r="BO1296" s="78">
        <f>BI1296+BK1296+BL1296+BM1296+BN1296</f>
        <v>3220</v>
      </c>
      <c r="BP1296" s="78">
        <f>BJ1296+BL1296</f>
        <v>0</v>
      </c>
      <c r="BQ1296" s="11"/>
      <c r="BR1296" s="11"/>
      <c r="BS1296" s="11"/>
      <c r="BT1296" s="11"/>
      <c r="BU1296" s="11">
        <f>BO1296+BQ1296+BR1296+BS1296+BT1296</f>
        <v>3220</v>
      </c>
      <c r="BV1296" s="11">
        <f>BP1296+BR1296</f>
        <v>0</v>
      </c>
      <c r="BW1296" s="11"/>
      <c r="BX1296" s="11"/>
      <c r="BY1296" s="11"/>
      <c r="BZ1296" s="11"/>
      <c r="CA1296" s="11">
        <f>BU1296+BW1296+BX1296+BY1296+BZ1296</f>
        <v>3220</v>
      </c>
      <c r="CB1296" s="11">
        <f>BV1296+BX1296</f>
        <v>0</v>
      </c>
    </row>
    <row r="1297" spans="1:80" ht="84" hidden="1">
      <c r="A1297" s="53" t="s">
        <v>328</v>
      </c>
      <c r="B1297" s="22" t="s">
        <v>295</v>
      </c>
      <c r="C1297" s="22" t="s">
        <v>35</v>
      </c>
      <c r="D1297" s="22" t="s">
        <v>87</v>
      </c>
      <c r="E1297" s="22" t="s">
        <v>329</v>
      </c>
      <c r="F1297" s="22"/>
      <c r="G1297" s="18">
        <f>G1298</f>
        <v>270</v>
      </c>
      <c r="H1297" s="18">
        <f t="shared" ref="H1297:R1298" si="3233">H1298</f>
        <v>0</v>
      </c>
      <c r="I1297" s="11">
        <f t="shared" si="3233"/>
        <v>0</v>
      </c>
      <c r="J1297" s="11">
        <f t="shared" si="3233"/>
        <v>0</v>
      </c>
      <c r="K1297" s="11">
        <f t="shared" si="3233"/>
        <v>0</v>
      </c>
      <c r="L1297" s="11">
        <f t="shared" si="3233"/>
        <v>0</v>
      </c>
      <c r="M1297" s="18">
        <f t="shared" si="3233"/>
        <v>270</v>
      </c>
      <c r="N1297" s="18">
        <f t="shared" si="3233"/>
        <v>0</v>
      </c>
      <c r="O1297" s="11">
        <f t="shared" si="3233"/>
        <v>0</v>
      </c>
      <c r="P1297" s="11">
        <f t="shared" si="3233"/>
        <v>0</v>
      </c>
      <c r="Q1297" s="11">
        <f t="shared" si="3233"/>
        <v>0</v>
      </c>
      <c r="R1297" s="11">
        <f t="shared" si="3233"/>
        <v>0</v>
      </c>
      <c r="S1297" s="18">
        <f>S1298</f>
        <v>270</v>
      </c>
      <c r="T1297" s="18">
        <f>T1298</f>
        <v>0</v>
      </c>
      <c r="U1297" s="11">
        <f t="shared" ref="U1297:X1298" si="3234">U1298</f>
        <v>0</v>
      </c>
      <c r="V1297" s="11">
        <f t="shared" si="3234"/>
        <v>0</v>
      </c>
      <c r="W1297" s="11">
        <f t="shared" si="3234"/>
        <v>0</v>
      </c>
      <c r="X1297" s="11">
        <f t="shared" si="3234"/>
        <v>0</v>
      </c>
      <c r="Y1297" s="18">
        <f>Y1298</f>
        <v>270</v>
      </c>
      <c r="Z1297" s="18">
        <f>Z1298</f>
        <v>0</v>
      </c>
      <c r="AA1297" s="11">
        <f t="shared" ref="AA1297:AD1298" si="3235">AA1298</f>
        <v>0</v>
      </c>
      <c r="AB1297" s="11">
        <f t="shared" si="3235"/>
        <v>0</v>
      </c>
      <c r="AC1297" s="11">
        <f t="shared" si="3235"/>
        <v>0</v>
      </c>
      <c r="AD1297" s="11">
        <f t="shared" si="3235"/>
        <v>0</v>
      </c>
      <c r="AE1297" s="18">
        <f>AE1298</f>
        <v>270</v>
      </c>
      <c r="AF1297" s="18">
        <f>AF1298</f>
        <v>0</v>
      </c>
      <c r="AG1297" s="11">
        <f t="shared" ref="AG1297:AJ1298" si="3236">AG1298</f>
        <v>0</v>
      </c>
      <c r="AH1297" s="11">
        <f t="shared" si="3236"/>
        <v>0</v>
      </c>
      <c r="AI1297" s="11">
        <f t="shared" si="3236"/>
        <v>0</v>
      </c>
      <c r="AJ1297" s="11">
        <f t="shared" si="3236"/>
        <v>0</v>
      </c>
      <c r="AK1297" s="84">
        <f>AK1298</f>
        <v>270</v>
      </c>
      <c r="AL1297" s="84">
        <f>AL1298</f>
        <v>0</v>
      </c>
      <c r="AM1297" s="11">
        <f t="shared" ref="AM1297:AP1298" si="3237">AM1298</f>
        <v>0</v>
      </c>
      <c r="AN1297" s="11">
        <f t="shared" si="3237"/>
        <v>0</v>
      </c>
      <c r="AO1297" s="11">
        <f t="shared" si="3237"/>
        <v>0</v>
      </c>
      <c r="AP1297" s="11">
        <f t="shared" si="3237"/>
        <v>0</v>
      </c>
      <c r="AQ1297" s="18">
        <f>AQ1298</f>
        <v>270</v>
      </c>
      <c r="AR1297" s="18">
        <f>AR1298</f>
        <v>0</v>
      </c>
      <c r="AS1297" s="11">
        <f t="shared" ref="AS1297:AV1298" si="3238">AS1298</f>
        <v>0</v>
      </c>
      <c r="AT1297" s="11">
        <f t="shared" si="3238"/>
        <v>0</v>
      </c>
      <c r="AU1297" s="11">
        <f t="shared" si="3238"/>
        <v>0</v>
      </c>
      <c r="AV1297" s="11">
        <f t="shared" si="3238"/>
        <v>0</v>
      </c>
      <c r="AW1297" s="18">
        <f>AW1298</f>
        <v>270</v>
      </c>
      <c r="AX1297" s="18">
        <f>AX1298</f>
        <v>0</v>
      </c>
      <c r="AY1297" s="78">
        <f t="shared" ref="AY1297:BB1298" si="3239">AY1298</f>
        <v>113</v>
      </c>
      <c r="AZ1297" s="78">
        <f t="shared" si="3239"/>
        <v>0</v>
      </c>
      <c r="BA1297" s="78">
        <f t="shared" si="3239"/>
        <v>0</v>
      </c>
      <c r="BB1297" s="78">
        <f t="shared" si="3239"/>
        <v>0</v>
      </c>
      <c r="BC1297" s="84">
        <f>BC1298</f>
        <v>383</v>
      </c>
      <c r="BD1297" s="84">
        <f>BD1298</f>
        <v>0</v>
      </c>
      <c r="BE1297" s="11">
        <f t="shared" ref="BE1297:BH1298" si="3240">BE1298</f>
        <v>0</v>
      </c>
      <c r="BF1297" s="11">
        <f t="shared" si="3240"/>
        <v>0</v>
      </c>
      <c r="BG1297" s="11">
        <f t="shared" si="3240"/>
        <v>0</v>
      </c>
      <c r="BH1297" s="11">
        <f t="shared" si="3240"/>
        <v>0</v>
      </c>
      <c r="BI1297" s="143">
        <f>BI1298</f>
        <v>383</v>
      </c>
      <c r="BJ1297" s="143">
        <f>BJ1298</f>
        <v>0</v>
      </c>
      <c r="BK1297" s="78">
        <f t="shared" ref="BK1297:BN1298" si="3241">BK1298</f>
        <v>0</v>
      </c>
      <c r="BL1297" s="78">
        <f t="shared" si="3241"/>
        <v>0</v>
      </c>
      <c r="BM1297" s="78">
        <f t="shared" si="3241"/>
        <v>0</v>
      </c>
      <c r="BN1297" s="78">
        <f t="shared" si="3241"/>
        <v>0</v>
      </c>
      <c r="BO1297" s="84">
        <f>BO1298</f>
        <v>383</v>
      </c>
      <c r="BP1297" s="84">
        <f>BP1298</f>
        <v>0</v>
      </c>
      <c r="BQ1297" s="11">
        <f t="shared" ref="BQ1297:BT1298" si="3242">BQ1298</f>
        <v>0</v>
      </c>
      <c r="BR1297" s="11">
        <f t="shared" si="3242"/>
        <v>0</v>
      </c>
      <c r="BS1297" s="11">
        <f t="shared" si="3242"/>
        <v>0</v>
      </c>
      <c r="BT1297" s="11">
        <f t="shared" si="3242"/>
        <v>0</v>
      </c>
      <c r="BU1297" s="18">
        <f>BU1298</f>
        <v>383</v>
      </c>
      <c r="BV1297" s="18">
        <f>BV1298</f>
        <v>0</v>
      </c>
      <c r="BW1297" s="11">
        <f t="shared" ref="BW1297:BZ1298" si="3243">BW1298</f>
        <v>0</v>
      </c>
      <c r="BX1297" s="11">
        <f t="shared" si="3243"/>
        <v>0</v>
      </c>
      <c r="BY1297" s="11">
        <f t="shared" si="3243"/>
        <v>0</v>
      </c>
      <c r="BZ1297" s="11">
        <f t="shared" si="3243"/>
        <v>0</v>
      </c>
      <c r="CA1297" s="18">
        <f>CA1298</f>
        <v>383</v>
      </c>
      <c r="CB1297" s="18">
        <f>CB1298</f>
        <v>0</v>
      </c>
    </row>
    <row r="1298" spans="1:80" ht="29.25" hidden="1" customHeight="1">
      <c r="A1298" s="65" t="s">
        <v>112</v>
      </c>
      <c r="B1298" s="22" t="s">
        <v>295</v>
      </c>
      <c r="C1298" s="22" t="s">
        <v>35</v>
      </c>
      <c r="D1298" s="22" t="s">
        <v>87</v>
      </c>
      <c r="E1298" s="22" t="s">
        <v>329</v>
      </c>
      <c r="F1298" s="22" t="s">
        <v>113</v>
      </c>
      <c r="G1298" s="18">
        <f>G1299</f>
        <v>270</v>
      </c>
      <c r="H1298" s="18">
        <f t="shared" si="3233"/>
        <v>0</v>
      </c>
      <c r="I1298" s="11">
        <f t="shared" si="3233"/>
        <v>0</v>
      </c>
      <c r="J1298" s="11">
        <f t="shared" si="3233"/>
        <v>0</v>
      </c>
      <c r="K1298" s="11">
        <f t="shared" si="3233"/>
        <v>0</v>
      </c>
      <c r="L1298" s="11">
        <f t="shared" si="3233"/>
        <v>0</v>
      </c>
      <c r="M1298" s="18">
        <f t="shared" si="3233"/>
        <v>270</v>
      </c>
      <c r="N1298" s="18">
        <f t="shared" si="3233"/>
        <v>0</v>
      </c>
      <c r="O1298" s="11">
        <f t="shared" si="3233"/>
        <v>0</v>
      </c>
      <c r="P1298" s="11">
        <f t="shared" si="3233"/>
        <v>0</v>
      </c>
      <c r="Q1298" s="11">
        <f t="shared" si="3233"/>
        <v>0</v>
      </c>
      <c r="R1298" s="11">
        <f t="shared" si="3233"/>
        <v>0</v>
      </c>
      <c r="S1298" s="18">
        <f>S1299</f>
        <v>270</v>
      </c>
      <c r="T1298" s="18">
        <f>T1299</f>
        <v>0</v>
      </c>
      <c r="U1298" s="11">
        <f t="shared" si="3234"/>
        <v>0</v>
      </c>
      <c r="V1298" s="11">
        <f t="shared" si="3234"/>
        <v>0</v>
      </c>
      <c r="W1298" s="11">
        <f t="shared" si="3234"/>
        <v>0</v>
      </c>
      <c r="X1298" s="11">
        <f t="shared" si="3234"/>
        <v>0</v>
      </c>
      <c r="Y1298" s="18">
        <f>Y1299</f>
        <v>270</v>
      </c>
      <c r="Z1298" s="18">
        <f>Z1299</f>
        <v>0</v>
      </c>
      <c r="AA1298" s="11">
        <f t="shared" si="3235"/>
        <v>0</v>
      </c>
      <c r="AB1298" s="11">
        <f t="shared" si="3235"/>
        <v>0</v>
      </c>
      <c r="AC1298" s="11">
        <f t="shared" si="3235"/>
        <v>0</v>
      </c>
      <c r="AD1298" s="11">
        <f t="shared" si="3235"/>
        <v>0</v>
      </c>
      <c r="AE1298" s="18">
        <f>AE1299</f>
        <v>270</v>
      </c>
      <c r="AF1298" s="18">
        <f>AF1299</f>
        <v>0</v>
      </c>
      <c r="AG1298" s="11">
        <f t="shared" si="3236"/>
        <v>0</v>
      </c>
      <c r="AH1298" s="11">
        <f t="shared" si="3236"/>
        <v>0</v>
      </c>
      <c r="AI1298" s="11">
        <f t="shared" si="3236"/>
        <v>0</v>
      </c>
      <c r="AJ1298" s="11">
        <f t="shared" si="3236"/>
        <v>0</v>
      </c>
      <c r="AK1298" s="84">
        <f>AK1299</f>
        <v>270</v>
      </c>
      <c r="AL1298" s="84">
        <f>AL1299</f>
        <v>0</v>
      </c>
      <c r="AM1298" s="11">
        <f t="shared" si="3237"/>
        <v>0</v>
      </c>
      <c r="AN1298" s="11">
        <f t="shared" si="3237"/>
        <v>0</v>
      </c>
      <c r="AO1298" s="11">
        <f t="shared" si="3237"/>
        <v>0</v>
      </c>
      <c r="AP1298" s="11">
        <f t="shared" si="3237"/>
        <v>0</v>
      </c>
      <c r="AQ1298" s="18">
        <f>AQ1299</f>
        <v>270</v>
      </c>
      <c r="AR1298" s="18">
        <f>AR1299</f>
        <v>0</v>
      </c>
      <c r="AS1298" s="11">
        <f t="shared" si="3238"/>
        <v>0</v>
      </c>
      <c r="AT1298" s="11">
        <f t="shared" si="3238"/>
        <v>0</v>
      </c>
      <c r="AU1298" s="11">
        <f t="shared" si="3238"/>
        <v>0</v>
      </c>
      <c r="AV1298" s="11">
        <f t="shared" si="3238"/>
        <v>0</v>
      </c>
      <c r="AW1298" s="18">
        <f>AW1299</f>
        <v>270</v>
      </c>
      <c r="AX1298" s="18">
        <f>AX1299</f>
        <v>0</v>
      </c>
      <c r="AY1298" s="78">
        <f t="shared" si="3239"/>
        <v>113</v>
      </c>
      <c r="AZ1298" s="78">
        <f t="shared" si="3239"/>
        <v>0</v>
      </c>
      <c r="BA1298" s="78">
        <f t="shared" si="3239"/>
        <v>0</v>
      </c>
      <c r="BB1298" s="78">
        <f t="shared" si="3239"/>
        <v>0</v>
      </c>
      <c r="BC1298" s="84">
        <f>BC1299</f>
        <v>383</v>
      </c>
      <c r="BD1298" s="84">
        <f>BD1299</f>
        <v>0</v>
      </c>
      <c r="BE1298" s="11">
        <f t="shared" si="3240"/>
        <v>0</v>
      </c>
      <c r="BF1298" s="11">
        <f t="shared" si="3240"/>
        <v>0</v>
      </c>
      <c r="BG1298" s="11">
        <f t="shared" si="3240"/>
        <v>0</v>
      </c>
      <c r="BH1298" s="11">
        <f t="shared" si="3240"/>
        <v>0</v>
      </c>
      <c r="BI1298" s="143">
        <f>BI1299</f>
        <v>383</v>
      </c>
      <c r="BJ1298" s="143">
        <f>BJ1299</f>
        <v>0</v>
      </c>
      <c r="BK1298" s="78">
        <f t="shared" si="3241"/>
        <v>0</v>
      </c>
      <c r="BL1298" s="78">
        <f t="shared" si="3241"/>
        <v>0</v>
      </c>
      <c r="BM1298" s="78">
        <f t="shared" si="3241"/>
        <v>0</v>
      </c>
      <c r="BN1298" s="78">
        <f t="shared" si="3241"/>
        <v>0</v>
      </c>
      <c r="BO1298" s="84">
        <f>BO1299</f>
        <v>383</v>
      </c>
      <c r="BP1298" s="84">
        <f>BP1299</f>
        <v>0</v>
      </c>
      <c r="BQ1298" s="11">
        <f t="shared" si="3242"/>
        <v>0</v>
      </c>
      <c r="BR1298" s="11">
        <f t="shared" si="3242"/>
        <v>0</v>
      </c>
      <c r="BS1298" s="11">
        <f t="shared" si="3242"/>
        <v>0</v>
      </c>
      <c r="BT1298" s="11">
        <f t="shared" si="3242"/>
        <v>0</v>
      </c>
      <c r="BU1298" s="18">
        <f>BU1299</f>
        <v>383</v>
      </c>
      <c r="BV1298" s="18">
        <f>BV1299</f>
        <v>0</v>
      </c>
      <c r="BW1298" s="11">
        <f t="shared" si="3243"/>
        <v>0</v>
      </c>
      <c r="BX1298" s="11">
        <f t="shared" si="3243"/>
        <v>0</v>
      </c>
      <c r="BY1298" s="11">
        <f t="shared" si="3243"/>
        <v>0</v>
      </c>
      <c r="BZ1298" s="11">
        <f t="shared" si="3243"/>
        <v>0</v>
      </c>
      <c r="CA1298" s="18">
        <f>CA1299</f>
        <v>383</v>
      </c>
      <c r="CB1298" s="18">
        <f>CB1299</f>
        <v>0</v>
      </c>
    </row>
    <row r="1299" spans="1:80" ht="30" hidden="1" customHeight="1">
      <c r="A1299" s="65" t="s">
        <v>311</v>
      </c>
      <c r="B1299" s="22" t="s">
        <v>295</v>
      </c>
      <c r="C1299" s="22" t="s">
        <v>35</v>
      </c>
      <c r="D1299" s="22" t="s">
        <v>87</v>
      </c>
      <c r="E1299" s="22" t="s">
        <v>329</v>
      </c>
      <c r="F1299" s="44" t="s">
        <v>312</v>
      </c>
      <c r="G1299" s="11">
        <v>270</v>
      </c>
      <c r="H1299" s="11"/>
      <c r="I1299" s="11"/>
      <c r="J1299" s="11"/>
      <c r="K1299" s="11"/>
      <c r="L1299" s="11"/>
      <c r="M1299" s="11">
        <f>G1299+I1299+J1299+K1299+L1299</f>
        <v>270</v>
      </c>
      <c r="N1299" s="11">
        <f>H1299+J1299</f>
        <v>0</v>
      </c>
      <c r="O1299" s="11"/>
      <c r="P1299" s="11"/>
      <c r="Q1299" s="11"/>
      <c r="R1299" s="11"/>
      <c r="S1299" s="11">
        <f>M1299+O1299+P1299+Q1299+R1299</f>
        <v>270</v>
      </c>
      <c r="T1299" s="11">
        <f>N1299+P1299</f>
        <v>0</v>
      </c>
      <c r="U1299" s="11"/>
      <c r="V1299" s="11"/>
      <c r="W1299" s="11"/>
      <c r="X1299" s="11"/>
      <c r="Y1299" s="11">
        <f>S1299+U1299+V1299+W1299+X1299</f>
        <v>270</v>
      </c>
      <c r="Z1299" s="11">
        <f>T1299+V1299</f>
        <v>0</v>
      </c>
      <c r="AA1299" s="11"/>
      <c r="AB1299" s="11"/>
      <c r="AC1299" s="11"/>
      <c r="AD1299" s="11"/>
      <c r="AE1299" s="11">
        <f>Y1299+AA1299+AB1299+AC1299+AD1299</f>
        <v>270</v>
      </c>
      <c r="AF1299" s="11">
        <f>Z1299+AB1299</f>
        <v>0</v>
      </c>
      <c r="AG1299" s="11"/>
      <c r="AH1299" s="11"/>
      <c r="AI1299" s="11"/>
      <c r="AJ1299" s="11"/>
      <c r="AK1299" s="78">
        <f>AE1299+AG1299+AH1299+AI1299+AJ1299</f>
        <v>270</v>
      </c>
      <c r="AL1299" s="78">
        <f>AF1299+AH1299</f>
        <v>0</v>
      </c>
      <c r="AM1299" s="11"/>
      <c r="AN1299" s="11"/>
      <c r="AO1299" s="11"/>
      <c r="AP1299" s="11"/>
      <c r="AQ1299" s="11">
        <f>AK1299+AM1299+AN1299+AO1299+AP1299</f>
        <v>270</v>
      </c>
      <c r="AR1299" s="11">
        <f>AL1299+AN1299</f>
        <v>0</v>
      </c>
      <c r="AS1299" s="11"/>
      <c r="AT1299" s="11"/>
      <c r="AU1299" s="11"/>
      <c r="AV1299" s="11"/>
      <c r="AW1299" s="11">
        <f>AQ1299+AS1299+AT1299+AU1299+AV1299</f>
        <v>270</v>
      </c>
      <c r="AX1299" s="11">
        <f>AR1299+AT1299</f>
        <v>0</v>
      </c>
      <c r="AY1299" s="78">
        <v>113</v>
      </c>
      <c r="AZ1299" s="78"/>
      <c r="BA1299" s="78"/>
      <c r="BB1299" s="78"/>
      <c r="BC1299" s="78">
        <f>AW1299+AY1299+AZ1299+BA1299+BB1299</f>
        <v>383</v>
      </c>
      <c r="BD1299" s="78">
        <f>AX1299+AZ1299</f>
        <v>0</v>
      </c>
      <c r="BE1299" s="11"/>
      <c r="BF1299" s="11"/>
      <c r="BG1299" s="11"/>
      <c r="BH1299" s="11"/>
      <c r="BI1299" s="141">
        <f>BC1299+BE1299+BF1299+BG1299+BH1299</f>
        <v>383</v>
      </c>
      <c r="BJ1299" s="141">
        <f>BD1299+BF1299</f>
        <v>0</v>
      </c>
      <c r="BK1299" s="78"/>
      <c r="BL1299" s="78"/>
      <c r="BM1299" s="78"/>
      <c r="BN1299" s="78"/>
      <c r="BO1299" s="78">
        <f>BI1299+BK1299+BL1299+BM1299+BN1299</f>
        <v>383</v>
      </c>
      <c r="BP1299" s="78">
        <f>BJ1299+BL1299</f>
        <v>0</v>
      </c>
      <c r="BQ1299" s="11"/>
      <c r="BR1299" s="11"/>
      <c r="BS1299" s="11"/>
      <c r="BT1299" s="11"/>
      <c r="BU1299" s="11">
        <f>BO1299+BQ1299+BR1299+BS1299+BT1299</f>
        <v>383</v>
      </c>
      <c r="BV1299" s="11">
        <f>BP1299+BR1299</f>
        <v>0</v>
      </c>
      <c r="BW1299" s="11"/>
      <c r="BX1299" s="11"/>
      <c r="BY1299" s="11"/>
      <c r="BZ1299" s="11"/>
      <c r="CA1299" s="11">
        <f>BU1299+BW1299+BX1299+BY1299+BZ1299</f>
        <v>383</v>
      </c>
      <c r="CB1299" s="11">
        <f>BV1299+BX1299</f>
        <v>0</v>
      </c>
    </row>
    <row r="1300" spans="1:80" ht="50.4" hidden="1">
      <c r="A1300" s="53" t="s">
        <v>330</v>
      </c>
      <c r="B1300" s="22" t="s">
        <v>295</v>
      </c>
      <c r="C1300" s="22" t="s">
        <v>35</v>
      </c>
      <c r="D1300" s="22" t="s">
        <v>87</v>
      </c>
      <c r="E1300" s="22" t="s">
        <v>331</v>
      </c>
      <c r="F1300" s="22"/>
      <c r="G1300" s="18">
        <f>G1301</f>
        <v>100</v>
      </c>
      <c r="H1300" s="18">
        <f t="shared" ref="H1300:R1301" si="3244">H1301</f>
        <v>0</v>
      </c>
      <c r="I1300" s="11">
        <f t="shared" si="3244"/>
        <v>0</v>
      </c>
      <c r="J1300" s="11">
        <f t="shared" si="3244"/>
        <v>0</v>
      </c>
      <c r="K1300" s="11">
        <f t="shared" si="3244"/>
        <v>0</v>
      </c>
      <c r="L1300" s="11">
        <f t="shared" si="3244"/>
        <v>0</v>
      </c>
      <c r="M1300" s="18">
        <f t="shared" si="3244"/>
        <v>100</v>
      </c>
      <c r="N1300" s="18">
        <f t="shared" si="3244"/>
        <v>0</v>
      </c>
      <c r="O1300" s="11">
        <f t="shared" si="3244"/>
        <v>0</v>
      </c>
      <c r="P1300" s="11">
        <f t="shared" si="3244"/>
        <v>0</v>
      </c>
      <c r="Q1300" s="11">
        <f t="shared" si="3244"/>
        <v>0</v>
      </c>
      <c r="R1300" s="11">
        <f t="shared" si="3244"/>
        <v>0</v>
      </c>
      <c r="S1300" s="18">
        <f>S1301</f>
        <v>100</v>
      </c>
      <c r="T1300" s="18">
        <f>T1301</f>
        <v>0</v>
      </c>
      <c r="U1300" s="11">
        <f t="shared" ref="U1300:X1301" si="3245">U1301</f>
        <v>0</v>
      </c>
      <c r="V1300" s="11">
        <f t="shared" si="3245"/>
        <v>0</v>
      </c>
      <c r="W1300" s="11">
        <f t="shared" si="3245"/>
        <v>0</v>
      </c>
      <c r="X1300" s="11">
        <f t="shared" si="3245"/>
        <v>0</v>
      </c>
      <c r="Y1300" s="18">
        <f>Y1301</f>
        <v>100</v>
      </c>
      <c r="Z1300" s="18">
        <f>Z1301</f>
        <v>0</v>
      </c>
      <c r="AA1300" s="11">
        <f t="shared" ref="AA1300:AD1301" si="3246">AA1301</f>
        <v>0</v>
      </c>
      <c r="AB1300" s="11">
        <f t="shared" si="3246"/>
        <v>0</v>
      </c>
      <c r="AC1300" s="11">
        <f t="shared" si="3246"/>
        <v>0</v>
      </c>
      <c r="AD1300" s="11">
        <f t="shared" si="3246"/>
        <v>0</v>
      </c>
      <c r="AE1300" s="18">
        <f>AE1301</f>
        <v>100</v>
      </c>
      <c r="AF1300" s="18">
        <f>AF1301</f>
        <v>0</v>
      </c>
      <c r="AG1300" s="11">
        <f t="shared" ref="AG1300:AJ1301" si="3247">AG1301</f>
        <v>0</v>
      </c>
      <c r="AH1300" s="11">
        <f t="shared" si="3247"/>
        <v>0</v>
      </c>
      <c r="AI1300" s="11">
        <f t="shared" si="3247"/>
        <v>0</v>
      </c>
      <c r="AJ1300" s="11">
        <f t="shared" si="3247"/>
        <v>0</v>
      </c>
      <c r="AK1300" s="84">
        <f>AK1301</f>
        <v>100</v>
      </c>
      <c r="AL1300" s="84">
        <f>AL1301</f>
        <v>0</v>
      </c>
      <c r="AM1300" s="11">
        <f t="shared" ref="AM1300:AP1301" si="3248">AM1301</f>
        <v>0</v>
      </c>
      <c r="AN1300" s="11">
        <f t="shared" si="3248"/>
        <v>0</v>
      </c>
      <c r="AO1300" s="11">
        <f t="shared" si="3248"/>
        <v>0</v>
      </c>
      <c r="AP1300" s="11">
        <f t="shared" si="3248"/>
        <v>0</v>
      </c>
      <c r="AQ1300" s="18">
        <f>AQ1301</f>
        <v>100</v>
      </c>
      <c r="AR1300" s="18">
        <f>AR1301</f>
        <v>0</v>
      </c>
      <c r="AS1300" s="11">
        <f t="shared" ref="AS1300:AV1301" si="3249">AS1301</f>
        <v>0</v>
      </c>
      <c r="AT1300" s="11">
        <f t="shared" si="3249"/>
        <v>0</v>
      </c>
      <c r="AU1300" s="11">
        <f t="shared" si="3249"/>
        <v>0</v>
      </c>
      <c r="AV1300" s="11">
        <f t="shared" si="3249"/>
        <v>0</v>
      </c>
      <c r="AW1300" s="18">
        <f>AW1301</f>
        <v>100</v>
      </c>
      <c r="AX1300" s="18">
        <f>AX1301</f>
        <v>0</v>
      </c>
      <c r="AY1300" s="78">
        <f t="shared" ref="AY1300:BB1301" si="3250">AY1301</f>
        <v>0</v>
      </c>
      <c r="AZ1300" s="78">
        <f t="shared" si="3250"/>
        <v>0</v>
      </c>
      <c r="BA1300" s="78">
        <f t="shared" si="3250"/>
        <v>0</v>
      </c>
      <c r="BB1300" s="78">
        <f t="shared" si="3250"/>
        <v>0</v>
      </c>
      <c r="BC1300" s="84">
        <f>BC1301</f>
        <v>100</v>
      </c>
      <c r="BD1300" s="84">
        <f>BD1301</f>
        <v>0</v>
      </c>
      <c r="BE1300" s="11">
        <f t="shared" ref="BE1300:BH1301" si="3251">BE1301</f>
        <v>0</v>
      </c>
      <c r="BF1300" s="11">
        <f t="shared" si="3251"/>
        <v>0</v>
      </c>
      <c r="BG1300" s="11">
        <f t="shared" si="3251"/>
        <v>0</v>
      </c>
      <c r="BH1300" s="11">
        <f t="shared" si="3251"/>
        <v>0</v>
      </c>
      <c r="BI1300" s="143">
        <f>BI1301</f>
        <v>100</v>
      </c>
      <c r="BJ1300" s="143">
        <f>BJ1301</f>
        <v>0</v>
      </c>
      <c r="BK1300" s="78">
        <f t="shared" ref="BK1300:BN1301" si="3252">BK1301</f>
        <v>0</v>
      </c>
      <c r="BL1300" s="78">
        <f t="shared" si="3252"/>
        <v>0</v>
      </c>
      <c r="BM1300" s="78">
        <f t="shared" si="3252"/>
        <v>0</v>
      </c>
      <c r="BN1300" s="78">
        <f t="shared" si="3252"/>
        <v>0</v>
      </c>
      <c r="BO1300" s="84">
        <f>BO1301</f>
        <v>100</v>
      </c>
      <c r="BP1300" s="84">
        <f>BP1301</f>
        <v>0</v>
      </c>
      <c r="BQ1300" s="11">
        <f t="shared" ref="BQ1300:BT1301" si="3253">BQ1301</f>
        <v>0</v>
      </c>
      <c r="BR1300" s="11">
        <f t="shared" si="3253"/>
        <v>0</v>
      </c>
      <c r="BS1300" s="11">
        <f t="shared" si="3253"/>
        <v>0</v>
      </c>
      <c r="BT1300" s="11">
        <f t="shared" si="3253"/>
        <v>0</v>
      </c>
      <c r="BU1300" s="18">
        <f>BU1301</f>
        <v>100</v>
      </c>
      <c r="BV1300" s="18">
        <f>BV1301</f>
        <v>0</v>
      </c>
      <c r="BW1300" s="11">
        <f t="shared" ref="BW1300:BZ1301" si="3254">BW1301</f>
        <v>0</v>
      </c>
      <c r="BX1300" s="11">
        <f t="shared" si="3254"/>
        <v>0</v>
      </c>
      <c r="BY1300" s="11">
        <f t="shared" si="3254"/>
        <v>0</v>
      </c>
      <c r="BZ1300" s="11">
        <f t="shared" si="3254"/>
        <v>0</v>
      </c>
      <c r="CA1300" s="18">
        <f>CA1301</f>
        <v>100</v>
      </c>
      <c r="CB1300" s="18">
        <f>CB1301</f>
        <v>0</v>
      </c>
    </row>
    <row r="1301" spans="1:80" ht="32.25" hidden="1" customHeight="1">
      <c r="A1301" s="65" t="s">
        <v>112</v>
      </c>
      <c r="B1301" s="22" t="s">
        <v>295</v>
      </c>
      <c r="C1301" s="22" t="s">
        <v>35</v>
      </c>
      <c r="D1301" s="22" t="s">
        <v>87</v>
      </c>
      <c r="E1301" s="22" t="s">
        <v>331</v>
      </c>
      <c r="F1301" s="22" t="s">
        <v>113</v>
      </c>
      <c r="G1301" s="18">
        <f>G1302</f>
        <v>100</v>
      </c>
      <c r="H1301" s="18">
        <f t="shared" si="3244"/>
        <v>0</v>
      </c>
      <c r="I1301" s="11">
        <f t="shared" si="3244"/>
        <v>0</v>
      </c>
      <c r="J1301" s="11">
        <f t="shared" si="3244"/>
        <v>0</v>
      </c>
      <c r="K1301" s="11">
        <f t="shared" si="3244"/>
        <v>0</v>
      </c>
      <c r="L1301" s="11">
        <f t="shared" si="3244"/>
        <v>0</v>
      </c>
      <c r="M1301" s="18">
        <f t="shared" si="3244"/>
        <v>100</v>
      </c>
      <c r="N1301" s="18">
        <f t="shared" si="3244"/>
        <v>0</v>
      </c>
      <c r="O1301" s="11">
        <f t="shared" si="3244"/>
        <v>0</v>
      </c>
      <c r="P1301" s="11">
        <f t="shared" si="3244"/>
        <v>0</v>
      </c>
      <c r="Q1301" s="11">
        <f t="shared" si="3244"/>
        <v>0</v>
      </c>
      <c r="R1301" s="11">
        <f t="shared" si="3244"/>
        <v>0</v>
      </c>
      <c r="S1301" s="18">
        <f>S1302</f>
        <v>100</v>
      </c>
      <c r="T1301" s="18">
        <f>T1302</f>
        <v>0</v>
      </c>
      <c r="U1301" s="11">
        <f t="shared" si="3245"/>
        <v>0</v>
      </c>
      <c r="V1301" s="11">
        <f t="shared" si="3245"/>
        <v>0</v>
      </c>
      <c r="W1301" s="11">
        <f t="shared" si="3245"/>
        <v>0</v>
      </c>
      <c r="X1301" s="11">
        <f t="shared" si="3245"/>
        <v>0</v>
      </c>
      <c r="Y1301" s="18">
        <f>Y1302</f>
        <v>100</v>
      </c>
      <c r="Z1301" s="18">
        <f>Z1302</f>
        <v>0</v>
      </c>
      <c r="AA1301" s="11">
        <f t="shared" si="3246"/>
        <v>0</v>
      </c>
      <c r="AB1301" s="11">
        <f t="shared" si="3246"/>
        <v>0</v>
      </c>
      <c r="AC1301" s="11">
        <f t="shared" si="3246"/>
        <v>0</v>
      </c>
      <c r="AD1301" s="11">
        <f t="shared" si="3246"/>
        <v>0</v>
      </c>
      <c r="AE1301" s="18">
        <f>AE1302</f>
        <v>100</v>
      </c>
      <c r="AF1301" s="18">
        <f>AF1302</f>
        <v>0</v>
      </c>
      <c r="AG1301" s="11">
        <f t="shared" si="3247"/>
        <v>0</v>
      </c>
      <c r="AH1301" s="11">
        <f t="shared" si="3247"/>
        <v>0</v>
      </c>
      <c r="AI1301" s="11">
        <f t="shared" si="3247"/>
        <v>0</v>
      </c>
      <c r="AJ1301" s="11">
        <f t="shared" si="3247"/>
        <v>0</v>
      </c>
      <c r="AK1301" s="84">
        <f>AK1302</f>
        <v>100</v>
      </c>
      <c r="AL1301" s="84">
        <f>AL1302</f>
        <v>0</v>
      </c>
      <c r="AM1301" s="11">
        <f t="shared" si="3248"/>
        <v>0</v>
      </c>
      <c r="AN1301" s="11">
        <f t="shared" si="3248"/>
        <v>0</v>
      </c>
      <c r="AO1301" s="11">
        <f t="shared" si="3248"/>
        <v>0</v>
      </c>
      <c r="AP1301" s="11">
        <f t="shared" si="3248"/>
        <v>0</v>
      </c>
      <c r="AQ1301" s="18">
        <f>AQ1302</f>
        <v>100</v>
      </c>
      <c r="AR1301" s="18">
        <f>AR1302</f>
        <v>0</v>
      </c>
      <c r="AS1301" s="11">
        <f t="shared" si="3249"/>
        <v>0</v>
      </c>
      <c r="AT1301" s="11">
        <f t="shared" si="3249"/>
        <v>0</v>
      </c>
      <c r="AU1301" s="11">
        <f t="shared" si="3249"/>
        <v>0</v>
      </c>
      <c r="AV1301" s="11">
        <f t="shared" si="3249"/>
        <v>0</v>
      </c>
      <c r="AW1301" s="18">
        <f>AW1302</f>
        <v>100</v>
      </c>
      <c r="AX1301" s="18">
        <f>AX1302</f>
        <v>0</v>
      </c>
      <c r="AY1301" s="78">
        <f t="shared" si="3250"/>
        <v>0</v>
      </c>
      <c r="AZ1301" s="78">
        <f t="shared" si="3250"/>
        <v>0</v>
      </c>
      <c r="BA1301" s="78">
        <f t="shared" si="3250"/>
        <v>0</v>
      </c>
      <c r="BB1301" s="78">
        <f t="shared" si="3250"/>
        <v>0</v>
      </c>
      <c r="BC1301" s="84">
        <f>BC1302</f>
        <v>100</v>
      </c>
      <c r="BD1301" s="84">
        <f>BD1302</f>
        <v>0</v>
      </c>
      <c r="BE1301" s="11">
        <f t="shared" si="3251"/>
        <v>0</v>
      </c>
      <c r="BF1301" s="11">
        <f t="shared" si="3251"/>
        <v>0</v>
      </c>
      <c r="BG1301" s="11">
        <f t="shared" si="3251"/>
        <v>0</v>
      </c>
      <c r="BH1301" s="11">
        <f t="shared" si="3251"/>
        <v>0</v>
      </c>
      <c r="BI1301" s="143">
        <f>BI1302</f>
        <v>100</v>
      </c>
      <c r="BJ1301" s="143">
        <f>BJ1302</f>
        <v>0</v>
      </c>
      <c r="BK1301" s="78">
        <f t="shared" si="3252"/>
        <v>0</v>
      </c>
      <c r="BL1301" s="78">
        <f t="shared" si="3252"/>
        <v>0</v>
      </c>
      <c r="BM1301" s="78">
        <f t="shared" si="3252"/>
        <v>0</v>
      </c>
      <c r="BN1301" s="78">
        <f t="shared" si="3252"/>
        <v>0</v>
      </c>
      <c r="BO1301" s="84">
        <f>BO1302</f>
        <v>100</v>
      </c>
      <c r="BP1301" s="84">
        <f>BP1302</f>
        <v>0</v>
      </c>
      <c r="BQ1301" s="11">
        <f t="shared" si="3253"/>
        <v>0</v>
      </c>
      <c r="BR1301" s="11">
        <f t="shared" si="3253"/>
        <v>0</v>
      </c>
      <c r="BS1301" s="11">
        <f t="shared" si="3253"/>
        <v>0</v>
      </c>
      <c r="BT1301" s="11">
        <f t="shared" si="3253"/>
        <v>0</v>
      </c>
      <c r="BU1301" s="18">
        <f>BU1302</f>
        <v>100</v>
      </c>
      <c r="BV1301" s="18">
        <f>BV1302</f>
        <v>0</v>
      </c>
      <c r="BW1301" s="11">
        <f t="shared" si="3254"/>
        <v>0</v>
      </c>
      <c r="BX1301" s="11">
        <f t="shared" si="3254"/>
        <v>0</v>
      </c>
      <c r="BY1301" s="11">
        <f t="shared" si="3254"/>
        <v>0</v>
      </c>
      <c r="BZ1301" s="11">
        <f t="shared" si="3254"/>
        <v>0</v>
      </c>
      <c r="CA1301" s="18">
        <f>CA1302</f>
        <v>100</v>
      </c>
      <c r="CB1301" s="18">
        <f>CB1302</f>
        <v>0</v>
      </c>
    </row>
    <row r="1302" spans="1:80" ht="33" hidden="1" customHeight="1">
      <c r="A1302" s="65" t="s">
        <v>311</v>
      </c>
      <c r="B1302" s="22" t="s">
        <v>295</v>
      </c>
      <c r="C1302" s="22" t="s">
        <v>35</v>
      </c>
      <c r="D1302" s="22" t="s">
        <v>87</v>
      </c>
      <c r="E1302" s="22" t="s">
        <v>331</v>
      </c>
      <c r="F1302" s="44" t="s">
        <v>312</v>
      </c>
      <c r="G1302" s="11">
        <v>100</v>
      </c>
      <c r="H1302" s="11"/>
      <c r="I1302" s="11"/>
      <c r="J1302" s="11"/>
      <c r="K1302" s="11"/>
      <c r="L1302" s="11"/>
      <c r="M1302" s="11">
        <f>G1302+I1302+J1302+K1302+L1302</f>
        <v>100</v>
      </c>
      <c r="N1302" s="11">
        <f>H1302+J1302</f>
        <v>0</v>
      </c>
      <c r="O1302" s="11"/>
      <c r="P1302" s="11"/>
      <c r="Q1302" s="11"/>
      <c r="R1302" s="11"/>
      <c r="S1302" s="11">
        <f>M1302+O1302+P1302+Q1302+R1302</f>
        <v>100</v>
      </c>
      <c r="T1302" s="11">
        <f>N1302+P1302</f>
        <v>0</v>
      </c>
      <c r="U1302" s="11"/>
      <c r="V1302" s="11"/>
      <c r="W1302" s="11"/>
      <c r="X1302" s="11"/>
      <c r="Y1302" s="11">
        <f>S1302+U1302+V1302+W1302+X1302</f>
        <v>100</v>
      </c>
      <c r="Z1302" s="11">
        <f>T1302+V1302</f>
        <v>0</v>
      </c>
      <c r="AA1302" s="11"/>
      <c r="AB1302" s="11"/>
      <c r="AC1302" s="11"/>
      <c r="AD1302" s="11"/>
      <c r="AE1302" s="11">
        <f>Y1302+AA1302+AB1302+AC1302+AD1302</f>
        <v>100</v>
      </c>
      <c r="AF1302" s="11">
        <f>Z1302+AB1302</f>
        <v>0</v>
      </c>
      <c r="AG1302" s="11"/>
      <c r="AH1302" s="11"/>
      <c r="AI1302" s="11"/>
      <c r="AJ1302" s="11"/>
      <c r="AK1302" s="78">
        <f>AE1302+AG1302+AH1302+AI1302+AJ1302</f>
        <v>100</v>
      </c>
      <c r="AL1302" s="78">
        <f>AF1302+AH1302</f>
        <v>0</v>
      </c>
      <c r="AM1302" s="11"/>
      <c r="AN1302" s="11"/>
      <c r="AO1302" s="11"/>
      <c r="AP1302" s="11"/>
      <c r="AQ1302" s="11">
        <f>AK1302+AM1302+AN1302+AO1302+AP1302</f>
        <v>100</v>
      </c>
      <c r="AR1302" s="11">
        <f>AL1302+AN1302</f>
        <v>0</v>
      </c>
      <c r="AS1302" s="11"/>
      <c r="AT1302" s="11"/>
      <c r="AU1302" s="11"/>
      <c r="AV1302" s="11"/>
      <c r="AW1302" s="11">
        <f>AQ1302+AS1302+AT1302+AU1302+AV1302</f>
        <v>100</v>
      </c>
      <c r="AX1302" s="11">
        <f>AR1302+AT1302</f>
        <v>0</v>
      </c>
      <c r="AY1302" s="78"/>
      <c r="AZ1302" s="78"/>
      <c r="BA1302" s="78"/>
      <c r="BB1302" s="78"/>
      <c r="BC1302" s="78">
        <f>AW1302+AY1302+AZ1302+BA1302+BB1302</f>
        <v>100</v>
      </c>
      <c r="BD1302" s="78">
        <f>AX1302+AZ1302</f>
        <v>0</v>
      </c>
      <c r="BE1302" s="11"/>
      <c r="BF1302" s="11"/>
      <c r="BG1302" s="11"/>
      <c r="BH1302" s="11"/>
      <c r="BI1302" s="141">
        <f>BC1302+BE1302+BF1302+BG1302+BH1302</f>
        <v>100</v>
      </c>
      <c r="BJ1302" s="141">
        <f>BD1302+BF1302</f>
        <v>0</v>
      </c>
      <c r="BK1302" s="78"/>
      <c r="BL1302" s="78"/>
      <c r="BM1302" s="78"/>
      <c r="BN1302" s="78"/>
      <c r="BO1302" s="78">
        <f>BI1302+BK1302+BL1302+BM1302+BN1302</f>
        <v>100</v>
      </c>
      <c r="BP1302" s="78">
        <f>BJ1302+BL1302</f>
        <v>0</v>
      </c>
      <c r="BQ1302" s="11"/>
      <c r="BR1302" s="11"/>
      <c r="BS1302" s="11"/>
      <c r="BT1302" s="11"/>
      <c r="BU1302" s="11">
        <f>BO1302+BQ1302+BR1302+BS1302+BT1302</f>
        <v>100</v>
      </c>
      <c r="BV1302" s="11">
        <f>BP1302+BR1302</f>
        <v>0</v>
      </c>
      <c r="BW1302" s="11"/>
      <c r="BX1302" s="11"/>
      <c r="BY1302" s="11"/>
      <c r="BZ1302" s="11"/>
      <c r="CA1302" s="11">
        <f>BU1302+BW1302+BX1302+BY1302+BZ1302</f>
        <v>100</v>
      </c>
      <c r="CB1302" s="11">
        <f>BV1302+BX1302</f>
        <v>0</v>
      </c>
    </row>
    <row r="1303" spans="1:80" ht="151.19999999999999" hidden="1">
      <c r="A1303" s="53" t="s">
        <v>332</v>
      </c>
      <c r="B1303" s="22" t="s">
        <v>295</v>
      </c>
      <c r="C1303" s="22" t="s">
        <v>35</v>
      </c>
      <c r="D1303" s="22" t="s">
        <v>87</v>
      </c>
      <c r="E1303" s="22" t="s">
        <v>333</v>
      </c>
      <c r="F1303" s="22"/>
      <c r="G1303" s="18">
        <f>G1304</f>
        <v>230</v>
      </c>
      <c r="H1303" s="18">
        <f t="shared" ref="H1303:R1304" si="3255">H1304</f>
        <v>0</v>
      </c>
      <c r="I1303" s="11">
        <f t="shared" si="3255"/>
        <v>0</v>
      </c>
      <c r="J1303" s="11">
        <f t="shared" si="3255"/>
        <v>0</v>
      </c>
      <c r="K1303" s="11">
        <f t="shared" si="3255"/>
        <v>0</v>
      </c>
      <c r="L1303" s="11">
        <f t="shared" si="3255"/>
        <v>0</v>
      </c>
      <c r="M1303" s="18">
        <f t="shared" si="3255"/>
        <v>230</v>
      </c>
      <c r="N1303" s="18">
        <f t="shared" si="3255"/>
        <v>0</v>
      </c>
      <c r="O1303" s="11">
        <f t="shared" si="3255"/>
        <v>0</v>
      </c>
      <c r="P1303" s="11">
        <f t="shared" si="3255"/>
        <v>0</v>
      </c>
      <c r="Q1303" s="11">
        <f t="shared" si="3255"/>
        <v>0</v>
      </c>
      <c r="R1303" s="11">
        <f t="shared" si="3255"/>
        <v>0</v>
      </c>
      <c r="S1303" s="18">
        <f>S1304</f>
        <v>230</v>
      </c>
      <c r="T1303" s="18">
        <f>T1304</f>
        <v>0</v>
      </c>
      <c r="U1303" s="11">
        <f t="shared" ref="U1303:X1304" si="3256">U1304</f>
        <v>0</v>
      </c>
      <c r="V1303" s="11">
        <f t="shared" si="3256"/>
        <v>0</v>
      </c>
      <c r="W1303" s="11">
        <f t="shared" si="3256"/>
        <v>0</v>
      </c>
      <c r="X1303" s="11">
        <f t="shared" si="3256"/>
        <v>0</v>
      </c>
      <c r="Y1303" s="18">
        <f>Y1304</f>
        <v>230</v>
      </c>
      <c r="Z1303" s="18">
        <f>Z1304</f>
        <v>0</v>
      </c>
      <c r="AA1303" s="11">
        <f t="shared" ref="AA1303:AD1304" si="3257">AA1304</f>
        <v>0</v>
      </c>
      <c r="AB1303" s="11">
        <f t="shared" si="3257"/>
        <v>0</v>
      </c>
      <c r="AC1303" s="11">
        <f t="shared" si="3257"/>
        <v>0</v>
      </c>
      <c r="AD1303" s="11">
        <f t="shared" si="3257"/>
        <v>0</v>
      </c>
      <c r="AE1303" s="18">
        <f>AE1304</f>
        <v>230</v>
      </c>
      <c r="AF1303" s="18">
        <f>AF1304</f>
        <v>0</v>
      </c>
      <c r="AG1303" s="11">
        <f t="shared" ref="AG1303:AJ1304" si="3258">AG1304</f>
        <v>0</v>
      </c>
      <c r="AH1303" s="11">
        <f t="shared" si="3258"/>
        <v>0</v>
      </c>
      <c r="AI1303" s="11">
        <f t="shared" si="3258"/>
        <v>0</v>
      </c>
      <c r="AJ1303" s="11">
        <f t="shared" si="3258"/>
        <v>0</v>
      </c>
      <c r="AK1303" s="84">
        <f>AK1304</f>
        <v>230</v>
      </c>
      <c r="AL1303" s="84">
        <f>AL1304</f>
        <v>0</v>
      </c>
      <c r="AM1303" s="11">
        <f t="shared" ref="AM1303:AP1304" si="3259">AM1304</f>
        <v>0</v>
      </c>
      <c r="AN1303" s="11">
        <f t="shared" si="3259"/>
        <v>0</v>
      </c>
      <c r="AO1303" s="11">
        <f t="shared" si="3259"/>
        <v>0</v>
      </c>
      <c r="AP1303" s="11">
        <f t="shared" si="3259"/>
        <v>0</v>
      </c>
      <c r="AQ1303" s="18">
        <f>AQ1304</f>
        <v>230</v>
      </c>
      <c r="AR1303" s="18">
        <f>AR1304</f>
        <v>0</v>
      </c>
      <c r="AS1303" s="11">
        <f t="shared" ref="AS1303:AV1304" si="3260">AS1304</f>
        <v>0</v>
      </c>
      <c r="AT1303" s="11">
        <f t="shared" si="3260"/>
        <v>0</v>
      </c>
      <c r="AU1303" s="11">
        <f t="shared" si="3260"/>
        <v>0</v>
      </c>
      <c r="AV1303" s="11">
        <f t="shared" si="3260"/>
        <v>0</v>
      </c>
      <c r="AW1303" s="18">
        <f>AW1304</f>
        <v>230</v>
      </c>
      <c r="AX1303" s="18">
        <f>AX1304</f>
        <v>0</v>
      </c>
      <c r="AY1303" s="78">
        <f t="shared" ref="AY1303:BB1304" si="3261">AY1304</f>
        <v>-40</v>
      </c>
      <c r="AZ1303" s="78">
        <f t="shared" si="3261"/>
        <v>0</v>
      </c>
      <c r="BA1303" s="78">
        <f t="shared" si="3261"/>
        <v>0</v>
      </c>
      <c r="BB1303" s="78">
        <f t="shared" si="3261"/>
        <v>0</v>
      </c>
      <c r="BC1303" s="84">
        <f>BC1304</f>
        <v>190</v>
      </c>
      <c r="BD1303" s="84">
        <f>BD1304</f>
        <v>0</v>
      </c>
      <c r="BE1303" s="11">
        <f t="shared" ref="BE1303:BH1304" si="3262">BE1304</f>
        <v>0</v>
      </c>
      <c r="BF1303" s="11">
        <f t="shared" si="3262"/>
        <v>0</v>
      </c>
      <c r="BG1303" s="11">
        <f t="shared" si="3262"/>
        <v>0</v>
      </c>
      <c r="BH1303" s="11">
        <f t="shared" si="3262"/>
        <v>0</v>
      </c>
      <c r="BI1303" s="143">
        <f>BI1304</f>
        <v>190</v>
      </c>
      <c r="BJ1303" s="143">
        <f>BJ1304</f>
        <v>0</v>
      </c>
      <c r="BK1303" s="78">
        <f t="shared" ref="BK1303:BN1304" si="3263">BK1304</f>
        <v>0</v>
      </c>
      <c r="BL1303" s="78">
        <f t="shared" si="3263"/>
        <v>0</v>
      </c>
      <c r="BM1303" s="78">
        <f t="shared" si="3263"/>
        <v>0</v>
      </c>
      <c r="BN1303" s="78">
        <f t="shared" si="3263"/>
        <v>0</v>
      </c>
      <c r="BO1303" s="84">
        <f>BO1304</f>
        <v>190</v>
      </c>
      <c r="BP1303" s="84">
        <f>BP1304</f>
        <v>0</v>
      </c>
      <c r="BQ1303" s="11">
        <f t="shared" ref="BQ1303:BT1304" si="3264">BQ1304</f>
        <v>0</v>
      </c>
      <c r="BR1303" s="11">
        <f t="shared" si="3264"/>
        <v>0</v>
      </c>
      <c r="BS1303" s="11">
        <f t="shared" si="3264"/>
        <v>0</v>
      </c>
      <c r="BT1303" s="11">
        <f t="shared" si="3264"/>
        <v>0</v>
      </c>
      <c r="BU1303" s="18">
        <f>BU1304</f>
        <v>190</v>
      </c>
      <c r="BV1303" s="18">
        <f>BV1304</f>
        <v>0</v>
      </c>
      <c r="BW1303" s="11">
        <f t="shared" ref="BW1303:BZ1304" si="3265">BW1304</f>
        <v>0</v>
      </c>
      <c r="BX1303" s="11">
        <f t="shared" si="3265"/>
        <v>0</v>
      </c>
      <c r="BY1303" s="11">
        <f t="shared" si="3265"/>
        <v>0</v>
      </c>
      <c r="BZ1303" s="11">
        <f t="shared" si="3265"/>
        <v>0</v>
      </c>
      <c r="CA1303" s="18">
        <f>CA1304</f>
        <v>190</v>
      </c>
      <c r="CB1303" s="18">
        <f>CB1304</f>
        <v>0</v>
      </c>
    </row>
    <row r="1304" spans="1:80" ht="33" hidden="1" customHeight="1">
      <c r="A1304" s="65" t="s">
        <v>112</v>
      </c>
      <c r="B1304" s="22" t="s">
        <v>295</v>
      </c>
      <c r="C1304" s="22" t="s">
        <v>35</v>
      </c>
      <c r="D1304" s="22" t="s">
        <v>87</v>
      </c>
      <c r="E1304" s="22" t="s">
        <v>333</v>
      </c>
      <c r="F1304" s="22" t="s">
        <v>113</v>
      </c>
      <c r="G1304" s="18">
        <f>G1305</f>
        <v>230</v>
      </c>
      <c r="H1304" s="18">
        <f t="shared" si="3255"/>
        <v>0</v>
      </c>
      <c r="I1304" s="11">
        <f t="shared" si="3255"/>
        <v>0</v>
      </c>
      <c r="J1304" s="11">
        <f t="shared" si="3255"/>
        <v>0</v>
      </c>
      <c r="K1304" s="11">
        <f t="shared" si="3255"/>
        <v>0</v>
      </c>
      <c r="L1304" s="11">
        <f t="shared" si="3255"/>
        <v>0</v>
      </c>
      <c r="M1304" s="18">
        <f t="shared" si="3255"/>
        <v>230</v>
      </c>
      <c r="N1304" s="18">
        <f t="shared" si="3255"/>
        <v>0</v>
      </c>
      <c r="O1304" s="11">
        <f t="shared" si="3255"/>
        <v>0</v>
      </c>
      <c r="P1304" s="11">
        <f t="shared" si="3255"/>
        <v>0</v>
      </c>
      <c r="Q1304" s="11">
        <f t="shared" si="3255"/>
        <v>0</v>
      </c>
      <c r="R1304" s="11">
        <f t="shared" si="3255"/>
        <v>0</v>
      </c>
      <c r="S1304" s="18">
        <f>S1305</f>
        <v>230</v>
      </c>
      <c r="T1304" s="18">
        <f>T1305</f>
        <v>0</v>
      </c>
      <c r="U1304" s="11">
        <f t="shared" si="3256"/>
        <v>0</v>
      </c>
      <c r="V1304" s="11">
        <f t="shared" si="3256"/>
        <v>0</v>
      </c>
      <c r="W1304" s="11">
        <f t="shared" si="3256"/>
        <v>0</v>
      </c>
      <c r="X1304" s="11">
        <f t="shared" si="3256"/>
        <v>0</v>
      </c>
      <c r="Y1304" s="18">
        <f>Y1305</f>
        <v>230</v>
      </c>
      <c r="Z1304" s="18">
        <f>Z1305</f>
        <v>0</v>
      </c>
      <c r="AA1304" s="11">
        <f t="shared" si="3257"/>
        <v>0</v>
      </c>
      <c r="AB1304" s="11">
        <f t="shared" si="3257"/>
        <v>0</v>
      </c>
      <c r="AC1304" s="11">
        <f t="shared" si="3257"/>
        <v>0</v>
      </c>
      <c r="AD1304" s="11">
        <f t="shared" si="3257"/>
        <v>0</v>
      </c>
      <c r="AE1304" s="18">
        <f>AE1305</f>
        <v>230</v>
      </c>
      <c r="AF1304" s="18">
        <f>AF1305</f>
        <v>0</v>
      </c>
      <c r="AG1304" s="11">
        <f t="shared" si="3258"/>
        <v>0</v>
      </c>
      <c r="AH1304" s="11">
        <f t="shared" si="3258"/>
        <v>0</v>
      </c>
      <c r="AI1304" s="11">
        <f t="shared" si="3258"/>
        <v>0</v>
      </c>
      <c r="AJ1304" s="11">
        <f t="shared" si="3258"/>
        <v>0</v>
      </c>
      <c r="AK1304" s="84">
        <f>AK1305</f>
        <v>230</v>
      </c>
      <c r="AL1304" s="84">
        <f>AL1305</f>
        <v>0</v>
      </c>
      <c r="AM1304" s="11">
        <f t="shared" si="3259"/>
        <v>0</v>
      </c>
      <c r="AN1304" s="11">
        <f t="shared" si="3259"/>
        <v>0</v>
      </c>
      <c r="AO1304" s="11">
        <f t="shared" si="3259"/>
        <v>0</v>
      </c>
      <c r="AP1304" s="11">
        <f t="shared" si="3259"/>
        <v>0</v>
      </c>
      <c r="AQ1304" s="18">
        <f>AQ1305</f>
        <v>230</v>
      </c>
      <c r="AR1304" s="18">
        <f>AR1305</f>
        <v>0</v>
      </c>
      <c r="AS1304" s="11">
        <f t="shared" si="3260"/>
        <v>0</v>
      </c>
      <c r="AT1304" s="11">
        <f t="shared" si="3260"/>
        <v>0</v>
      </c>
      <c r="AU1304" s="11">
        <f t="shared" si="3260"/>
        <v>0</v>
      </c>
      <c r="AV1304" s="11">
        <f t="shared" si="3260"/>
        <v>0</v>
      </c>
      <c r="AW1304" s="18">
        <f>AW1305</f>
        <v>230</v>
      </c>
      <c r="AX1304" s="18">
        <f>AX1305</f>
        <v>0</v>
      </c>
      <c r="AY1304" s="78">
        <f t="shared" si="3261"/>
        <v>-40</v>
      </c>
      <c r="AZ1304" s="78">
        <f t="shared" si="3261"/>
        <v>0</v>
      </c>
      <c r="BA1304" s="78">
        <f t="shared" si="3261"/>
        <v>0</v>
      </c>
      <c r="BB1304" s="78">
        <f t="shared" si="3261"/>
        <v>0</v>
      </c>
      <c r="BC1304" s="84">
        <f>BC1305</f>
        <v>190</v>
      </c>
      <c r="BD1304" s="84">
        <f>BD1305</f>
        <v>0</v>
      </c>
      <c r="BE1304" s="11">
        <f t="shared" si="3262"/>
        <v>0</v>
      </c>
      <c r="BF1304" s="11">
        <f t="shared" si="3262"/>
        <v>0</v>
      </c>
      <c r="BG1304" s="11">
        <f t="shared" si="3262"/>
        <v>0</v>
      </c>
      <c r="BH1304" s="11">
        <f t="shared" si="3262"/>
        <v>0</v>
      </c>
      <c r="BI1304" s="143">
        <f>BI1305</f>
        <v>190</v>
      </c>
      <c r="BJ1304" s="143">
        <f>BJ1305</f>
        <v>0</v>
      </c>
      <c r="BK1304" s="78">
        <f t="shared" si="3263"/>
        <v>0</v>
      </c>
      <c r="BL1304" s="78">
        <f t="shared" si="3263"/>
        <v>0</v>
      </c>
      <c r="BM1304" s="78">
        <f t="shared" si="3263"/>
        <v>0</v>
      </c>
      <c r="BN1304" s="78">
        <f t="shared" si="3263"/>
        <v>0</v>
      </c>
      <c r="BO1304" s="84">
        <f>BO1305</f>
        <v>190</v>
      </c>
      <c r="BP1304" s="84">
        <f>BP1305</f>
        <v>0</v>
      </c>
      <c r="BQ1304" s="11">
        <f t="shared" si="3264"/>
        <v>0</v>
      </c>
      <c r="BR1304" s="11">
        <f t="shared" si="3264"/>
        <v>0</v>
      </c>
      <c r="BS1304" s="11">
        <f t="shared" si="3264"/>
        <v>0</v>
      </c>
      <c r="BT1304" s="11">
        <f t="shared" si="3264"/>
        <v>0</v>
      </c>
      <c r="BU1304" s="18">
        <f>BU1305</f>
        <v>190</v>
      </c>
      <c r="BV1304" s="18">
        <f>BV1305</f>
        <v>0</v>
      </c>
      <c r="BW1304" s="11">
        <f t="shared" si="3265"/>
        <v>0</v>
      </c>
      <c r="BX1304" s="11">
        <f t="shared" si="3265"/>
        <v>0</v>
      </c>
      <c r="BY1304" s="11">
        <f t="shared" si="3265"/>
        <v>0</v>
      </c>
      <c r="BZ1304" s="11">
        <f t="shared" si="3265"/>
        <v>0</v>
      </c>
      <c r="CA1304" s="18">
        <f>CA1305</f>
        <v>190</v>
      </c>
      <c r="CB1304" s="18">
        <f>CB1305</f>
        <v>0</v>
      </c>
    </row>
    <row r="1305" spans="1:80" ht="30.75" hidden="1" customHeight="1">
      <c r="A1305" s="65" t="s">
        <v>311</v>
      </c>
      <c r="B1305" s="22" t="s">
        <v>295</v>
      </c>
      <c r="C1305" s="22" t="s">
        <v>35</v>
      </c>
      <c r="D1305" s="22" t="s">
        <v>87</v>
      </c>
      <c r="E1305" s="22" t="s">
        <v>333</v>
      </c>
      <c r="F1305" s="44" t="s">
        <v>312</v>
      </c>
      <c r="G1305" s="11">
        <v>230</v>
      </c>
      <c r="H1305" s="11"/>
      <c r="I1305" s="11"/>
      <c r="J1305" s="11"/>
      <c r="K1305" s="11"/>
      <c r="L1305" s="11"/>
      <c r="M1305" s="11">
        <f>G1305+I1305+J1305+K1305+L1305</f>
        <v>230</v>
      </c>
      <c r="N1305" s="11">
        <f>H1305+J1305</f>
        <v>0</v>
      </c>
      <c r="O1305" s="11"/>
      <c r="P1305" s="11"/>
      <c r="Q1305" s="11"/>
      <c r="R1305" s="11"/>
      <c r="S1305" s="11">
        <f>M1305+O1305+P1305+Q1305+R1305</f>
        <v>230</v>
      </c>
      <c r="T1305" s="11">
        <f>N1305+P1305</f>
        <v>0</v>
      </c>
      <c r="U1305" s="11"/>
      <c r="V1305" s="11"/>
      <c r="W1305" s="11"/>
      <c r="X1305" s="11"/>
      <c r="Y1305" s="11">
        <f>S1305+U1305+V1305+W1305+X1305</f>
        <v>230</v>
      </c>
      <c r="Z1305" s="11">
        <f>T1305+V1305</f>
        <v>0</v>
      </c>
      <c r="AA1305" s="11"/>
      <c r="AB1305" s="11"/>
      <c r="AC1305" s="11"/>
      <c r="AD1305" s="11"/>
      <c r="AE1305" s="11">
        <f>Y1305+AA1305+AB1305+AC1305+AD1305</f>
        <v>230</v>
      </c>
      <c r="AF1305" s="11">
        <f>Z1305+AB1305</f>
        <v>0</v>
      </c>
      <c r="AG1305" s="11"/>
      <c r="AH1305" s="11"/>
      <c r="AI1305" s="11"/>
      <c r="AJ1305" s="11"/>
      <c r="AK1305" s="78">
        <f>AE1305+AG1305+AH1305+AI1305+AJ1305</f>
        <v>230</v>
      </c>
      <c r="AL1305" s="78">
        <f>AF1305+AH1305</f>
        <v>0</v>
      </c>
      <c r="AM1305" s="11"/>
      <c r="AN1305" s="11"/>
      <c r="AO1305" s="11"/>
      <c r="AP1305" s="11"/>
      <c r="AQ1305" s="11">
        <f>AK1305+AM1305+AN1305+AO1305+AP1305</f>
        <v>230</v>
      </c>
      <c r="AR1305" s="11">
        <f>AL1305+AN1305</f>
        <v>0</v>
      </c>
      <c r="AS1305" s="11"/>
      <c r="AT1305" s="11"/>
      <c r="AU1305" s="11"/>
      <c r="AV1305" s="11"/>
      <c r="AW1305" s="11">
        <f>AQ1305+AS1305+AT1305+AU1305+AV1305</f>
        <v>230</v>
      </c>
      <c r="AX1305" s="11">
        <f>AR1305+AT1305</f>
        <v>0</v>
      </c>
      <c r="AY1305" s="78">
        <v>-40</v>
      </c>
      <c r="AZ1305" s="78"/>
      <c r="BA1305" s="78"/>
      <c r="BB1305" s="78"/>
      <c r="BC1305" s="78">
        <f>AW1305+AY1305+AZ1305+BA1305+BB1305</f>
        <v>190</v>
      </c>
      <c r="BD1305" s="78">
        <f>AX1305+AZ1305</f>
        <v>0</v>
      </c>
      <c r="BE1305" s="11"/>
      <c r="BF1305" s="11"/>
      <c r="BG1305" s="11"/>
      <c r="BH1305" s="11"/>
      <c r="BI1305" s="141">
        <f>BC1305+BE1305+BF1305+BG1305+BH1305</f>
        <v>190</v>
      </c>
      <c r="BJ1305" s="141">
        <f>BD1305+BF1305</f>
        <v>0</v>
      </c>
      <c r="BK1305" s="78"/>
      <c r="BL1305" s="78"/>
      <c r="BM1305" s="78"/>
      <c r="BN1305" s="78"/>
      <c r="BO1305" s="78">
        <f>BI1305+BK1305+BL1305+BM1305+BN1305</f>
        <v>190</v>
      </c>
      <c r="BP1305" s="78">
        <f>BJ1305+BL1305</f>
        <v>0</v>
      </c>
      <c r="BQ1305" s="11"/>
      <c r="BR1305" s="11"/>
      <c r="BS1305" s="11"/>
      <c r="BT1305" s="11"/>
      <c r="BU1305" s="11">
        <f>BO1305+BQ1305+BR1305+BS1305+BT1305</f>
        <v>190</v>
      </c>
      <c r="BV1305" s="11">
        <f>BP1305+BR1305</f>
        <v>0</v>
      </c>
      <c r="BW1305" s="11"/>
      <c r="BX1305" s="11"/>
      <c r="BY1305" s="11"/>
      <c r="BZ1305" s="11"/>
      <c r="CA1305" s="11">
        <f>BU1305+BW1305+BX1305+BY1305+BZ1305</f>
        <v>190</v>
      </c>
      <c r="CB1305" s="11">
        <f>BV1305+BX1305</f>
        <v>0</v>
      </c>
    </row>
    <row r="1306" spans="1:80" ht="100.8" hidden="1">
      <c r="A1306" s="53" t="s">
        <v>334</v>
      </c>
      <c r="B1306" s="22" t="s">
        <v>295</v>
      </c>
      <c r="C1306" s="22" t="s">
        <v>35</v>
      </c>
      <c r="D1306" s="22" t="s">
        <v>87</v>
      </c>
      <c r="E1306" s="22" t="s">
        <v>335</v>
      </c>
      <c r="F1306" s="22"/>
      <c r="G1306" s="18">
        <f>G1307</f>
        <v>50</v>
      </c>
      <c r="H1306" s="18">
        <f t="shared" ref="H1306:R1307" si="3266">H1307</f>
        <v>0</v>
      </c>
      <c r="I1306" s="11">
        <f t="shared" si="3266"/>
        <v>0</v>
      </c>
      <c r="J1306" s="11">
        <f t="shared" si="3266"/>
        <v>0</v>
      </c>
      <c r="K1306" s="11">
        <f t="shared" si="3266"/>
        <v>0</v>
      </c>
      <c r="L1306" s="11">
        <f t="shared" si="3266"/>
        <v>0</v>
      </c>
      <c r="M1306" s="18">
        <f t="shared" si="3266"/>
        <v>50</v>
      </c>
      <c r="N1306" s="18">
        <f t="shared" si="3266"/>
        <v>0</v>
      </c>
      <c r="O1306" s="11">
        <f t="shared" si="3266"/>
        <v>0</v>
      </c>
      <c r="P1306" s="11">
        <f t="shared" si="3266"/>
        <v>0</v>
      </c>
      <c r="Q1306" s="11">
        <f t="shared" si="3266"/>
        <v>0</v>
      </c>
      <c r="R1306" s="11">
        <f t="shared" si="3266"/>
        <v>0</v>
      </c>
      <c r="S1306" s="18">
        <f>S1307</f>
        <v>50</v>
      </c>
      <c r="T1306" s="18">
        <f>T1307</f>
        <v>0</v>
      </c>
      <c r="U1306" s="11">
        <f t="shared" ref="U1306:X1307" si="3267">U1307</f>
        <v>0</v>
      </c>
      <c r="V1306" s="11">
        <f t="shared" si="3267"/>
        <v>0</v>
      </c>
      <c r="W1306" s="11">
        <f t="shared" si="3267"/>
        <v>0</v>
      </c>
      <c r="X1306" s="11">
        <f t="shared" si="3267"/>
        <v>0</v>
      </c>
      <c r="Y1306" s="18">
        <f>Y1307</f>
        <v>50</v>
      </c>
      <c r="Z1306" s="18">
        <f>Z1307</f>
        <v>0</v>
      </c>
      <c r="AA1306" s="11">
        <f t="shared" ref="AA1306:AD1307" si="3268">AA1307</f>
        <v>0</v>
      </c>
      <c r="AB1306" s="11">
        <f t="shared" si="3268"/>
        <v>0</v>
      </c>
      <c r="AC1306" s="11">
        <f t="shared" si="3268"/>
        <v>0</v>
      </c>
      <c r="AD1306" s="11">
        <f t="shared" si="3268"/>
        <v>0</v>
      </c>
      <c r="AE1306" s="18">
        <f>AE1307</f>
        <v>50</v>
      </c>
      <c r="AF1306" s="18">
        <f>AF1307</f>
        <v>0</v>
      </c>
      <c r="AG1306" s="11">
        <f t="shared" ref="AG1306:AJ1307" si="3269">AG1307</f>
        <v>0</v>
      </c>
      <c r="AH1306" s="11">
        <f t="shared" si="3269"/>
        <v>0</v>
      </c>
      <c r="AI1306" s="11">
        <f t="shared" si="3269"/>
        <v>0</v>
      </c>
      <c r="AJ1306" s="11">
        <f t="shared" si="3269"/>
        <v>0</v>
      </c>
      <c r="AK1306" s="84">
        <f>AK1307</f>
        <v>50</v>
      </c>
      <c r="AL1306" s="84">
        <f>AL1307</f>
        <v>0</v>
      </c>
      <c r="AM1306" s="11">
        <f t="shared" ref="AM1306:AP1307" si="3270">AM1307</f>
        <v>0</v>
      </c>
      <c r="AN1306" s="11">
        <f t="shared" si="3270"/>
        <v>0</v>
      </c>
      <c r="AO1306" s="11">
        <f t="shared" si="3270"/>
        <v>0</v>
      </c>
      <c r="AP1306" s="11">
        <f t="shared" si="3270"/>
        <v>0</v>
      </c>
      <c r="AQ1306" s="18">
        <f>AQ1307</f>
        <v>50</v>
      </c>
      <c r="AR1306" s="18">
        <f>AR1307</f>
        <v>0</v>
      </c>
      <c r="AS1306" s="11">
        <f t="shared" ref="AS1306:AV1307" si="3271">AS1307</f>
        <v>0</v>
      </c>
      <c r="AT1306" s="11">
        <f t="shared" si="3271"/>
        <v>0</v>
      </c>
      <c r="AU1306" s="11">
        <f t="shared" si="3271"/>
        <v>0</v>
      </c>
      <c r="AV1306" s="11">
        <f t="shared" si="3271"/>
        <v>0</v>
      </c>
      <c r="AW1306" s="18">
        <f>AW1307</f>
        <v>50</v>
      </c>
      <c r="AX1306" s="18">
        <f>AX1307</f>
        <v>0</v>
      </c>
      <c r="AY1306" s="78">
        <f t="shared" ref="AY1306:BB1307" si="3272">AY1307</f>
        <v>0</v>
      </c>
      <c r="AZ1306" s="78">
        <f t="shared" si="3272"/>
        <v>0</v>
      </c>
      <c r="BA1306" s="78">
        <f t="shared" si="3272"/>
        <v>0</v>
      </c>
      <c r="BB1306" s="78">
        <f t="shared" si="3272"/>
        <v>0</v>
      </c>
      <c r="BC1306" s="84">
        <f>BC1307</f>
        <v>50</v>
      </c>
      <c r="BD1306" s="84">
        <f>BD1307</f>
        <v>0</v>
      </c>
      <c r="BE1306" s="11">
        <f t="shared" ref="BE1306:BH1307" si="3273">BE1307</f>
        <v>0</v>
      </c>
      <c r="BF1306" s="11">
        <f t="shared" si="3273"/>
        <v>0</v>
      </c>
      <c r="BG1306" s="11">
        <f t="shared" si="3273"/>
        <v>0</v>
      </c>
      <c r="BH1306" s="11">
        <f t="shared" si="3273"/>
        <v>0</v>
      </c>
      <c r="BI1306" s="143">
        <f>BI1307</f>
        <v>50</v>
      </c>
      <c r="BJ1306" s="143">
        <f>BJ1307</f>
        <v>0</v>
      </c>
      <c r="BK1306" s="78">
        <f t="shared" ref="BK1306:BN1307" si="3274">BK1307</f>
        <v>0</v>
      </c>
      <c r="BL1306" s="78">
        <f t="shared" si="3274"/>
        <v>0</v>
      </c>
      <c r="BM1306" s="78">
        <f t="shared" si="3274"/>
        <v>0</v>
      </c>
      <c r="BN1306" s="78">
        <f t="shared" si="3274"/>
        <v>0</v>
      </c>
      <c r="BO1306" s="84">
        <f>BO1307</f>
        <v>50</v>
      </c>
      <c r="BP1306" s="84">
        <f>BP1307</f>
        <v>0</v>
      </c>
      <c r="BQ1306" s="11">
        <f t="shared" ref="BQ1306:BT1307" si="3275">BQ1307</f>
        <v>0</v>
      </c>
      <c r="BR1306" s="11">
        <f t="shared" si="3275"/>
        <v>0</v>
      </c>
      <c r="BS1306" s="11">
        <f t="shared" si="3275"/>
        <v>0</v>
      </c>
      <c r="BT1306" s="11">
        <f t="shared" si="3275"/>
        <v>0</v>
      </c>
      <c r="BU1306" s="18">
        <f>BU1307</f>
        <v>50</v>
      </c>
      <c r="BV1306" s="18">
        <f>BV1307</f>
        <v>0</v>
      </c>
      <c r="BW1306" s="11">
        <f t="shared" ref="BW1306:BZ1307" si="3276">BW1307</f>
        <v>0</v>
      </c>
      <c r="BX1306" s="11">
        <f t="shared" si="3276"/>
        <v>0</v>
      </c>
      <c r="BY1306" s="11">
        <f t="shared" si="3276"/>
        <v>0</v>
      </c>
      <c r="BZ1306" s="11">
        <f t="shared" si="3276"/>
        <v>0</v>
      </c>
      <c r="CA1306" s="18">
        <f>CA1307</f>
        <v>50</v>
      </c>
      <c r="CB1306" s="18">
        <f>CB1307</f>
        <v>0</v>
      </c>
    </row>
    <row r="1307" spans="1:80" ht="36.75" hidden="1" customHeight="1">
      <c r="A1307" s="65" t="s">
        <v>112</v>
      </c>
      <c r="B1307" s="22" t="s">
        <v>295</v>
      </c>
      <c r="C1307" s="22" t="s">
        <v>35</v>
      </c>
      <c r="D1307" s="22" t="s">
        <v>87</v>
      </c>
      <c r="E1307" s="22" t="s">
        <v>335</v>
      </c>
      <c r="F1307" s="22" t="s">
        <v>113</v>
      </c>
      <c r="G1307" s="18">
        <f>G1308</f>
        <v>50</v>
      </c>
      <c r="H1307" s="18">
        <f t="shared" si="3266"/>
        <v>0</v>
      </c>
      <c r="I1307" s="11">
        <f t="shared" si="3266"/>
        <v>0</v>
      </c>
      <c r="J1307" s="11">
        <f t="shared" si="3266"/>
        <v>0</v>
      </c>
      <c r="K1307" s="11">
        <f t="shared" si="3266"/>
        <v>0</v>
      </c>
      <c r="L1307" s="11">
        <f t="shared" si="3266"/>
        <v>0</v>
      </c>
      <c r="M1307" s="18">
        <f t="shared" si="3266"/>
        <v>50</v>
      </c>
      <c r="N1307" s="18">
        <f t="shared" si="3266"/>
        <v>0</v>
      </c>
      <c r="O1307" s="11">
        <f t="shared" si="3266"/>
        <v>0</v>
      </c>
      <c r="P1307" s="11">
        <f t="shared" si="3266"/>
        <v>0</v>
      </c>
      <c r="Q1307" s="11">
        <f t="shared" si="3266"/>
        <v>0</v>
      </c>
      <c r="R1307" s="11">
        <f t="shared" si="3266"/>
        <v>0</v>
      </c>
      <c r="S1307" s="18">
        <f>S1308</f>
        <v>50</v>
      </c>
      <c r="T1307" s="18">
        <f>T1308</f>
        <v>0</v>
      </c>
      <c r="U1307" s="11">
        <f t="shared" si="3267"/>
        <v>0</v>
      </c>
      <c r="V1307" s="11">
        <f t="shared" si="3267"/>
        <v>0</v>
      </c>
      <c r="W1307" s="11">
        <f t="shared" si="3267"/>
        <v>0</v>
      </c>
      <c r="X1307" s="11">
        <f t="shared" si="3267"/>
        <v>0</v>
      </c>
      <c r="Y1307" s="18">
        <f>Y1308</f>
        <v>50</v>
      </c>
      <c r="Z1307" s="18">
        <f>Z1308</f>
        <v>0</v>
      </c>
      <c r="AA1307" s="11">
        <f t="shared" si="3268"/>
        <v>0</v>
      </c>
      <c r="AB1307" s="11">
        <f t="shared" si="3268"/>
        <v>0</v>
      </c>
      <c r="AC1307" s="11">
        <f t="shared" si="3268"/>
        <v>0</v>
      </c>
      <c r="AD1307" s="11">
        <f t="shared" si="3268"/>
        <v>0</v>
      </c>
      <c r="AE1307" s="18">
        <f>AE1308</f>
        <v>50</v>
      </c>
      <c r="AF1307" s="18">
        <f>AF1308</f>
        <v>0</v>
      </c>
      <c r="AG1307" s="11">
        <f t="shared" si="3269"/>
        <v>0</v>
      </c>
      <c r="AH1307" s="11">
        <f t="shared" si="3269"/>
        <v>0</v>
      </c>
      <c r="AI1307" s="11">
        <f t="shared" si="3269"/>
        <v>0</v>
      </c>
      <c r="AJ1307" s="11">
        <f t="shared" si="3269"/>
        <v>0</v>
      </c>
      <c r="AK1307" s="84">
        <f>AK1308</f>
        <v>50</v>
      </c>
      <c r="AL1307" s="84">
        <f>AL1308</f>
        <v>0</v>
      </c>
      <c r="AM1307" s="11">
        <f t="shared" si="3270"/>
        <v>0</v>
      </c>
      <c r="AN1307" s="11">
        <f t="shared" si="3270"/>
        <v>0</v>
      </c>
      <c r="AO1307" s="11">
        <f t="shared" si="3270"/>
        <v>0</v>
      </c>
      <c r="AP1307" s="11">
        <f t="shared" si="3270"/>
        <v>0</v>
      </c>
      <c r="AQ1307" s="18">
        <f>AQ1308</f>
        <v>50</v>
      </c>
      <c r="AR1307" s="18">
        <f>AR1308</f>
        <v>0</v>
      </c>
      <c r="AS1307" s="11">
        <f t="shared" si="3271"/>
        <v>0</v>
      </c>
      <c r="AT1307" s="11">
        <f t="shared" si="3271"/>
        <v>0</v>
      </c>
      <c r="AU1307" s="11">
        <f t="shared" si="3271"/>
        <v>0</v>
      </c>
      <c r="AV1307" s="11">
        <f t="shared" si="3271"/>
        <v>0</v>
      </c>
      <c r="AW1307" s="18">
        <f>AW1308</f>
        <v>50</v>
      </c>
      <c r="AX1307" s="18">
        <f>AX1308</f>
        <v>0</v>
      </c>
      <c r="AY1307" s="78">
        <f t="shared" si="3272"/>
        <v>0</v>
      </c>
      <c r="AZ1307" s="78">
        <f t="shared" si="3272"/>
        <v>0</v>
      </c>
      <c r="BA1307" s="78">
        <f t="shared" si="3272"/>
        <v>0</v>
      </c>
      <c r="BB1307" s="78">
        <f t="shared" si="3272"/>
        <v>0</v>
      </c>
      <c r="BC1307" s="84">
        <f>BC1308</f>
        <v>50</v>
      </c>
      <c r="BD1307" s="84">
        <f>BD1308</f>
        <v>0</v>
      </c>
      <c r="BE1307" s="11">
        <f t="shared" si="3273"/>
        <v>0</v>
      </c>
      <c r="BF1307" s="11">
        <f t="shared" si="3273"/>
        <v>0</v>
      </c>
      <c r="BG1307" s="11">
        <f t="shared" si="3273"/>
        <v>0</v>
      </c>
      <c r="BH1307" s="11">
        <f t="shared" si="3273"/>
        <v>0</v>
      </c>
      <c r="BI1307" s="143">
        <f>BI1308</f>
        <v>50</v>
      </c>
      <c r="BJ1307" s="143">
        <f>BJ1308</f>
        <v>0</v>
      </c>
      <c r="BK1307" s="78">
        <f t="shared" si="3274"/>
        <v>0</v>
      </c>
      <c r="BL1307" s="78">
        <f t="shared" si="3274"/>
        <v>0</v>
      </c>
      <c r="BM1307" s="78">
        <f t="shared" si="3274"/>
        <v>0</v>
      </c>
      <c r="BN1307" s="78">
        <f t="shared" si="3274"/>
        <v>0</v>
      </c>
      <c r="BO1307" s="84">
        <f>BO1308</f>
        <v>50</v>
      </c>
      <c r="BP1307" s="84">
        <f>BP1308</f>
        <v>0</v>
      </c>
      <c r="BQ1307" s="11">
        <f t="shared" si="3275"/>
        <v>0</v>
      </c>
      <c r="BR1307" s="11">
        <f t="shared" si="3275"/>
        <v>0</v>
      </c>
      <c r="BS1307" s="11">
        <f t="shared" si="3275"/>
        <v>0</v>
      </c>
      <c r="BT1307" s="11">
        <f t="shared" si="3275"/>
        <v>0</v>
      </c>
      <c r="BU1307" s="18">
        <f>BU1308</f>
        <v>50</v>
      </c>
      <c r="BV1307" s="18">
        <f>BV1308</f>
        <v>0</v>
      </c>
      <c r="BW1307" s="11">
        <f t="shared" si="3276"/>
        <v>0</v>
      </c>
      <c r="BX1307" s="11">
        <f t="shared" si="3276"/>
        <v>0</v>
      </c>
      <c r="BY1307" s="11">
        <f t="shared" si="3276"/>
        <v>0</v>
      </c>
      <c r="BZ1307" s="11">
        <f t="shared" si="3276"/>
        <v>0</v>
      </c>
      <c r="CA1307" s="18">
        <f>CA1308</f>
        <v>50</v>
      </c>
      <c r="CB1307" s="18">
        <f>CB1308</f>
        <v>0</v>
      </c>
    </row>
    <row r="1308" spans="1:80" ht="37.5" hidden="1" customHeight="1">
      <c r="A1308" s="65" t="s">
        <v>311</v>
      </c>
      <c r="B1308" s="22" t="s">
        <v>295</v>
      </c>
      <c r="C1308" s="22" t="s">
        <v>35</v>
      </c>
      <c r="D1308" s="22" t="s">
        <v>87</v>
      </c>
      <c r="E1308" s="22" t="s">
        <v>335</v>
      </c>
      <c r="F1308" s="44" t="s">
        <v>312</v>
      </c>
      <c r="G1308" s="11">
        <v>50</v>
      </c>
      <c r="H1308" s="11"/>
      <c r="I1308" s="11"/>
      <c r="J1308" s="11"/>
      <c r="K1308" s="11"/>
      <c r="L1308" s="11"/>
      <c r="M1308" s="11">
        <f>G1308+I1308+J1308+K1308+L1308</f>
        <v>50</v>
      </c>
      <c r="N1308" s="11">
        <f>H1308+J1308</f>
        <v>0</v>
      </c>
      <c r="O1308" s="11"/>
      <c r="P1308" s="11"/>
      <c r="Q1308" s="11"/>
      <c r="R1308" s="11"/>
      <c r="S1308" s="11">
        <f>M1308+O1308+P1308+Q1308+R1308</f>
        <v>50</v>
      </c>
      <c r="T1308" s="11">
        <f>N1308+P1308</f>
        <v>0</v>
      </c>
      <c r="U1308" s="11"/>
      <c r="V1308" s="11"/>
      <c r="W1308" s="11"/>
      <c r="X1308" s="11"/>
      <c r="Y1308" s="11">
        <f>S1308+U1308+V1308+W1308+X1308</f>
        <v>50</v>
      </c>
      <c r="Z1308" s="11">
        <f>T1308+V1308</f>
        <v>0</v>
      </c>
      <c r="AA1308" s="11"/>
      <c r="AB1308" s="11"/>
      <c r="AC1308" s="11"/>
      <c r="AD1308" s="11"/>
      <c r="AE1308" s="11">
        <f>Y1308+AA1308+AB1308+AC1308+AD1308</f>
        <v>50</v>
      </c>
      <c r="AF1308" s="11">
        <f>Z1308+AB1308</f>
        <v>0</v>
      </c>
      <c r="AG1308" s="11"/>
      <c r="AH1308" s="11"/>
      <c r="AI1308" s="11"/>
      <c r="AJ1308" s="11"/>
      <c r="AK1308" s="78">
        <f>AE1308+AG1308+AH1308+AI1308+AJ1308</f>
        <v>50</v>
      </c>
      <c r="AL1308" s="78">
        <f>AF1308+AH1308</f>
        <v>0</v>
      </c>
      <c r="AM1308" s="11"/>
      <c r="AN1308" s="11"/>
      <c r="AO1308" s="11"/>
      <c r="AP1308" s="11"/>
      <c r="AQ1308" s="11">
        <f>AK1308+AM1308+AN1308+AO1308+AP1308</f>
        <v>50</v>
      </c>
      <c r="AR1308" s="11">
        <f>AL1308+AN1308</f>
        <v>0</v>
      </c>
      <c r="AS1308" s="11"/>
      <c r="AT1308" s="11"/>
      <c r="AU1308" s="11"/>
      <c r="AV1308" s="11"/>
      <c r="AW1308" s="11">
        <f>AQ1308+AS1308+AT1308+AU1308+AV1308</f>
        <v>50</v>
      </c>
      <c r="AX1308" s="11">
        <f>AR1308+AT1308</f>
        <v>0</v>
      </c>
      <c r="AY1308" s="78"/>
      <c r="AZ1308" s="78"/>
      <c r="BA1308" s="78"/>
      <c r="BB1308" s="78"/>
      <c r="BC1308" s="78">
        <f>AW1308+AY1308+AZ1308+BA1308+BB1308</f>
        <v>50</v>
      </c>
      <c r="BD1308" s="78">
        <f>AX1308+AZ1308</f>
        <v>0</v>
      </c>
      <c r="BE1308" s="11"/>
      <c r="BF1308" s="11"/>
      <c r="BG1308" s="11"/>
      <c r="BH1308" s="11"/>
      <c r="BI1308" s="141">
        <f>BC1308+BE1308+BF1308+BG1308+BH1308</f>
        <v>50</v>
      </c>
      <c r="BJ1308" s="141">
        <f>BD1308+BF1308</f>
        <v>0</v>
      </c>
      <c r="BK1308" s="78"/>
      <c r="BL1308" s="78"/>
      <c r="BM1308" s="78"/>
      <c r="BN1308" s="78"/>
      <c r="BO1308" s="78">
        <f>BI1308+BK1308+BL1308+BM1308+BN1308</f>
        <v>50</v>
      </c>
      <c r="BP1308" s="78">
        <f>BJ1308+BL1308</f>
        <v>0</v>
      </c>
      <c r="BQ1308" s="11"/>
      <c r="BR1308" s="11"/>
      <c r="BS1308" s="11"/>
      <c r="BT1308" s="11"/>
      <c r="BU1308" s="11">
        <f>BO1308+BQ1308+BR1308+BS1308+BT1308</f>
        <v>50</v>
      </c>
      <c r="BV1308" s="11">
        <f>BP1308+BR1308</f>
        <v>0</v>
      </c>
      <c r="BW1308" s="11"/>
      <c r="BX1308" s="11"/>
      <c r="BY1308" s="11"/>
      <c r="BZ1308" s="11"/>
      <c r="CA1308" s="11">
        <f>BU1308+BW1308+BX1308+BY1308+BZ1308</f>
        <v>50</v>
      </c>
      <c r="CB1308" s="11">
        <f>BV1308+BX1308</f>
        <v>0</v>
      </c>
    </row>
    <row r="1309" spans="1:80" ht="84" hidden="1">
      <c r="A1309" s="54" t="s">
        <v>336</v>
      </c>
      <c r="B1309" s="22" t="s">
        <v>295</v>
      </c>
      <c r="C1309" s="22" t="s">
        <v>35</v>
      </c>
      <c r="D1309" s="22" t="s">
        <v>87</v>
      </c>
      <c r="E1309" s="22" t="s">
        <v>337</v>
      </c>
      <c r="F1309" s="22"/>
      <c r="G1309" s="18">
        <f>G1310</f>
        <v>360</v>
      </c>
      <c r="H1309" s="18">
        <f t="shared" ref="H1309:R1310" si="3277">H1310</f>
        <v>0</v>
      </c>
      <c r="I1309" s="11">
        <f t="shared" si="3277"/>
        <v>0</v>
      </c>
      <c r="J1309" s="11">
        <f t="shared" si="3277"/>
        <v>0</v>
      </c>
      <c r="K1309" s="11">
        <f t="shared" si="3277"/>
        <v>0</v>
      </c>
      <c r="L1309" s="11">
        <f t="shared" si="3277"/>
        <v>0</v>
      </c>
      <c r="M1309" s="18">
        <f t="shared" si="3277"/>
        <v>360</v>
      </c>
      <c r="N1309" s="18">
        <f t="shared" si="3277"/>
        <v>0</v>
      </c>
      <c r="O1309" s="11">
        <f t="shared" si="3277"/>
        <v>0</v>
      </c>
      <c r="P1309" s="11">
        <f t="shared" si="3277"/>
        <v>0</v>
      </c>
      <c r="Q1309" s="11">
        <f t="shared" si="3277"/>
        <v>0</v>
      </c>
      <c r="R1309" s="11">
        <f t="shared" si="3277"/>
        <v>0</v>
      </c>
      <c r="S1309" s="18">
        <f>S1310</f>
        <v>360</v>
      </c>
      <c r="T1309" s="18">
        <f>T1310</f>
        <v>0</v>
      </c>
      <c r="U1309" s="11">
        <f t="shared" ref="U1309:X1310" si="3278">U1310</f>
        <v>0</v>
      </c>
      <c r="V1309" s="11">
        <f t="shared" si="3278"/>
        <v>0</v>
      </c>
      <c r="W1309" s="11">
        <f t="shared" si="3278"/>
        <v>0</v>
      </c>
      <c r="X1309" s="11">
        <f t="shared" si="3278"/>
        <v>0</v>
      </c>
      <c r="Y1309" s="18">
        <f>Y1310</f>
        <v>360</v>
      </c>
      <c r="Z1309" s="18">
        <f>Z1310</f>
        <v>0</v>
      </c>
      <c r="AA1309" s="11">
        <f t="shared" ref="AA1309:AD1310" si="3279">AA1310</f>
        <v>0</v>
      </c>
      <c r="AB1309" s="11">
        <f t="shared" si="3279"/>
        <v>0</v>
      </c>
      <c r="AC1309" s="11">
        <f t="shared" si="3279"/>
        <v>0</v>
      </c>
      <c r="AD1309" s="11">
        <f t="shared" si="3279"/>
        <v>0</v>
      </c>
      <c r="AE1309" s="18">
        <f>AE1310</f>
        <v>360</v>
      </c>
      <c r="AF1309" s="18">
        <f>AF1310</f>
        <v>0</v>
      </c>
      <c r="AG1309" s="11">
        <f t="shared" ref="AG1309:AJ1310" si="3280">AG1310</f>
        <v>0</v>
      </c>
      <c r="AH1309" s="11">
        <f t="shared" si="3280"/>
        <v>0</v>
      </c>
      <c r="AI1309" s="11">
        <f t="shared" si="3280"/>
        <v>0</v>
      </c>
      <c r="AJ1309" s="11">
        <f t="shared" si="3280"/>
        <v>0</v>
      </c>
      <c r="AK1309" s="84">
        <f>AK1310</f>
        <v>360</v>
      </c>
      <c r="AL1309" s="84">
        <f>AL1310</f>
        <v>0</v>
      </c>
      <c r="AM1309" s="11">
        <f t="shared" ref="AM1309:AP1310" si="3281">AM1310</f>
        <v>0</v>
      </c>
      <c r="AN1309" s="11">
        <f t="shared" si="3281"/>
        <v>0</v>
      </c>
      <c r="AO1309" s="11">
        <f t="shared" si="3281"/>
        <v>0</v>
      </c>
      <c r="AP1309" s="11">
        <f t="shared" si="3281"/>
        <v>0</v>
      </c>
      <c r="AQ1309" s="18">
        <f>AQ1310</f>
        <v>360</v>
      </c>
      <c r="AR1309" s="18">
        <f>AR1310</f>
        <v>0</v>
      </c>
      <c r="AS1309" s="11">
        <f t="shared" ref="AS1309:AV1310" si="3282">AS1310</f>
        <v>0</v>
      </c>
      <c r="AT1309" s="11">
        <f t="shared" si="3282"/>
        <v>0</v>
      </c>
      <c r="AU1309" s="11">
        <f t="shared" si="3282"/>
        <v>0</v>
      </c>
      <c r="AV1309" s="11">
        <f t="shared" si="3282"/>
        <v>0</v>
      </c>
      <c r="AW1309" s="18">
        <f>AW1310</f>
        <v>360</v>
      </c>
      <c r="AX1309" s="18">
        <f>AX1310</f>
        <v>0</v>
      </c>
      <c r="AY1309" s="78">
        <f t="shared" ref="AY1309:BB1310" si="3283">AY1310</f>
        <v>0</v>
      </c>
      <c r="AZ1309" s="78">
        <f t="shared" si="3283"/>
        <v>0</v>
      </c>
      <c r="BA1309" s="78">
        <f t="shared" si="3283"/>
        <v>0</v>
      </c>
      <c r="BB1309" s="78">
        <f t="shared" si="3283"/>
        <v>0</v>
      </c>
      <c r="BC1309" s="84">
        <f>BC1310</f>
        <v>360</v>
      </c>
      <c r="BD1309" s="84">
        <f>BD1310</f>
        <v>0</v>
      </c>
      <c r="BE1309" s="11">
        <f t="shared" ref="BE1309:BH1310" si="3284">BE1310</f>
        <v>0</v>
      </c>
      <c r="BF1309" s="11">
        <f t="shared" si="3284"/>
        <v>0</v>
      </c>
      <c r="BG1309" s="11">
        <f t="shared" si="3284"/>
        <v>0</v>
      </c>
      <c r="BH1309" s="11">
        <f t="shared" si="3284"/>
        <v>0</v>
      </c>
      <c r="BI1309" s="143">
        <f>BI1310</f>
        <v>360</v>
      </c>
      <c r="BJ1309" s="143">
        <f>BJ1310</f>
        <v>0</v>
      </c>
      <c r="BK1309" s="78">
        <f t="shared" ref="BK1309:BN1310" si="3285">BK1310</f>
        <v>0</v>
      </c>
      <c r="BL1309" s="78">
        <f t="shared" si="3285"/>
        <v>0</v>
      </c>
      <c r="BM1309" s="78">
        <f t="shared" si="3285"/>
        <v>0</v>
      </c>
      <c r="BN1309" s="78">
        <f t="shared" si="3285"/>
        <v>0</v>
      </c>
      <c r="BO1309" s="84">
        <f>BO1310</f>
        <v>360</v>
      </c>
      <c r="BP1309" s="84">
        <f>BP1310</f>
        <v>0</v>
      </c>
      <c r="BQ1309" s="11">
        <f t="shared" ref="BQ1309:BT1310" si="3286">BQ1310</f>
        <v>0</v>
      </c>
      <c r="BR1309" s="11">
        <f t="shared" si="3286"/>
        <v>0</v>
      </c>
      <c r="BS1309" s="11">
        <f t="shared" si="3286"/>
        <v>0</v>
      </c>
      <c r="BT1309" s="11">
        <f t="shared" si="3286"/>
        <v>0</v>
      </c>
      <c r="BU1309" s="18">
        <f>BU1310</f>
        <v>360</v>
      </c>
      <c r="BV1309" s="18">
        <f>BV1310</f>
        <v>0</v>
      </c>
      <c r="BW1309" s="11">
        <f t="shared" ref="BW1309:BZ1310" si="3287">BW1310</f>
        <v>0</v>
      </c>
      <c r="BX1309" s="11">
        <f t="shared" si="3287"/>
        <v>0</v>
      </c>
      <c r="BY1309" s="11">
        <f t="shared" si="3287"/>
        <v>0</v>
      </c>
      <c r="BZ1309" s="11">
        <f t="shared" si="3287"/>
        <v>0</v>
      </c>
      <c r="CA1309" s="18">
        <f>CA1310</f>
        <v>360</v>
      </c>
      <c r="CB1309" s="18">
        <f>CB1310</f>
        <v>0</v>
      </c>
    </row>
    <row r="1310" spans="1:80" ht="33.75" hidden="1" customHeight="1">
      <c r="A1310" s="65" t="s">
        <v>112</v>
      </c>
      <c r="B1310" s="22" t="s">
        <v>295</v>
      </c>
      <c r="C1310" s="22" t="s">
        <v>35</v>
      </c>
      <c r="D1310" s="22" t="s">
        <v>87</v>
      </c>
      <c r="E1310" s="22" t="s">
        <v>337</v>
      </c>
      <c r="F1310" s="22" t="s">
        <v>113</v>
      </c>
      <c r="G1310" s="18">
        <f>G1311</f>
        <v>360</v>
      </c>
      <c r="H1310" s="18">
        <f t="shared" si="3277"/>
        <v>0</v>
      </c>
      <c r="I1310" s="11">
        <f t="shared" si="3277"/>
        <v>0</v>
      </c>
      <c r="J1310" s="11">
        <f t="shared" si="3277"/>
        <v>0</v>
      </c>
      <c r="K1310" s="11">
        <f t="shared" si="3277"/>
        <v>0</v>
      </c>
      <c r="L1310" s="11">
        <f t="shared" si="3277"/>
        <v>0</v>
      </c>
      <c r="M1310" s="18">
        <f t="shared" si="3277"/>
        <v>360</v>
      </c>
      <c r="N1310" s="18">
        <f t="shared" si="3277"/>
        <v>0</v>
      </c>
      <c r="O1310" s="11">
        <f t="shared" si="3277"/>
        <v>0</v>
      </c>
      <c r="P1310" s="11">
        <f t="shared" si="3277"/>
        <v>0</v>
      </c>
      <c r="Q1310" s="11">
        <f t="shared" si="3277"/>
        <v>0</v>
      </c>
      <c r="R1310" s="11">
        <f t="shared" si="3277"/>
        <v>0</v>
      </c>
      <c r="S1310" s="18">
        <f>S1311</f>
        <v>360</v>
      </c>
      <c r="T1310" s="18">
        <f>T1311</f>
        <v>0</v>
      </c>
      <c r="U1310" s="11">
        <f t="shared" si="3278"/>
        <v>0</v>
      </c>
      <c r="V1310" s="11">
        <f t="shared" si="3278"/>
        <v>0</v>
      </c>
      <c r="W1310" s="11">
        <f t="shared" si="3278"/>
        <v>0</v>
      </c>
      <c r="X1310" s="11">
        <f t="shared" si="3278"/>
        <v>0</v>
      </c>
      <c r="Y1310" s="18">
        <f>Y1311</f>
        <v>360</v>
      </c>
      <c r="Z1310" s="18">
        <f>Z1311</f>
        <v>0</v>
      </c>
      <c r="AA1310" s="11">
        <f t="shared" si="3279"/>
        <v>0</v>
      </c>
      <c r="AB1310" s="11">
        <f t="shared" si="3279"/>
        <v>0</v>
      </c>
      <c r="AC1310" s="11">
        <f t="shared" si="3279"/>
        <v>0</v>
      </c>
      <c r="AD1310" s="11">
        <f t="shared" si="3279"/>
        <v>0</v>
      </c>
      <c r="AE1310" s="18">
        <f>AE1311</f>
        <v>360</v>
      </c>
      <c r="AF1310" s="18">
        <f>AF1311</f>
        <v>0</v>
      </c>
      <c r="AG1310" s="11">
        <f t="shared" si="3280"/>
        <v>0</v>
      </c>
      <c r="AH1310" s="11">
        <f t="shared" si="3280"/>
        <v>0</v>
      </c>
      <c r="AI1310" s="11">
        <f t="shared" si="3280"/>
        <v>0</v>
      </c>
      <c r="AJ1310" s="11">
        <f t="shared" si="3280"/>
        <v>0</v>
      </c>
      <c r="AK1310" s="84">
        <f>AK1311</f>
        <v>360</v>
      </c>
      <c r="AL1310" s="84">
        <f>AL1311</f>
        <v>0</v>
      </c>
      <c r="AM1310" s="11">
        <f t="shared" si="3281"/>
        <v>0</v>
      </c>
      <c r="AN1310" s="11">
        <f t="shared" si="3281"/>
        <v>0</v>
      </c>
      <c r="AO1310" s="11">
        <f t="shared" si="3281"/>
        <v>0</v>
      </c>
      <c r="AP1310" s="11">
        <f t="shared" si="3281"/>
        <v>0</v>
      </c>
      <c r="AQ1310" s="18">
        <f>AQ1311</f>
        <v>360</v>
      </c>
      <c r="AR1310" s="18">
        <f>AR1311</f>
        <v>0</v>
      </c>
      <c r="AS1310" s="11">
        <f t="shared" si="3282"/>
        <v>0</v>
      </c>
      <c r="AT1310" s="11">
        <f t="shared" si="3282"/>
        <v>0</v>
      </c>
      <c r="AU1310" s="11">
        <f t="shared" si="3282"/>
        <v>0</v>
      </c>
      <c r="AV1310" s="11">
        <f t="shared" si="3282"/>
        <v>0</v>
      </c>
      <c r="AW1310" s="18">
        <f>AW1311</f>
        <v>360</v>
      </c>
      <c r="AX1310" s="18">
        <f>AX1311</f>
        <v>0</v>
      </c>
      <c r="AY1310" s="78">
        <f t="shared" si="3283"/>
        <v>0</v>
      </c>
      <c r="AZ1310" s="78">
        <f t="shared" si="3283"/>
        <v>0</v>
      </c>
      <c r="BA1310" s="78">
        <f t="shared" si="3283"/>
        <v>0</v>
      </c>
      <c r="BB1310" s="78">
        <f t="shared" si="3283"/>
        <v>0</v>
      </c>
      <c r="BC1310" s="84">
        <f>BC1311</f>
        <v>360</v>
      </c>
      <c r="BD1310" s="84">
        <f>BD1311</f>
        <v>0</v>
      </c>
      <c r="BE1310" s="11">
        <f t="shared" si="3284"/>
        <v>0</v>
      </c>
      <c r="BF1310" s="11">
        <f t="shared" si="3284"/>
        <v>0</v>
      </c>
      <c r="BG1310" s="11">
        <f t="shared" si="3284"/>
        <v>0</v>
      </c>
      <c r="BH1310" s="11">
        <f t="shared" si="3284"/>
        <v>0</v>
      </c>
      <c r="BI1310" s="143">
        <f>BI1311</f>
        <v>360</v>
      </c>
      <c r="BJ1310" s="143">
        <f>BJ1311</f>
        <v>0</v>
      </c>
      <c r="BK1310" s="78">
        <f t="shared" si="3285"/>
        <v>0</v>
      </c>
      <c r="BL1310" s="78">
        <f t="shared" si="3285"/>
        <v>0</v>
      </c>
      <c r="BM1310" s="78">
        <f t="shared" si="3285"/>
        <v>0</v>
      </c>
      <c r="BN1310" s="78">
        <f t="shared" si="3285"/>
        <v>0</v>
      </c>
      <c r="BO1310" s="84">
        <f>BO1311</f>
        <v>360</v>
      </c>
      <c r="BP1310" s="84">
        <f>BP1311</f>
        <v>0</v>
      </c>
      <c r="BQ1310" s="11">
        <f t="shared" si="3286"/>
        <v>0</v>
      </c>
      <c r="BR1310" s="11">
        <f t="shared" si="3286"/>
        <v>0</v>
      </c>
      <c r="BS1310" s="11">
        <f t="shared" si="3286"/>
        <v>0</v>
      </c>
      <c r="BT1310" s="11">
        <f t="shared" si="3286"/>
        <v>0</v>
      </c>
      <c r="BU1310" s="18">
        <f>BU1311</f>
        <v>360</v>
      </c>
      <c r="BV1310" s="18">
        <f>BV1311</f>
        <v>0</v>
      </c>
      <c r="BW1310" s="11">
        <f t="shared" si="3287"/>
        <v>0</v>
      </c>
      <c r="BX1310" s="11">
        <f t="shared" si="3287"/>
        <v>0</v>
      </c>
      <c r="BY1310" s="11">
        <f t="shared" si="3287"/>
        <v>0</v>
      </c>
      <c r="BZ1310" s="11">
        <f t="shared" si="3287"/>
        <v>0</v>
      </c>
      <c r="CA1310" s="18">
        <f>CA1311</f>
        <v>360</v>
      </c>
      <c r="CB1310" s="18">
        <f>CB1311</f>
        <v>0</v>
      </c>
    </row>
    <row r="1311" spans="1:80" ht="30.75" hidden="1" customHeight="1">
      <c r="A1311" s="65" t="s">
        <v>311</v>
      </c>
      <c r="B1311" s="22" t="s">
        <v>295</v>
      </c>
      <c r="C1311" s="22" t="s">
        <v>35</v>
      </c>
      <c r="D1311" s="22" t="s">
        <v>87</v>
      </c>
      <c r="E1311" s="22" t="s">
        <v>337</v>
      </c>
      <c r="F1311" s="44" t="s">
        <v>312</v>
      </c>
      <c r="G1311" s="11">
        <v>360</v>
      </c>
      <c r="H1311" s="11"/>
      <c r="I1311" s="11"/>
      <c r="J1311" s="11"/>
      <c r="K1311" s="11"/>
      <c r="L1311" s="11"/>
      <c r="M1311" s="11">
        <f>G1311+I1311+J1311+K1311+L1311</f>
        <v>360</v>
      </c>
      <c r="N1311" s="11">
        <f>H1311+J1311</f>
        <v>0</v>
      </c>
      <c r="O1311" s="11"/>
      <c r="P1311" s="11"/>
      <c r="Q1311" s="11"/>
      <c r="R1311" s="11"/>
      <c r="S1311" s="11">
        <f>M1311+O1311+P1311+Q1311+R1311</f>
        <v>360</v>
      </c>
      <c r="T1311" s="11">
        <f>N1311+P1311</f>
        <v>0</v>
      </c>
      <c r="U1311" s="11"/>
      <c r="V1311" s="11"/>
      <c r="W1311" s="11"/>
      <c r="X1311" s="11"/>
      <c r="Y1311" s="11">
        <f>S1311+U1311+V1311+W1311+X1311</f>
        <v>360</v>
      </c>
      <c r="Z1311" s="11">
        <f>T1311+V1311</f>
        <v>0</v>
      </c>
      <c r="AA1311" s="11"/>
      <c r="AB1311" s="11"/>
      <c r="AC1311" s="11"/>
      <c r="AD1311" s="11"/>
      <c r="AE1311" s="11">
        <f>Y1311+AA1311+AB1311+AC1311+AD1311</f>
        <v>360</v>
      </c>
      <c r="AF1311" s="11">
        <f>Z1311+AB1311</f>
        <v>0</v>
      </c>
      <c r="AG1311" s="11"/>
      <c r="AH1311" s="11"/>
      <c r="AI1311" s="11"/>
      <c r="AJ1311" s="11"/>
      <c r="AK1311" s="78">
        <f>AE1311+AG1311+AH1311+AI1311+AJ1311</f>
        <v>360</v>
      </c>
      <c r="AL1311" s="78">
        <f>AF1311+AH1311</f>
        <v>0</v>
      </c>
      <c r="AM1311" s="11"/>
      <c r="AN1311" s="11"/>
      <c r="AO1311" s="11"/>
      <c r="AP1311" s="11"/>
      <c r="AQ1311" s="11">
        <f>AK1311+AM1311+AN1311+AO1311+AP1311</f>
        <v>360</v>
      </c>
      <c r="AR1311" s="11">
        <f>AL1311+AN1311</f>
        <v>0</v>
      </c>
      <c r="AS1311" s="11"/>
      <c r="AT1311" s="11"/>
      <c r="AU1311" s="11"/>
      <c r="AV1311" s="11"/>
      <c r="AW1311" s="11">
        <f>AQ1311+AS1311+AT1311+AU1311+AV1311</f>
        <v>360</v>
      </c>
      <c r="AX1311" s="11">
        <f>AR1311+AT1311</f>
        <v>0</v>
      </c>
      <c r="AY1311" s="78"/>
      <c r="AZ1311" s="78"/>
      <c r="BA1311" s="78"/>
      <c r="BB1311" s="78"/>
      <c r="BC1311" s="78">
        <f>AW1311+AY1311+AZ1311+BA1311+BB1311</f>
        <v>360</v>
      </c>
      <c r="BD1311" s="78">
        <f>AX1311+AZ1311</f>
        <v>0</v>
      </c>
      <c r="BE1311" s="11"/>
      <c r="BF1311" s="11"/>
      <c r="BG1311" s="11"/>
      <c r="BH1311" s="11"/>
      <c r="BI1311" s="141">
        <f>BC1311+BE1311+BF1311+BG1311+BH1311</f>
        <v>360</v>
      </c>
      <c r="BJ1311" s="141">
        <f>BD1311+BF1311</f>
        <v>0</v>
      </c>
      <c r="BK1311" s="78"/>
      <c r="BL1311" s="78"/>
      <c r="BM1311" s="78"/>
      <c r="BN1311" s="78"/>
      <c r="BO1311" s="78">
        <f>BI1311+BK1311+BL1311+BM1311+BN1311</f>
        <v>360</v>
      </c>
      <c r="BP1311" s="78">
        <f>BJ1311+BL1311</f>
        <v>0</v>
      </c>
      <c r="BQ1311" s="11"/>
      <c r="BR1311" s="11"/>
      <c r="BS1311" s="11"/>
      <c r="BT1311" s="11"/>
      <c r="BU1311" s="11">
        <f>BO1311+BQ1311+BR1311+BS1311+BT1311</f>
        <v>360</v>
      </c>
      <c r="BV1311" s="11">
        <f>BP1311+BR1311</f>
        <v>0</v>
      </c>
      <c r="BW1311" s="11"/>
      <c r="BX1311" s="11"/>
      <c r="BY1311" s="11"/>
      <c r="BZ1311" s="11"/>
      <c r="CA1311" s="11">
        <f>BU1311+BW1311+BX1311+BY1311+BZ1311</f>
        <v>360</v>
      </c>
      <c r="CB1311" s="11">
        <f>BV1311+BX1311</f>
        <v>0</v>
      </c>
    </row>
    <row r="1312" spans="1:80" ht="69" hidden="1" customHeight="1">
      <c r="A1312" s="65" t="s">
        <v>358</v>
      </c>
      <c r="B1312" s="22" t="s">
        <v>295</v>
      </c>
      <c r="C1312" s="22" t="s">
        <v>35</v>
      </c>
      <c r="D1312" s="22" t="s">
        <v>87</v>
      </c>
      <c r="E1312" s="22" t="s">
        <v>448</v>
      </c>
      <c r="F1312" s="44"/>
      <c r="G1312" s="11">
        <f>G1313</f>
        <v>120</v>
      </c>
      <c r="H1312" s="11">
        <f t="shared" ref="H1312:R1313" si="3288">H1313</f>
        <v>0</v>
      </c>
      <c r="I1312" s="11">
        <f t="shared" si="3288"/>
        <v>0</v>
      </c>
      <c r="J1312" s="11">
        <f t="shared" si="3288"/>
        <v>0</v>
      </c>
      <c r="K1312" s="11">
        <f t="shared" si="3288"/>
        <v>0</v>
      </c>
      <c r="L1312" s="11">
        <f t="shared" si="3288"/>
        <v>0</v>
      </c>
      <c r="M1312" s="11">
        <f t="shared" si="3288"/>
        <v>120</v>
      </c>
      <c r="N1312" s="11">
        <f t="shared" si="3288"/>
        <v>0</v>
      </c>
      <c r="O1312" s="11">
        <f t="shared" si="3288"/>
        <v>0</v>
      </c>
      <c r="P1312" s="11">
        <f t="shared" si="3288"/>
        <v>0</v>
      </c>
      <c r="Q1312" s="11">
        <f t="shared" si="3288"/>
        <v>0</v>
      </c>
      <c r="R1312" s="11">
        <f t="shared" si="3288"/>
        <v>0</v>
      </c>
      <c r="S1312" s="11">
        <f>S1313</f>
        <v>120</v>
      </c>
      <c r="T1312" s="11">
        <f>T1313</f>
        <v>0</v>
      </c>
      <c r="U1312" s="11">
        <f t="shared" ref="U1312:X1313" si="3289">U1313</f>
        <v>0</v>
      </c>
      <c r="V1312" s="11">
        <f t="shared" si="3289"/>
        <v>0</v>
      </c>
      <c r="W1312" s="11">
        <f t="shared" si="3289"/>
        <v>0</v>
      </c>
      <c r="X1312" s="11">
        <f t="shared" si="3289"/>
        <v>0</v>
      </c>
      <c r="Y1312" s="11">
        <f>Y1313</f>
        <v>120</v>
      </c>
      <c r="Z1312" s="11">
        <f>Z1313</f>
        <v>0</v>
      </c>
      <c r="AA1312" s="11">
        <f t="shared" ref="AA1312:AD1313" si="3290">AA1313</f>
        <v>0</v>
      </c>
      <c r="AB1312" s="11">
        <f t="shared" si="3290"/>
        <v>0</v>
      </c>
      <c r="AC1312" s="11">
        <f t="shared" si="3290"/>
        <v>0</v>
      </c>
      <c r="AD1312" s="11">
        <f t="shared" si="3290"/>
        <v>0</v>
      </c>
      <c r="AE1312" s="11">
        <f>AE1313</f>
        <v>120</v>
      </c>
      <c r="AF1312" s="11">
        <f>AF1313</f>
        <v>0</v>
      </c>
      <c r="AG1312" s="11">
        <f t="shared" ref="AG1312:AJ1313" si="3291">AG1313</f>
        <v>0</v>
      </c>
      <c r="AH1312" s="11">
        <f t="shared" si="3291"/>
        <v>0</v>
      </c>
      <c r="AI1312" s="11">
        <f t="shared" si="3291"/>
        <v>0</v>
      </c>
      <c r="AJ1312" s="11">
        <f t="shared" si="3291"/>
        <v>0</v>
      </c>
      <c r="AK1312" s="78">
        <f>AK1313</f>
        <v>120</v>
      </c>
      <c r="AL1312" s="78">
        <f>AL1313</f>
        <v>0</v>
      </c>
      <c r="AM1312" s="11">
        <f t="shared" ref="AM1312:AP1313" si="3292">AM1313</f>
        <v>0</v>
      </c>
      <c r="AN1312" s="11">
        <f t="shared" si="3292"/>
        <v>0</v>
      </c>
      <c r="AO1312" s="11">
        <f t="shared" si="3292"/>
        <v>0</v>
      </c>
      <c r="AP1312" s="11">
        <f t="shared" si="3292"/>
        <v>0</v>
      </c>
      <c r="AQ1312" s="11">
        <f>AQ1313</f>
        <v>120</v>
      </c>
      <c r="AR1312" s="11">
        <f>AR1313</f>
        <v>0</v>
      </c>
      <c r="AS1312" s="11">
        <f t="shared" ref="AS1312:AV1313" si="3293">AS1313</f>
        <v>0</v>
      </c>
      <c r="AT1312" s="11">
        <f t="shared" si="3293"/>
        <v>0</v>
      </c>
      <c r="AU1312" s="11">
        <f t="shared" si="3293"/>
        <v>0</v>
      </c>
      <c r="AV1312" s="11">
        <f t="shared" si="3293"/>
        <v>0</v>
      </c>
      <c r="AW1312" s="11">
        <f>AW1313</f>
        <v>120</v>
      </c>
      <c r="AX1312" s="11">
        <f>AX1313</f>
        <v>0</v>
      </c>
      <c r="AY1312" s="78">
        <f t="shared" ref="AY1312:BB1313" si="3294">AY1313</f>
        <v>0</v>
      </c>
      <c r="AZ1312" s="78">
        <f t="shared" si="3294"/>
        <v>0</v>
      </c>
      <c r="BA1312" s="78">
        <f t="shared" si="3294"/>
        <v>0</v>
      </c>
      <c r="BB1312" s="78">
        <f t="shared" si="3294"/>
        <v>0</v>
      </c>
      <c r="BC1312" s="78">
        <f>BC1313</f>
        <v>120</v>
      </c>
      <c r="BD1312" s="78">
        <f>BD1313</f>
        <v>0</v>
      </c>
      <c r="BE1312" s="11">
        <f t="shared" ref="BE1312:BH1313" si="3295">BE1313</f>
        <v>0</v>
      </c>
      <c r="BF1312" s="11">
        <f t="shared" si="3295"/>
        <v>0</v>
      </c>
      <c r="BG1312" s="11">
        <f t="shared" si="3295"/>
        <v>0</v>
      </c>
      <c r="BH1312" s="11">
        <f t="shared" si="3295"/>
        <v>0</v>
      </c>
      <c r="BI1312" s="141">
        <f>BI1313</f>
        <v>120</v>
      </c>
      <c r="BJ1312" s="141">
        <f>BJ1313</f>
        <v>0</v>
      </c>
      <c r="BK1312" s="78">
        <f t="shared" ref="BK1312:BN1313" si="3296">BK1313</f>
        <v>0</v>
      </c>
      <c r="BL1312" s="78">
        <f t="shared" si="3296"/>
        <v>0</v>
      </c>
      <c r="BM1312" s="78">
        <f t="shared" si="3296"/>
        <v>0</v>
      </c>
      <c r="BN1312" s="78">
        <f t="shared" si="3296"/>
        <v>0</v>
      </c>
      <c r="BO1312" s="78">
        <f>BO1313</f>
        <v>120</v>
      </c>
      <c r="BP1312" s="78">
        <f>BP1313</f>
        <v>0</v>
      </c>
      <c r="BQ1312" s="11">
        <f t="shared" ref="BQ1312:BT1313" si="3297">BQ1313</f>
        <v>0</v>
      </c>
      <c r="BR1312" s="11">
        <f t="shared" si="3297"/>
        <v>0</v>
      </c>
      <c r="BS1312" s="11">
        <f t="shared" si="3297"/>
        <v>0</v>
      </c>
      <c r="BT1312" s="11">
        <f t="shared" si="3297"/>
        <v>0</v>
      </c>
      <c r="BU1312" s="11">
        <f>BU1313</f>
        <v>120</v>
      </c>
      <c r="BV1312" s="11">
        <f>BV1313</f>
        <v>0</v>
      </c>
      <c r="BW1312" s="11">
        <f t="shared" ref="BW1312:BZ1313" si="3298">BW1313</f>
        <v>0</v>
      </c>
      <c r="BX1312" s="11">
        <f t="shared" si="3298"/>
        <v>0</v>
      </c>
      <c r="BY1312" s="11">
        <f t="shared" si="3298"/>
        <v>0</v>
      </c>
      <c r="BZ1312" s="11">
        <f t="shared" si="3298"/>
        <v>0</v>
      </c>
      <c r="CA1312" s="11">
        <f>CA1313</f>
        <v>120</v>
      </c>
      <c r="CB1312" s="11">
        <f>CB1313</f>
        <v>0</v>
      </c>
    </row>
    <row r="1313" spans="1:80" ht="35.25" hidden="1" customHeight="1">
      <c r="A1313" s="65" t="s">
        <v>112</v>
      </c>
      <c r="B1313" s="22" t="s">
        <v>295</v>
      </c>
      <c r="C1313" s="22" t="s">
        <v>35</v>
      </c>
      <c r="D1313" s="22" t="s">
        <v>87</v>
      </c>
      <c r="E1313" s="22" t="s">
        <v>448</v>
      </c>
      <c r="F1313" s="44" t="s">
        <v>359</v>
      </c>
      <c r="G1313" s="11">
        <f>G1314</f>
        <v>120</v>
      </c>
      <c r="H1313" s="11">
        <f t="shared" si="3288"/>
        <v>0</v>
      </c>
      <c r="I1313" s="11">
        <f t="shared" si="3288"/>
        <v>0</v>
      </c>
      <c r="J1313" s="11">
        <f t="shared" si="3288"/>
        <v>0</v>
      </c>
      <c r="K1313" s="11">
        <f t="shared" si="3288"/>
        <v>0</v>
      </c>
      <c r="L1313" s="11">
        <f t="shared" si="3288"/>
        <v>0</v>
      </c>
      <c r="M1313" s="11">
        <f t="shared" si="3288"/>
        <v>120</v>
      </c>
      <c r="N1313" s="11">
        <f t="shared" si="3288"/>
        <v>0</v>
      </c>
      <c r="O1313" s="11">
        <f t="shared" si="3288"/>
        <v>0</v>
      </c>
      <c r="P1313" s="11">
        <f t="shared" si="3288"/>
        <v>0</v>
      </c>
      <c r="Q1313" s="11">
        <f t="shared" si="3288"/>
        <v>0</v>
      </c>
      <c r="R1313" s="11">
        <f t="shared" si="3288"/>
        <v>0</v>
      </c>
      <c r="S1313" s="11">
        <f>S1314</f>
        <v>120</v>
      </c>
      <c r="T1313" s="11">
        <f>T1314</f>
        <v>0</v>
      </c>
      <c r="U1313" s="11">
        <f t="shared" si="3289"/>
        <v>0</v>
      </c>
      <c r="V1313" s="11">
        <f t="shared" si="3289"/>
        <v>0</v>
      </c>
      <c r="W1313" s="11">
        <f t="shared" si="3289"/>
        <v>0</v>
      </c>
      <c r="X1313" s="11">
        <f t="shared" si="3289"/>
        <v>0</v>
      </c>
      <c r="Y1313" s="11">
        <f>Y1314</f>
        <v>120</v>
      </c>
      <c r="Z1313" s="11">
        <f>Z1314</f>
        <v>0</v>
      </c>
      <c r="AA1313" s="11">
        <f t="shared" si="3290"/>
        <v>0</v>
      </c>
      <c r="AB1313" s="11">
        <f t="shared" si="3290"/>
        <v>0</v>
      </c>
      <c r="AC1313" s="11">
        <f t="shared" si="3290"/>
        <v>0</v>
      </c>
      <c r="AD1313" s="11">
        <f t="shared" si="3290"/>
        <v>0</v>
      </c>
      <c r="AE1313" s="11">
        <f>AE1314</f>
        <v>120</v>
      </c>
      <c r="AF1313" s="11">
        <f>AF1314</f>
        <v>0</v>
      </c>
      <c r="AG1313" s="11">
        <f t="shared" si="3291"/>
        <v>0</v>
      </c>
      <c r="AH1313" s="11">
        <f t="shared" si="3291"/>
        <v>0</v>
      </c>
      <c r="AI1313" s="11">
        <f t="shared" si="3291"/>
        <v>0</v>
      </c>
      <c r="AJ1313" s="11">
        <f t="shared" si="3291"/>
        <v>0</v>
      </c>
      <c r="AK1313" s="78">
        <f>AK1314</f>
        <v>120</v>
      </c>
      <c r="AL1313" s="78">
        <f>AL1314</f>
        <v>0</v>
      </c>
      <c r="AM1313" s="11">
        <f t="shared" si="3292"/>
        <v>0</v>
      </c>
      <c r="AN1313" s="11">
        <f t="shared" si="3292"/>
        <v>0</v>
      </c>
      <c r="AO1313" s="11">
        <f t="shared" si="3292"/>
        <v>0</v>
      </c>
      <c r="AP1313" s="11">
        <f t="shared" si="3292"/>
        <v>0</v>
      </c>
      <c r="AQ1313" s="11">
        <f>AQ1314</f>
        <v>120</v>
      </c>
      <c r="AR1313" s="11">
        <f>AR1314</f>
        <v>0</v>
      </c>
      <c r="AS1313" s="11">
        <f t="shared" si="3293"/>
        <v>0</v>
      </c>
      <c r="AT1313" s="11">
        <f t="shared" si="3293"/>
        <v>0</v>
      </c>
      <c r="AU1313" s="11">
        <f t="shared" si="3293"/>
        <v>0</v>
      </c>
      <c r="AV1313" s="11">
        <f t="shared" si="3293"/>
        <v>0</v>
      </c>
      <c r="AW1313" s="11">
        <f>AW1314</f>
        <v>120</v>
      </c>
      <c r="AX1313" s="11">
        <f>AX1314</f>
        <v>0</v>
      </c>
      <c r="AY1313" s="78">
        <f t="shared" si="3294"/>
        <v>0</v>
      </c>
      <c r="AZ1313" s="78">
        <f t="shared" si="3294"/>
        <v>0</v>
      </c>
      <c r="BA1313" s="78">
        <f t="shared" si="3294"/>
        <v>0</v>
      </c>
      <c r="BB1313" s="78">
        <f t="shared" si="3294"/>
        <v>0</v>
      </c>
      <c r="BC1313" s="78">
        <f>BC1314</f>
        <v>120</v>
      </c>
      <c r="BD1313" s="78">
        <f>BD1314</f>
        <v>0</v>
      </c>
      <c r="BE1313" s="11">
        <f t="shared" si="3295"/>
        <v>0</v>
      </c>
      <c r="BF1313" s="11">
        <f t="shared" si="3295"/>
        <v>0</v>
      </c>
      <c r="BG1313" s="11">
        <f t="shared" si="3295"/>
        <v>0</v>
      </c>
      <c r="BH1313" s="11">
        <f t="shared" si="3295"/>
        <v>0</v>
      </c>
      <c r="BI1313" s="141">
        <f>BI1314</f>
        <v>120</v>
      </c>
      <c r="BJ1313" s="141">
        <f>BJ1314</f>
        <v>0</v>
      </c>
      <c r="BK1313" s="78">
        <f t="shared" si="3296"/>
        <v>0</v>
      </c>
      <c r="BL1313" s="78">
        <f t="shared" si="3296"/>
        <v>0</v>
      </c>
      <c r="BM1313" s="78">
        <f t="shared" si="3296"/>
        <v>0</v>
      </c>
      <c r="BN1313" s="78">
        <f t="shared" si="3296"/>
        <v>0</v>
      </c>
      <c r="BO1313" s="78">
        <f>BO1314</f>
        <v>120</v>
      </c>
      <c r="BP1313" s="78">
        <f>BP1314</f>
        <v>0</v>
      </c>
      <c r="BQ1313" s="11">
        <f t="shared" si="3297"/>
        <v>0</v>
      </c>
      <c r="BR1313" s="11">
        <f t="shared" si="3297"/>
        <v>0</v>
      </c>
      <c r="BS1313" s="11">
        <f t="shared" si="3297"/>
        <v>0</v>
      </c>
      <c r="BT1313" s="11">
        <f t="shared" si="3297"/>
        <v>0</v>
      </c>
      <c r="BU1313" s="11">
        <f>BU1314</f>
        <v>120</v>
      </c>
      <c r="BV1313" s="11">
        <f>BV1314</f>
        <v>0</v>
      </c>
      <c r="BW1313" s="11">
        <f t="shared" si="3298"/>
        <v>0</v>
      </c>
      <c r="BX1313" s="11">
        <f t="shared" si="3298"/>
        <v>0</v>
      </c>
      <c r="BY1313" s="11">
        <f t="shared" si="3298"/>
        <v>0</v>
      </c>
      <c r="BZ1313" s="11">
        <f t="shared" si="3298"/>
        <v>0</v>
      </c>
      <c r="CA1313" s="11">
        <f>CA1314</f>
        <v>120</v>
      </c>
      <c r="CB1313" s="11">
        <f>CB1314</f>
        <v>0</v>
      </c>
    </row>
    <row r="1314" spans="1:80" ht="32.25" hidden="1" customHeight="1">
      <c r="A1314" s="65" t="s">
        <v>311</v>
      </c>
      <c r="B1314" s="22" t="s">
        <v>295</v>
      </c>
      <c r="C1314" s="22" t="s">
        <v>35</v>
      </c>
      <c r="D1314" s="22" t="s">
        <v>87</v>
      </c>
      <c r="E1314" s="22" t="s">
        <v>448</v>
      </c>
      <c r="F1314" s="44" t="s">
        <v>312</v>
      </c>
      <c r="G1314" s="11">
        <v>120</v>
      </c>
      <c r="H1314" s="11"/>
      <c r="I1314" s="11"/>
      <c r="J1314" s="11"/>
      <c r="K1314" s="11"/>
      <c r="L1314" s="11"/>
      <c r="M1314" s="11">
        <f>G1314+I1314+J1314+K1314+L1314</f>
        <v>120</v>
      </c>
      <c r="N1314" s="11">
        <f>H1314+J1314</f>
        <v>0</v>
      </c>
      <c r="O1314" s="11"/>
      <c r="P1314" s="11"/>
      <c r="Q1314" s="11"/>
      <c r="R1314" s="11"/>
      <c r="S1314" s="11">
        <f>M1314+O1314+P1314+Q1314+R1314</f>
        <v>120</v>
      </c>
      <c r="T1314" s="11">
        <f>N1314+P1314</f>
        <v>0</v>
      </c>
      <c r="U1314" s="11"/>
      <c r="V1314" s="11"/>
      <c r="W1314" s="11"/>
      <c r="X1314" s="11"/>
      <c r="Y1314" s="11">
        <f>S1314+U1314+V1314+W1314+X1314</f>
        <v>120</v>
      </c>
      <c r="Z1314" s="11">
        <f>T1314+V1314</f>
        <v>0</v>
      </c>
      <c r="AA1314" s="11"/>
      <c r="AB1314" s="11"/>
      <c r="AC1314" s="11"/>
      <c r="AD1314" s="11"/>
      <c r="AE1314" s="11">
        <f>Y1314+AA1314+AB1314+AC1314+AD1314</f>
        <v>120</v>
      </c>
      <c r="AF1314" s="11">
        <f>Z1314+AB1314</f>
        <v>0</v>
      </c>
      <c r="AG1314" s="11"/>
      <c r="AH1314" s="11"/>
      <c r="AI1314" s="11"/>
      <c r="AJ1314" s="11"/>
      <c r="AK1314" s="78">
        <f>AE1314+AG1314+AH1314+AI1314+AJ1314</f>
        <v>120</v>
      </c>
      <c r="AL1314" s="78">
        <f>AF1314+AH1314</f>
        <v>0</v>
      </c>
      <c r="AM1314" s="11"/>
      <c r="AN1314" s="11"/>
      <c r="AO1314" s="11"/>
      <c r="AP1314" s="11"/>
      <c r="AQ1314" s="11">
        <f>AK1314+AM1314+AN1314+AO1314+AP1314</f>
        <v>120</v>
      </c>
      <c r="AR1314" s="11">
        <f>AL1314+AN1314</f>
        <v>0</v>
      </c>
      <c r="AS1314" s="11"/>
      <c r="AT1314" s="11"/>
      <c r="AU1314" s="11"/>
      <c r="AV1314" s="11"/>
      <c r="AW1314" s="11">
        <f>AQ1314+AS1314+AT1314+AU1314+AV1314</f>
        <v>120</v>
      </c>
      <c r="AX1314" s="11">
        <f>AR1314+AT1314</f>
        <v>0</v>
      </c>
      <c r="AY1314" s="78"/>
      <c r="AZ1314" s="78"/>
      <c r="BA1314" s="78"/>
      <c r="BB1314" s="78"/>
      <c r="BC1314" s="78">
        <f>AW1314+AY1314+AZ1314+BA1314+BB1314</f>
        <v>120</v>
      </c>
      <c r="BD1314" s="78">
        <f>AX1314+AZ1314</f>
        <v>0</v>
      </c>
      <c r="BE1314" s="11"/>
      <c r="BF1314" s="11"/>
      <c r="BG1314" s="11"/>
      <c r="BH1314" s="11"/>
      <c r="BI1314" s="141">
        <f>BC1314+BE1314+BF1314+BG1314+BH1314</f>
        <v>120</v>
      </c>
      <c r="BJ1314" s="141">
        <f>BD1314+BF1314</f>
        <v>0</v>
      </c>
      <c r="BK1314" s="78"/>
      <c r="BL1314" s="78"/>
      <c r="BM1314" s="78"/>
      <c r="BN1314" s="78"/>
      <c r="BO1314" s="78">
        <f>BI1314+BK1314+BL1314+BM1314+BN1314</f>
        <v>120</v>
      </c>
      <c r="BP1314" s="78">
        <f>BJ1314+BL1314</f>
        <v>0</v>
      </c>
      <c r="BQ1314" s="11"/>
      <c r="BR1314" s="11"/>
      <c r="BS1314" s="11"/>
      <c r="BT1314" s="11"/>
      <c r="BU1314" s="11">
        <f>BO1314+BQ1314+BR1314+BS1314+BT1314</f>
        <v>120</v>
      </c>
      <c r="BV1314" s="11">
        <f>BP1314+BR1314</f>
        <v>0</v>
      </c>
      <c r="BW1314" s="11"/>
      <c r="BX1314" s="11"/>
      <c r="BY1314" s="11"/>
      <c r="BZ1314" s="11"/>
      <c r="CA1314" s="11">
        <f>BU1314+BW1314+BX1314+BY1314+BZ1314</f>
        <v>120</v>
      </c>
      <c r="CB1314" s="11">
        <f>BV1314+BX1314</f>
        <v>0</v>
      </c>
    </row>
    <row r="1315" spans="1:80" ht="24.75" hidden="1" customHeight="1">
      <c r="A1315" s="53" t="s">
        <v>338</v>
      </c>
      <c r="B1315" s="22" t="s">
        <v>295</v>
      </c>
      <c r="C1315" s="22" t="s">
        <v>35</v>
      </c>
      <c r="D1315" s="22" t="s">
        <v>87</v>
      </c>
      <c r="E1315" s="22" t="s">
        <v>339</v>
      </c>
      <c r="F1315" s="22"/>
      <c r="G1315" s="18">
        <f>G1316</f>
        <v>1830</v>
      </c>
      <c r="H1315" s="18">
        <f t="shared" ref="H1315:R1316" si="3299">H1316</f>
        <v>0</v>
      </c>
      <c r="I1315" s="11">
        <f t="shared" si="3299"/>
        <v>0</v>
      </c>
      <c r="J1315" s="11">
        <f t="shared" si="3299"/>
        <v>0</v>
      </c>
      <c r="K1315" s="11">
        <f t="shared" si="3299"/>
        <v>0</v>
      </c>
      <c r="L1315" s="11">
        <f t="shared" si="3299"/>
        <v>0</v>
      </c>
      <c r="M1315" s="18">
        <f t="shared" si="3299"/>
        <v>1830</v>
      </c>
      <c r="N1315" s="18">
        <f t="shared" si="3299"/>
        <v>0</v>
      </c>
      <c r="O1315" s="11">
        <f t="shared" si="3299"/>
        <v>0</v>
      </c>
      <c r="P1315" s="11">
        <f t="shared" si="3299"/>
        <v>0</v>
      </c>
      <c r="Q1315" s="11">
        <f t="shared" si="3299"/>
        <v>0</v>
      </c>
      <c r="R1315" s="11">
        <f t="shared" si="3299"/>
        <v>0</v>
      </c>
      <c r="S1315" s="18">
        <f>S1316</f>
        <v>1830</v>
      </c>
      <c r="T1315" s="18">
        <f>T1316</f>
        <v>0</v>
      </c>
      <c r="U1315" s="11">
        <f t="shared" ref="U1315:X1316" si="3300">U1316</f>
        <v>0</v>
      </c>
      <c r="V1315" s="11">
        <f t="shared" si="3300"/>
        <v>0</v>
      </c>
      <c r="W1315" s="11">
        <f t="shared" si="3300"/>
        <v>0</v>
      </c>
      <c r="X1315" s="11">
        <f t="shared" si="3300"/>
        <v>0</v>
      </c>
      <c r="Y1315" s="18">
        <f>Y1316</f>
        <v>1830</v>
      </c>
      <c r="Z1315" s="18">
        <f>Z1316</f>
        <v>0</v>
      </c>
      <c r="AA1315" s="11">
        <f t="shared" ref="AA1315:AD1316" si="3301">AA1316</f>
        <v>0</v>
      </c>
      <c r="AB1315" s="11">
        <f t="shared" si="3301"/>
        <v>0</v>
      </c>
      <c r="AC1315" s="11">
        <f t="shared" si="3301"/>
        <v>0</v>
      </c>
      <c r="AD1315" s="11">
        <f t="shared" si="3301"/>
        <v>0</v>
      </c>
      <c r="AE1315" s="18">
        <f>AE1316</f>
        <v>1830</v>
      </c>
      <c r="AF1315" s="18">
        <f>AF1316</f>
        <v>0</v>
      </c>
      <c r="AG1315" s="11">
        <f t="shared" ref="AG1315:AJ1316" si="3302">AG1316</f>
        <v>0</v>
      </c>
      <c r="AH1315" s="11">
        <f t="shared" si="3302"/>
        <v>0</v>
      </c>
      <c r="AI1315" s="11">
        <f t="shared" si="3302"/>
        <v>0</v>
      </c>
      <c r="AJ1315" s="11">
        <f t="shared" si="3302"/>
        <v>0</v>
      </c>
      <c r="AK1315" s="84">
        <f>AK1316</f>
        <v>1830</v>
      </c>
      <c r="AL1315" s="84">
        <f>AL1316</f>
        <v>0</v>
      </c>
      <c r="AM1315" s="11">
        <f t="shared" ref="AM1315:AP1316" si="3303">AM1316</f>
        <v>0</v>
      </c>
      <c r="AN1315" s="11">
        <f t="shared" si="3303"/>
        <v>0</v>
      </c>
      <c r="AO1315" s="11">
        <f t="shared" si="3303"/>
        <v>0</v>
      </c>
      <c r="AP1315" s="11">
        <f t="shared" si="3303"/>
        <v>0</v>
      </c>
      <c r="AQ1315" s="18">
        <f>AQ1316</f>
        <v>1830</v>
      </c>
      <c r="AR1315" s="18">
        <f>AR1316</f>
        <v>0</v>
      </c>
      <c r="AS1315" s="11">
        <f t="shared" ref="AS1315:AV1316" si="3304">AS1316</f>
        <v>0</v>
      </c>
      <c r="AT1315" s="11">
        <f t="shared" si="3304"/>
        <v>0</v>
      </c>
      <c r="AU1315" s="11">
        <f t="shared" si="3304"/>
        <v>0</v>
      </c>
      <c r="AV1315" s="11">
        <f t="shared" si="3304"/>
        <v>0</v>
      </c>
      <c r="AW1315" s="18">
        <f>AW1316</f>
        <v>1830</v>
      </c>
      <c r="AX1315" s="18">
        <f>AX1316</f>
        <v>0</v>
      </c>
      <c r="AY1315" s="78">
        <f t="shared" ref="AY1315:BB1316" si="3305">AY1316</f>
        <v>0</v>
      </c>
      <c r="AZ1315" s="78">
        <f t="shared" si="3305"/>
        <v>0</v>
      </c>
      <c r="BA1315" s="78">
        <f t="shared" si="3305"/>
        <v>0</v>
      </c>
      <c r="BB1315" s="78">
        <f t="shared" si="3305"/>
        <v>0</v>
      </c>
      <c r="BC1315" s="84">
        <f>BC1316</f>
        <v>1830</v>
      </c>
      <c r="BD1315" s="84">
        <f>BD1316</f>
        <v>0</v>
      </c>
      <c r="BE1315" s="11">
        <f t="shared" ref="BE1315:BH1316" si="3306">BE1316</f>
        <v>0</v>
      </c>
      <c r="BF1315" s="11">
        <f t="shared" si="3306"/>
        <v>0</v>
      </c>
      <c r="BG1315" s="11">
        <f t="shared" si="3306"/>
        <v>0</v>
      </c>
      <c r="BH1315" s="11">
        <f t="shared" si="3306"/>
        <v>0</v>
      </c>
      <c r="BI1315" s="143">
        <f>BI1316</f>
        <v>1830</v>
      </c>
      <c r="BJ1315" s="143">
        <f>BJ1316</f>
        <v>0</v>
      </c>
      <c r="BK1315" s="78">
        <f t="shared" ref="BK1315:BN1316" si="3307">BK1316</f>
        <v>0</v>
      </c>
      <c r="BL1315" s="78">
        <f t="shared" si="3307"/>
        <v>0</v>
      </c>
      <c r="BM1315" s="78">
        <f t="shared" si="3307"/>
        <v>0</v>
      </c>
      <c r="BN1315" s="78">
        <f t="shared" si="3307"/>
        <v>0</v>
      </c>
      <c r="BO1315" s="84">
        <f>BO1316</f>
        <v>1830</v>
      </c>
      <c r="BP1315" s="84">
        <f>BP1316</f>
        <v>0</v>
      </c>
      <c r="BQ1315" s="11">
        <f t="shared" ref="BQ1315:BT1316" si="3308">BQ1316</f>
        <v>0</v>
      </c>
      <c r="BR1315" s="11">
        <f t="shared" si="3308"/>
        <v>0</v>
      </c>
      <c r="BS1315" s="11">
        <f t="shared" si="3308"/>
        <v>0</v>
      </c>
      <c r="BT1315" s="11">
        <f t="shared" si="3308"/>
        <v>0</v>
      </c>
      <c r="BU1315" s="18">
        <f>BU1316</f>
        <v>1830</v>
      </c>
      <c r="BV1315" s="18">
        <f>BV1316</f>
        <v>0</v>
      </c>
      <c r="BW1315" s="11">
        <f t="shared" ref="BW1315:BZ1316" si="3309">BW1316</f>
        <v>0</v>
      </c>
      <c r="BX1315" s="11">
        <f t="shared" si="3309"/>
        <v>0</v>
      </c>
      <c r="BY1315" s="11">
        <f t="shared" si="3309"/>
        <v>0</v>
      </c>
      <c r="BZ1315" s="11">
        <f t="shared" si="3309"/>
        <v>0</v>
      </c>
      <c r="CA1315" s="18">
        <f>CA1316</f>
        <v>1830</v>
      </c>
      <c r="CB1315" s="18">
        <f>CB1316</f>
        <v>0</v>
      </c>
    </row>
    <row r="1316" spans="1:80" ht="36" hidden="1" customHeight="1">
      <c r="A1316" s="65" t="s">
        <v>112</v>
      </c>
      <c r="B1316" s="22" t="s">
        <v>295</v>
      </c>
      <c r="C1316" s="22" t="s">
        <v>35</v>
      </c>
      <c r="D1316" s="22" t="s">
        <v>87</v>
      </c>
      <c r="E1316" s="22" t="s">
        <v>339</v>
      </c>
      <c r="F1316" s="22" t="s">
        <v>113</v>
      </c>
      <c r="G1316" s="18">
        <f>G1317</f>
        <v>1830</v>
      </c>
      <c r="H1316" s="18">
        <f t="shared" si="3299"/>
        <v>0</v>
      </c>
      <c r="I1316" s="11">
        <f t="shared" si="3299"/>
        <v>0</v>
      </c>
      <c r="J1316" s="11">
        <f t="shared" si="3299"/>
        <v>0</v>
      </c>
      <c r="K1316" s="11">
        <f t="shared" si="3299"/>
        <v>0</v>
      </c>
      <c r="L1316" s="11">
        <f t="shared" si="3299"/>
        <v>0</v>
      </c>
      <c r="M1316" s="18">
        <f t="shared" si="3299"/>
        <v>1830</v>
      </c>
      <c r="N1316" s="18">
        <f t="shared" si="3299"/>
        <v>0</v>
      </c>
      <c r="O1316" s="11">
        <f t="shared" si="3299"/>
        <v>0</v>
      </c>
      <c r="P1316" s="11">
        <f t="shared" si="3299"/>
        <v>0</v>
      </c>
      <c r="Q1316" s="11">
        <f t="shared" si="3299"/>
        <v>0</v>
      </c>
      <c r="R1316" s="11">
        <f t="shared" si="3299"/>
        <v>0</v>
      </c>
      <c r="S1316" s="18">
        <f>S1317</f>
        <v>1830</v>
      </c>
      <c r="T1316" s="18">
        <f>T1317</f>
        <v>0</v>
      </c>
      <c r="U1316" s="11">
        <f t="shared" si="3300"/>
        <v>0</v>
      </c>
      <c r="V1316" s="11">
        <f t="shared" si="3300"/>
        <v>0</v>
      </c>
      <c r="W1316" s="11">
        <f t="shared" si="3300"/>
        <v>0</v>
      </c>
      <c r="X1316" s="11">
        <f t="shared" si="3300"/>
        <v>0</v>
      </c>
      <c r="Y1316" s="18">
        <f>Y1317</f>
        <v>1830</v>
      </c>
      <c r="Z1316" s="18">
        <f>Z1317</f>
        <v>0</v>
      </c>
      <c r="AA1316" s="11">
        <f t="shared" si="3301"/>
        <v>0</v>
      </c>
      <c r="AB1316" s="11">
        <f t="shared" si="3301"/>
        <v>0</v>
      </c>
      <c r="AC1316" s="11">
        <f t="shared" si="3301"/>
        <v>0</v>
      </c>
      <c r="AD1316" s="11">
        <f t="shared" si="3301"/>
        <v>0</v>
      </c>
      <c r="AE1316" s="18">
        <f>AE1317</f>
        <v>1830</v>
      </c>
      <c r="AF1316" s="18">
        <f>AF1317</f>
        <v>0</v>
      </c>
      <c r="AG1316" s="11">
        <f t="shared" si="3302"/>
        <v>0</v>
      </c>
      <c r="AH1316" s="11">
        <f t="shared" si="3302"/>
        <v>0</v>
      </c>
      <c r="AI1316" s="11">
        <f t="shared" si="3302"/>
        <v>0</v>
      </c>
      <c r="AJ1316" s="11">
        <f t="shared" si="3302"/>
        <v>0</v>
      </c>
      <c r="AK1316" s="84">
        <f>AK1317</f>
        <v>1830</v>
      </c>
      <c r="AL1316" s="84">
        <f>AL1317</f>
        <v>0</v>
      </c>
      <c r="AM1316" s="11">
        <f t="shared" si="3303"/>
        <v>0</v>
      </c>
      <c r="AN1316" s="11">
        <f t="shared" si="3303"/>
        <v>0</v>
      </c>
      <c r="AO1316" s="11">
        <f t="shared" si="3303"/>
        <v>0</v>
      </c>
      <c r="AP1316" s="11">
        <f t="shared" si="3303"/>
        <v>0</v>
      </c>
      <c r="AQ1316" s="18">
        <f>AQ1317</f>
        <v>1830</v>
      </c>
      <c r="AR1316" s="18">
        <f>AR1317</f>
        <v>0</v>
      </c>
      <c r="AS1316" s="11">
        <f t="shared" si="3304"/>
        <v>0</v>
      </c>
      <c r="AT1316" s="11">
        <f t="shared" si="3304"/>
        <v>0</v>
      </c>
      <c r="AU1316" s="11">
        <f t="shared" si="3304"/>
        <v>0</v>
      </c>
      <c r="AV1316" s="11">
        <f t="shared" si="3304"/>
        <v>0</v>
      </c>
      <c r="AW1316" s="18">
        <f>AW1317</f>
        <v>1830</v>
      </c>
      <c r="AX1316" s="18">
        <f>AX1317</f>
        <v>0</v>
      </c>
      <c r="AY1316" s="78">
        <f t="shared" si="3305"/>
        <v>0</v>
      </c>
      <c r="AZ1316" s="78">
        <f t="shared" si="3305"/>
        <v>0</v>
      </c>
      <c r="BA1316" s="78">
        <f t="shared" si="3305"/>
        <v>0</v>
      </c>
      <c r="BB1316" s="78">
        <f t="shared" si="3305"/>
        <v>0</v>
      </c>
      <c r="BC1316" s="84">
        <f>BC1317</f>
        <v>1830</v>
      </c>
      <c r="BD1316" s="84">
        <f>BD1317</f>
        <v>0</v>
      </c>
      <c r="BE1316" s="11">
        <f t="shared" si="3306"/>
        <v>0</v>
      </c>
      <c r="BF1316" s="11">
        <f t="shared" si="3306"/>
        <v>0</v>
      </c>
      <c r="BG1316" s="11">
        <f t="shared" si="3306"/>
        <v>0</v>
      </c>
      <c r="BH1316" s="11">
        <f t="shared" si="3306"/>
        <v>0</v>
      </c>
      <c r="BI1316" s="143">
        <f>BI1317</f>
        <v>1830</v>
      </c>
      <c r="BJ1316" s="143">
        <f>BJ1317</f>
        <v>0</v>
      </c>
      <c r="BK1316" s="78">
        <f t="shared" si="3307"/>
        <v>0</v>
      </c>
      <c r="BL1316" s="78">
        <f t="shared" si="3307"/>
        <v>0</v>
      </c>
      <c r="BM1316" s="78">
        <f t="shared" si="3307"/>
        <v>0</v>
      </c>
      <c r="BN1316" s="78">
        <f t="shared" si="3307"/>
        <v>0</v>
      </c>
      <c r="BO1316" s="84">
        <f>BO1317</f>
        <v>1830</v>
      </c>
      <c r="BP1316" s="84">
        <f>BP1317</f>
        <v>0</v>
      </c>
      <c r="BQ1316" s="11">
        <f t="shared" si="3308"/>
        <v>0</v>
      </c>
      <c r="BR1316" s="11">
        <f t="shared" si="3308"/>
        <v>0</v>
      </c>
      <c r="BS1316" s="11">
        <f t="shared" si="3308"/>
        <v>0</v>
      </c>
      <c r="BT1316" s="11">
        <f t="shared" si="3308"/>
        <v>0</v>
      </c>
      <c r="BU1316" s="18">
        <f>BU1317</f>
        <v>1830</v>
      </c>
      <c r="BV1316" s="18">
        <f>BV1317</f>
        <v>0</v>
      </c>
      <c r="BW1316" s="11">
        <f t="shared" si="3309"/>
        <v>0</v>
      </c>
      <c r="BX1316" s="11">
        <f t="shared" si="3309"/>
        <v>0</v>
      </c>
      <c r="BY1316" s="11">
        <f t="shared" si="3309"/>
        <v>0</v>
      </c>
      <c r="BZ1316" s="11">
        <f t="shared" si="3309"/>
        <v>0</v>
      </c>
      <c r="CA1316" s="18">
        <f>CA1317</f>
        <v>1830</v>
      </c>
      <c r="CB1316" s="18">
        <f>CB1317</f>
        <v>0</v>
      </c>
    </row>
    <row r="1317" spans="1:80" ht="28.5" hidden="1" customHeight="1">
      <c r="A1317" s="65" t="s">
        <v>311</v>
      </c>
      <c r="B1317" s="22" t="s">
        <v>295</v>
      </c>
      <c r="C1317" s="22" t="s">
        <v>35</v>
      </c>
      <c r="D1317" s="22" t="s">
        <v>87</v>
      </c>
      <c r="E1317" s="22" t="s">
        <v>339</v>
      </c>
      <c r="F1317" s="44" t="s">
        <v>312</v>
      </c>
      <c r="G1317" s="11">
        <v>1830</v>
      </c>
      <c r="H1317" s="11"/>
      <c r="I1317" s="11"/>
      <c r="J1317" s="11"/>
      <c r="K1317" s="11"/>
      <c r="L1317" s="11"/>
      <c r="M1317" s="11">
        <f>G1317+I1317+J1317+K1317+L1317</f>
        <v>1830</v>
      </c>
      <c r="N1317" s="11">
        <f>H1317+J1317</f>
        <v>0</v>
      </c>
      <c r="O1317" s="11"/>
      <c r="P1317" s="11"/>
      <c r="Q1317" s="11"/>
      <c r="R1317" s="11"/>
      <c r="S1317" s="11">
        <f>M1317+O1317+P1317+Q1317+R1317</f>
        <v>1830</v>
      </c>
      <c r="T1317" s="11">
        <f>N1317+P1317</f>
        <v>0</v>
      </c>
      <c r="U1317" s="11"/>
      <c r="V1317" s="11"/>
      <c r="W1317" s="11"/>
      <c r="X1317" s="11"/>
      <c r="Y1317" s="11">
        <f>S1317+U1317+V1317+W1317+X1317</f>
        <v>1830</v>
      </c>
      <c r="Z1317" s="11">
        <f>T1317+V1317</f>
        <v>0</v>
      </c>
      <c r="AA1317" s="11"/>
      <c r="AB1317" s="11"/>
      <c r="AC1317" s="11"/>
      <c r="AD1317" s="11"/>
      <c r="AE1317" s="11">
        <f>Y1317+AA1317+AB1317+AC1317+AD1317</f>
        <v>1830</v>
      </c>
      <c r="AF1317" s="11">
        <f>Z1317+AB1317</f>
        <v>0</v>
      </c>
      <c r="AG1317" s="11"/>
      <c r="AH1317" s="11"/>
      <c r="AI1317" s="11"/>
      <c r="AJ1317" s="11"/>
      <c r="AK1317" s="78">
        <f>AE1317+AG1317+AH1317+AI1317+AJ1317</f>
        <v>1830</v>
      </c>
      <c r="AL1317" s="78">
        <f>AF1317+AH1317</f>
        <v>0</v>
      </c>
      <c r="AM1317" s="11"/>
      <c r="AN1317" s="11"/>
      <c r="AO1317" s="11"/>
      <c r="AP1317" s="11"/>
      <c r="AQ1317" s="11">
        <f>AK1317+AM1317+AN1317+AO1317+AP1317</f>
        <v>1830</v>
      </c>
      <c r="AR1317" s="11">
        <f>AL1317+AN1317</f>
        <v>0</v>
      </c>
      <c r="AS1317" s="11"/>
      <c r="AT1317" s="11"/>
      <c r="AU1317" s="11"/>
      <c r="AV1317" s="11"/>
      <c r="AW1317" s="11">
        <f>AQ1317+AS1317+AT1317+AU1317+AV1317</f>
        <v>1830</v>
      </c>
      <c r="AX1317" s="11">
        <f>AR1317+AT1317</f>
        <v>0</v>
      </c>
      <c r="AY1317" s="78"/>
      <c r="AZ1317" s="78"/>
      <c r="BA1317" s="78"/>
      <c r="BB1317" s="78"/>
      <c r="BC1317" s="78">
        <f>AW1317+AY1317+AZ1317+BA1317+BB1317</f>
        <v>1830</v>
      </c>
      <c r="BD1317" s="78">
        <f>AX1317+AZ1317</f>
        <v>0</v>
      </c>
      <c r="BE1317" s="11"/>
      <c r="BF1317" s="11"/>
      <c r="BG1317" s="11"/>
      <c r="BH1317" s="11"/>
      <c r="BI1317" s="141">
        <f>BC1317+BE1317+BF1317+BG1317+BH1317</f>
        <v>1830</v>
      </c>
      <c r="BJ1317" s="141">
        <f>BD1317+BF1317</f>
        <v>0</v>
      </c>
      <c r="BK1317" s="78"/>
      <c r="BL1317" s="78"/>
      <c r="BM1317" s="78"/>
      <c r="BN1317" s="78"/>
      <c r="BO1317" s="78">
        <f>BI1317+BK1317+BL1317+BM1317+BN1317</f>
        <v>1830</v>
      </c>
      <c r="BP1317" s="78">
        <f>BJ1317+BL1317</f>
        <v>0</v>
      </c>
      <c r="BQ1317" s="11"/>
      <c r="BR1317" s="11"/>
      <c r="BS1317" s="11"/>
      <c r="BT1317" s="11"/>
      <c r="BU1317" s="11">
        <f>BO1317+BQ1317+BR1317+BS1317+BT1317</f>
        <v>1830</v>
      </c>
      <c r="BV1317" s="11">
        <f>BP1317+BR1317</f>
        <v>0</v>
      </c>
      <c r="BW1317" s="11"/>
      <c r="BX1317" s="11"/>
      <c r="BY1317" s="11"/>
      <c r="BZ1317" s="11"/>
      <c r="CA1317" s="11">
        <f>BU1317+BW1317+BX1317+BY1317+BZ1317</f>
        <v>1830</v>
      </c>
      <c r="CB1317" s="11">
        <f>BV1317+BX1317</f>
        <v>0</v>
      </c>
    </row>
    <row r="1318" spans="1:80" ht="50.4" hidden="1">
      <c r="A1318" s="54" t="s">
        <v>340</v>
      </c>
      <c r="B1318" s="22" t="s">
        <v>295</v>
      </c>
      <c r="C1318" s="22" t="s">
        <v>35</v>
      </c>
      <c r="D1318" s="22" t="s">
        <v>87</v>
      </c>
      <c r="E1318" s="22" t="s">
        <v>341</v>
      </c>
      <c r="F1318" s="22"/>
      <c r="G1318" s="18">
        <f>G1319</f>
        <v>90</v>
      </c>
      <c r="H1318" s="18">
        <f t="shared" ref="H1318:R1319" si="3310">H1319</f>
        <v>0</v>
      </c>
      <c r="I1318" s="11">
        <f t="shared" si="3310"/>
        <v>0</v>
      </c>
      <c r="J1318" s="11">
        <f t="shared" si="3310"/>
        <v>0</v>
      </c>
      <c r="K1318" s="11">
        <f t="shared" si="3310"/>
        <v>0</v>
      </c>
      <c r="L1318" s="11">
        <f t="shared" si="3310"/>
        <v>0</v>
      </c>
      <c r="M1318" s="18">
        <f t="shared" si="3310"/>
        <v>90</v>
      </c>
      <c r="N1318" s="18">
        <f t="shared" si="3310"/>
        <v>0</v>
      </c>
      <c r="O1318" s="11">
        <f t="shared" si="3310"/>
        <v>0</v>
      </c>
      <c r="P1318" s="11">
        <f t="shared" si="3310"/>
        <v>0</v>
      </c>
      <c r="Q1318" s="11">
        <f t="shared" si="3310"/>
        <v>0</v>
      </c>
      <c r="R1318" s="11">
        <f t="shared" si="3310"/>
        <v>0</v>
      </c>
      <c r="S1318" s="18">
        <f>S1319</f>
        <v>90</v>
      </c>
      <c r="T1318" s="18">
        <f>T1319</f>
        <v>0</v>
      </c>
      <c r="U1318" s="11">
        <f t="shared" ref="U1318:X1319" si="3311">U1319</f>
        <v>0</v>
      </c>
      <c r="V1318" s="11">
        <f t="shared" si="3311"/>
        <v>0</v>
      </c>
      <c r="W1318" s="11">
        <f t="shared" si="3311"/>
        <v>0</v>
      </c>
      <c r="X1318" s="11">
        <f t="shared" si="3311"/>
        <v>0</v>
      </c>
      <c r="Y1318" s="18">
        <f>Y1319</f>
        <v>90</v>
      </c>
      <c r="Z1318" s="18">
        <f>Z1319</f>
        <v>0</v>
      </c>
      <c r="AA1318" s="11">
        <f t="shared" ref="AA1318:AD1319" si="3312">AA1319</f>
        <v>0</v>
      </c>
      <c r="AB1318" s="11">
        <f t="shared" si="3312"/>
        <v>0</v>
      </c>
      <c r="AC1318" s="11">
        <f t="shared" si="3312"/>
        <v>0</v>
      </c>
      <c r="AD1318" s="11">
        <f t="shared" si="3312"/>
        <v>0</v>
      </c>
      <c r="AE1318" s="18">
        <f>AE1319</f>
        <v>90</v>
      </c>
      <c r="AF1318" s="18">
        <f>AF1319</f>
        <v>0</v>
      </c>
      <c r="AG1318" s="11">
        <f t="shared" ref="AG1318:AJ1319" si="3313">AG1319</f>
        <v>0</v>
      </c>
      <c r="AH1318" s="11">
        <f t="shared" si="3313"/>
        <v>0</v>
      </c>
      <c r="AI1318" s="11">
        <f t="shared" si="3313"/>
        <v>0</v>
      </c>
      <c r="AJ1318" s="11">
        <f t="shared" si="3313"/>
        <v>0</v>
      </c>
      <c r="AK1318" s="84">
        <f>AK1319</f>
        <v>90</v>
      </c>
      <c r="AL1318" s="84">
        <f>AL1319</f>
        <v>0</v>
      </c>
      <c r="AM1318" s="11">
        <f t="shared" ref="AM1318:AP1319" si="3314">AM1319</f>
        <v>0</v>
      </c>
      <c r="AN1318" s="11">
        <f t="shared" si="3314"/>
        <v>0</v>
      </c>
      <c r="AO1318" s="11">
        <f t="shared" si="3314"/>
        <v>0</v>
      </c>
      <c r="AP1318" s="11">
        <f t="shared" si="3314"/>
        <v>0</v>
      </c>
      <c r="AQ1318" s="18">
        <f>AQ1319</f>
        <v>90</v>
      </c>
      <c r="AR1318" s="18">
        <f>AR1319</f>
        <v>0</v>
      </c>
      <c r="AS1318" s="11">
        <f t="shared" ref="AS1318:AV1319" si="3315">AS1319</f>
        <v>0</v>
      </c>
      <c r="AT1318" s="11">
        <f t="shared" si="3315"/>
        <v>0</v>
      </c>
      <c r="AU1318" s="11">
        <f t="shared" si="3315"/>
        <v>0</v>
      </c>
      <c r="AV1318" s="11">
        <f t="shared" si="3315"/>
        <v>0</v>
      </c>
      <c r="AW1318" s="18">
        <f>AW1319</f>
        <v>90</v>
      </c>
      <c r="AX1318" s="18">
        <f>AX1319</f>
        <v>0</v>
      </c>
      <c r="AY1318" s="78">
        <f t="shared" ref="AY1318:BB1319" si="3316">AY1319</f>
        <v>0</v>
      </c>
      <c r="AZ1318" s="78">
        <f t="shared" si="3316"/>
        <v>0</v>
      </c>
      <c r="BA1318" s="78">
        <f t="shared" si="3316"/>
        <v>0</v>
      </c>
      <c r="BB1318" s="78">
        <f t="shared" si="3316"/>
        <v>0</v>
      </c>
      <c r="BC1318" s="84">
        <f>BC1319</f>
        <v>90</v>
      </c>
      <c r="BD1318" s="84">
        <f>BD1319</f>
        <v>0</v>
      </c>
      <c r="BE1318" s="11">
        <f t="shared" ref="BE1318:BH1319" si="3317">BE1319</f>
        <v>0</v>
      </c>
      <c r="BF1318" s="11">
        <f t="shared" si="3317"/>
        <v>0</v>
      </c>
      <c r="BG1318" s="11">
        <f t="shared" si="3317"/>
        <v>0</v>
      </c>
      <c r="BH1318" s="11">
        <f t="shared" si="3317"/>
        <v>0</v>
      </c>
      <c r="BI1318" s="143">
        <f>BI1319</f>
        <v>90</v>
      </c>
      <c r="BJ1318" s="143">
        <f>BJ1319</f>
        <v>0</v>
      </c>
      <c r="BK1318" s="78">
        <f t="shared" ref="BK1318:BN1319" si="3318">BK1319</f>
        <v>0</v>
      </c>
      <c r="BL1318" s="78">
        <f t="shared" si="3318"/>
        <v>0</v>
      </c>
      <c r="BM1318" s="78">
        <f t="shared" si="3318"/>
        <v>0</v>
      </c>
      <c r="BN1318" s="78">
        <f t="shared" si="3318"/>
        <v>0</v>
      </c>
      <c r="BO1318" s="84">
        <f>BO1319</f>
        <v>90</v>
      </c>
      <c r="BP1318" s="84">
        <f>BP1319</f>
        <v>0</v>
      </c>
      <c r="BQ1318" s="11">
        <f t="shared" ref="BQ1318:BT1319" si="3319">BQ1319</f>
        <v>0</v>
      </c>
      <c r="BR1318" s="11">
        <f t="shared" si="3319"/>
        <v>0</v>
      </c>
      <c r="BS1318" s="11">
        <f t="shared" si="3319"/>
        <v>0</v>
      </c>
      <c r="BT1318" s="11">
        <f t="shared" si="3319"/>
        <v>0</v>
      </c>
      <c r="BU1318" s="18">
        <f>BU1319</f>
        <v>90</v>
      </c>
      <c r="BV1318" s="18">
        <f>BV1319</f>
        <v>0</v>
      </c>
      <c r="BW1318" s="11">
        <f t="shared" ref="BW1318:BZ1319" si="3320">BW1319</f>
        <v>0</v>
      </c>
      <c r="BX1318" s="11">
        <f t="shared" si="3320"/>
        <v>0</v>
      </c>
      <c r="BY1318" s="11">
        <f t="shared" si="3320"/>
        <v>0</v>
      </c>
      <c r="BZ1318" s="11">
        <f t="shared" si="3320"/>
        <v>0</v>
      </c>
      <c r="CA1318" s="18">
        <f>CA1319</f>
        <v>90</v>
      </c>
      <c r="CB1318" s="18">
        <f>CB1319</f>
        <v>0</v>
      </c>
    </row>
    <row r="1319" spans="1:80" ht="34.5" hidden="1" customHeight="1">
      <c r="A1319" s="65" t="s">
        <v>112</v>
      </c>
      <c r="B1319" s="22" t="s">
        <v>295</v>
      </c>
      <c r="C1319" s="22" t="s">
        <v>35</v>
      </c>
      <c r="D1319" s="22" t="s">
        <v>87</v>
      </c>
      <c r="E1319" s="22" t="s">
        <v>341</v>
      </c>
      <c r="F1319" s="22" t="s">
        <v>113</v>
      </c>
      <c r="G1319" s="18">
        <f>G1320</f>
        <v>90</v>
      </c>
      <c r="H1319" s="18">
        <f t="shared" si="3310"/>
        <v>0</v>
      </c>
      <c r="I1319" s="11">
        <f t="shared" si="3310"/>
        <v>0</v>
      </c>
      <c r="J1319" s="11">
        <f t="shared" si="3310"/>
        <v>0</v>
      </c>
      <c r="K1319" s="11">
        <f t="shared" si="3310"/>
        <v>0</v>
      </c>
      <c r="L1319" s="11">
        <f t="shared" si="3310"/>
        <v>0</v>
      </c>
      <c r="M1319" s="18">
        <f t="shared" si="3310"/>
        <v>90</v>
      </c>
      <c r="N1319" s="18">
        <f t="shared" si="3310"/>
        <v>0</v>
      </c>
      <c r="O1319" s="11">
        <f t="shared" si="3310"/>
        <v>0</v>
      </c>
      <c r="P1319" s="11">
        <f t="shared" si="3310"/>
        <v>0</v>
      </c>
      <c r="Q1319" s="11">
        <f t="shared" si="3310"/>
        <v>0</v>
      </c>
      <c r="R1319" s="11">
        <f t="shared" si="3310"/>
        <v>0</v>
      </c>
      <c r="S1319" s="18">
        <f>S1320</f>
        <v>90</v>
      </c>
      <c r="T1319" s="18">
        <f>T1320</f>
        <v>0</v>
      </c>
      <c r="U1319" s="11">
        <f t="shared" si="3311"/>
        <v>0</v>
      </c>
      <c r="V1319" s="11">
        <f t="shared" si="3311"/>
        <v>0</v>
      </c>
      <c r="W1319" s="11">
        <f t="shared" si="3311"/>
        <v>0</v>
      </c>
      <c r="X1319" s="11">
        <f t="shared" si="3311"/>
        <v>0</v>
      </c>
      <c r="Y1319" s="18">
        <f>Y1320</f>
        <v>90</v>
      </c>
      <c r="Z1319" s="18">
        <f>Z1320</f>
        <v>0</v>
      </c>
      <c r="AA1319" s="11">
        <f t="shared" si="3312"/>
        <v>0</v>
      </c>
      <c r="AB1319" s="11">
        <f t="shared" si="3312"/>
        <v>0</v>
      </c>
      <c r="AC1319" s="11">
        <f t="shared" si="3312"/>
        <v>0</v>
      </c>
      <c r="AD1319" s="11">
        <f t="shared" si="3312"/>
        <v>0</v>
      </c>
      <c r="AE1319" s="18">
        <f>AE1320</f>
        <v>90</v>
      </c>
      <c r="AF1319" s="18">
        <f>AF1320</f>
        <v>0</v>
      </c>
      <c r="AG1319" s="11">
        <f t="shared" si="3313"/>
        <v>0</v>
      </c>
      <c r="AH1319" s="11">
        <f t="shared" si="3313"/>
        <v>0</v>
      </c>
      <c r="AI1319" s="11">
        <f t="shared" si="3313"/>
        <v>0</v>
      </c>
      <c r="AJ1319" s="11">
        <f t="shared" si="3313"/>
        <v>0</v>
      </c>
      <c r="AK1319" s="84">
        <f>AK1320</f>
        <v>90</v>
      </c>
      <c r="AL1319" s="84">
        <f>AL1320</f>
        <v>0</v>
      </c>
      <c r="AM1319" s="11">
        <f t="shared" si="3314"/>
        <v>0</v>
      </c>
      <c r="AN1319" s="11">
        <f t="shared" si="3314"/>
        <v>0</v>
      </c>
      <c r="AO1319" s="11">
        <f t="shared" si="3314"/>
        <v>0</v>
      </c>
      <c r="AP1319" s="11">
        <f t="shared" si="3314"/>
        <v>0</v>
      </c>
      <c r="AQ1319" s="18">
        <f>AQ1320</f>
        <v>90</v>
      </c>
      <c r="AR1319" s="18">
        <f>AR1320</f>
        <v>0</v>
      </c>
      <c r="AS1319" s="11">
        <f t="shared" si="3315"/>
        <v>0</v>
      </c>
      <c r="AT1319" s="11">
        <f t="shared" si="3315"/>
        <v>0</v>
      </c>
      <c r="AU1319" s="11">
        <f t="shared" si="3315"/>
        <v>0</v>
      </c>
      <c r="AV1319" s="11">
        <f t="shared" si="3315"/>
        <v>0</v>
      </c>
      <c r="AW1319" s="18">
        <f>AW1320</f>
        <v>90</v>
      </c>
      <c r="AX1319" s="18">
        <f>AX1320</f>
        <v>0</v>
      </c>
      <c r="AY1319" s="78">
        <f t="shared" si="3316"/>
        <v>0</v>
      </c>
      <c r="AZ1319" s="78">
        <f t="shared" si="3316"/>
        <v>0</v>
      </c>
      <c r="BA1319" s="78">
        <f t="shared" si="3316"/>
        <v>0</v>
      </c>
      <c r="BB1319" s="78">
        <f t="shared" si="3316"/>
        <v>0</v>
      </c>
      <c r="BC1319" s="84">
        <f>BC1320</f>
        <v>90</v>
      </c>
      <c r="BD1319" s="84">
        <f>BD1320</f>
        <v>0</v>
      </c>
      <c r="BE1319" s="11">
        <f t="shared" si="3317"/>
        <v>0</v>
      </c>
      <c r="BF1319" s="11">
        <f t="shared" si="3317"/>
        <v>0</v>
      </c>
      <c r="BG1319" s="11">
        <f t="shared" si="3317"/>
        <v>0</v>
      </c>
      <c r="BH1319" s="11">
        <f t="shared" si="3317"/>
        <v>0</v>
      </c>
      <c r="BI1319" s="143">
        <f>BI1320</f>
        <v>90</v>
      </c>
      <c r="BJ1319" s="143">
        <f>BJ1320</f>
        <v>0</v>
      </c>
      <c r="BK1319" s="78">
        <f t="shared" si="3318"/>
        <v>0</v>
      </c>
      <c r="BL1319" s="78">
        <f t="shared" si="3318"/>
        <v>0</v>
      </c>
      <c r="BM1319" s="78">
        <f t="shared" si="3318"/>
        <v>0</v>
      </c>
      <c r="BN1319" s="78">
        <f t="shared" si="3318"/>
        <v>0</v>
      </c>
      <c r="BO1319" s="84">
        <f>BO1320</f>
        <v>90</v>
      </c>
      <c r="BP1319" s="84">
        <f>BP1320</f>
        <v>0</v>
      </c>
      <c r="BQ1319" s="11">
        <f t="shared" si="3319"/>
        <v>0</v>
      </c>
      <c r="BR1319" s="11">
        <f t="shared" si="3319"/>
        <v>0</v>
      </c>
      <c r="BS1319" s="11">
        <f t="shared" si="3319"/>
        <v>0</v>
      </c>
      <c r="BT1319" s="11">
        <f t="shared" si="3319"/>
        <v>0</v>
      </c>
      <c r="BU1319" s="18">
        <f>BU1320</f>
        <v>90</v>
      </c>
      <c r="BV1319" s="18">
        <f>BV1320</f>
        <v>0</v>
      </c>
      <c r="BW1319" s="11">
        <f t="shared" si="3320"/>
        <v>0</v>
      </c>
      <c r="BX1319" s="11">
        <f t="shared" si="3320"/>
        <v>0</v>
      </c>
      <c r="BY1319" s="11">
        <f t="shared" si="3320"/>
        <v>0</v>
      </c>
      <c r="BZ1319" s="11">
        <f t="shared" si="3320"/>
        <v>0</v>
      </c>
      <c r="CA1319" s="18">
        <f>CA1320</f>
        <v>90</v>
      </c>
      <c r="CB1319" s="18">
        <f>CB1320</f>
        <v>0</v>
      </c>
    </row>
    <row r="1320" spans="1:80" ht="33" hidden="1" customHeight="1">
      <c r="A1320" s="65" t="s">
        <v>311</v>
      </c>
      <c r="B1320" s="22" t="s">
        <v>295</v>
      </c>
      <c r="C1320" s="22" t="s">
        <v>35</v>
      </c>
      <c r="D1320" s="22" t="s">
        <v>87</v>
      </c>
      <c r="E1320" s="22" t="s">
        <v>341</v>
      </c>
      <c r="F1320" s="44" t="s">
        <v>312</v>
      </c>
      <c r="G1320" s="11">
        <v>90</v>
      </c>
      <c r="H1320" s="11"/>
      <c r="I1320" s="11"/>
      <c r="J1320" s="11"/>
      <c r="K1320" s="11"/>
      <c r="L1320" s="11"/>
      <c r="M1320" s="11">
        <f>G1320+I1320+J1320+K1320+L1320</f>
        <v>90</v>
      </c>
      <c r="N1320" s="11">
        <f>H1320+J1320</f>
        <v>0</v>
      </c>
      <c r="O1320" s="11"/>
      <c r="P1320" s="11"/>
      <c r="Q1320" s="11"/>
      <c r="R1320" s="11"/>
      <c r="S1320" s="11">
        <f>M1320+O1320+P1320+Q1320+R1320</f>
        <v>90</v>
      </c>
      <c r="T1320" s="11">
        <f>N1320+P1320</f>
        <v>0</v>
      </c>
      <c r="U1320" s="11"/>
      <c r="V1320" s="11"/>
      <c r="W1320" s="11"/>
      <c r="X1320" s="11"/>
      <c r="Y1320" s="11">
        <f>S1320+U1320+V1320+W1320+X1320</f>
        <v>90</v>
      </c>
      <c r="Z1320" s="11">
        <f>T1320+V1320</f>
        <v>0</v>
      </c>
      <c r="AA1320" s="11"/>
      <c r="AB1320" s="11"/>
      <c r="AC1320" s="11"/>
      <c r="AD1320" s="11"/>
      <c r="AE1320" s="11">
        <f>Y1320+AA1320+AB1320+AC1320+AD1320</f>
        <v>90</v>
      </c>
      <c r="AF1320" s="11">
        <f>Z1320+AB1320</f>
        <v>0</v>
      </c>
      <c r="AG1320" s="11"/>
      <c r="AH1320" s="11"/>
      <c r="AI1320" s="11"/>
      <c r="AJ1320" s="11"/>
      <c r="AK1320" s="78">
        <f>AE1320+AG1320+AH1320+AI1320+AJ1320</f>
        <v>90</v>
      </c>
      <c r="AL1320" s="78">
        <f>AF1320+AH1320</f>
        <v>0</v>
      </c>
      <c r="AM1320" s="11"/>
      <c r="AN1320" s="11"/>
      <c r="AO1320" s="11"/>
      <c r="AP1320" s="11"/>
      <c r="AQ1320" s="11">
        <f>AK1320+AM1320+AN1320+AO1320+AP1320</f>
        <v>90</v>
      </c>
      <c r="AR1320" s="11">
        <f>AL1320+AN1320</f>
        <v>0</v>
      </c>
      <c r="AS1320" s="11"/>
      <c r="AT1320" s="11"/>
      <c r="AU1320" s="11"/>
      <c r="AV1320" s="11"/>
      <c r="AW1320" s="11">
        <f>AQ1320+AS1320+AT1320+AU1320+AV1320</f>
        <v>90</v>
      </c>
      <c r="AX1320" s="11">
        <f>AR1320+AT1320</f>
        <v>0</v>
      </c>
      <c r="AY1320" s="78"/>
      <c r="AZ1320" s="78"/>
      <c r="BA1320" s="78"/>
      <c r="BB1320" s="78"/>
      <c r="BC1320" s="78">
        <f>AW1320+AY1320+AZ1320+BA1320+BB1320</f>
        <v>90</v>
      </c>
      <c r="BD1320" s="78">
        <f>AX1320+AZ1320</f>
        <v>0</v>
      </c>
      <c r="BE1320" s="11"/>
      <c r="BF1320" s="11"/>
      <c r="BG1320" s="11"/>
      <c r="BH1320" s="11"/>
      <c r="BI1320" s="141">
        <f>BC1320+BE1320+BF1320+BG1320+BH1320</f>
        <v>90</v>
      </c>
      <c r="BJ1320" s="141">
        <f>BD1320+BF1320</f>
        <v>0</v>
      </c>
      <c r="BK1320" s="78"/>
      <c r="BL1320" s="78"/>
      <c r="BM1320" s="78"/>
      <c r="BN1320" s="78"/>
      <c r="BO1320" s="78">
        <f>BI1320+BK1320+BL1320+BM1320+BN1320</f>
        <v>90</v>
      </c>
      <c r="BP1320" s="78">
        <f>BJ1320+BL1320</f>
        <v>0</v>
      </c>
      <c r="BQ1320" s="11"/>
      <c r="BR1320" s="11"/>
      <c r="BS1320" s="11"/>
      <c r="BT1320" s="11"/>
      <c r="BU1320" s="11">
        <f>BO1320+BQ1320+BR1320+BS1320+BT1320</f>
        <v>90</v>
      </c>
      <c r="BV1320" s="11">
        <f>BP1320+BR1320</f>
        <v>0</v>
      </c>
      <c r="BW1320" s="11"/>
      <c r="BX1320" s="11"/>
      <c r="BY1320" s="11"/>
      <c r="BZ1320" s="11"/>
      <c r="CA1320" s="11">
        <f>BU1320+BW1320+BX1320+BY1320+BZ1320</f>
        <v>90</v>
      </c>
      <c r="CB1320" s="11">
        <f>BV1320+BX1320</f>
        <v>0</v>
      </c>
    </row>
    <row r="1321" spans="1:80" ht="50.4" hidden="1">
      <c r="A1321" s="65" t="s">
        <v>342</v>
      </c>
      <c r="B1321" s="22" t="s">
        <v>295</v>
      </c>
      <c r="C1321" s="22" t="s">
        <v>35</v>
      </c>
      <c r="D1321" s="22" t="s">
        <v>87</v>
      </c>
      <c r="E1321" s="22" t="s">
        <v>343</v>
      </c>
      <c r="F1321" s="44"/>
      <c r="G1321" s="11">
        <f>G1322</f>
        <v>1235</v>
      </c>
      <c r="H1321" s="11">
        <f t="shared" ref="H1321:R1322" si="3321">H1322</f>
        <v>0</v>
      </c>
      <c r="I1321" s="11">
        <f t="shared" si="3321"/>
        <v>0</v>
      </c>
      <c r="J1321" s="11">
        <f t="shared" si="3321"/>
        <v>0</v>
      </c>
      <c r="K1321" s="11">
        <f t="shared" si="3321"/>
        <v>0</v>
      </c>
      <c r="L1321" s="11">
        <f t="shared" si="3321"/>
        <v>0</v>
      </c>
      <c r="M1321" s="11">
        <f t="shared" si="3321"/>
        <v>1235</v>
      </c>
      <c r="N1321" s="11">
        <f t="shared" si="3321"/>
        <v>0</v>
      </c>
      <c r="O1321" s="11">
        <f t="shared" si="3321"/>
        <v>0</v>
      </c>
      <c r="P1321" s="11">
        <f t="shared" si="3321"/>
        <v>0</v>
      </c>
      <c r="Q1321" s="11">
        <f t="shared" si="3321"/>
        <v>0</v>
      </c>
      <c r="R1321" s="11">
        <f t="shared" si="3321"/>
        <v>0</v>
      </c>
      <c r="S1321" s="11">
        <f>S1322</f>
        <v>1235</v>
      </c>
      <c r="T1321" s="11">
        <f>T1322</f>
        <v>0</v>
      </c>
      <c r="U1321" s="11">
        <f t="shared" ref="U1321:X1322" si="3322">U1322</f>
        <v>0</v>
      </c>
      <c r="V1321" s="11">
        <f t="shared" si="3322"/>
        <v>0</v>
      </c>
      <c r="W1321" s="11">
        <f t="shared" si="3322"/>
        <v>0</v>
      </c>
      <c r="X1321" s="11">
        <f t="shared" si="3322"/>
        <v>0</v>
      </c>
      <c r="Y1321" s="11">
        <f>Y1322</f>
        <v>1235</v>
      </c>
      <c r="Z1321" s="11">
        <f>Z1322</f>
        <v>0</v>
      </c>
      <c r="AA1321" s="11">
        <f t="shared" ref="AA1321:AD1322" si="3323">AA1322</f>
        <v>0</v>
      </c>
      <c r="AB1321" s="11">
        <f t="shared" si="3323"/>
        <v>0</v>
      </c>
      <c r="AC1321" s="11">
        <f t="shared" si="3323"/>
        <v>0</v>
      </c>
      <c r="AD1321" s="11">
        <f t="shared" si="3323"/>
        <v>0</v>
      </c>
      <c r="AE1321" s="11">
        <f>AE1322</f>
        <v>1235</v>
      </c>
      <c r="AF1321" s="11">
        <f>AF1322</f>
        <v>0</v>
      </c>
      <c r="AG1321" s="11">
        <f t="shared" ref="AG1321:AJ1322" si="3324">AG1322</f>
        <v>0</v>
      </c>
      <c r="AH1321" s="11">
        <f t="shared" si="3324"/>
        <v>0</v>
      </c>
      <c r="AI1321" s="11">
        <f t="shared" si="3324"/>
        <v>0</v>
      </c>
      <c r="AJ1321" s="11">
        <f t="shared" si="3324"/>
        <v>0</v>
      </c>
      <c r="AK1321" s="78">
        <f>AK1322</f>
        <v>1235</v>
      </c>
      <c r="AL1321" s="78">
        <f>AL1322</f>
        <v>0</v>
      </c>
      <c r="AM1321" s="11">
        <f t="shared" ref="AM1321:AP1322" si="3325">AM1322</f>
        <v>0</v>
      </c>
      <c r="AN1321" s="11">
        <f t="shared" si="3325"/>
        <v>0</v>
      </c>
      <c r="AO1321" s="11">
        <f t="shared" si="3325"/>
        <v>0</v>
      </c>
      <c r="AP1321" s="11">
        <f t="shared" si="3325"/>
        <v>0</v>
      </c>
      <c r="AQ1321" s="11">
        <f>AQ1322</f>
        <v>1235</v>
      </c>
      <c r="AR1321" s="11">
        <f>AR1322</f>
        <v>0</v>
      </c>
      <c r="AS1321" s="11">
        <f t="shared" ref="AS1321:AV1322" si="3326">AS1322</f>
        <v>0</v>
      </c>
      <c r="AT1321" s="11">
        <f t="shared" si="3326"/>
        <v>0</v>
      </c>
      <c r="AU1321" s="11">
        <f t="shared" si="3326"/>
        <v>0</v>
      </c>
      <c r="AV1321" s="11">
        <f t="shared" si="3326"/>
        <v>0</v>
      </c>
      <c r="AW1321" s="11">
        <f>AW1322</f>
        <v>1235</v>
      </c>
      <c r="AX1321" s="11">
        <f>AX1322</f>
        <v>0</v>
      </c>
      <c r="AY1321" s="78">
        <f t="shared" ref="AY1321:BB1322" si="3327">AY1322</f>
        <v>0</v>
      </c>
      <c r="AZ1321" s="78">
        <f t="shared" si="3327"/>
        <v>0</v>
      </c>
      <c r="BA1321" s="78">
        <f t="shared" si="3327"/>
        <v>0</v>
      </c>
      <c r="BB1321" s="78">
        <f t="shared" si="3327"/>
        <v>0</v>
      </c>
      <c r="BC1321" s="78">
        <f>BC1322</f>
        <v>1235</v>
      </c>
      <c r="BD1321" s="78">
        <f>BD1322</f>
        <v>0</v>
      </c>
      <c r="BE1321" s="11">
        <f t="shared" ref="BE1321:BH1322" si="3328">BE1322</f>
        <v>0</v>
      </c>
      <c r="BF1321" s="11">
        <f t="shared" si="3328"/>
        <v>0</v>
      </c>
      <c r="BG1321" s="11">
        <f t="shared" si="3328"/>
        <v>0</v>
      </c>
      <c r="BH1321" s="11">
        <f t="shared" si="3328"/>
        <v>0</v>
      </c>
      <c r="BI1321" s="141">
        <f>BI1322</f>
        <v>1235</v>
      </c>
      <c r="BJ1321" s="141">
        <f>BJ1322</f>
        <v>0</v>
      </c>
      <c r="BK1321" s="78">
        <f t="shared" ref="BK1321:BN1322" si="3329">BK1322</f>
        <v>0</v>
      </c>
      <c r="BL1321" s="78">
        <f t="shared" si="3329"/>
        <v>0</v>
      </c>
      <c r="BM1321" s="78">
        <f t="shared" si="3329"/>
        <v>0</v>
      </c>
      <c r="BN1321" s="78">
        <f t="shared" si="3329"/>
        <v>0</v>
      </c>
      <c r="BO1321" s="78">
        <f>BO1322</f>
        <v>1235</v>
      </c>
      <c r="BP1321" s="78">
        <f>BP1322</f>
        <v>0</v>
      </c>
      <c r="BQ1321" s="11">
        <f t="shared" ref="BQ1321:BT1322" si="3330">BQ1322</f>
        <v>0</v>
      </c>
      <c r="BR1321" s="11">
        <f t="shared" si="3330"/>
        <v>0</v>
      </c>
      <c r="BS1321" s="11">
        <f t="shared" si="3330"/>
        <v>0</v>
      </c>
      <c r="BT1321" s="11">
        <f t="shared" si="3330"/>
        <v>0</v>
      </c>
      <c r="BU1321" s="11">
        <f>BU1322</f>
        <v>1235</v>
      </c>
      <c r="BV1321" s="11">
        <f>BV1322</f>
        <v>0</v>
      </c>
      <c r="BW1321" s="11">
        <f t="shared" ref="BW1321:BZ1322" si="3331">BW1322</f>
        <v>0</v>
      </c>
      <c r="BX1321" s="11">
        <f t="shared" si="3331"/>
        <v>0</v>
      </c>
      <c r="BY1321" s="11">
        <f t="shared" si="3331"/>
        <v>0</v>
      </c>
      <c r="BZ1321" s="11">
        <f t="shared" si="3331"/>
        <v>0</v>
      </c>
      <c r="CA1321" s="11">
        <f>CA1322</f>
        <v>1235</v>
      </c>
      <c r="CB1321" s="11">
        <f>CB1322</f>
        <v>0</v>
      </c>
    </row>
    <row r="1322" spans="1:80" ht="33.75" hidden="1" customHeight="1">
      <c r="A1322" s="65" t="s">
        <v>112</v>
      </c>
      <c r="B1322" s="22" t="s">
        <v>295</v>
      </c>
      <c r="C1322" s="22" t="s">
        <v>35</v>
      </c>
      <c r="D1322" s="22" t="s">
        <v>87</v>
      </c>
      <c r="E1322" s="22" t="s">
        <v>343</v>
      </c>
      <c r="F1322" s="44" t="s">
        <v>113</v>
      </c>
      <c r="G1322" s="11">
        <f>G1323</f>
        <v>1235</v>
      </c>
      <c r="H1322" s="11">
        <f t="shared" si="3321"/>
        <v>0</v>
      </c>
      <c r="I1322" s="11">
        <f t="shared" si="3321"/>
        <v>0</v>
      </c>
      <c r="J1322" s="11">
        <f t="shared" si="3321"/>
        <v>0</v>
      </c>
      <c r="K1322" s="11">
        <f t="shared" si="3321"/>
        <v>0</v>
      </c>
      <c r="L1322" s="11">
        <f t="shared" si="3321"/>
        <v>0</v>
      </c>
      <c r="M1322" s="11">
        <f t="shared" si="3321"/>
        <v>1235</v>
      </c>
      <c r="N1322" s="11">
        <f t="shared" si="3321"/>
        <v>0</v>
      </c>
      <c r="O1322" s="11">
        <f t="shared" si="3321"/>
        <v>0</v>
      </c>
      <c r="P1322" s="11">
        <f t="shared" si="3321"/>
        <v>0</v>
      </c>
      <c r="Q1322" s="11">
        <f t="shared" si="3321"/>
        <v>0</v>
      </c>
      <c r="R1322" s="11">
        <f t="shared" si="3321"/>
        <v>0</v>
      </c>
      <c r="S1322" s="11">
        <f>S1323</f>
        <v>1235</v>
      </c>
      <c r="T1322" s="11">
        <f>T1323</f>
        <v>0</v>
      </c>
      <c r="U1322" s="11">
        <f t="shared" si="3322"/>
        <v>0</v>
      </c>
      <c r="V1322" s="11">
        <f t="shared" si="3322"/>
        <v>0</v>
      </c>
      <c r="W1322" s="11">
        <f t="shared" si="3322"/>
        <v>0</v>
      </c>
      <c r="X1322" s="11">
        <f t="shared" si="3322"/>
        <v>0</v>
      </c>
      <c r="Y1322" s="11">
        <f>Y1323</f>
        <v>1235</v>
      </c>
      <c r="Z1322" s="11">
        <f>Z1323</f>
        <v>0</v>
      </c>
      <c r="AA1322" s="11">
        <f t="shared" si="3323"/>
        <v>0</v>
      </c>
      <c r="AB1322" s="11">
        <f t="shared" si="3323"/>
        <v>0</v>
      </c>
      <c r="AC1322" s="11">
        <f t="shared" si="3323"/>
        <v>0</v>
      </c>
      <c r="AD1322" s="11">
        <f t="shared" si="3323"/>
        <v>0</v>
      </c>
      <c r="AE1322" s="11">
        <f>AE1323</f>
        <v>1235</v>
      </c>
      <c r="AF1322" s="11">
        <f>AF1323</f>
        <v>0</v>
      </c>
      <c r="AG1322" s="11">
        <f t="shared" si="3324"/>
        <v>0</v>
      </c>
      <c r="AH1322" s="11">
        <f t="shared" si="3324"/>
        <v>0</v>
      </c>
      <c r="AI1322" s="11">
        <f t="shared" si="3324"/>
        <v>0</v>
      </c>
      <c r="AJ1322" s="11">
        <f t="shared" si="3324"/>
        <v>0</v>
      </c>
      <c r="AK1322" s="78">
        <f>AK1323</f>
        <v>1235</v>
      </c>
      <c r="AL1322" s="78">
        <f>AL1323</f>
        <v>0</v>
      </c>
      <c r="AM1322" s="11">
        <f t="shared" si="3325"/>
        <v>0</v>
      </c>
      <c r="AN1322" s="11">
        <f t="shared" si="3325"/>
        <v>0</v>
      </c>
      <c r="AO1322" s="11">
        <f t="shared" si="3325"/>
        <v>0</v>
      </c>
      <c r="AP1322" s="11">
        <f t="shared" si="3325"/>
        <v>0</v>
      </c>
      <c r="AQ1322" s="11">
        <f>AQ1323</f>
        <v>1235</v>
      </c>
      <c r="AR1322" s="11">
        <f>AR1323</f>
        <v>0</v>
      </c>
      <c r="AS1322" s="11">
        <f t="shared" si="3326"/>
        <v>0</v>
      </c>
      <c r="AT1322" s="11">
        <f t="shared" si="3326"/>
        <v>0</v>
      </c>
      <c r="AU1322" s="11">
        <f t="shared" si="3326"/>
        <v>0</v>
      </c>
      <c r="AV1322" s="11">
        <f t="shared" si="3326"/>
        <v>0</v>
      </c>
      <c r="AW1322" s="11">
        <f>AW1323</f>
        <v>1235</v>
      </c>
      <c r="AX1322" s="11">
        <f>AX1323</f>
        <v>0</v>
      </c>
      <c r="AY1322" s="78">
        <f t="shared" si="3327"/>
        <v>0</v>
      </c>
      <c r="AZ1322" s="78">
        <f t="shared" si="3327"/>
        <v>0</v>
      </c>
      <c r="BA1322" s="78">
        <f t="shared" si="3327"/>
        <v>0</v>
      </c>
      <c r="BB1322" s="78">
        <f t="shared" si="3327"/>
        <v>0</v>
      </c>
      <c r="BC1322" s="78">
        <f>BC1323</f>
        <v>1235</v>
      </c>
      <c r="BD1322" s="78">
        <f>BD1323</f>
        <v>0</v>
      </c>
      <c r="BE1322" s="11">
        <f t="shared" si="3328"/>
        <v>0</v>
      </c>
      <c r="BF1322" s="11">
        <f t="shared" si="3328"/>
        <v>0</v>
      </c>
      <c r="BG1322" s="11">
        <f t="shared" si="3328"/>
        <v>0</v>
      </c>
      <c r="BH1322" s="11">
        <f t="shared" si="3328"/>
        <v>0</v>
      </c>
      <c r="BI1322" s="141">
        <f>BI1323</f>
        <v>1235</v>
      </c>
      <c r="BJ1322" s="141">
        <f>BJ1323</f>
        <v>0</v>
      </c>
      <c r="BK1322" s="78">
        <f t="shared" si="3329"/>
        <v>0</v>
      </c>
      <c r="BL1322" s="78">
        <f t="shared" si="3329"/>
        <v>0</v>
      </c>
      <c r="BM1322" s="78">
        <f t="shared" si="3329"/>
        <v>0</v>
      </c>
      <c r="BN1322" s="78">
        <f t="shared" si="3329"/>
        <v>0</v>
      </c>
      <c r="BO1322" s="78">
        <f>BO1323</f>
        <v>1235</v>
      </c>
      <c r="BP1322" s="78">
        <f>BP1323</f>
        <v>0</v>
      </c>
      <c r="BQ1322" s="11">
        <f t="shared" si="3330"/>
        <v>0</v>
      </c>
      <c r="BR1322" s="11">
        <f t="shared" si="3330"/>
        <v>0</v>
      </c>
      <c r="BS1322" s="11">
        <f t="shared" si="3330"/>
        <v>0</v>
      </c>
      <c r="BT1322" s="11">
        <f t="shared" si="3330"/>
        <v>0</v>
      </c>
      <c r="BU1322" s="11">
        <f>BU1323</f>
        <v>1235</v>
      </c>
      <c r="BV1322" s="11">
        <f>BV1323</f>
        <v>0</v>
      </c>
      <c r="BW1322" s="11">
        <f t="shared" si="3331"/>
        <v>0</v>
      </c>
      <c r="BX1322" s="11">
        <f t="shared" si="3331"/>
        <v>0</v>
      </c>
      <c r="BY1322" s="11">
        <f t="shared" si="3331"/>
        <v>0</v>
      </c>
      <c r="BZ1322" s="11">
        <f t="shared" si="3331"/>
        <v>0</v>
      </c>
      <c r="CA1322" s="11">
        <f>CA1323</f>
        <v>1235</v>
      </c>
      <c r="CB1322" s="11">
        <f>CB1323</f>
        <v>0</v>
      </c>
    </row>
    <row r="1323" spans="1:80" ht="36" hidden="1" customHeight="1">
      <c r="A1323" s="65" t="s">
        <v>311</v>
      </c>
      <c r="B1323" s="22" t="s">
        <v>295</v>
      </c>
      <c r="C1323" s="22" t="s">
        <v>35</v>
      </c>
      <c r="D1323" s="22" t="s">
        <v>87</v>
      </c>
      <c r="E1323" s="22" t="s">
        <v>343</v>
      </c>
      <c r="F1323" s="44" t="s">
        <v>312</v>
      </c>
      <c r="G1323" s="11">
        <v>1235</v>
      </c>
      <c r="H1323" s="11"/>
      <c r="I1323" s="11"/>
      <c r="J1323" s="11"/>
      <c r="K1323" s="11"/>
      <c r="L1323" s="11"/>
      <c r="M1323" s="11">
        <f>G1323+I1323+J1323+K1323+L1323</f>
        <v>1235</v>
      </c>
      <c r="N1323" s="11">
        <f>H1323+J1323</f>
        <v>0</v>
      </c>
      <c r="O1323" s="11"/>
      <c r="P1323" s="11"/>
      <c r="Q1323" s="11"/>
      <c r="R1323" s="11"/>
      <c r="S1323" s="11">
        <f>M1323+O1323+P1323+Q1323+R1323</f>
        <v>1235</v>
      </c>
      <c r="T1323" s="11">
        <f>N1323+P1323</f>
        <v>0</v>
      </c>
      <c r="U1323" s="11"/>
      <c r="V1323" s="11"/>
      <c r="W1323" s="11"/>
      <c r="X1323" s="11"/>
      <c r="Y1323" s="11">
        <f>S1323+U1323+V1323+W1323+X1323</f>
        <v>1235</v>
      </c>
      <c r="Z1323" s="11">
        <f>T1323+V1323</f>
        <v>0</v>
      </c>
      <c r="AA1323" s="11"/>
      <c r="AB1323" s="11"/>
      <c r="AC1323" s="11"/>
      <c r="AD1323" s="11"/>
      <c r="AE1323" s="11">
        <f>Y1323+AA1323+AB1323+AC1323+AD1323</f>
        <v>1235</v>
      </c>
      <c r="AF1323" s="11">
        <f>Z1323+AB1323</f>
        <v>0</v>
      </c>
      <c r="AG1323" s="11"/>
      <c r="AH1323" s="11"/>
      <c r="AI1323" s="11"/>
      <c r="AJ1323" s="11"/>
      <c r="AK1323" s="78">
        <f>AE1323+AG1323+AH1323+AI1323+AJ1323</f>
        <v>1235</v>
      </c>
      <c r="AL1323" s="78">
        <f>AF1323+AH1323</f>
        <v>0</v>
      </c>
      <c r="AM1323" s="11"/>
      <c r="AN1323" s="11"/>
      <c r="AO1323" s="11"/>
      <c r="AP1323" s="11"/>
      <c r="AQ1323" s="11">
        <f>AK1323+AM1323+AN1323+AO1323+AP1323</f>
        <v>1235</v>
      </c>
      <c r="AR1323" s="11">
        <f>AL1323+AN1323</f>
        <v>0</v>
      </c>
      <c r="AS1323" s="11"/>
      <c r="AT1323" s="11"/>
      <c r="AU1323" s="11"/>
      <c r="AV1323" s="11"/>
      <c r="AW1323" s="11">
        <f>AQ1323+AS1323+AT1323+AU1323+AV1323</f>
        <v>1235</v>
      </c>
      <c r="AX1323" s="11">
        <f>AR1323+AT1323</f>
        <v>0</v>
      </c>
      <c r="AY1323" s="78"/>
      <c r="AZ1323" s="78"/>
      <c r="BA1323" s="78"/>
      <c r="BB1323" s="78"/>
      <c r="BC1323" s="78">
        <f>AW1323+AY1323+AZ1323+BA1323+BB1323</f>
        <v>1235</v>
      </c>
      <c r="BD1323" s="78">
        <f>AX1323+AZ1323</f>
        <v>0</v>
      </c>
      <c r="BE1323" s="11"/>
      <c r="BF1323" s="11"/>
      <c r="BG1323" s="11"/>
      <c r="BH1323" s="11"/>
      <c r="BI1323" s="141">
        <f>BC1323+BE1323+BF1323+BG1323+BH1323</f>
        <v>1235</v>
      </c>
      <c r="BJ1323" s="141">
        <f>BD1323+BF1323</f>
        <v>0</v>
      </c>
      <c r="BK1323" s="78"/>
      <c r="BL1323" s="78"/>
      <c r="BM1323" s="78"/>
      <c r="BN1323" s="78"/>
      <c r="BO1323" s="78">
        <f>BI1323+BK1323+BL1323+BM1323+BN1323</f>
        <v>1235</v>
      </c>
      <c r="BP1323" s="78">
        <f>BJ1323+BL1323</f>
        <v>0</v>
      </c>
      <c r="BQ1323" s="11"/>
      <c r="BR1323" s="11"/>
      <c r="BS1323" s="11"/>
      <c r="BT1323" s="11"/>
      <c r="BU1323" s="11">
        <f>BO1323+BQ1323+BR1323+BS1323+BT1323</f>
        <v>1235</v>
      </c>
      <c r="BV1323" s="11">
        <f>BP1323+BR1323</f>
        <v>0</v>
      </c>
      <c r="BW1323" s="11"/>
      <c r="BX1323" s="11"/>
      <c r="BY1323" s="11"/>
      <c r="BZ1323" s="11"/>
      <c r="CA1323" s="11">
        <f>BU1323+BW1323+BX1323+BY1323+BZ1323</f>
        <v>1235</v>
      </c>
      <c r="CB1323" s="11">
        <f>BV1323+BX1323</f>
        <v>0</v>
      </c>
    </row>
    <row r="1324" spans="1:80" ht="87" hidden="1" customHeight="1">
      <c r="A1324" s="53" t="s">
        <v>344</v>
      </c>
      <c r="B1324" s="22" t="s">
        <v>295</v>
      </c>
      <c r="C1324" s="22" t="s">
        <v>35</v>
      </c>
      <c r="D1324" s="22" t="s">
        <v>87</v>
      </c>
      <c r="E1324" s="22" t="s">
        <v>345</v>
      </c>
      <c r="F1324" s="22"/>
      <c r="G1324" s="18">
        <f>G1325</f>
        <v>50</v>
      </c>
      <c r="H1324" s="18">
        <f t="shared" ref="H1324:R1325" si="3332">H1325</f>
        <v>0</v>
      </c>
      <c r="I1324" s="11">
        <f t="shared" si="3332"/>
        <v>0</v>
      </c>
      <c r="J1324" s="11">
        <f t="shared" si="3332"/>
        <v>0</v>
      </c>
      <c r="K1324" s="11">
        <f t="shared" si="3332"/>
        <v>0</v>
      </c>
      <c r="L1324" s="11">
        <f t="shared" si="3332"/>
        <v>0</v>
      </c>
      <c r="M1324" s="18">
        <f t="shared" si="3332"/>
        <v>50</v>
      </c>
      <c r="N1324" s="18">
        <f t="shared" si="3332"/>
        <v>0</v>
      </c>
      <c r="O1324" s="11">
        <f t="shared" si="3332"/>
        <v>0</v>
      </c>
      <c r="P1324" s="11">
        <f t="shared" si="3332"/>
        <v>0</v>
      </c>
      <c r="Q1324" s="11">
        <f t="shared" si="3332"/>
        <v>0</v>
      </c>
      <c r="R1324" s="11">
        <f t="shared" si="3332"/>
        <v>0</v>
      </c>
      <c r="S1324" s="18">
        <f>S1325</f>
        <v>50</v>
      </c>
      <c r="T1324" s="18">
        <f>T1325</f>
        <v>0</v>
      </c>
      <c r="U1324" s="11">
        <f t="shared" ref="U1324:X1325" si="3333">U1325</f>
        <v>0</v>
      </c>
      <c r="V1324" s="11">
        <f t="shared" si="3333"/>
        <v>0</v>
      </c>
      <c r="W1324" s="11">
        <f t="shared" si="3333"/>
        <v>0</v>
      </c>
      <c r="X1324" s="11">
        <f t="shared" si="3333"/>
        <v>0</v>
      </c>
      <c r="Y1324" s="18">
        <f>Y1325</f>
        <v>50</v>
      </c>
      <c r="Z1324" s="18">
        <f>Z1325</f>
        <v>0</v>
      </c>
      <c r="AA1324" s="11">
        <f t="shared" ref="AA1324:AD1325" si="3334">AA1325</f>
        <v>0</v>
      </c>
      <c r="AB1324" s="11">
        <f t="shared" si="3334"/>
        <v>0</v>
      </c>
      <c r="AC1324" s="11">
        <f t="shared" si="3334"/>
        <v>0</v>
      </c>
      <c r="AD1324" s="11">
        <f t="shared" si="3334"/>
        <v>0</v>
      </c>
      <c r="AE1324" s="18">
        <f>AE1325</f>
        <v>50</v>
      </c>
      <c r="AF1324" s="18">
        <f>AF1325</f>
        <v>0</v>
      </c>
      <c r="AG1324" s="11">
        <f t="shared" ref="AG1324:AJ1325" si="3335">AG1325</f>
        <v>0</v>
      </c>
      <c r="AH1324" s="11">
        <f t="shared" si="3335"/>
        <v>0</v>
      </c>
      <c r="AI1324" s="11">
        <f t="shared" si="3335"/>
        <v>0</v>
      </c>
      <c r="AJ1324" s="11">
        <f t="shared" si="3335"/>
        <v>0</v>
      </c>
      <c r="AK1324" s="84">
        <f>AK1325</f>
        <v>50</v>
      </c>
      <c r="AL1324" s="84">
        <f>AL1325</f>
        <v>0</v>
      </c>
      <c r="AM1324" s="11">
        <f t="shared" ref="AM1324:AP1325" si="3336">AM1325</f>
        <v>0</v>
      </c>
      <c r="AN1324" s="11">
        <f t="shared" si="3336"/>
        <v>0</v>
      </c>
      <c r="AO1324" s="11">
        <f t="shared" si="3336"/>
        <v>0</v>
      </c>
      <c r="AP1324" s="11">
        <f t="shared" si="3336"/>
        <v>0</v>
      </c>
      <c r="AQ1324" s="18">
        <f>AQ1325</f>
        <v>50</v>
      </c>
      <c r="AR1324" s="18">
        <f>AR1325</f>
        <v>0</v>
      </c>
      <c r="AS1324" s="11">
        <f t="shared" ref="AS1324:AV1325" si="3337">AS1325</f>
        <v>0</v>
      </c>
      <c r="AT1324" s="11">
        <f t="shared" si="3337"/>
        <v>0</v>
      </c>
      <c r="AU1324" s="11">
        <f t="shared" si="3337"/>
        <v>0</v>
      </c>
      <c r="AV1324" s="11">
        <f t="shared" si="3337"/>
        <v>0</v>
      </c>
      <c r="AW1324" s="18">
        <f>AW1325</f>
        <v>50</v>
      </c>
      <c r="AX1324" s="18">
        <f>AX1325</f>
        <v>0</v>
      </c>
      <c r="AY1324" s="78">
        <f t="shared" ref="AY1324:BB1325" si="3338">AY1325</f>
        <v>50</v>
      </c>
      <c r="AZ1324" s="78">
        <f t="shared" si="3338"/>
        <v>0</v>
      </c>
      <c r="BA1324" s="78">
        <f t="shared" si="3338"/>
        <v>0</v>
      </c>
      <c r="BB1324" s="78">
        <f t="shared" si="3338"/>
        <v>0</v>
      </c>
      <c r="BC1324" s="84">
        <f>BC1325</f>
        <v>100</v>
      </c>
      <c r="BD1324" s="84">
        <f>BD1325</f>
        <v>0</v>
      </c>
      <c r="BE1324" s="11">
        <f t="shared" ref="BE1324:BH1325" si="3339">BE1325</f>
        <v>0</v>
      </c>
      <c r="BF1324" s="11">
        <f t="shared" si="3339"/>
        <v>0</v>
      </c>
      <c r="BG1324" s="11">
        <f t="shared" si="3339"/>
        <v>0</v>
      </c>
      <c r="BH1324" s="11">
        <f t="shared" si="3339"/>
        <v>0</v>
      </c>
      <c r="BI1324" s="143">
        <f>BI1325</f>
        <v>100</v>
      </c>
      <c r="BJ1324" s="143">
        <f>BJ1325</f>
        <v>0</v>
      </c>
      <c r="BK1324" s="78">
        <f t="shared" ref="BK1324:BN1325" si="3340">BK1325</f>
        <v>0</v>
      </c>
      <c r="BL1324" s="78">
        <f t="shared" si="3340"/>
        <v>0</v>
      </c>
      <c r="BM1324" s="78">
        <f t="shared" si="3340"/>
        <v>0</v>
      </c>
      <c r="BN1324" s="78">
        <f t="shared" si="3340"/>
        <v>0</v>
      </c>
      <c r="BO1324" s="84">
        <f>BO1325</f>
        <v>100</v>
      </c>
      <c r="BP1324" s="84">
        <f>BP1325</f>
        <v>0</v>
      </c>
      <c r="BQ1324" s="11">
        <f t="shared" ref="BQ1324:BT1325" si="3341">BQ1325</f>
        <v>0</v>
      </c>
      <c r="BR1324" s="11">
        <f t="shared" si="3341"/>
        <v>0</v>
      </c>
      <c r="BS1324" s="11">
        <f t="shared" si="3341"/>
        <v>0</v>
      </c>
      <c r="BT1324" s="11">
        <f t="shared" si="3341"/>
        <v>0</v>
      </c>
      <c r="BU1324" s="18">
        <f>BU1325</f>
        <v>100</v>
      </c>
      <c r="BV1324" s="18">
        <f>BV1325</f>
        <v>0</v>
      </c>
      <c r="BW1324" s="11">
        <f t="shared" ref="BW1324:BZ1325" si="3342">BW1325</f>
        <v>0</v>
      </c>
      <c r="BX1324" s="11">
        <f t="shared" si="3342"/>
        <v>0</v>
      </c>
      <c r="BY1324" s="11">
        <f t="shared" si="3342"/>
        <v>0</v>
      </c>
      <c r="BZ1324" s="11">
        <f t="shared" si="3342"/>
        <v>0</v>
      </c>
      <c r="CA1324" s="18">
        <f>CA1325</f>
        <v>100</v>
      </c>
      <c r="CB1324" s="18">
        <f>CB1325</f>
        <v>0</v>
      </c>
    </row>
    <row r="1325" spans="1:80" ht="36" hidden="1" customHeight="1">
      <c r="A1325" s="65" t="s">
        <v>112</v>
      </c>
      <c r="B1325" s="22" t="s">
        <v>295</v>
      </c>
      <c r="C1325" s="22" t="s">
        <v>35</v>
      </c>
      <c r="D1325" s="22" t="s">
        <v>87</v>
      </c>
      <c r="E1325" s="22" t="s">
        <v>345</v>
      </c>
      <c r="F1325" s="22" t="s">
        <v>113</v>
      </c>
      <c r="G1325" s="18">
        <f>G1326</f>
        <v>50</v>
      </c>
      <c r="H1325" s="18">
        <f t="shared" si="3332"/>
        <v>0</v>
      </c>
      <c r="I1325" s="11">
        <f t="shared" si="3332"/>
        <v>0</v>
      </c>
      <c r="J1325" s="11">
        <f t="shared" si="3332"/>
        <v>0</v>
      </c>
      <c r="K1325" s="11">
        <f t="shared" si="3332"/>
        <v>0</v>
      </c>
      <c r="L1325" s="11">
        <f t="shared" si="3332"/>
        <v>0</v>
      </c>
      <c r="M1325" s="18">
        <f t="shared" si="3332"/>
        <v>50</v>
      </c>
      <c r="N1325" s="18">
        <f t="shared" si="3332"/>
        <v>0</v>
      </c>
      <c r="O1325" s="11">
        <f t="shared" si="3332"/>
        <v>0</v>
      </c>
      <c r="P1325" s="11">
        <f t="shared" si="3332"/>
        <v>0</v>
      </c>
      <c r="Q1325" s="11">
        <f t="shared" si="3332"/>
        <v>0</v>
      </c>
      <c r="R1325" s="11">
        <f t="shared" si="3332"/>
        <v>0</v>
      </c>
      <c r="S1325" s="18">
        <f>S1326</f>
        <v>50</v>
      </c>
      <c r="T1325" s="18">
        <f>T1326</f>
        <v>0</v>
      </c>
      <c r="U1325" s="11">
        <f t="shared" si="3333"/>
        <v>0</v>
      </c>
      <c r="V1325" s="11">
        <f t="shared" si="3333"/>
        <v>0</v>
      </c>
      <c r="W1325" s="11">
        <f t="shared" si="3333"/>
        <v>0</v>
      </c>
      <c r="X1325" s="11">
        <f t="shared" si="3333"/>
        <v>0</v>
      </c>
      <c r="Y1325" s="18">
        <f>Y1326</f>
        <v>50</v>
      </c>
      <c r="Z1325" s="18">
        <f>Z1326</f>
        <v>0</v>
      </c>
      <c r="AA1325" s="11">
        <f t="shared" si="3334"/>
        <v>0</v>
      </c>
      <c r="AB1325" s="11">
        <f t="shared" si="3334"/>
        <v>0</v>
      </c>
      <c r="AC1325" s="11">
        <f t="shared" si="3334"/>
        <v>0</v>
      </c>
      <c r="AD1325" s="11">
        <f t="shared" si="3334"/>
        <v>0</v>
      </c>
      <c r="AE1325" s="18">
        <f>AE1326</f>
        <v>50</v>
      </c>
      <c r="AF1325" s="18">
        <f>AF1326</f>
        <v>0</v>
      </c>
      <c r="AG1325" s="11">
        <f t="shared" si="3335"/>
        <v>0</v>
      </c>
      <c r="AH1325" s="11">
        <f t="shared" si="3335"/>
        <v>0</v>
      </c>
      <c r="AI1325" s="11">
        <f t="shared" si="3335"/>
        <v>0</v>
      </c>
      <c r="AJ1325" s="11">
        <f t="shared" si="3335"/>
        <v>0</v>
      </c>
      <c r="AK1325" s="84">
        <f>AK1326</f>
        <v>50</v>
      </c>
      <c r="AL1325" s="84">
        <f>AL1326</f>
        <v>0</v>
      </c>
      <c r="AM1325" s="11">
        <f t="shared" si="3336"/>
        <v>0</v>
      </c>
      <c r="AN1325" s="11">
        <f t="shared" si="3336"/>
        <v>0</v>
      </c>
      <c r="AO1325" s="11">
        <f t="shared" si="3336"/>
        <v>0</v>
      </c>
      <c r="AP1325" s="11">
        <f t="shared" si="3336"/>
        <v>0</v>
      </c>
      <c r="AQ1325" s="18">
        <f>AQ1326</f>
        <v>50</v>
      </c>
      <c r="AR1325" s="18">
        <f>AR1326</f>
        <v>0</v>
      </c>
      <c r="AS1325" s="11">
        <f t="shared" si="3337"/>
        <v>0</v>
      </c>
      <c r="AT1325" s="11">
        <f t="shared" si="3337"/>
        <v>0</v>
      </c>
      <c r="AU1325" s="11">
        <f t="shared" si="3337"/>
        <v>0</v>
      </c>
      <c r="AV1325" s="11">
        <f t="shared" si="3337"/>
        <v>0</v>
      </c>
      <c r="AW1325" s="18">
        <f>AW1326</f>
        <v>50</v>
      </c>
      <c r="AX1325" s="18">
        <f>AX1326</f>
        <v>0</v>
      </c>
      <c r="AY1325" s="78">
        <f t="shared" si="3338"/>
        <v>50</v>
      </c>
      <c r="AZ1325" s="78">
        <f t="shared" si="3338"/>
        <v>0</v>
      </c>
      <c r="BA1325" s="78">
        <f t="shared" si="3338"/>
        <v>0</v>
      </c>
      <c r="BB1325" s="78">
        <f t="shared" si="3338"/>
        <v>0</v>
      </c>
      <c r="BC1325" s="84">
        <f>BC1326</f>
        <v>100</v>
      </c>
      <c r="BD1325" s="84">
        <f>BD1326</f>
        <v>0</v>
      </c>
      <c r="BE1325" s="11">
        <f t="shared" si="3339"/>
        <v>0</v>
      </c>
      <c r="BF1325" s="11">
        <f t="shared" si="3339"/>
        <v>0</v>
      </c>
      <c r="BG1325" s="11">
        <f t="shared" si="3339"/>
        <v>0</v>
      </c>
      <c r="BH1325" s="11">
        <f t="shared" si="3339"/>
        <v>0</v>
      </c>
      <c r="BI1325" s="143">
        <f>BI1326</f>
        <v>100</v>
      </c>
      <c r="BJ1325" s="143">
        <f>BJ1326</f>
        <v>0</v>
      </c>
      <c r="BK1325" s="78">
        <f t="shared" si="3340"/>
        <v>0</v>
      </c>
      <c r="BL1325" s="78">
        <f t="shared" si="3340"/>
        <v>0</v>
      </c>
      <c r="BM1325" s="78">
        <f t="shared" si="3340"/>
        <v>0</v>
      </c>
      <c r="BN1325" s="78">
        <f t="shared" si="3340"/>
        <v>0</v>
      </c>
      <c r="BO1325" s="84">
        <f>BO1326</f>
        <v>100</v>
      </c>
      <c r="BP1325" s="84">
        <f>BP1326</f>
        <v>0</v>
      </c>
      <c r="BQ1325" s="11">
        <f t="shared" si="3341"/>
        <v>0</v>
      </c>
      <c r="BR1325" s="11">
        <f t="shared" si="3341"/>
        <v>0</v>
      </c>
      <c r="BS1325" s="11">
        <f t="shared" si="3341"/>
        <v>0</v>
      </c>
      <c r="BT1325" s="11">
        <f t="shared" si="3341"/>
        <v>0</v>
      </c>
      <c r="BU1325" s="18">
        <f>BU1326</f>
        <v>100</v>
      </c>
      <c r="BV1325" s="18">
        <f>BV1326</f>
        <v>0</v>
      </c>
      <c r="BW1325" s="11">
        <f t="shared" si="3342"/>
        <v>0</v>
      </c>
      <c r="BX1325" s="11">
        <f t="shared" si="3342"/>
        <v>0</v>
      </c>
      <c r="BY1325" s="11">
        <f t="shared" si="3342"/>
        <v>0</v>
      </c>
      <c r="BZ1325" s="11">
        <f t="shared" si="3342"/>
        <v>0</v>
      </c>
      <c r="CA1325" s="18">
        <f>CA1326</f>
        <v>100</v>
      </c>
      <c r="CB1325" s="18">
        <f>CB1326</f>
        <v>0</v>
      </c>
    </row>
    <row r="1326" spans="1:80" ht="32.25" hidden="1" customHeight="1">
      <c r="A1326" s="65" t="s">
        <v>311</v>
      </c>
      <c r="B1326" s="22" t="s">
        <v>295</v>
      </c>
      <c r="C1326" s="22" t="s">
        <v>35</v>
      </c>
      <c r="D1326" s="22" t="s">
        <v>87</v>
      </c>
      <c r="E1326" s="22" t="s">
        <v>345</v>
      </c>
      <c r="F1326" s="44" t="s">
        <v>312</v>
      </c>
      <c r="G1326" s="11">
        <v>50</v>
      </c>
      <c r="H1326" s="11"/>
      <c r="I1326" s="11"/>
      <c r="J1326" s="11"/>
      <c r="K1326" s="11"/>
      <c r="L1326" s="11"/>
      <c r="M1326" s="11">
        <f>G1326+I1326+J1326+K1326+L1326</f>
        <v>50</v>
      </c>
      <c r="N1326" s="11">
        <f>H1326+J1326</f>
        <v>0</v>
      </c>
      <c r="O1326" s="11"/>
      <c r="P1326" s="11"/>
      <c r="Q1326" s="11"/>
      <c r="R1326" s="11"/>
      <c r="S1326" s="11">
        <f>M1326+O1326+P1326+Q1326+R1326</f>
        <v>50</v>
      </c>
      <c r="T1326" s="11">
        <f>N1326+P1326</f>
        <v>0</v>
      </c>
      <c r="U1326" s="11"/>
      <c r="V1326" s="11"/>
      <c r="W1326" s="11"/>
      <c r="X1326" s="11"/>
      <c r="Y1326" s="11">
        <f>S1326+U1326+V1326+W1326+X1326</f>
        <v>50</v>
      </c>
      <c r="Z1326" s="11">
        <f>T1326+V1326</f>
        <v>0</v>
      </c>
      <c r="AA1326" s="11"/>
      <c r="AB1326" s="11"/>
      <c r="AC1326" s="11"/>
      <c r="AD1326" s="11"/>
      <c r="AE1326" s="11">
        <f>Y1326+AA1326+AB1326+AC1326+AD1326</f>
        <v>50</v>
      </c>
      <c r="AF1326" s="11">
        <f>Z1326+AB1326</f>
        <v>0</v>
      </c>
      <c r="AG1326" s="11"/>
      <c r="AH1326" s="11"/>
      <c r="AI1326" s="11"/>
      <c r="AJ1326" s="11"/>
      <c r="AK1326" s="78">
        <f>AE1326+AG1326+AH1326+AI1326+AJ1326</f>
        <v>50</v>
      </c>
      <c r="AL1326" s="78">
        <f>AF1326+AH1326</f>
        <v>0</v>
      </c>
      <c r="AM1326" s="11"/>
      <c r="AN1326" s="11"/>
      <c r="AO1326" s="11"/>
      <c r="AP1326" s="11"/>
      <c r="AQ1326" s="11">
        <f>AK1326+AM1326+AN1326+AO1326+AP1326</f>
        <v>50</v>
      </c>
      <c r="AR1326" s="11">
        <f>AL1326+AN1326</f>
        <v>0</v>
      </c>
      <c r="AS1326" s="11"/>
      <c r="AT1326" s="11"/>
      <c r="AU1326" s="11"/>
      <c r="AV1326" s="11"/>
      <c r="AW1326" s="11">
        <f>AQ1326+AS1326+AT1326+AU1326+AV1326</f>
        <v>50</v>
      </c>
      <c r="AX1326" s="11">
        <f>AR1326+AT1326</f>
        <v>0</v>
      </c>
      <c r="AY1326" s="78">
        <v>50</v>
      </c>
      <c r="AZ1326" s="78"/>
      <c r="BA1326" s="78"/>
      <c r="BB1326" s="78"/>
      <c r="BC1326" s="78">
        <f>AW1326+AY1326+AZ1326+BA1326+BB1326</f>
        <v>100</v>
      </c>
      <c r="BD1326" s="78">
        <f>AX1326+AZ1326</f>
        <v>0</v>
      </c>
      <c r="BE1326" s="11"/>
      <c r="BF1326" s="11"/>
      <c r="BG1326" s="11"/>
      <c r="BH1326" s="11"/>
      <c r="BI1326" s="141">
        <f>BC1326+BE1326+BF1326+BG1326+BH1326</f>
        <v>100</v>
      </c>
      <c r="BJ1326" s="141">
        <f>BD1326+BF1326</f>
        <v>0</v>
      </c>
      <c r="BK1326" s="78"/>
      <c r="BL1326" s="78"/>
      <c r="BM1326" s="78"/>
      <c r="BN1326" s="78"/>
      <c r="BO1326" s="78">
        <f>BI1326+BK1326+BL1326+BM1326+BN1326</f>
        <v>100</v>
      </c>
      <c r="BP1326" s="78">
        <f>BJ1326+BL1326</f>
        <v>0</v>
      </c>
      <c r="BQ1326" s="11"/>
      <c r="BR1326" s="11"/>
      <c r="BS1326" s="11"/>
      <c r="BT1326" s="11"/>
      <c r="BU1326" s="11">
        <f>BO1326+BQ1326+BR1326+BS1326+BT1326</f>
        <v>100</v>
      </c>
      <c r="BV1326" s="11">
        <f>BP1326+BR1326</f>
        <v>0</v>
      </c>
      <c r="BW1326" s="11"/>
      <c r="BX1326" s="11"/>
      <c r="BY1326" s="11"/>
      <c r="BZ1326" s="11"/>
      <c r="CA1326" s="11">
        <f>BU1326+BW1326+BX1326+BY1326+BZ1326</f>
        <v>100</v>
      </c>
      <c r="CB1326" s="11">
        <f>BV1326+BX1326</f>
        <v>0</v>
      </c>
    </row>
    <row r="1327" spans="1:80" ht="67.2" hidden="1">
      <c r="A1327" s="54" t="s">
        <v>346</v>
      </c>
      <c r="B1327" s="22" t="s">
        <v>295</v>
      </c>
      <c r="C1327" s="22" t="s">
        <v>35</v>
      </c>
      <c r="D1327" s="22" t="s">
        <v>87</v>
      </c>
      <c r="E1327" s="22" t="s">
        <v>347</v>
      </c>
      <c r="F1327" s="22"/>
      <c r="G1327" s="18">
        <f>G1328</f>
        <v>576</v>
      </c>
      <c r="H1327" s="18">
        <f t="shared" ref="H1327:R1328" si="3343">H1328</f>
        <v>0</v>
      </c>
      <c r="I1327" s="11">
        <f t="shared" si="3343"/>
        <v>0</v>
      </c>
      <c r="J1327" s="11">
        <f t="shared" si="3343"/>
        <v>0</v>
      </c>
      <c r="K1327" s="11">
        <f t="shared" si="3343"/>
        <v>0</v>
      </c>
      <c r="L1327" s="11">
        <f t="shared" si="3343"/>
        <v>0</v>
      </c>
      <c r="M1327" s="18">
        <f t="shared" si="3343"/>
        <v>576</v>
      </c>
      <c r="N1327" s="18">
        <f t="shared" si="3343"/>
        <v>0</v>
      </c>
      <c r="O1327" s="11">
        <f t="shared" si="3343"/>
        <v>0</v>
      </c>
      <c r="P1327" s="11">
        <f t="shared" si="3343"/>
        <v>0</v>
      </c>
      <c r="Q1327" s="11">
        <f t="shared" si="3343"/>
        <v>0</v>
      </c>
      <c r="R1327" s="11">
        <f t="shared" si="3343"/>
        <v>0</v>
      </c>
      <c r="S1327" s="18">
        <f>S1328</f>
        <v>576</v>
      </c>
      <c r="T1327" s="18">
        <f>T1328</f>
        <v>0</v>
      </c>
      <c r="U1327" s="11">
        <f t="shared" ref="U1327:X1328" si="3344">U1328</f>
        <v>0</v>
      </c>
      <c r="V1327" s="11">
        <f t="shared" si="3344"/>
        <v>0</v>
      </c>
      <c r="W1327" s="11">
        <f t="shared" si="3344"/>
        <v>0</v>
      </c>
      <c r="X1327" s="11">
        <f t="shared" si="3344"/>
        <v>0</v>
      </c>
      <c r="Y1327" s="18">
        <f>Y1328</f>
        <v>576</v>
      </c>
      <c r="Z1327" s="18">
        <f>Z1328</f>
        <v>0</v>
      </c>
      <c r="AA1327" s="11">
        <f t="shared" ref="AA1327:AD1328" si="3345">AA1328</f>
        <v>0</v>
      </c>
      <c r="AB1327" s="11">
        <f t="shared" si="3345"/>
        <v>0</v>
      </c>
      <c r="AC1327" s="11">
        <f t="shared" si="3345"/>
        <v>0</v>
      </c>
      <c r="AD1327" s="11">
        <f t="shared" si="3345"/>
        <v>0</v>
      </c>
      <c r="AE1327" s="18">
        <f>AE1328</f>
        <v>576</v>
      </c>
      <c r="AF1327" s="18">
        <f>AF1328</f>
        <v>0</v>
      </c>
      <c r="AG1327" s="11">
        <f t="shared" ref="AG1327:AJ1328" si="3346">AG1328</f>
        <v>0</v>
      </c>
      <c r="AH1327" s="11">
        <f t="shared" si="3346"/>
        <v>0</v>
      </c>
      <c r="AI1327" s="11">
        <f t="shared" si="3346"/>
        <v>0</v>
      </c>
      <c r="AJ1327" s="11">
        <f t="shared" si="3346"/>
        <v>0</v>
      </c>
      <c r="AK1327" s="84">
        <f>AK1328</f>
        <v>576</v>
      </c>
      <c r="AL1327" s="84">
        <f>AL1328</f>
        <v>0</v>
      </c>
      <c r="AM1327" s="11">
        <f t="shared" ref="AM1327:AP1328" si="3347">AM1328</f>
        <v>0</v>
      </c>
      <c r="AN1327" s="11">
        <f t="shared" si="3347"/>
        <v>0</v>
      </c>
      <c r="AO1327" s="11">
        <f t="shared" si="3347"/>
        <v>0</v>
      </c>
      <c r="AP1327" s="11">
        <f t="shared" si="3347"/>
        <v>0</v>
      </c>
      <c r="AQ1327" s="18">
        <f>AQ1328</f>
        <v>576</v>
      </c>
      <c r="AR1327" s="18">
        <f>AR1328</f>
        <v>0</v>
      </c>
      <c r="AS1327" s="11">
        <f t="shared" ref="AS1327:AV1328" si="3348">AS1328</f>
        <v>0</v>
      </c>
      <c r="AT1327" s="11">
        <f t="shared" si="3348"/>
        <v>0</v>
      </c>
      <c r="AU1327" s="11">
        <f t="shared" si="3348"/>
        <v>70</v>
      </c>
      <c r="AV1327" s="11">
        <f t="shared" si="3348"/>
        <v>0</v>
      </c>
      <c r="AW1327" s="18">
        <f>AW1328</f>
        <v>646</v>
      </c>
      <c r="AX1327" s="18">
        <f>AX1328</f>
        <v>0</v>
      </c>
      <c r="AY1327" s="78">
        <f t="shared" ref="AY1327:BB1328" si="3349">AY1328</f>
        <v>0</v>
      </c>
      <c r="AZ1327" s="78">
        <f t="shared" si="3349"/>
        <v>0</v>
      </c>
      <c r="BA1327" s="78">
        <f t="shared" si="3349"/>
        <v>0</v>
      </c>
      <c r="BB1327" s="78">
        <f t="shared" si="3349"/>
        <v>0</v>
      </c>
      <c r="BC1327" s="84">
        <f>BC1328</f>
        <v>646</v>
      </c>
      <c r="BD1327" s="84">
        <f>BD1328</f>
        <v>0</v>
      </c>
      <c r="BE1327" s="11">
        <f t="shared" ref="BE1327:BH1328" si="3350">BE1328</f>
        <v>0</v>
      </c>
      <c r="BF1327" s="11">
        <f t="shared" si="3350"/>
        <v>0</v>
      </c>
      <c r="BG1327" s="11">
        <f t="shared" si="3350"/>
        <v>0</v>
      </c>
      <c r="BH1327" s="11">
        <f t="shared" si="3350"/>
        <v>0</v>
      </c>
      <c r="BI1327" s="143">
        <f>BI1328</f>
        <v>646</v>
      </c>
      <c r="BJ1327" s="143">
        <f>BJ1328</f>
        <v>0</v>
      </c>
      <c r="BK1327" s="78">
        <f t="shared" ref="BK1327:BN1328" si="3351">BK1328</f>
        <v>0</v>
      </c>
      <c r="BL1327" s="78">
        <f t="shared" si="3351"/>
        <v>0</v>
      </c>
      <c r="BM1327" s="78">
        <f t="shared" si="3351"/>
        <v>0</v>
      </c>
      <c r="BN1327" s="78">
        <f t="shared" si="3351"/>
        <v>0</v>
      </c>
      <c r="BO1327" s="84">
        <f>BO1328</f>
        <v>646</v>
      </c>
      <c r="BP1327" s="84">
        <f>BP1328</f>
        <v>0</v>
      </c>
      <c r="BQ1327" s="11">
        <f t="shared" ref="BQ1327:BT1328" si="3352">BQ1328</f>
        <v>0</v>
      </c>
      <c r="BR1327" s="11">
        <f t="shared" si="3352"/>
        <v>0</v>
      </c>
      <c r="BS1327" s="11">
        <f t="shared" si="3352"/>
        <v>0</v>
      </c>
      <c r="BT1327" s="11">
        <f t="shared" si="3352"/>
        <v>0</v>
      </c>
      <c r="BU1327" s="18">
        <f>BU1328</f>
        <v>646</v>
      </c>
      <c r="BV1327" s="18">
        <f>BV1328</f>
        <v>0</v>
      </c>
      <c r="BW1327" s="11">
        <f t="shared" ref="BW1327:BZ1328" si="3353">BW1328</f>
        <v>0</v>
      </c>
      <c r="BX1327" s="11">
        <f t="shared" si="3353"/>
        <v>0</v>
      </c>
      <c r="BY1327" s="11">
        <f t="shared" si="3353"/>
        <v>0</v>
      </c>
      <c r="BZ1327" s="11">
        <f t="shared" si="3353"/>
        <v>0</v>
      </c>
      <c r="CA1327" s="18">
        <f>CA1328</f>
        <v>646</v>
      </c>
      <c r="CB1327" s="18">
        <f>CB1328</f>
        <v>0</v>
      </c>
    </row>
    <row r="1328" spans="1:80" ht="36.75" hidden="1" customHeight="1">
      <c r="A1328" s="65" t="s">
        <v>112</v>
      </c>
      <c r="B1328" s="22" t="s">
        <v>295</v>
      </c>
      <c r="C1328" s="22" t="s">
        <v>35</v>
      </c>
      <c r="D1328" s="22" t="s">
        <v>87</v>
      </c>
      <c r="E1328" s="22" t="s">
        <v>347</v>
      </c>
      <c r="F1328" s="22" t="s">
        <v>113</v>
      </c>
      <c r="G1328" s="18">
        <f>G1329</f>
        <v>576</v>
      </c>
      <c r="H1328" s="18">
        <f t="shared" si="3343"/>
        <v>0</v>
      </c>
      <c r="I1328" s="11">
        <f t="shared" si="3343"/>
        <v>0</v>
      </c>
      <c r="J1328" s="11">
        <f t="shared" si="3343"/>
        <v>0</v>
      </c>
      <c r="K1328" s="11">
        <f t="shared" si="3343"/>
        <v>0</v>
      </c>
      <c r="L1328" s="11">
        <f t="shared" si="3343"/>
        <v>0</v>
      </c>
      <c r="M1328" s="18">
        <f t="shared" si="3343"/>
        <v>576</v>
      </c>
      <c r="N1328" s="18">
        <f t="shared" si="3343"/>
        <v>0</v>
      </c>
      <c r="O1328" s="11">
        <f t="shared" si="3343"/>
        <v>0</v>
      </c>
      <c r="P1328" s="11">
        <f t="shared" si="3343"/>
        <v>0</v>
      </c>
      <c r="Q1328" s="11">
        <f t="shared" si="3343"/>
        <v>0</v>
      </c>
      <c r="R1328" s="11">
        <f t="shared" si="3343"/>
        <v>0</v>
      </c>
      <c r="S1328" s="18">
        <f>S1329</f>
        <v>576</v>
      </c>
      <c r="T1328" s="18">
        <f>T1329</f>
        <v>0</v>
      </c>
      <c r="U1328" s="11">
        <f t="shared" si="3344"/>
        <v>0</v>
      </c>
      <c r="V1328" s="11">
        <f t="shared" si="3344"/>
        <v>0</v>
      </c>
      <c r="W1328" s="11">
        <f t="shared" si="3344"/>
        <v>0</v>
      </c>
      <c r="X1328" s="11">
        <f t="shared" si="3344"/>
        <v>0</v>
      </c>
      <c r="Y1328" s="18">
        <f>Y1329</f>
        <v>576</v>
      </c>
      <c r="Z1328" s="18">
        <f>Z1329</f>
        <v>0</v>
      </c>
      <c r="AA1328" s="11">
        <f t="shared" si="3345"/>
        <v>0</v>
      </c>
      <c r="AB1328" s="11">
        <f t="shared" si="3345"/>
        <v>0</v>
      </c>
      <c r="AC1328" s="11">
        <f t="shared" si="3345"/>
        <v>0</v>
      </c>
      <c r="AD1328" s="11">
        <f t="shared" si="3345"/>
        <v>0</v>
      </c>
      <c r="AE1328" s="18">
        <f>AE1329</f>
        <v>576</v>
      </c>
      <c r="AF1328" s="18">
        <f>AF1329</f>
        <v>0</v>
      </c>
      <c r="AG1328" s="11">
        <f t="shared" si="3346"/>
        <v>0</v>
      </c>
      <c r="AH1328" s="11">
        <f t="shared" si="3346"/>
        <v>0</v>
      </c>
      <c r="AI1328" s="11">
        <f t="shared" si="3346"/>
        <v>0</v>
      </c>
      <c r="AJ1328" s="11">
        <f t="shared" si="3346"/>
        <v>0</v>
      </c>
      <c r="AK1328" s="84">
        <f>AK1329</f>
        <v>576</v>
      </c>
      <c r="AL1328" s="84">
        <f>AL1329</f>
        <v>0</v>
      </c>
      <c r="AM1328" s="11">
        <f t="shared" si="3347"/>
        <v>0</v>
      </c>
      <c r="AN1328" s="11">
        <f t="shared" si="3347"/>
        <v>0</v>
      </c>
      <c r="AO1328" s="11">
        <f t="shared" si="3347"/>
        <v>0</v>
      </c>
      <c r="AP1328" s="11">
        <f t="shared" si="3347"/>
        <v>0</v>
      </c>
      <c r="AQ1328" s="18">
        <f>AQ1329</f>
        <v>576</v>
      </c>
      <c r="AR1328" s="18">
        <f>AR1329</f>
        <v>0</v>
      </c>
      <c r="AS1328" s="11">
        <f t="shared" si="3348"/>
        <v>0</v>
      </c>
      <c r="AT1328" s="11">
        <f t="shared" si="3348"/>
        <v>0</v>
      </c>
      <c r="AU1328" s="11">
        <f t="shared" si="3348"/>
        <v>70</v>
      </c>
      <c r="AV1328" s="11">
        <f t="shared" si="3348"/>
        <v>0</v>
      </c>
      <c r="AW1328" s="18">
        <f>AW1329</f>
        <v>646</v>
      </c>
      <c r="AX1328" s="18">
        <f>AX1329</f>
        <v>0</v>
      </c>
      <c r="AY1328" s="78">
        <f t="shared" si="3349"/>
        <v>0</v>
      </c>
      <c r="AZ1328" s="78">
        <f t="shared" si="3349"/>
        <v>0</v>
      </c>
      <c r="BA1328" s="78">
        <f t="shared" si="3349"/>
        <v>0</v>
      </c>
      <c r="BB1328" s="78">
        <f t="shared" si="3349"/>
        <v>0</v>
      </c>
      <c r="BC1328" s="84">
        <f>BC1329</f>
        <v>646</v>
      </c>
      <c r="BD1328" s="84">
        <f>BD1329</f>
        <v>0</v>
      </c>
      <c r="BE1328" s="11">
        <f t="shared" si="3350"/>
        <v>0</v>
      </c>
      <c r="BF1328" s="11">
        <f t="shared" si="3350"/>
        <v>0</v>
      </c>
      <c r="BG1328" s="11">
        <f t="shared" si="3350"/>
        <v>0</v>
      </c>
      <c r="BH1328" s="11">
        <f t="shared" si="3350"/>
        <v>0</v>
      </c>
      <c r="BI1328" s="143">
        <f>BI1329</f>
        <v>646</v>
      </c>
      <c r="BJ1328" s="143">
        <f>BJ1329</f>
        <v>0</v>
      </c>
      <c r="BK1328" s="78">
        <f t="shared" si="3351"/>
        <v>0</v>
      </c>
      <c r="BL1328" s="78">
        <f t="shared" si="3351"/>
        <v>0</v>
      </c>
      <c r="BM1328" s="78">
        <f t="shared" si="3351"/>
        <v>0</v>
      </c>
      <c r="BN1328" s="78">
        <f t="shared" si="3351"/>
        <v>0</v>
      </c>
      <c r="BO1328" s="84">
        <f>BO1329</f>
        <v>646</v>
      </c>
      <c r="BP1328" s="84">
        <f>BP1329</f>
        <v>0</v>
      </c>
      <c r="BQ1328" s="11">
        <f t="shared" si="3352"/>
        <v>0</v>
      </c>
      <c r="BR1328" s="11">
        <f t="shared" si="3352"/>
        <v>0</v>
      </c>
      <c r="BS1328" s="11">
        <f t="shared" si="3352"/>
        <v>0</v>
      </c>
      <c r="BT1328" s="11">
        <f t="shared" si="3352"/>
        <v>0</v>
      </c>
      <c r="BU1328" s="18">
        <f>BU1329</f>
        <v>646</v>
      </c>
      <c r="BV1328" s="18">
        <f>BV1329</f>
        <v>0</v>
      </c>
      <c r="BW1328" s="11">
        <f t="shared" si="3353"/>
        <v>0</v>
      </c>
      <c r="BX1328" s="11">
        <f t="shared" si="3353"/>
        <v>0</v>
      </c>
      <c r="BY1328" s="11">
        <f t="shared" si="3353"/>
        <v>0</v>
      </c>
      <c r="BZ1328" s="11">
        <f t="shared" si="3353"/>
        <v>0</v>
      </c>
      <c r="CA1328" s="18">
        <f>CA1329</f>
        <v>646</v>
      </c>
      <c r="CB1328" s="18">
        <f>CB1329</f>
        <v>0</v>
      </c>
    </row>
    <row r="1329" spans="1:80" ht="30" hidden="1" customHeight="1">
      <c r="A1329" s="65" t="s">
        <v>311</v>
      </c>
      <c r="B1329" s="22" t="s">
        <v>295</v>
      </c>
      <c r="C1329" s="22" t="s">
        <v>35</v>
      </c>
      <c r="D1329" s="22" t="s">
        <v>87</v>
      </c>
      <c r="E1329" s="22" t="s">
        <v>347</v>
      </c>
      <c r="F1329" s="44" t="s">
        <v>312</v>
      </c>
      <c r="G1329" s="11">
        <v>576</v>
      </c>
      <c r="H1329" s="11"/>
      <c r="I1329" s="11"/>
      <c r="J1329" s="11"/>
      <c r="K1329" s="11"/>
      <c r="L1329" s="11"/>
      <c r="M1329" s="11">
        <f>G1329+I1329+J1329+K1329+L1329</f>
        <v>576</v>
      </c>
      <c r="N1329" s="11">
        <f>H1329+J1329</f>
        <v>0</v>
      </c>
      <c r="O1329" s="11"/>
      <c r="P1329" s="11"/>
      <c r="Q1329" s="11"/>
      <c r="R1329" s="11"/>
      <c r="S1329" s="11">
        <f>M1329+O1329+P1329+Q1329+R1329</f>
        <v>576</v>
      </c>
      <c r="T1329" s="11">
        <f>N1329+P1329</f>
        <v>0</v>
      </c>
      <c r="U1329" s="11"/>
      <c r="V1329" s="11"/>
      <c r="W1329" s="11"/>
      <c r="X1329" s="11"/>
      <c r="Y1329" s="11">
        <f>S1329+U1329+V1329+W1329+X1329</f>
        <v>576</v>
      </c>
      <c r="Z1329" s="11">
        <f>T1329+V1329</f>
        <v>0</v>
      </c>
      <c r="AA1329" s="11"/>
      <c r="AB1329" s="11"/>
      <c r="AC1329" s="11"/>
      <c r="AD1329" s="11"/>
      <c r="AE1329" s="11">
        <f>Y1329+AA1329+AB1329+AC1329+AD1329</f>
        <v>576</v>
      </c>
      <c r="AF1329" s="11">
        <f>Z1329+AB1329</f>
        <v>0</v>
      </c>
      <c r="AG1329" s="11"/>
      <c r="AH1329" s="11"/>
      <c r="AI1329" s="11"/>
      <c r="AJ1329" s="11"/>
      <c r="AK1329" s="78">
        <f>AE1329+AG1329+AH1329+AI1329+AJ1329</f>
        <v>576</v>
      </c>
      <c r="AL1329" s="78">
        <f>AF1329+AH1329</f>
        <v>0</v>
      </c>
      <c r="AM1329" s="11"/>
      <c r="AN1329" s="11"/>
      <c r="AO1329" s="11"/>
      <c r="AP1329" s="11"/>
      <c r="AQ1329" s="11">
        <f>AK1329+AM1329+AN1329+AO1329+AP1329</f>
        <v>576</v>
      </c>
      <c r="AR1329" s="11">
        <f>AL1329+AN1329</f>
        <v>0</v>
      </c>
      <c r="AS1329" s="11"/>
      <c r="AT1329" s="11"/>
      <c r="AU1329" s="11">
        <v>70</v>
      </c>
      <c r="AV1329" s="11"/>
      <c r="AW1329" s="11">
        <f>AQ1329+AS1329+AT1329+AU1329+AV1329</f>
        <v>646</v>
      </c>
      <c r="AX1329" s="11">
        <f>AR1329+AT1329</f>
        <v>0</v>
      </c>
      <c r="AY1329" s="78"/>
      <c r="AZ1329" s="78"/>
      <c r="BA1329" s="78"/>
      <c r="BB1329" s="78"/>
      <c r="BC1329" s="78">
        <f>AW1329+AY1329+AZ1329+BA1329+BB1329</f>
        <v>646</v>
      </c>
      <c r="BD1329" s="78">
        <f>AX1329+AZ1329</f>
        <v>0</v>
      </c>
      <c r="BE1329" s="11"/>
      <c r="BF1329" s="11"/>
      <c r="BG1329" s="11"/>
      <c r="BH1329" s="11"/>
      <c r="BI1329" s="141">
        <f>BC1329+BE1329+BF1329+BG1329+BH1329</f>
        <v>646</v>
      </c>
      <c r="BJ1329" s="141">
        <f>BD1329+BF1329</f>
        <v>0</v>
      </c>
      <c r="BK1329" s="78"/>
      <c r="BL1329" s="78"/>
      <c r="BM1329" s="78"/>
      <c r="BN1329" s="78"/>
      <c r="BO1329" s="78">
        <f>BI1329+BK1329+BL1329+BM1329+BN1329</f>
        <v>646</v>
      </c>
      <c r="BP1329" s="78">
        <f>BJ1329+BL1329</f>
        <v>0</v>
      </c>
      <c r="BQ1329" s="11"/>
      <c r="BR1329" s="11"/>
      <c r="BS1329" s="11"/>
      <c r="BT1329" s="11"/>
      <c r="BU1329" s="11">
        <f>BO1329+BQ1329+BR1329+BS1329+BT1329</f>
        <v>646</v>
      </c>
      <c r="BV1329" s="11">
        <f>BP1329+BR1329</f>
        <v>0</v>
      </c>
      <c r="BW1329" s="11"/>
      <c r="BX1329" s="11"/>
      <c r="BY1329" s="11"/>
      <c r="BZ1329" s="11"/>
      <c r="CA1329" s="11">
        <f>BU1329+BW1329+BX1329+BY1329+BZ1329</f>
        <v>646</v>
      </c>
      <c r="CB1329" s="11">
        <f>BV1329+BX1329</f>
        <v>0</v>
      </c>
    </row>
    <row r="1330" spans="1:80" ht="119.25" hidden="1" customHeight="1">
      <c r="A1330" s="54" t="s">
        <v>348</v>
      </c>
      <c r="B1330" s="22" t="s">
        <v>295</v>
      </c>
      <c r="C1330" s="22" t="s">
        <v>35</v>
      </c>
      <c r="D1330" s="22" t="s">
        <v>87</v>
      </c>
      <c r="E1330" s="22" t="s">
        <v>349</v>
      </c>
      <c r="F1330" s="22"/>
      <c r="G1330" s="18">
        <f>G1331</f>
        <v>12</v>
      </c>
      <c r="H1330" s="18">
        <f t="shared" ref="H1330:R1331" si="3354">H1331</f>
        <v>0</v>
      </c>
      <c r="I1330" s="11">
        <f t="shared" si="3354"/>
        <v>0</v>
      </c>
      <c r="J1330" s="11">
        <f t="shared" si="3354"/>
        <v>0</v>
      </c>
      <c r="K1330" s="11">
        <f t="shared" si="3354"/>
        <v>0</v>
      </c>
      <c r="L1330" s="11">
        <f t="shared" si="3354"/>
        <v>0</v>
      </c>
      <c r="M1330" s="18">
        <f t="shared" si="3354"/>
        <v>12</v>
      </c>
      <c r="N1330" s="18">
        <f t="shared" si="3354"/>
        <v>0</v>
      </c>
      <c r="O1330" s="11">
        <f t="shared" si="3354"/>
        <v>0</v>
      </c>
      <c r="P1330" s="11">
        <f t="shared" si="3354"/>
        <v>0</v>
      </c>
      <c r="Q1330" s="11">
        <f t="shared" si="3354"/>
        <v>0</v>
      </c>
      <c r="R1330" s="11">
        <f t="shared" si="3354"/>
        <v>0</v>
      </c>
      <c r="S1330" s="18">
        <f>S1331</f>
        <v>12</v>
      </c>
      <c r="T1330" s="18">
        <f>T1331</f>
        <v>0</v>
      </c>
      <c r="U1330" s="11">
        <f t="shared" ref="U1330:X1331" si="3355">U1331</f>
        <v>0</v>
      </c>
      <c r="V1330" s="11">
        <f t="shared" si="3355"/>
        <v>0</v>
      </c>
      <c r="W1330" s="11">
        <f t="shared" si="3355"/>
        <v>0</v>
      </c>
      <c r="X1330" s="11">
        <f t="shared" si="3355"/>
        <v>0</v>
      </c>
      <c r="Y1330" s="18">
        <f>Y1331</f>
        <v>12</v>
      </c>
      <c r="Z1330" s="18">
        <f>Z1331</f>
        <v>0</v>
      </c>
      <c r="AA1330" s="11">
        <f t="shared" ref="AA1330:AD1331" si="3356">AA1331</f>
        <v>0</v>
      </c>
      <c r="AB1330" s="11">
        <f t="shared" si="3356"/>
        <v>0</v>
      </c>
      <c r="AC1330" s="11">
        <f t="shared" si="3356"/>
        <v>0</v>
      </c>
      <c r="AD1330" s="11">
        <f t="shared" si="3356"/>
        <v>0</v>
      </c>
      <c r="AE1330" s="18">
        <f>AE1331</f>
        <v>12</v>
      </c>
      <c r="AF1330" s="18">
        <f>AF1331</f>
        <v>0</v>
      </c>
      <c r="AG1330" s="11">
        <f t="shared" ref="AG1330:AJ1331" si="3357">AG1331</f>
        <v>0</v>
      </c>
      <c r="AH1330" s="11">
        <f t="shared" si="3357"/>
        <v>0</v>
      </c>
      <c r="AI1330" s="11">
        <f t="shared" si="3357"/>
        <v>0</v>
      </c>
      <c r="AJ1330" s="11">
        <f t="shared" si="3357"/>
        <v>0</v>
      </c>
      <c r="AK1330" s="84">
        <f>AK1331</f>
        <v>12</v>
      </c>
      <c r="AL1330" s="84">
        <f>AL1331</f>
        <v>0</v>
      </c>
      <c r="AM1330" s="11">
        <f t="shared" ref="AM1330:AP1331" si="3358">AM1331</f>
        <v>0</v>
      </c>
      <c r="AN1330" s="11">
        <f t="shared" si="3358"/>
        <v>0</v>
      </c>
      <c r="AO1330" s="11">
        <f t="shared" si="3358"/>
        <v>0</v>
      </c>
      <c r="AP1330" s="11">
        <f t="shared" si="3358"/>
        <v>0</v>
      </c>
      <c r="AQ1330" s="18">
        <f>AQ1331</f>
        <v>12</v>
      </c>
      <c r="AR1330" s="18">
        <f>AR1331</f>
        <v>0</v>
      </c>
      <c r="AS1330" s="11">
        <f t="shared" ref="AS1330:AV1331" si="3359">AS1331</f>
        <v>0</v>
      </c>
      <c r="AT1330" s="11">
        <f t="shared" si="3359"/>
        <v>0</v>
      </c>
      <c r="AU1330" s="11">
        <f t="shared" si="3359"/>
        <v>0</v>
      </c>
      <c r="AV1330" s="11">
        <f t="shared" si="3359"/>
        <v>0</v>
      </c>
      <c r="AW1330" s="18">
        <f>AW1331</f>
        <v>12</v>
      </c>
      <c r="AX1330" s="18">
        <f>AX1331</f>
        <v>0</v>
      </c>
      <c r="AY1330" s="78">
        <f t="shared" ref="AY1330:BB1331" si="3360">AY1331</f>
        <v>0</v>
      </c>
      <c r="AZ1330" s="78">
        <f t="shared" si="3360"/>
        <v>0</v>
      </c>
      <c r="BA1330" s="78">
        <f t="shared" si="3360"/>
        <v>0</v>
      </c>
      <c r="BB1330" s="78">
        <f t="shared" si="3360"/>
        <v>0</v>
      </c>
      <c r="BC1330" s="84">
        <f>BC1331</f>
        <v>12</v>
      </c>
      <c r="BD1330" s="84">
        <f>BD1331</f>
        <v>0</v>
      </c>
      <c r="BE1330" s="11">
        <f t="shared" ref="BE1330:BH1331" si="3361">BE1331</f>
        <v>0</v>
      </c>
      <c r="BF1330" s="11">
        <f t="shared" si="3361"/>
        <v>0</v>
      </c>
      <c r="BG1330" s="11">
        <f t="shared" si="3361"/>
        <v>0</v>
      </c>
      <c r="BH1330" s="11">
        <f t="shared" si="3361"/>
        <v>0</v>
      </c>
      <c r="BI1330" s="143">
        <f>BI1331</f>
        <v>12</v>
      </c>
      <c r="BJ1330" s="143">
        <f>BJ1331</f>
        <v>0</v>
      </c>
      <c r="BK1330" s="78">
        <f t="shared" ref="BK1330:BN1331" si="3362">BK1331</f>
        <v>0</v>
      </c>
      <c r="BL1330" s="78">
        <f t="shared" si="3362"/>
        <v>0</v>
      </c>
      <c r="BM1330" s="78">
        <f t="shared" si="3362"/>
        <v>0</v>
      </c>
      <c r="BN1330" s="78">
        <f t="shared" si="3362"/>
        <v>0</v>
      </c>
      <c r="BO1330" s="84">
        <f>BO1331</f>
        <v>12</v>
      </c>
      <c r="BP1330" s="84">
        <f>BP1331</f>
        <v>0</v>
      </c>
      <c r="BQ1330" s="11">
        <f t="shared" ref="BQ1330:BT1331" si="3363">BQ1331</f>
        <v>0</v>
      </c>
      <c r="BR1330" s="11">
        <f t="shared" si="3363"/>
        <v>0</v>
      </c>
      <c r="BS1330" s="11">
        <f t="shared" si="3363"/>
        <v>0</v>
      </c>
      <c r="BT1330" s="11">
        <f t="shared" si="3363"/>
        <v>0</v>
      </c>
      <c r="BU1330" s="18">
        <f>BU1331</f>
        <v>12</v>
      </c>
      <c r="BV1330" s="18">
        <f>BV1331</f>
        <v>0</v>
      </c>
      <c r="BW1330" s="11">
        <f t="shared" ref="BW1330:BZ1331" si="3364">BW1331</f>
        <v>0</v>
      </c>
      <c r="BX1330" s="11">
        <f t="shared" si="3364"/>
        <v>0</v>
      </c>
      <c r="BY1330" s="11">
        <f t="shared" si="3364"/>
        <v>0</v>
      </c>
      <c r="BZ1330" s="11">
        <f t="shared" si="3364"/>
        <v>0</v>
      </c>
      <c r="CA1330" s="18">
        <f>CA1331</f>
        <v>12</v>
      </c>
      <c r="CB1330" s="18">
        <f>CB1331</f>
        <v>0</v>
      </c>
    </row>
    <row r="1331" spans="1:80" ht="33.75" hidden="1" customHeight="1">
      <c r="A1331" s="65" t="s">
        <v>112</v>
      </c>
      <c r="B1331" s="22" t="s">
        <v>295</v>
      </c>
      <c r="C1331" s="22" t="s">
        <v>35</v>
      </c>
      <c r="D1331" s="22" t="s">
        <v>87</v>
      </c>
      <c r="E1331" s="22" t="s">
        <v>349</v>
      </c>
      <c r="F1331" s="22" t="s">
        <v>113</v>
      </c>
      <c r="G1331" s="18">
        <f>G1332</f>
        <v>12</v>
      </c>
      <c r="H1331" s="18">
        <f t="shared" si="3354"/>
        <v>0</v>
      </c>
      <c r="I1331" s="11">
        <f t="shared" si="3354"/>
        <v>0</v>
      </c>
      <c r="J1331" s="11">
        <f t="shared" si="3354"/>
        <v>0</v>
      </c>
      <c r="K1331" s="11">
        <f t="shared" si="3354"/>
        <v>0</v>
      </c>
      <c r="L1331" s="11">
        <f t="shared" si="3354"/>
        <v>0</v>
      </c>
      <c r="M1331" s="18">
        <f t="shared" si="3354"/>
        <v>12</v>
      </c>
      <c r="N1331" s="18">
        <f t="shared" si="3354"/>
        <v>0</v>
      </c>
      <c r="O1331" s="11">
        <f t="shared" si="3354"/>
        <v>0</v>
      </c>
      <c r="P1331" s="11">
        <f t="shared" si="3354"/>
        <v>0</v>
      </c>
      <c r="Q1331" s="11">
        <f t="shared" si="3354"/>
        <v>0</v>
      </c>
      <c r="R1331" s="11">
        <f t="shared" si="3354"/>
        <v>0</v>
      </c>
      <c r="S1331" s="18">
        <f>S1332</f>
        <v>12</v>
      </c>
      <c r="T1331" s="18">
        <f>T1332</f>
        <v>0</v>
      </c>
      <c r="U1331" s="11">
        <f t="shared" si="3355"/>
        <v>0</v>
      </c>
      <c r="V1331" s="11">
        <f t="shared" si="3355"/>
        <v>0</v>
      </c>
      <c r="W1331" s="11">
        <f t="shared" si="3355"/>
        <v>0</v>
      </c>
      <c r="X1331" s="11">
        <f t="shared" si="3355"/>
        <v>0</v>
      </c>
      <c r="Y1331" s="18">
        <f>Y1332</f>
        <v>12</v>
      </c>
      <c r="Z1331" s="18">
        <f>Z1332</f>
        <v>0</v>
      </c>
      <c r="AA1331" s="11">
        <f t="shared" si="3356"/>
        <v>0</v>
      </c>
      <c r="AB1331" s="11">
        <f t="shared" si="3356"/>
        <v>0</v>
      </c>
      <c r="AC1331" s="11">
        <f t="shared" si="3356"/>
        <v>0</v>
      </c>
      <c r="AD1331" s="11">
        <f t="shared" si="3356"/>
        <v>0</v>
      </c>
      <c r="AE1331" s="18">
        <f>AE1332</f>
        <v>12</v>
      </c>
      <c r="AF1331" s="18">
        <f>AF1332</f>
        <v>0</v>
      </c>
      <c r="AG1331" s="11">
        <f t="shared" si="3357"/>
        <v>0</v>
      </c>
      <c r="AH1331" s="11">
        <f t="shared" si="3357"/>
        <v>0</v>
      </c>
      <c r="AI1331" s="11">
        <f t="shared" si="3357"/>
        <v>0</v>
      </c>
      <c r="AJ1331" s="11">
        <f t="shared" si="3357"/>
        <v>0</v>
      </c>
      <c r="AK1331" s="84">
        <f>AK1332</f>
        <v>12</v>
      </c>
      <c r="AL1331" s="84">
        <f>AL1332</f>
        <v>0</v>
      </c>
      <c r="AM1331" s="11">
        <f t="shared" si="3358"/>
        <v>0</v>
      </c>
      <c r="AN1331" s="11">
        <f t="shared" si="3358"/>
        <v>0</v>
      </c>
      <c r="AO1331" s="11">
        <f t="shared" si="3358"/>
        <v>0</v>
      </c>
      <c r="AP1331" s="11">
        <f t="shared" si="3358"/>
        <v>0</v>
      </c>
      <c r="AQ1331" s="18">
        <f>AQ1332</f>
        <v>12</v>
      </c>
      <c r="AR1331" s="18">
        <f>AR1332</f>
        <v>0</v>
      </c>
      <c r="AS1331" s="11">
        <f t="shared" si="3359"/>
        <v>0</v>
      </c>
      <c r="AT1331" s="11">
        <f t="shared" si="3359"/>
        <v>0</v>
      </c>
      <c r="AU1331" s="11">
        <f t="shared" si="3359"/>
        <v>0</v>
      </c>
      <c r="AV1331" s="11">
        <f t="shared" si="3359"/>
        <v>0</v>
      </c>
      <c r="AW1331" s="18">
        <f>AW1332</f>
        <v>12</v>
      </c>
      <c r="AX1331" s="18">
        <f>AX1332</f>
        <v>0</v>
      </c>
      <c r="AY1331" s="78">
        <f t="shared" si="3360"/>
        <v>0</v>
      </c>
      <c r="AZ1331" s="78">
        <f t="shared" si="3360"/>
        <v>0</v>
      </c>
      <c r="BA1331" s="78">
        <f t="shared" si="3360"/>
        <v>0</v>
      </c>
      <c r="BB1331" s="78">
        <f t="shared" si="3360"/>
        <v>0</v>
      </c>
      <c r="BC1331" s="84">
        <f>BC1332</f>
        <v>12</v>
      </c>
      <c r="BD1331" s="84">
        <f>BD1332</f>
        <v>0</v>
      </c>
      <c r="BE1331" s="11">
        <f t="shared" si="3361"/>
        <v>0</v>
      </c>
      <c r="BF1331" s="11">
        <f t="shared" si="3361"/>
        <v>0</v>
      </c>
      <c r="BG1331" s="11">
        <f t="shared" si="3361"/>
        <v>0</v>
      </c>
      <c r="BH1331" s="11">
        <f t="shared" si="3361"/>
        <v>0</v>
      </c>
      <c r="BI1331" s="143">
        <f>BI1332</f>
        <v>12</v>
      </c>
      <c r="BJ1331" s="143">
        <f>BJ1332</f>
        <v>0</v>
      </c>
      <c r="BK1331" s="78">
        <f t="shared" si="3362"/>
        <v>0</v>
      </c>
      <c r="BL1331" s="78">
        <f t="shared" si="3362"/>
        <v>0</v>
      </c>
      <c r="BM1331" s="78">
        <f t="shared" si="3362"/>
        <v>0</v>
      </c>
      <c r="BN1331" s="78">
        <f t="shared" si="3362"/>
        <v>0</v>
      </c>
      <c r="BO1331" s="84">
        <f>BO1332</f>
        <v>12</v>
      </c>
      <c r="BP1331" s="84">
        <f>BP1332</f>
        <v>0</v>
      </c>
      <c r="BQ1331" s="11">
        <f t="shared" si="3363"/>
        <v>0</v>
      </c>
      <c r="BR1331" s="11">
        <f t="shared" si="3363"/>
        <v>0</v>
      </c>
      <c r="BS1331" s="11">
        <f t="shared" si="3363"/>
        <v>0</v>
      </c>
      <c r="BT1331" s="11">
        <f t="shared" si="3363"/>
        <v>0</v>
      </c>
      <c r="BU1331" s="18">
        <f>BU1332</f>
        <v>12</v>
      </c>
      <c r="BV1331" s="18">
        <f>BV1332</f>
        <v>0</v>
      </c>
      <c r="BW1331" s="11">
        <f t="shared" si="3364"/>
        <v>0</v>
      </c>
      <c r="BX1331" s="11">
        <f t="shared" si="3364"/>
        <v>0</v>
      </c>
      <c r="BY1331" s="11">
        <f t="shared" si="3364"/>
        <v>0</v>
      </c>
      <c r="BZ1331" s="11">
        <f t="shared" si="3364"/>
        <v>0</v>
      </c>
      <c r="CA1331" s="18">
        <f>CA1332</f>
        <v>12</v>
      </c>
      <c r="CB1331" s="18">
        <f>CB1332</f>
        <v>0</v>
      </c>
    </row>
    <row r="1332" spans="1:80" ht="33.75" hidden="1" customHeight="1">
      <c r="A1332" s="65" t="s">
        <v>311</v>
      </c>
      <c r="B1332" s="22" t="s">
        <v>295</v>
      </c>
      <c r="C1332" s="22" t="s">
        <v>35</v>
      </c>
      <c r="D1332" s="22" t="s">
        <v>87</v>
      </c>
      <c r="E1332" s="22" t="s">
        <v>349</v>
      </c>
      <c r="F1332" s="44" t="s">
        <v>312</v>
      </c>
      <c r="G1332" s="11">
        <v>12</v>
      </c>
      <c r="H1332" s="11"/>
      <c r="I1332" s="11"/>
      <c r="J1332" s="11"/>
      <c r="K1332" s="11"/>
      <c r="L1332" s="11"/>
      <c r="M1332" s="11">
        <f>G1332+I1332+J1332+K1332+L1332</f>
        <v>12</v>
      </c>
      <c r="N1332" s="11">
        <f>H1332+J1332</f>
        <v>0</v>
      </c>
      <c r="O1332" s="11"/>
      <c r="P1332" s="11"/>
      <c r="Q1332" s="11"/>
      <c r="R1332" s="11"/>
      <c r="S1332" s="11">
        <f>M1332+O1332+P1332+Q1332+R1332</f>
        <v>12</v>
      </c>
      <c r="T1332" s="11">
        <f>N1332+P1332</f>
        <v>0</v>
      </c>
      <c r="U1332" s="11"/>
      <c r="V1332" s="11"/>
      <c r="W1332" s="11"/>
      <c r="X1332" s="11"/>
      <c r="Y1332" s="11">
        <f>S1332+U1332+V1332+W1332+X1332</f>
        <v>12</v>
      </c>
      <c r="Z1332" s="11">
        <f>T1332+V1332</f>
        <v>0</v>
      </c>
      <c r="AA1332" s="11"/>
      <c r="AB1332" s="11"/>
      <c r="AC1332" s="11"/>
      <c r="AD1332" s="11"/>
      <c r="AE1332" s="11">
        <f>Y1332+AA1332+AB1332+AC1332+AD1332</f>
        <v>12</v>
      </c>
      <c r="AF1332" s="11">
        <f>Z1332+AB1332</f>
        <v>0</v>
      </c>
      <c r="AG1332" s="11"/>
      <c r="AH1332" s="11"/>
      <c r="AI1332" s="11"/>
      <c r="AJ1332" s="11"/>
      <c r="AK1332" s="78">
        <f>AE1332+AG1332+AH1332+AI1332+AJ1332</f>
        <v>12</v>
      </c>
      <c r="AL1332" s="78">
        <f>AF1332+AH1332</f>
        <v>0</v>
      </c>
      <c r="AM1332" s="11"/>
      <c r="AN1332" s="11"/>
      <c r="AO1332" s="11"/>
      <c r="AP1332" s="11"/>
      <c r="AQ1332" s="11">
        <f>AK1332+AM1332+AN1332+AO1332+AP1332</f>
        <v>12</v>
      </c>
      <c r="AR1332" s="11">
        <f>AL1332+AN1332</f>
        <v>0</v>
      </c>
      <c r="AS1332" s="11"/>
      <c r="AT1332" s="11"/>
      <c r="AU1332" s="11"/>
      <c r="AV1332" s="11"/>
      <c r="AW1332" s="11">
        <f>AQ1332+AS1332+AT1332+AU1332+AV1332</f>
        <v>12</v>
      </c>
      <c r="AX1332" s="11">
        <f>AR1332+AT1332</f>
        <v>0</v>
      </c>
      <c r="AY1332" s="78"/>
      <c r="AZ1332" s="78"/>
      <c r="BA1332" s="78"/>
      <c r="BB1332" s="78"/>
      <c r="BC1332" s="78">
        <f>AW1332+AY1332+AZ1332+BA1332+BB1332</f>
        <v>12</v>
      </c>
      <c r="BD1332" s="78">
        <f>AX1332+AZ1332</f>
        <v>0</v>
      </c>
      <c r="BE1332" s="11"/>
      <c r="BF1332" s="11"/>
      <c r="BG1332" s="11"/>
      <c r="BH1332" s="11"/>
      <c r="BI1332" s="141">
        <f>BC1332+BE1332+BF1332+BG1332+BH1332</f>
        <v>12</v>
      </c>
      <c r="BJ1332" s="141">
        <f>BD1332+BF1332</f>
        <v>0</v>
      </c>
      <c r="BK1332" s="78"/>
      <c r="BL1332" s="78"/>
      <c r="BM1332" s="78"/>
      <c r="BN1332" s="78"/>
      <c r="BO1332" s="78">
        <f>BI1332+BK1332+BL1332+BM1332+BN1332</f>
        <v>12</v>
      </c>
      <c r="BP1332" s="78">
        <f>BJ1332+BL1332</f>
        <v>0</v>
      </c>
      <c r="BQ1332" s="11"/>
      <c r="BR1332" s="11"/>
      <c r="BS1332" s="11"/>
      <c r="BT1332" s="11"/>
      <c r="BU1332" s="11">
        <f>BO1332+BQ1332+BR1332+BS1332+BT1332</f>
        <v>12</v>
      </c>
      <c r="BV1332" s="11">
        <f>BP1332+BR1332</f>
        <v>0</v>
      </c>
      <c r="BW1332" s="11"/>
      <c r="BX1332" s="11"/>
      <c r="BY1332" s="11"/>
      <c r="BZ1332" s="11"/>
      <c r="CA1332" s="11">
        <f>BU1332+BW1332+BX1332+BY1332+BZ1332</f>
        <v>12</v>
      </c>
      <c r="CB1332" s="11">
        <f>BV1332+BX1332</f>
        <v>0</v>
      </c>
    </row>
    <row r="1333" spans="1:80" ht="206.25" hidden="1" customHeight="1">
      <c r="A1333" s="64" t="s">
        <v>350</v>
      </c>
      <c r="B1333" s="22" t="s">
        <v>295</v>
      </c>
      <c r="C1333" s="22" t="s">
        <v>35</v>
      </c>
      <c r="D1333" s="22" t="s">
        <v>87</v>
      </c>
      <c r="E1333" s="22" t="s">
        <v>351</v>
      </c>
      <c r="F1333" s="22"/>
      <c r="G1333" s="50">
        <f>G1334</f>
        <v>9</v>
      </c>
      <c r="H1333" s="50">
        <f t="shared" ref="H1333:R1334" si="3365">H1334</f>
        <v>0</v>
      </c>
      <c r="I1333" s="11">
        <f t="shared" si="3365"/>
        <v>0</v>
      </c>
      <c r="J1333" s="11">
        <f t="shared" si="3365"/>
        <v>0</v>
      </c>
      <c r="K1333" s="11">
        <f t="shared" si="3365"/>
        <v>0</v>
      </c>
      <c r="L1333" s="11">
        <f t="shared" si="3365"/>
        <v>0</v>
      </c>
      <c r="M1333" s="50">
        <f t="shared" si="3365"/>
        <v>9</v>
      </c>
      <c r="N1333" s="50">
        <f t="shared" si="3365"/>
        <v>0</v>
      </c>
      <c r="O1333" s="11">
        <f t="shared" si="3365"/>
        <v>0</v>
      </c>
      <c r="P1333" s="11">
        <f t="shared" si="3365"/>
        <v>0</v>
      </c>
      <c r="Q1333" s="11">
        <f t="shared" si="3365"/>
        <v>0</v>
      </c>
      <c r="R1333" s="11">
        <f t="shared" si="3365"/>
        <v>0</v>
      </c>
      <c r="S1333" s="50">
        <f>S1334</f>
        <v>9</v>
      </c>
      <c r="T1333" s="50">
        <f>T1334</f>
        <v>0</v>
      </c>
      <c r="U1333" s="11">
        <f t="shared" ref="U1333:X1334" si="3366">U1334</f>
        <v>0</v>
      </c>
      <c r="V1333" s="11">
        <f t="shared" si="3366"/>
        <v>0</v>
      </c>
      <c r="W1333" s="11">
        <f t="shared" si="3366"/>
        <v>0</v>
      </c>
      <c r="X1333" s="11">
        <f t="shared" si="3366"/>
        <v>0</v>
      </c>
      <c r="Y1333" s="50">
        <f>Y1334</f>
        <v>9</v>
      </c>
      <c r="Z1333" s="50">
        <f>Z1334</f>
        <v>0</v>
      </c>
      <c r="AA1333" s="11">
        <f t="shared" ref="AA1333:AD1334" si="3367">AA1334</f>
        <v>0</v>
      </c>
      <c r="AB1333" s="11">
        <f t="shared" si="3367"/>
        <v>0</v>
      </c>
      <c r="AC1333" s="11">
        <f t="shared" si="3367"/>
        <v>0</v>
      </c>
      <c r="AD1333" s="11">
        <f t="shared" si="3367"/>
        <v>0</v>
      </c>
      <c r="AE1333" s="50">
        <f>AE1334</f>
        <v>9</v>
      </c>
      <c r="AF1333" s="50">
        <f>AF1334</f>
        <v>0</v>
      </c>
      <c r="AG1333" s="11">
        <f t="shared" ref="AG1333:AJ1334" si="3368">AG1334</f>
        <v>0</v>
      </c>
      <c r="AH1333" s="11">
        <f t="shared" si="3368"/>
        <v>0</v>
      </c>
      <c r="AI1333" s="11">
        <f t="shared" si="3368"/>
        <v>0</v>
      </c>
      <c r="AJ1333" s="11">
        <f t="shared" si="3368"/>
        <v>0</v>
      </c>
      <c r="AK1333" s="93">
        <f>AK1334</f>
        <v>9</v>
      </c>
      <c r="AL1333" s="93">
        <f>AL1334</f>
        <v>0</v>
      </c>
      <c r="AM1333" s="11">
        <f t="shared" ref="AM1333:AP1334" si="3369">AM1334</f>
        <v>0</v>
      </c>
      <c r="AN1333" s="11">
        <f t="shared" si="3369"/>
        <v>0</v>
      </c>
      <c r="AO1333" s="11">
        <f t="shared" si="3369"/>
        <v>0</v>
      </c>
      <c r="AP1333" s="11">
        <f t="shared" si="3369"/>
        <v>0</v>
      </c>
      <c r="AQ1333" s="50">
        <f>AQ1334</f>
        <v>9</v>
      </c>
      <c r="AR1333" s="50">
        <f>AR1334</f>
        <v>0</v>
      </c>
      <c r="AS1333" s="11">
        <f t="shared" ref="AS1333:AV1334" si="3370">AS1334</f>
        <v>0</v>
      </c>
      <c r="AT1333" s="11">
        <f t="shared" si="3370"/>
        <v>0</v>
      </c>
      <c r="AU1333" s="11">
        <f t="shared" si="3370"/>
        <v>0</v>
      </c>
      <c r="AV1333" s="11">
        <f t="shared" si="3370"/>
        <v>0</v>
      </c>
      <c r="AW1333" s="50">
        <f>AW1334</f>
        <v>9</v>
      </c>
      <c r="AX1333" s="50">
        <f>AX1334</f>
        <v>0</v>
      </c>
      <c r="AY1333" s="78">
        <f t="shared" ref="AY1333:BB1334" si="3371">AY1334</f>
        <v>0</v>
      </c>
      <c r="AZ1333" s="78">
        <f t="shared" si="3371"/>
        <v>0</v>
      </c>
      <c r="BA1333" s="78">
        <f t="shared" si="3371"/>
        <v>0</v>
      </c>
      <c r="BB1333" s="78">
        <f t="shared" si="3371"/>
        <v>0</v>
      </c>
      <c r="BC1333" s="93">
        <f>BC1334</f>
        <v>9</v>
      </c>
      <c r="BD1333" s="93">
        <f>BD1334</f>
        <v>0</v>
      </c>
      <c r="BE1333" s="11">
        <f t="shared" ref="BE1333:BH1334" si="3372">BE1334</f>
        <v>0</v>
      </c>
      <c r="BF1333" s="11">
        <f t="shared" si="3372"/>
        <v>0</v>
      </c>
      <c r="BG1333" s="11">
        <f t="shared" si="3372"/>
        <v>0</v>
      </c>
      <c r="BH1333" s="11">
        <f t="shared" si="3372"/>
        <v>0</v>
      </c>
      <c r="BI1333" s="152">
        <f>BI1334</f>
        <v>9</v>
      </c>
      <c r="BJ1333" s="152">
        <f>BJ1334</f>
        <v>0</v>
      </c>
      <c r="BK1333" s="78">
        <f t="shared" ref="BK1333:BN1334" si="3373">BK1334</f>
        <v>0</v>
      </c>
      <c r="BL1333" s="78">
        <f t="shared" si="3373"/>
        <v>0</v>
      </c>
      <c r="BM1333" s="78">
        <f t="shared" si="3373"/>
        <v>0</v>
      </c>
      <c r="BN1333" s="78">
        <f t="shared" si="3373"/>
        <v>0</v>
      </c>
      <c r="BO1333" s="93">
        <f>BO1334</f>
        <v>9</v>
      </c>
      <c r="BP1333" s="93">
        <f>BP1334</f>
        <v>0</v>
      </c>
      <c r="BQ1333" s="11">
        <f t="shared" ref="BQ1333:BT1334" si="3374">BQ1334</f>
        <v>0</v>
      </c>
      <c r="BR1333" s="11">
        <f t="shared" si="3374"/>
        <v>0</v>
      </c>
      <c r="BS1333" s="11">
        <f t="shared" si="3374"/>
        <v>0</v>
      </c>
      <c r="BT1333" s="11">
        <f t="shared" si="3374"/>
        <v>0</v>
      </c>
      <c r="BU1333" s="50">
        <f>BU1334</f>
        <v>9</v>
      </c>
      <c r="BV1333" s="50">
        <f>BV1334</f>
        <v>0</v>
      </c>
      <c r="BW1333" s="11">
        <f t="shared" ref="BW1333:BZ1334" si="3375">BW1334</f>
        <v>0</v>
      </c>
      <c r="BX1333" s="11">
        <f t="shared" si="3375"/>
        <v>0</v>
      </c>
      <c r="BY1333" s="11">
        <f t="shared" si="3375"/>
        <v>0</v>
      </c>
      <c r="BZ1333" s="11">
        <f t="shared" si="3375"/>
        <v>0</v>
      </c>
      <c r="CA1333" s="50">
        <f>CA1334</f>
        <v>9</v>
      </c>
      <c r="CB1333" s="50">
        <f>CB1334</f>
        <v>0</v>
      </c>
    </row>
    <row r="1334" spans="1:80" ht="33.75" hidden="1" customHeight="1">
      <c r="A1334" s="73" t="s">
        <v>112</v>
      </c>
      <c r="B1334" s="22" t="s">
        <v>295</v>
      </c>
      <c r="C1334" s="22" t="s">
        <v>35</v>
      </c>
      <c r="D1334" s="22" t="s">
        <v>87</v>
      </c>
      <c r="E1334" s="22" t="s">
        <v>351</v>
      </c>
      <c r="F1334" s="22" t="s">
        <v>113</v>
      </c>
      <c r="G1334" s="50">
        <f>G1335</f>
        <v>9</v>
      </c>
      <c r="H1334" s="50">
        <f t="shared" si="3365"/>
        <v>0</v>
      </c>
      <c r="I1334" s="11">
        <f t="shared" si="3365"/>
        <v>0</v>
      </c>
      <c r="J1334" s="11">
        <f t="shared" si="3365"/>
        <v>0</v>
      </c>
      <c r="K1334" s="11">
        <f t="shared" si="3365"/>
        <v>0</v>
      </c>
      <c r="L1334" s="11">
        <f t="shared" si="3365"/>
        <v>0</v>
      </c>
      <c r="M1334" s="50">
        <f t="shared" si="3365"/>
        <v>9</v>
      </c>
      <c r="N1334" s="50">
        <f t="shared" si="3365"/>
        <v>0</v>
      </c>
      <c r="O1334" s="11">
        <f t="shared" si="3365"/>
        <v>0</v>
      </c>
      <c r="P1334" s="11">
        <f t="shared" si="3365"/>
        <v>0</v>
      </c>
      <c r="Q1334" s="11">
        <f t="shared" si="3365"/>
        <v>0</v>
      </c>
      <c r="R1334" s="11">
        <f t="shared" si="3365"/>
        <v>0</v>
      </c>
      <c r="S1334" s="50">
        <f>S1335</f>
        <v>9</v>
      </c>
      <c r="T1334" s="50">
        <f>T1335</f>
        <v>0</v>
      </c>
      <c r="U1334" s="11">
        <f t="shared" si="3366"/>
        <v>0</v>
      </c>
      <c r="V1334" s="11">
        <f t="shared" si="3366"/>
        <v>0</v>
      </c>
      <c r="W1334" s="11">
        <f t="shared" si="3366"/>
        <v>0</v>
      </c>
      <c r="X1334" s="11">
        <f t="shared" si="3366"/>
        <v>0</v>
      </c>
      <c r="Y1334" s="50">
        <f>Y1335</f>
        <v>9</v>
      </c>
      <c r="Z1334" s="50">
        <f>Z1335</f>
        <v>0</v>
      </c>
      <c r="AA1334" s="11">
        <f t="shared" si="3367"/>
        <v>0</v>
      </c>
      <c r="AB1334" s="11">
        <f t="shared" si="3367"/>
        <v>0</v>
      </c>
      <c r="AC1334" s="11">
        <f t="shared" si="3367"/>
        <v>0</v>
      </c>
      <c r="AD1334" s="11">
        <f t="shared" si="3367"/>
        <v>0</v>
      </c>
      <c r="AE1334" s="50">
        <f>AE1335</f>
        <v>9</v>
      </c>
      <c r="AF1334" s="50">
        <f>AF1335</f>
        <v>0</v>
      </c>
      <c r="AG1334" s="11">
        <f t="shared" si="3368"/>
        <v>0</v>
      </c>
      <c r="AH1334" s="11">
        <f t="shared" si="3368"/>
        <v>0</v>
      </c>
      <c r="AI1334" s="11">
        <f t="shared" si="3368"/>
        <v>0</v>
      </c>
      <c r="AJ1334" s="11">
        <f t="shared" si="3368"/>
        <v>0</v>
      </c>
      <c r="AK1334" s="93">
        <f>AK1335</f>
        <v>9</v>
      </c>
      <c r="AL1334" s="93">
        <f>AL1335</f>
        <v>0</v>
      </c>
      <c r="AM1334" s="11">
        <f t="shared" si="3369"/>
        <v>0</v>
      </c>
      <c r="AN1334" s="11">
        <f t="shared" si="3369"/>
        <v>0</v>
      </c>
      <c r="AO1334" s="11">
        <f t="shared" si="3369"/>
        <v>0</v>
      </c>
      <c r="AP1334" s="11">
        <f t="shared" si="3369"/>
        <v>0</v>
      </c>
      <c r="AQ1334" s="50">
        <f>AQ1335</f>
        <v>9</v>
      </c>
      <c r="AR1334" s="50">
        <f>AR1335</f>
        <v>0</v>
      </c>
      <c r="AS1334" s="11">
        <f t="shared" si="3370"/>
        <v>0</v>
      </c>
      <c r="AT1334" s="11">
        <f t="shared" si="3370"/>
        <v>0</v>
      </c>
      <c r="AU1334" s="11">
        <f t="shared" si="3370"/>
        <v>0</v>
      </c>
      <c r="AV1334" s="11">
        <f t="shared" si="3370"/>
        <v>0</v>
      </c>
      <c r="AW1334" s="50">
        <f>AW1335</f>
        <v>9</v>
      </c>
      <c r="AX1334" s="50">
        <f>AX1335</f>
        <v>0</v>
      </c>
      <c r="AY1334" s="78">
        <f t="shared" si="3371"/>
        <v>0</v>
      </c>
      <c r="AZ1334" s="78">
        <f t="shared" si="3371"/>
        <v>0</v>
      </c>
      <c r="BA1334" s="78">
        <f t="shared" si="3371"/>
        <v>0</v>
      </c>
      <c r="BB1334" s="78">
        <f t="shared" si="3371"/>
        <v>0</v>
      </c>
      <c r="BC1334" s="93">
        <f>BC1335</f>
        <v>9</v>
      </c>
      <c r="BD1334" s="93">
        <f>BD1335</f>
        <v>0</v>
      </c>
      <c r="BE1334" s="11">
        <f t="shared" si="3372"/>
        <v>0</v>
      </c>
      <c r="BF1334" s="11">
        <f t="shared" si="3372"/>
        <v>0</v>
      </c>
      <c r="BG1334" s="11">
        <f t="shared" si="3372"/>
        <v>0</v>
      </c>
      <c r="BH1334" s="11">
        <f t="shared" si="3372"/>
        <v>0</v>
      </c>
      <c r="BI1334" s="152">
        <f>BI1335</f>
        <v>9</v>
      </c>
      <c r="BJ1334" s="152">
        <f>BJ1335</f>
        <v>0</v>
      </c>
      <c r="BK1334" s="78">
        <f t="shared" si="3373"/>
        <v>0</v>
      </c>
      <c r="BL1334" s="78">
        <f t="shared" si="3373"/>
        <v>0</v>
      </c>
      <c r="BM1334" s="78">
        <f t="shared" si="3373"/>
        <v>0</v>
      </c>
      <c r="BN1334" s="78">
        <f t="shared" si="3373"/>
        <v>0</v>
      </c>
      <c r="BO1334" s="93">
        <f>BO1335</f>
        <v>9</v>
      </c>
      <c r="BP1334" s="93">
        <f>BP1335</f>
        <v>0</v>
      </c>
      <c r="BQ1334" s="11">
        <f t="shared" si="3374"/>
        <v>0</v>
      </c>
      <c r="BR1334" s="11">
        <f t="shared" si="3374"/>
        <v>0</v>
      </c>
      <c r="BS1334" s="11">
        <f t="shared" si="3374"/>
        <v>0</v>
      </c>
      <c r="BT1334" s="11">
        <f t="shared" si="3374"/>
        <v>0</v>
      </c>
      <c r="BU1334" s="50">
        <f>BU1335</f>
        <v>9</v>
      </c>
      <c r="BV1334" s="50">
        <f>BV1335</f>
        <v>0</v>
      </c>
      <c r="BW1334" s="11">
        <f t="shared" si="3375"/>
        <v>0</v>
      </c>
      <c r="BX1334" s="11">
        <f t="shared" si="3375"/>
        <v>0</v>
      </c>
      <c r="BY1334" s="11">
        <f t="shared" si="3375"/>
        <v>0</v>
      </c>
      <c r="BZ1334" s="11">
        <f t="shared" si="3375"/>
        <v>0</v>
      </c>
      <c r="CA1334" s="50">
        <f>CA1335</f>
        <v>9</v>
      </c>
      <c r="CB1334" s="50">
        <f>CB1335</f>
        <v>0</v>
      </c>
    </row>
    <row r="1335" spans="1:80" ht="33.75" hidden="1" customHeight="1">
      <c r="A1335" s="73" t="s">
        <v>311</v>
      </c>
      <c r="B1335" s="22" t="s">
        <v>295</v>
      </c>
      <c r="C1335" s="22" t="s">
        <v>35</v>
      </c>
      <c r="D1335" s="22" t="s">
        <v>87</v>
      </c>
      <c r="E1335" s="22" t="s">
        <v>351</v>
      </c>
      <c r="F1335" s="44" t="s">
        <v>312</v>
      </c>
      <c r="G1335" s="50">
        <v>9</v>
      </c>
      <c r="H1335" s="11"/>
      <c r="I1335" s="11"/>
      <c r="J1335" s="11"/>
      <c r="K1335" s="11"/>
      <c r="L1335" s="11"/>
      <c r="M1335" s="11">
        <f>G1335+I1335+J1335+K1335+L1335</f>
        <v>9</v>
      </c>
      <c r="N1335" s="11">
        <f>H1335+J1335</f>
        <v>0</v>
      </c>
      <c r="O1335" s="11"/>
      <c r="P1335" s="11"/>
      <c r="Q1335" s="11"/>
      <c r="R1335" s="11"/>
      <c r="S1335" s="11">
        <f>M1335+O1335+P1335+Q1335+R1335</f>
        <v>9</v>
      </c>
      <c r="T1335" s="11">
        <f>N1335+P1335</f>
        <v>0</v>
      </c>
      <c r="U1335" s="11"/>
      <c r="V1335" s="11"/>
      <c r="W1335" s="11"/>
      <c r="X1335" s="11"/>
      <c r="Y1335" s="11">
        <f>S1335+U1335+V1335+W1335+X1335</f>
        <v>9</v>
      </c>
      <c r="Z1335" s="11">
        <f>T1335+V1335</f>
        <v>0</v>
      </c>
      <c r="AA1335" s="11"/>
      <c r="AB1335" s="11"/>
      <c r="AC1335" s="11"/>
      <c r="AD1335" s="11"/>
      <c r="AE1335" s="11">
        <f>Y1335+AA1335+AB1335+AC1335+AD1335</f>
        <v>9</v>
      </c>
      <c r="AF1335" s="11">
        <f>Z1335+AB1335</f>
        <v>0</v>
      </c>
      <c r="AG1335" s="11"/>
      <c r="AH1335" s="11"/>
      <c r="AI1335" s="11"/>
      <c r="AJ1335" s="11"/>
      <c r="AK1335" s="78">
        <f>AE1335+AG1335+AH1335+AI1335+AJ1335</f>
        <v>9</v>
      </c>
      <c r="AL1335" s="78">
        <f>AF1335+AH1335</f>
        <v>0</v>
      </c>
      <c r="AM1335" s="11"/>
      <c r="AN1335" s="11"/>
      <c r="AO1335" s="11"/>
      <c r="AP1335" s="11"/>
      <c r="AQ1335" s="11">
        <f>AK1335+AM1335+AN1335+AO1335+AP1335</f>
        <v>9</v>
      </c>
      <c r="AR1335" s="11">
        <f>AL1335+AN1335</f>
        <v>0</v>
      </c>
      <c r="AS1335" s="11"/>
      <c r="AT1335" s="11"/>
      <c r="AU1335" s="11"/>
      <c r="AV1335" s="11"/>
      <c r="AW1335" s="11">
        <f>AQ1335+AS1335+AT1335+AU1335+AV1335</f>
        <v>9</v>
      </c>
      <c r="AX1335" s="11">
        <f>AR1335+AT1335</f>
        <v>0</v>
      </c>
      <c r="AY1335" s="78"/>
      <c r="AZ1335" s="78"/>
      <c r="BA1335" s="78"/>
      <c r="BB1335" s="78"/>
      <c r="BC1335" s="78">
        <f>AW1335+AY1335+AZ1335+BA1335+BB1335</f>
        <v>9</v>
      </c>
      <c r="BD1335" s="78">
        <f>AX1335+AZ1335</f>
        <v>0</v>
      </c>
      <c r="BE1335" s="11"/>
      <c r="BF1335" s="11"/>
      <c r="BG1335" s="11"/>
      <c r="BH1335" s="11"/>
      <c r="BI1335" s="141">
        <f>BC1335+BE1335+BF1335+BG1335+BH1335</f>
        <v>9</v>
      </c>
      <c r="BJ1335" s="141">
        <f>BD1335+BF1335</f>
        <v>0</v>
      </c>
      <c r="BK1335" s="78"/>
      <c r="BL1335" s="78"/>
      <c r="BM1335" s="78"/>
      <c r="BN1335" s="78"/>
      <c r="BO1335" s="78">
        <f>BI1335+BK1335+BL1335+BM1335+BN1335</f>
        <v>9</v>
      </c>
      <c r="BP1335" s="78">
        <f>BJ1335+BL1335</f>
        <v>0</v>
      </c>
      <c r="BQ1335" s="11"/>
      <c r="BR1335" s="11"/>
      <c r="BS1335" s="11"/>
      <c r="BT1335" s="11"/>
      <c r="BU1335" s="11">
        <f>BO1335+BQ1335+BR1335+BS1335+BT1335</f>
        <v>9</v>
      </c>
      <c r="BV1335" s="11">
        <f>BP1335+BR1335</f>
        <v>0</v>
      </c>
      <c r="BW1335" s="11"/>
      <c r="BX1335" s="11"/>
      <c r="BY1335" s="11"/>
      <c r="BZ1335" s="11"/>
      <c r="CA1335" s="11">
        <f>BU1335+BW1335+BX1335+BY1335+BZ1335</f>
        <v>9</v>
      </c>
      <c r="CB1335" s="11">
        <f>BV1335+BX1335</f>
        <v>0</v>
      </c>
    </row>
    <row r="1336" spans="1:80" ht="33.6" hidden="1">
      <c r="A1336" s="54" t="s">
        <v>352</v>
      </c>
      <c r="B1336" s="22" t="s">
        <v>295</v>
      </c>
      <c r="C1336" s="22" t="s">
        <v>35</v>
      </c>
      <c r="D1336" s="22" t="s">
        <v>87</v>
      </c>
      <c r="E1336" s="22" t="s">
        <v>353</v>
      </c>
      <c r="F1336" s="22"/>
      <c r="G1336" s="18">
        <f>G1337</f>
        <v>120</v>
      </c>
      <c r="H1336" s="18">
        <f t="shared" ref="H1336:R1337" si="3376">H1337</f>
        <v>0</v>
      </c>
      <c r="I1336" s="11">
        <f t="shared" si="3376"/>
        <v>0</v>
      </c>
      <c r="J1336" s="11">
        <f t="shared" si="3376"/>
        <v>0</v>
      </c>
      <c r="K1336" s="11">
        <f t="shared" si="3376"/>
        <v>0</v>
      </c>
      <c r="L1336" s="11">
        <f t="shared" si="3376"/>
        <v>0</v>
      </c>
      <c r="M1336" s="18">
        <f t="shared" si="3376"/>
        <v>120</v>
      </c>
      <c r="N1336" s="18">
        <f t="shared" si="3376"/>
        <v>0</v>
      </c>
      <c r="O1336" s="11">
        <f t="shared" si="3376"/>
        <v>0</v>
      </c>
      <c r="P1336" s="11">
        <f t="shared" si="3376"/>
        <v>0</v>
      </c>
      <c r="Q1336" s="11">
        <f t="shared" si="3376"/>
        <v>0</v>
      </c>
      <c r="R1336" s="11">
        <f t="shared" si="3376"/>
        <v>0</v>
      </c>
      <c r="S1336" s="18">
        <f>S1337</f>
        <v>120</v>
      </c>
      <c r="T1336" s="18">
        <f>T1337</f>
        <v>0</v>
      </c>
      <c r="U1336" s="11">
        <f t="shared" ref="U1336:X1337" si="3377">U1337</f>
        <v>0</v>
      </c>
      <c r="V1336" s="11">
        <f t="shared" si="3377"/>
        <v>0</v>
      </c>
      <c r="W1336" s="11">
        <f t="shared" si="3377"/>
        <v>0</v>
      </c>
      <c r="X1336" s="11">
        <f t="shared" si="3377"/>
        <v>0</v>
      </c>
      <c r="Y1336" s="18">
        <f>Y1337</f>
        <v>120</v>
      </c>
      <c r="Z1336" s="18">
        <f>Z1337</f>
        <v>0</v>
      </c>
      <c r="AA1336" s="11">
        <f t="shared" ref="AA1336:AD1337" si="3378">AA1337</f>
        <v>0</v>
      </c>
      <c r="AB1336" s="11">
        <f t="shared" si="3378"/>
        <v>0</v>
      </c>
      <c r="AC1336" s="11">
        <f t="shared" si="3378"/>
        <v>0</v>
      </c>
      <c r="AD1336" s="11">
        <f t="shared" si="3378"/>
        <v>0</v>
      </c>
      <c r="AE1336" s="18">
        <f>AE1337</f>
        <v>120</v>
      </c>
      <c r="AF1336" s="18">
        <f>AF1337</f>
        <v>0</v>
      </c>
      <c r="AG1336" s="11">
        <f t="shared" ref="AG1336:AJ1337" si="3379">AG1337</f>
        <v>0</v>
      </c>
      <c r="AH1336" s="11">
        <f t="shared" si="3379"/>
        <v>0</v>
      </c>
      <c r="AI1336" s="11">
        <f t="shared" si="3379"/>
        <v>0</v>
      </c>
      <c r="AJ1336" s="11">
        <f t="shared" si="3379"/>
        <v>0</v>
      </c>
      <c r="AK1336" s="84">
        <f>AK1337</f>
        <v>120</v>
      </c>
      <c r="AL1336" s="84">
        <f>AL1337</f>
        <v>0</v>
      </c>
      <c r="AM1336" s="11">
        <f t="shared" ref="AM1336:AP1337" si="3380">AM1337</f>
        <v>0</v>
      </c>
      <c r="AN1336" s="11">
        <f t="shared" si="3380"/>
        <v>0</v>
      </c>
      <c r="AO1336" s="11">
        <f t="shared" si="3380"/>
        <v>0</v>
      </c>
      <c r="AP1336" s="11">
        <f t="shared" si="3380"/>
        <v>0</v>
      </c>
      <c r="AQ1336" s="18">
        <f>AQ1337</f>
        <v>120</v>
      </c>
      <c r="AR1336" s="18">
        <f>AR1337</f>
        <v>0</v>
      </c>
      <c r="AS1336" s="11">
        <f t="shared" ref="AS1336:AV1337" si="3381">AS1337</f>
        <v>-70</v>
      </c>
      <c r="AT1336" s="11">
        <f t="shared" si="3381"/>
        <v>0</v>
      </c>
      <c r="AU1336" s="11">
        <f t="shared" si="3381"/>
        <v>0</v>
      </c>
      <c r="AV1336" s="11">
        <f t="shared" si="3381"/>
        <v>0</v>
      </c>
      <c r="AW1336" s="18">
        <f>AW1337</f>
        <v>50</v>
      </c>
      <c r="AX1336" s="18">
        <f>AX1337</f>
        <v>0</v>
      </c>
      <c r="AY1336" s="78">
        <f t="shared" ref="AY1336:BB1337" si="3382">AY1337</f>
        <v>0</v>
      </c>
      <c r="AZ1336" s="78">
        <f t="shared" si="3382"/>
        <v>0</v>
      </c>
      <c r="BA1336" s="78">
        <f t="shared" si="3382"/>
        <v>0</v>
      </c>
      <c r="BB1336" s="78">
        <f t="shared" si="3382"/>
        <v>0</v>
      </c>
      <c r="BC1336" s="84">
        <f>BC1337</f>
        <v>50</v>
      </c>
      <c r="BD1336" s="84">
        <f>BD1337</f>
        <v>0</v>
      </c>
      <c r="BE1336" s="11">
        <f t="shared" ref="BE1336:BH1337" si="3383">BE1337</f>
        <v>0</v>
      </c>
      <c r="BF1336" s="11">
        <f t="shared" si="3383"/>
        <v>0</v>
      </c>
      <c r="BG1336" s="11">
        <f t="shared" si="3383"/>
        <v>0</v>
      </c>
      <c r="BH1336" s="11">
        <f t="shared" si="3383"/>
        <v>0</v>
      </c>
      <c r="BI1336" s="143">
        <f>BI1337</f>
        <v>50</v>
      </c>
      <c r="BJ1336" s="143">
        <f>BJ1337</f>
        <v>0</v>
      </c>
      <c r="BK1336" s="78">
        <f t="shared" ref="BK1336:BN1337" si="3384">BK1337</f>
        <v>0</v>
      </c>
      <c r="BL1336" s="78">
        <f t="shared" si="3384"/>
        <v>0</v>
      </c>
      <c r="BM1336" s="78">
        <f t="shared" si="3384"/>
        <v>0</v>
      </c>
      <c r="BN1336" s="78">
        <f t="shared" si="3384"/>
        <v>0</v>
      </c>
      <c r="BO1336" s="84">
        <f>BO1337</f>
        <v>50</v>
      </c>
      <c r="BP1336" s="84">
        <f>BP1337</f>
        <v>0</v>
      </c>
      <c r="BQ1336" s="11">
        <f t="shared" ref="BQ1336:BT1337" si="3385">BQ1337</f>
        <v>0</v>
      </c>
      <c r="BR1336" s="11">
        <f t="shared" si="3385"/>
        <v>0</v>
      </c>
      <c r="BS1336" s="11">
        <f t="shared" si="3385"/>
        <v>0</v>
      </c>
      <c r="BT1336" s="11">
        <f t="shared" si="3385"/>
        <v>0</v>
      </c>
      <c r="BU1336" s="18">
        <f>BU1337</f>
        <v>50</v>
      </c>
      <c r="BV1336" s="18">
        <f>BV1337</f>
        <v>0</v>
      </c>
      <c r="BW1336" s="11">
        <f t="shared" ref="BW1336:BZ1337" si="3386">BW1337</f>
        <v>0</v>
      </c>
      <c r="BX1336" s="11">
        <f t="shared" si="3386"/>
        <v>0</v>
      </c>
      <c r="BY1336" s="11">
        <f t="shared" si="3386"/>
        <v>0</v>
      </c>
      <c r="BZ1336" s="11">
        <f t="shared" si="3386"/>
        <v>0</v>
      </c>
      <c r="CA1336" s="18">
        <f>CA1337</f>
        <v>50</v>
      </c>
      <c r="CB1336" s="18">
        <f>CB1337</f>
        <v>0</v>
      </c>
    </row>
    <row r="1337" spans="1:80" ht="32.25" hidden="1" customHeight="1">
      <c r="A1337" s="65" t="s">
        <v>112</v>
      </c>
      <c r="B1337" s="22" t="s">
        <v>295</v>
      </c>
      <c r="C1337" s="22" t="s">
        <v>35</v>
      </c>
      <c r="D1337" s="22" t="s">
        <v>87</v>
      </c>
      <c r="E1337" s="22" t="s">
        <v>353</v>
      </c>
      <c r="F1337" s="22" t="s">
        <v>113</v>
      </c>
      <c r="G1337" s="18">
        <f>G1338</f>
        <v>120</v>
      </c>
      <c r="H1337" s="18">
        <f t="shared" si="3376"/>
        <v>0</v>
      </c>
      <c r="I1337" s="11">
        <f t="shared" si="3376"/>
        <v>0</v>
      </c>
      <c r="J1337" s="11">
        <f t="shared" si="3376"/>
        <v>0</v>
      </c>
      <c r="K1337" s="11">
        <f t="shared" si="3376"/>
        <v>0</v>
      </c>
      <c r="L1337" s="11">
        <f t="shared" si="3376"/>
        <v>0</v>
      </c>
      <c r="M1337" s="18">
        <f t="shared" si="3376"/>
        <v>120</v>
      </c>
      <c r="N1337" s="18">
        <f t="shared" si="3376"/>
        <v>0</v>
      </c>
      <c r="O1337" s="11">
        <f t="shared" si="3376"/>
        <v>0</v>
      </c>
      <c r="P1337" s="11">
        <f t="shared" si="3376"/>
        <v>0</v>
      </c>
      <c r="Q1337" s="11">
        <f t="shared" si="3376"/>
        <v>0</v>
      </c>
      <c r="R1337" s="11">
        <f t="shared" si="3376"/>
        <v>0</v>
      </c>
      <c r="S1337" s="18">
        <f>S1338</f>
        <v>120</v>
      </c>
      <c r="T1337" s="18">
        <f>T1338</f>
        <v>0</v>
      </c>
      <c r="U1337" s="11">
        <f t="shared" si="3377"/>
        <v>0</v>
      </c>
      <c r="V1337" s="11">
        <f t="shared" si="3377"/>
        <v>0</v>
      </c>
      <c r="W1337" s="11">
        <f t="shared" si="3377"/>
        <v>0</v>
      </c>
      <c r="X1337" s="11">
        <f t="shared" si="3377"/>
        <v>0</v>
      </c>
      <c r="Y1337" s="18">
        <f>Y1338</f>
        <v>120</v>
      </c>
      <c r="Z1337" s="18">
        <f>Z1338</f>
        <v>0</v>
      </c>
      <c r="AA1337" s="11">
        <f t="shared" si="3378"/>
        <v>0</v>
      </c>
      <c r="AB1337" s="11">
        <f t="shared" si="3378"/>
        <v>0</v>
      </c>
      <c r="AC1337" s="11">
        <f t="shared" si="3378"/>
        <v>0</v>
      </c>
      <c r="AD1337" s="11">
        <f t="shared" si="3378"/>
        <v>0</v>
      </c>
      <c r="AE1337" s="18">
        <f>AE1338</f>
        <v>120</v>
      </c>
      <c r="AF1337" s="18">
        <f>AF1338</f>
        <v>0</v>
      </c>
      <c r="AG1337" s="11">
        <f t="shared" si="3379"/>
        <v>0</v>
      </c>
      <c r="AH1337" s="11">
        <f t="shared" si="3379"/>
        <v>0</v>
      </c>
      <c r="AI1337" s="11">
        <f t="shared" si="3379"/>
        <v>0</v>
      </c>
      <c r="AJ1337" s="11">
        <f t="shared" si="3379"/>
        <v>0</v>
      </c>
      <c r="AK1337" s="84">
        <f>AK1338</f>
        <v>120</v>
      </c>
      <c r="AL1337" s="84">
        <f>AL1338</f>
        <v>0</v>
      </c>
      <c r="AM1337" s="11">
        <f t="shared" si="3380"/>
        <v>0</v>
      </c>
      <c r="AN1337" s="11">
        <f t="shared" si="3380"/>
        <v>0</v>
      </c>
      <c r="AO1337" s="11">
        <f t="shared" si="3380"/>
        <v>0</v>
      </c>
      <c r="AP1337" s="11">
        <f t="shared" si="3380"/>
        <v>0</v>
      </c>
      <c r="AQ1337" s="18">
        <f>AQ1338</f>
        <v>120</v>
      </c>
      <c r="AR1337" s="18">
        <f>AR1338</f>
        <v>0</v>
      </c>
      <c r="AS1337" s="11">
        <f t="shared" si="3381"/>
        <v>-70</v>
      </c>
      <c r="AT1337" s="11">
        <f t="shared" si="3381"/>
        <v>0</v>
      </c>
      <c r="AU1337" s="11">
        <f t="shared" si="3381"/>
        <v>0</v>
      </c>
      <c r="AV1337" s="11">
        <f t="shared" si="3381"/>
        <v>0</v>
      </c>
      <c r="AW1337" s="18">
        <f>AW1338</f>
        <v>50</v>
      </c>
      <c r="AX1337" s="18">
        <f>AX1338</f>
        <v>0</v>
      </c>
      <c r="AY1337" s="78">
        <f t="shared" si="3382"/>
        <v>0</v>
      </c>
      <c r="AZ1337" s="78">
        <f t="shared" si="3382"/>
        <v>0</v>
      </c>
      <c r="BA1337" s="78">
        <f t="shared" si="3382"/>
        <v>0</v>
      </c>
      <c r="BB1337" s="78">
        <f t="shared" si="3382"/>
        <v>0</v>
      </c>
      <c r="BC1337" s="84">
        <f>BC1338</f>
        <v>50</v>
      </c>
      <c r="BD1337" s="84">
        <f>BD1338</f>
        <v>0</v>
      </c>
      <c r="BE1337" s="11">
        <f t="shared" si="3383"/>
        <v>0</v>
      </c>
      <c r="BF1337" s="11">
        <f t="shared" si="3383"/>
        <v>0</v>
      </c>
      <c r="BG1337" s="11">
        <f t="shared" si="3383"/>
        <v>0</v>
      </c>
      <c r="BH1337" s="11">
        <f t="shared" si="3383"/>
        <v>0</v>
      </c>
      <c r="BI1337" s="143">
        <f>BI1338</f>
        <v>50</v>
      </c>
      <c r="BJ1337" s="143">
        <f>BJ1338</f>
        <v>0</v>
      </c>
      <c r="BK1337" s="78">
        <f t="shared" si="3384"/>
        <v>0</v>
      </c>
      <c r="BL1337" s="78">
        <f t="shared" si="3384"/>
        <v>0</v>
      </c>
      <c r="BM1337" s="78">
        <f t="shared" si="3384"/>
        <v>0</v>
      </c>
      <c r="BN1337" s="78">
        <f t="shared" si="3384"/>
        <v>0</v>
      </c>
      <c r="BO1337" s="84">
        <f>BO1338</f>
        <v>50</v>
      </c>
      <c r="BP1337" s="84">
        <f>BP1338</f>
        <v>0</v>
      </c>
      <c r="BQ1337" s="11">
        <f t="shared" si="3385"/>
        <v>0</v>
      </c>
      <c r="BR1337" s="11">
        <f t="shared" si="3385"/>
        <v>0</v>
      </c>
      <c r="BS1337" s="11">
        <f t="shared" si="3385"/>
        <v>0</v>
      </c>
      <c r="BT1337" s="11">
        <f t="shared" si="3385"/>
        <v>0</v>
      </c>
      <c r="BU1337" s="18">
        <f>BU1338</f>
        <v>50</v>
      </c>
      <c r="BV1337" s="18">
        <f>BV1338</f>
        <v>0</v>
      </c>
      <c r="BW1337" s="11">
        <f t="shared" si="3386"/>
        <v>0</v>
      </c>
      <c r="BX1337" s="11">
        <f t="shared" si="3386"/>
        <v>0</v>
      </c>
      <c r="BY1337" s="11">
        <f t="shared" si="3386"/>
        <v>0</v>
      </c>
      <c r="BZ1337" s="11">
        <f t="shared" si="3386"/>
        <v>0</v>
      </c>
      <c r="CA1337" s="18">
        <f>CA1338</f>
        <v>50</v>
      </c>
      <c r="CB1337" s="18">
        <f>CB1338</f>
        <v>0</v>
      </c>
    </row>
    <row r="1338" spans="1:80" ht="37.5" hidden="1" customHeight="1">
      <c r="A1338" s="65" t="s">
        <v>311</v>
      </c>
      <c r="B1338" s="22" t="s">
        <v>295</v>
      </c>
      <c r="C1338" s="22" t="s">
        <v>35</v>
      </c>
      <c r="D1338" s="22" t="s">
        <v>87</v>
      </c>
      <c r="E1338" s="22" t="s">
        <v>353</v>
      </c>
      <c r="F1338" s="44" t="s">
        <v>312</v>
      </c>
      <c r="G1338" s="11">
        <v>120</v>
      </c>
      <c r="H1338" s="11"/>
      <c r="I1338" s="11"/>
      <c r="J1338" s="11"/>
      <c r="K1338" s="11"/>
      <c r="L1338" s="11"/>
      <c r="M1338" s="11">
        <f>G1338+I1338+J1338+K1338+L1338</f>
        <v>120</v>
      </c>
      <c r="N1338" s="11">
        <f>H1338+J1338</f>
        <v>0</v>
      </c>
      <c r="O1338" s="11"/>
      <c r="P1338" s="11"/>
      <c r="Q1338" s="11"/>
      <c r="R1338" s="11"/>
      <c r="S1338" s="11">
        <f>M1338+O1338+P1338+Q1338+R1338</f>
        <v>120</v>
      </c>
      <c r="T1338" s="11">
        <f>N1338+P1338</f>
        <v>0</v>
      </c>
      <c r="U1338" s="11"/>
      <c r="V1338" s="11"/>
      <c r="W1338" s="11"/>
      <c r="X1338" s="11"/>
      <c r="Y1338" s="11">
        <f>S1338+U1338+V1338+W1338+X1338</f>
        <v>120</v>
      </c>
      <c r="Z1338" s="11">
        <f>T1338+V1338</f>
        <v>0</v>
      </c>
      <c r="AA1338" s="11"/>
      <c r="AB1338" s="11"/>
      <c r="AC1338" s="11"/>
      <c r="AD1338" s="11"/>
      <c r="AE1338" s="11">
        <f>Y1338+AA1338+AB1338+AC1338+AD1338</f>
        <v>120</v>
      </c>
      <c r="AF1338" s="11">
        <f>Z1338+AB1338</f>
        <v>0</v>
      </c>
      <c r="AG1338" s="11"/>
      <c r="AH1338" s="11"/>
      <c r="AI1338" s="11"/>
      <c r="AJ1338" s="11"/>
      <c r="AK1338" s="78">
        <f>AE1338+AG1338+AH1338+AI1338+AJ1338</f>
        <v>120</v>
      </c>
      <c r="AL1338" s="78">
        <f>AF1338+AH1338</f>
        <v>0</v>
      </c>
      <c r="AM1338" s="11"/>
      <c r="AN1338" s="11"/>
      <c r="AO1338" s="11"/>
      <c r="AP1338" s="11"/>
      <c r="AQ1338" s="11">
        <f>AK1338+AM1338+AN1338+AO1338+AP1338</f>
        <v>120</v>
      </c>
      <c r="AR1338" s="11">
        <f>AL1338+AN1338</f>
        <v>0</v>
      </c>
      <c r="AS1338" s="11">
        <v>-70</v>
      </c>
      <c r="AT1338" s="11"/>
      <c r="AU1338" s="11"/>
      <c r="AV1338" s="11"/>
      <c r="AW1338" s="11">
        <f>AQ1338+AS1338+AT1338+AU1338+AV1338</f>
        <v>50</v>
      </c>
      <c r="AX1338" s="11">
        <f>AR1338+AT1338</f>
        <v>0</v>
      </c>
      <c r="AY1338" s="78"/>
      <c r="AZ1338" s="78"/>
      <c r="BA1338" s="78"/>
      <c r="BB1338" s="78"/>
      <c r="BC1338" s="78">
        <f>AW1338+AY1338+AZ1338+BA1338+BB1338</f>
        <v>50</v>
      </c>
      <c r="BD1338" s="78">
        <f>AX1338+AZ1338</f>
        <v>0</v>
      </c>
      <c r="BE1338" s="11"/>
      <c r="BF1338" s="11"/>
      <c r="BG1338" s="11"/>
      <c r="BH1338" s="11"/>
      <c r="BI1338" s="141">
        <f>BC1338+BE1338+BF1338+BG1338+BH1338</f>
        <v>50</v>
      </c>
      <c r="BJ1338" s="141">
        <f>BD1338+BF1338</f>
        <v>0</v>
      </c>
      <c r="BK1338" s="78"/>
      <c r="BL1338" s="78"/>
      <c r="BM1338" s="78"/>
      <c r="BN1338" s="78"/>
      <c r="BO1338" s="78">
        <f>BI1338+BK1338+BL1338+BM1338+BN1338</f>
        <v>50</v>
      </c>
      <c r="BP1338" s="78">
        <f>BJ1338+BL1338</f>
        <v>0</v>
      </c>
      <c r="BQ1338" s="11"/>
      <c r="BR1338" s="11"/>
      <c r="BS1338" s="11"/>
      <c r="BT1338" s="11"/>
      <c r="BU1338" s="11">
        <f>BO1338+BQ1338+BR1338+BS1338+BT1338</f>
        <v>50</v>
      </c>
      <c r="BV1338" s="11">
        <f>BP1338+BR1338</f>
        <v>0</v>
      </c>
      <c r="BW1338" s="11"/>
      <c r="BX1338" s="11"/>
      <c r="BY1338" s="11"/>
      <c r="BZ1338" s="11"/>
      <c r="CA1338" s="11">
        <f>BU1338+BW1338+BX1338+BY1338+BZ1338</f>
        <v>50</v>
      </c>
      <c r="CB1338" s="11">
        <f>BV1338+BX1338</f>
        <v>0</v>
      </c>
    </row>
    <row r="1339" spans="1:80" ht="33.6" hidden="1">
      <c r="A1339" s="54" t="s">
        <v>354</v>
      </c>
      <c r="B1339" s="22" t="s">
        <v>295</v>
      </c>
      <c r="C1339" s="22" t="s">
        <v>35</v>
      </c>
      <c r="D1339" s="22" t="s">
        <v>87</v>
      </c>
      <c r="E1339" s="22" t="s">
        <v>355</v>
      </c>
      <c r="F1339" s="22"/>
      <c r="G1339" s="18">
        <f>G1340</f>
        <v>6833</v>
      </c>
      <c r="H1339" s="18">
        <f t="shared" ref="H1339:R1340" si="3387">H1340</f>
        <v>0</v>
      </c>
      <c r="I1339" s="11">
        <f t="shared" si="3387"/>
        <v>0</v>
      </c>
      <c r="J1339" s="11">
        <f t="shared" si="3387"/>
        <v>0</v>
      </c>
      <c r="K1339" s="11">
        <f t="shared" si="3387"/>
        <v>0</v>
      </c>
      <c r="L1339" s="11">
        <f t="shared" si="3387"/>
        <v>0</v>
      </c>
      <c r="M1339" s="18">
        <f t="shared" si="3387"/>
        <v>6833</v>
      </c>
      <c r="N1339" s="18">
        <f t="shared" si="3387"/>
        <v>0</v>
      </c>
      <c r="O1339" s="11">
        <f t="shared" si="3387"/>
        <v>0</v>
      </c>
      <c r="P1339" s="11">
        <f t="shared" si="3387"/>
        <v>0</v>
      </c>
      <c r="Q1339" s="11">
        <f t="shared" si="3387"/>
        <v>0</v>
      </c>
      <c r="R1339" s="11">
        <f t="shared" si="3387"/>
        <v>0</v>
      </c>
      <c r="S1339" s="18">
        <f>S1340</f>
        <v>6833</v>
      </c>
      <c r="T1339" s="18">
        <f>T1340</f>
        <v>0</v>
      </c>
      <c r="U1339" s="11">
        <f t="shared" ref="U1339:X1340" si="3388">U1340</f>
        <v>0</v>
      </c>
      <c r="V1339" s="11">
        <f t="shared" si="3388"/>
        <v>0</v>
      </c>
      <c r="W1339" s="11">
        <f t="shared" si="3388"/>
        <v>0</v>
      </c>
      <c r="X1339" s="11">
        <f t="shared" si="3388"/>
        <v>0</v>
      </c>
      <c r="Y1339" s="18">
        <f>Y1340</f>
        <v>6833</v>
      </c>
      <c r="Z1339" s="18">
        <f>Z1340</f>
        <v>0</v>
      </c>
      <c r="AA1339" s="11">
        <f t="shared" ref="AA1339:AD1340" si="3389">AA1340</f>
        <v>0</v>
      </c>
      <c r="AB1339" s="11">
        <f t="shared" si="3389"/>
        <v>0</v>
      </c>
      <c r="AC1339" s="11">
        <f t="shared" si="3389"/>
        <v>0</v>
      </c>
      <c r="AD1339" s="11">
        <f t="shared" si="3389"/>
        <v>0</v>
      </c>
      <c r="AE1339" s="18">
        <f>AE1340</f>
        <v>6833</v>
      </c>
      <c r="AF1339" s="18">
        <f>AF1340</f>
        <v>0</v>
      </c>
      <c r="AG1339" s="11">
        <f t="shared" ref="AG1339:AJ1340" si="3390">AG1340</f>
        <v>0</v>
      </c>
      <c r="AH1339" s="11">
        <f t="shared" si="3390"/>
        <v>0</v>
      </c>
      <c r="AI1339" s="11">
        <f t="shared" si="3390"/>
        <v>0</v>
      </c>
      <c r="AJ1339" s="11">
        <f t="shared" si="3390"/>
        <v>0</v>
      </c>
      <c r="AK1339" s="84">
        <f>AK1340</f>
        <v>6833</v>
      </c>
      <c r="AL1339" s="84">
        <f>AL1340</f>
        <v>0</v>
      </c>
      <c r="AM1339" s="11">
        <f t="shared" ref="AM1339:AP1340" si="3391">AM1340</f>
        <v>0</v>
      </c>
      <c r="AN1339" s="11">
        <f t="shared" si="3391"/>
        <v>0</v>
      </c>
      <c r="AO1339" s="11">
        <f t="shared" si="3391"/>
        <v>0</v>
      </c>
      <c r="AP1339" s="11">
        <f t="shared" si="3391"/>
        <v>0</v>
      </c>
      <c r="AQ1339" s="18">
        <f>AQ1340</f>
        <v>6833</v>
      </c>
      <c r="AR1339" s="18">
        <f>AR1340</f>
        <v>0</v>
      </c>
      <c r="AS1339" s="11">
        <f t="shared" ref="AS1339:AV1340" si="3392">AS1340</f>
        <v>-1500</v>
      </c>
      <c r="AT1339" s="11">
        <f t="shared" si="3392"/>
        <v>0</v>
      </c>
      <c r="AU1339" s="11">
        <f t="shared" si="3392"/>
        <v>0</v>
      </c>
      <c r="AV1339" s="11">
        <f t="shared" si="3392"/>
        <v>0</v>
      </c>
      <c r="AW1339" s="18">
        <f>AW1340</f>
        <v>5333</v>
      </c>
      <c r="AX1339" s="18">
        <f>AX1340</f>
        <v>0</v>
      </c>
      <c r="AY1339" s="78">
        <f t="shared" ref="AY1339:BB1340" si="3393">AY1340</f>
        <v>0</v>
      </c>
      <c r="AZ1339" s="78">
        <f t="shared" si="3393"/>
        <v>0</v>
      </c>
      <c r="BA1339" s="78">
        <f t="shared" si="3393"/>
        <v>0</v>
      </c>
      <c r="BB1339" s="78">
        <f t="shared" si="3393"/>
        <v>0</v>
      </c>
      <c r="BC1339" s="84">
        <f>BC1340</f>
        <v>5333</v>
      </c>
      <c r="BD1339" s="84">
        <f>BD1340</f>
        <v>0</v>
      </c>
      <c r="BE1339" s="11">
        <f t="shared" ref="BE1339:BH1340" si="3394">BE1340</f>
        <v>0</v>
      </c>
      <c r="BF1339" s="11">
        <f t="shared" si="3394"/>
        <v>0</v>
      </c>
      <c r="BG1339" s="11">
        <f t="shared" si="3394"/>
        <v>0</v>
      </c>
      <c r="BH1339" s="11">
        <f t="shared" si="3394"/>
        <v>0</v>
      </c>
      <c r="BI1339" s="143">
        <f>BI1340</f>
        <v>5333</v>
      </c>
      <c r="BJ1339" s="143">
        <f>BJ1340</f>
        <v>0</v>
      </c>
      <c r="BK1339" s="78">
        <f t="shared" ref="BK1339:BN1340" si="3395">BK1340</f>
        <v>0</v>
      </c>
      <c r="BL1339" s="78">
        <f t="shared" si="3395"/>
        <v>0</v>
      </c>
      <c r="BM1339" s="78">
        <f t="shared" si="3395"/>
        <v>0</v>
      </c>
      <c r="BN1339" s="78">
        <f t="shared" si="3395"/>
        <v>0</v>
      </c>
      <c r="BO1339" s="84">
        <f>BO1340</f>
        <v>5333</v>
      </c>
      <c r="BP1339" s="84">
        <f>BP1340</f>
        <v>0</v>
      </c>
      <c r="BQ1339" s="11">
        <f t="shared" ref="BQ1339:BT1340" si="3396">BQ1340</f>
        <v>0</v>
      </c>
      <c r="BR1339" s="11">
        <f t="shared" si="3396"/>
        <v>0</v>
      </c>
      <c r="BS1339" s="11">
        <f t="shared" si="3396"/>
        <v>0</v>
      </c>
      <c r="BT1339" s="11">
        <f t="shared" si="3396"/>
        <v>0</v>
      </c>
      <c r="BU1339" s="18">
        <f>BU1340</f>
        <v>5333</v>
      </c>
      <c r="BV1339" s="18">
        <f>BV1340</f>
        <v>0</v>
      </c>
      <c r="BW1339" s="11">
        <f t="shared" ref="BW1339:BZ1340" si="3397">BW1340</f>
        <v>0</v>
      </c>
      <c r="BX1339" s="11">
        <f t="shared" si="3397"/>
        <v>0</v>
      </c>
      <c r="BY1339" s="11">
        <f t="shared" si="3397"/>
        <v>0</v>
      </c>
      <c r="BZ1339" s="11">
        <f t="shared" si="3397"/>
        <v>0</v>
      </c>
      <c r="CA1339" s="18">
        <f>CA1340</f>
        <v>5333</v>
      </c>
      <c r="CB1339" s="18">
        <f>CB1340</f>
        <v>0</v>
      </c>
    </row>
    <row r="1340" spans="1:80" ht="37.5" hidden="1" customHeight="1">
      <c r="A1340" s="65" t="s">
        <v>112</v>
      </c>
      <c r="B1340" s="22" t="s">
        <v>295</v>
      </c>
      <c r="C1340" s="22" t="s">
        <v>35</v>
      </c>
      <c r="D1340" s="22" t="s">
        <v>87</v>
      </c>
      <c r="E1340" s="22" t="s">
        <v>355</v>
      </c>
      <c r="F1340" s="22" t="s">
        <v>113</v>
      </c>
      <c r="G1340" s="18">
        <f>G1341</f>
        <v>6833</v>
      </c>
      <c r="H1340" s="18">
        <f t="shared" si="3387"/>
        <v>0</v>
      </c>
      <c r="I1340" s="11">
        <f t="shared" si="3387"/>
        <v>0</v>
      </c>
      <c r="J1340" s="11">
        <f t="shared" si="3387"/>
        <v>0</v>
      </c>
      <c r="K1340" s="11">
        <f t="shared" si="3387"/>
        <v>0</v>
      </c>
      <c r="L1340" s="11">
        <f t="shared" si="3387"/>
        <v>0</v>
      </c>
      <c r="M1340" s="18">
        <f t="shared" si="3387"/>
        <v>6833</v>
      </c>
      <c r="N1340" s="18">
        <f t="shared" si="3387"/>
        <v>0</v>
      </c>
      <c r="O1340" s="11">
        <f t="shared" si="3387"/>
        <v>0</v>
      </c>
      <c r="P1340" s="11">
        <f t="shared" si="3387"/>
        <v>0</v>
      </c>
      <c r="Q1340" s="11">
        <f t="shared" si="3387"/>
        <v>0</v>
      </c>
      <c r="R1340" s="11">
        <f t="shared" si="3387"/>
        <v>0</v>
      </c>
      <c r="S1340" s="18">
        <f>S1341</f>
        <v>6833</v>
      </c>
      <c r="T1340" s="18">
        <f>T1341</f>
        <v>0</v>
      </c>
      <c r="U1340" s="11">
        <f t="shared" si="3388"/>
        <v>0</v>
      </c>
      <c r="V1340" s="11">
        <f t="shared" si="3388"/>
        <v>0</v>
      </c>
      <c r="W1340" s="11">
        <f t="shared" si="3388"/>
        <v>0</v>
      </c>
      <c r="X1340" s="11">
        <f t="shared" si="3388"/>
        <v>0</v>
      </c>
      <c r="Y1340" s="18">
        <f>Y1341</f>
        <v>6833</v>
      </c>
      <c r="Z1340" s="18">
        <f>Z1341</f>
        <v>0</v>
      </c>
      <c r="AA1340" s="11">
        <f t="shared" si="3389"/>
        <v>0</v>
      </c>
      <c r="AB1340" s="11">
        <f t="shared" si="3389"/>
        <v>0</v>
      </c>
      <c r="AC1340" s="11">
        <f t="shared" si="3389"/>
        <v>0</v>
      </c>
      <c r="AD1340" s="11">
        <f t="shared" si="3389"/>
        <v>0</v>
      </c>
      <c r="AE1340" s="18">
        <f>AE1341</f>
        <v>6833</v>
      </c>
      <c r="AF1340" s="18">
        <f>AF1341</f>
        <v>0</v>
      </c>
      <c r="AG1340" s="11">
        <f t="shared" si="3390"/>
        <v>0</v>
      </c>
      <c r="AH1340" s="11">
        <f t="shared" si="3390"/>
        <v>0</v>
      </c>
      <c r="AI1340" s="11">
        <f t="shared" si="3390"/>
        <v>0</v>
      </c>
      <c r="AJ1340" s="11">
        <f t="shared" si="3390"/>
        <v>0</v>
      </c>
      <c r="AK1340" s="84">
        <f>AK1341</f>
        <v>6833</v>
      </c>
      <c r="AL1340" s="84">
        <f>AL1341</f>
        <v>0</v>
      </c>
      <c r="AM1340" s="11">
        <f t="shared" si="3391"/>
        <v>0</v>
      </c>
      <c r="AN1340" s="11">
        <f t="shared" si="3391"/>
        <v>0</v>
      </c>
      <c r="AO1340" s="11">
        <f t="shared" si="3391"/>
        <v>0</v>
      </c>
      <c r="AP1340" s="11">
        <f t="shared" si="3391"/>
        <v>0</v>
      </c>
      <c r="AQ1340" s="18">
        <f>AQ1341</f>
        <v>6833</v>
      </c>
      <c r="AR1340" s="18">
        <f>AR1341</f>
        <v>0</v>
      </c>
      <c r="AS1340" s="11">
        <f t="shared" si="3392"/>
        <v>-1500</v>
      </c>
      <c r="AT1340" s="11">
        <f t="shared" si="3392"/>
        <v>0</v>
      </c>
      <c r="AU1340" s="11">
        <f t="shared" si="3392"/>
        <v>0</v>
      </c>
      <c r="AV1340" s="11">
        <f t="shared" si="3392"/>
        <v>0</v>
      </c>
      <c r="AW1340" s="18">
        <f>AW1341</f>
        <v>5333</v>
      </c>
      <c r="AX1340" s="18">
        <f>AX1341</f>
        <v>0</v>
      </c>
      <c r="AY1340" s="78">
        <f t="shared" si="3393"/>
        <v>0</v>
      </c>
      <c r="AZ1340" s="78">
        <f t="shared" si="3393"/>
        <v>0</v>
      </c>
      <c r="BA1340" s="78">
        <f t="shared" si="3393"/>
        <v>0</v>
      </c>
      <c r="BB1340" s="78">
        <f t="shared" si="3393"/>
        <v>0</v>
      </c>
      <c r="BC1340" s="84">
        <f>BC1341</f>
        <v>5333</v>
      </c>
      <c r="BD1340" s="84">
        <f>BD1341</f>
        <v>0</v>
      </c>
      <c r="BE1340" s="11">
        <f t="shared" si="3394"/>
        <v>0</v>
      </c>
      <c r="BF1340" s="11">
        <f t="shared" si="3394"/>
        <v>0</v>
      </c>
      <c r="BG1340" s="11">
        <f t="shared" si="3394"/>
        <v>0</v>
      </c>
      <c r="BH1340" s="11">
        <f t="shared" si="3394"/>
        <v>0</v>
      </c>
      <c r="BI1340" s="143">
        <f>BI1341</f>
        <v>5333</v>
      </c>
      <c r="BJ1340" s="143">
        <f>BJ1341</f>
        <v>0</v>
      </c>
      <c r="BK1340" s="78">
        <f t="shared" si="3395"/>
        <v>0</v>
      </c>
      <c r="BL1340" s="78">
        <f t="shared" si="3395"/>
        <v>0</v>
      </c>
      <c r="BM1340" s="78">
        <f t="shared" si="3395"/>
        <v>0</v>
      </c>
      <c r="BN1340" s="78">
        <f t="shared" si="3395"/>
        <v>0</v>
      </c>
      <c r="BO1340" s="84">
        <f>BO1341</f>
        <v>5333</v>
      </c>
      <c r="BP1340" s="84">
        <f>BP1341</f>
        <v>0</v>
      </c>
      <c r="BQ1340" s="11">
        <f t="shared" si="3396"/>
        <v>0</v>
      </c>
      <c r="BR1340" s="11">
        <f t="shared" si="3396"/>
        <v>0</v>
      </c>
      <c r="BS1340" s="11">
        <f t="shared" si="3396"/>
        <v>0</v>
      </c>
      <c r="BT1340" s="11">
        <f t="shared" si="3396"/>
        <v>0</v>
      </c>
      <c r="BU1340" s="18">
        <f>BU1341</f>
        <v>5333</v>
      </c>
      <c r="BV1340" s="18">
        <f>BV1341</f>
        <v>0</v>
      </c>
      <c r="BW1340" s="11">
        <f t="shared" si="3397"/>
        <v>0</v>
      </c>
      <c r="BX1340" s="11">
        <f t="shared" si="3397"/>
        <v>0</v>
      </c>
      <c r="BY1340" s="11">
        <f t="shared" si="3397"/>
        <v>0</v>
      </c>
      <c r="BZ1340" s="11">
        <f t="shared" si="3397"/>
        <v>0</v>
      </c>
      <c r="CA1340" s="18">
        <f>CA1341</f>
        <v>5333</v>
      </c>
      <c r="CB1340" s="18">
        <f>CB1341</f>
        <v>0</v>
      </c>
    </row>
    <row r="1341" spans="1:80" ht="36" hidden="1" customHeight="1">
      <c r="A1341" s="65" t="s">
        <v>311</v>
      </c>
      <c r="B1341" s="22" t="s">
        <v>295</v>
      </c>
      <c r="C1341" s="22" t="s">
        <v>35</v>
      </c>
      <c r="D1341" s="22" t="s">
        <v>87</v>
      </c>
      <c r="E1341" s="22" t="s">
        <v>355</v>
      </c>
      <c r="F1341" s="44" t="s">
        <v>312</v>
      </c>
      <c r="G1341" s="11">
        <f>3927+2906</f>
        <v>6833</v>
      </c>
      <c r="H1341" s="11"/>
      <c r="I1341" s="11"/>
      <c r="J1341" s="11"/>
      <c r="K1341" s="11"/>
      <c r="L1341" s="11"/>
      <c r="M1341" s="11">
        <f>G1341+I1341+J1341+K1341+L1341</f>
        <v>6833</v>
      </c>
      <c r="N1341" s="11">
        <f>H1341+J1341</f>
        <v>0</v>
      </c>
      <c r="O1341" s="11"/>
      <c r="P1341" s="11"/>
      <c r="Q1341" s="11"/>
      <c r="R1341" s="11"/>
      <c r="S1341" s="11">
        <f>M1341+O1341+P1341+Q1341+R1341</f>
        <v>6833</v>
      </c>
      <c r="T1341" s="11">
        <f>N1341+P1341</f>
        <v>0</v>
      </c>
      <c r="U1341" s="11"/>
      <c r="V1341" s="11"/>
      <c r="W1341" s="11"/>
      <c r="X1341" s="11"/>
      <c r="Y1341" s="11">
        <f>S1341+U1341+V1341+W1341+X1341</f>
        <v>6833</v>
      </c>
      <c r="Z1341" s="11">
        <f>T1341+V1341</f>
        <v>0</v>
      </c>
      <c r="AA1341" s="11"/>
      <c r="AB1341" s="11"/>
      <c r="AC1341" s="11"/>
      <c r="AD1341" s="11"/>
      <c r="AE1341" s="11">
        <f>Y1341+AA1341+AB1341+AC1341+AD1341</f>
        <v>6833</v>
      </c>
      <c r="AF1341" s="11">
        <f>Z1341+AB1341</f>
        <v>0</v>
      </c>
      <c r="AG1341" s="11"/>
      <c r="AH1341" s="11"/>
      <c r="AI1341" s="11"/>
      <c r="AJ1341" s="11"/>
      <c r="AK1341" s="78">
        <f>AE1341+AG1341+AH1341+AI1341+AJ1341</f>
        <v>6833</v>
      </c>
      <c r="AL1341" s="78">
        <f>AF1341+AH1341</f>
        <v>0</v>
      </c>
      <c r="AM1341" s="11"/>
      <c r="AN1341" s="11"/>
      <c r="AO1341" s="11"/>
      <c r="AP1341" s="11"/>
      <c r="AQ1341" s="11">
        <f>AK1341+AM1341+AN1341+AO1341+AP1341</f>
        <v>6833</v>
      </c>
      <c r="AR1341" s="11">
        <f>AL1341+AN1341</f>
        <v>0</v>
      </c>
      <c r="AS1341" s="11">
        <v>-1500</v>
      </c>
      <c r="AT1341" s="11"/>
      <c r="AU1341" s="11"/>
      <c r="AV1341" s="11"/>
      <c r="AW1341" s="11">
        <f>AQ1341+AS1341+AT1341+AU1341+AV1341</f>
        <v>5333</v>
      </c>
      <c r="AX1341" s="11">
        <f>AR1341+AT1341</f>
        <v>0</v>
      </c>
      <c r="AY1341" s="78"/>
      <c r="AZ1341" s="78"/>
      <c r="BA1341" s="78"/>
      <c r="BB1341" s="78"/>
      <c r="BC1341" s="78">
        <f>AW1341+AY1341+AZ1341+BA1341+BB1341</f>
        <v>5333</v>
      </c>
      <c r="BD1341" s="78">
        <f>AX1341+AZ1341</f>
        <v>0</v>
      </c>
      <c r="BE1341" s="11"/>
      <c r="BF1341" s="11"/>
      <c r="BG1341" s="11"/>
      <c r="BH1341" s="11"/>
      <c r="BI1341" s="141">
        <f>BC1341+BE1341+BF1341+BG1341+BH1341</f>
        <v>5333</v>
      </c>
      <c r="BJ1341" s="141">
        <f>BD1341+BF1341</f>
        <v>0</v>
      </c>
      <c r="BK1341" s="78"/>
      <c r="BL1341" s="78"/>
      <c r="BM1341" s="78"/>
      <c r="BN1341" s="78"/>
      <c r="BO1341" s="78">
        <f>BI1341+BK1341+BL1341+BM1341+BN1341</f>
        <v>5333</v>
      </c>
      <c r="BP1341" s="78">
        <f>BJ1341+BL1341</f>
        <v>0</v>
      </c>
      <c r="BQ1341" s="11"/>
      <c r="BR1341" s="11"/>
      <c r="BS1341" s="11"/>
      <c r="BT1341" s="11"/>
      <c r="BU1341" s="11">
        <f>BO1341+BQ1341+BR1341+BS1341+BT1341</f>
        <v>5333</v>
      </c>
      <c r="BV1341" s="11">
        <f>BP1341+BR1341</f>
        <v>0</v>
      </c>
      <c r="BW1341" s="11"/>
      <c r="BX1341" s="11"/>
      <c r="BY1341" s="11"/>
      <c r="BZ1341" s="11"/>
      <c r="CA1341" s="11">
        <f>BU1341+BW1341+BX1341+BY1341+BZ1341</f>
        <v>5333</v>
      </c>
      <c r="CB1341" s="11">
        <f>BV1341+BX1341</f>
        <v>0</v>
      </c>
    </row>
    <row r="1342" spans="1:80" ht="33.6" hidden="1">
      <c r="A1342" s="54" t="s">
        <v>356</v>
      </c>
      <c r="B1342" s="22" t="s">
        <v>295</v>
      </c>
      <c r="C1342" s="22" t="s">
        <v>35</v>
      </c>
      <c r="D1342" s="22" t="s">
        <v>87</v>
      </c>
      <c r="E1342" s="22" t="s">
        <v>357</v>
      </c>
      <c r="F1342" s="22"/>
      <c r="G1342" s="18">
        <f>G1343</f>
        <v>18551</v>
      </c>
      <c r="H1342" s="18">
        <f t="shared" ref="H1342:R1343" si="3398">H1343</f>
        <v>0</v>
      </c>
      <c r="I1342" s="11">
        <f t="shared" si="3398"/>
        <v>0</v>
      </c>
      <c r="J1342" s="11">
        <f t="shared" si="3398"/>
        <v>0</v>
      </c>
      <c r="K1342" s="11">
        <f t="shared" si="3398"/>
        <v>0</v>
      </c>
      <c r="L1342" s="11">
        <f t="shared" si="3398"/>
        <v>0</v>
      </c>
      <c r="M1342" s="18">
        <f t="shared" si="3398"/>
        <v>18551</v>
      </c>
      <c r="N1342" s="18">
        <f t="shared" si="3398"/>
        <v>0</v>
      </c>
      <c r="O1342" s="11">
        <f t="shared" si="3398"/>
        <v>0</v>
      </c>
      <c r="P1342" s="11">
        <f t="shared" si="3398"/>
        <v>0</v>
      </c>
      <c r="Q1342" s="11">
        <f t="shared" si="3398"/>
        <v>0</v>
      </c>
      <c r="R1342" s="11">
        <f t="shared" si="3398"/>
        <v>0</v>
      </c>
      <c r="S1342" s="18">
        <f>S1343</f>
        <v>18551</v>
      </c>
      <c r="T1342" s="18">
        <f>T1343</f>
        <v>0</v>
      </c>
      <c r="U1342" s="11">
        <f t="shared" ref="U1342:X1343" si="3399">U1343</f>
        <v>0</v>
      </c>
      <c r="V1342" s="11">
        <f t="shared" si="3399"/>
        <v>0</v>
      </c>
      <c r="W1342" s="11">
        <f t="shared" si="3399"/>
        <v>0</v>
      </c>
      <c r="X1342" s="11">
        <f t="shared" si="3399"/>
        <v>0</v>
      </c>
      <c r="Y1342" s="18">
        <f>Y1343</f>
        <v>18551</v>
      </c>
      <c r="Z1342" s="18">
        <f>Z1343</f>
        <v>0</v>
      </c>
      <c r="AA1342" s="11">
        <f t="shared" ref="AA1342:AD1343" si="3400">AA1343</f>
        <v>0</v>
      </c>
      <c r="AB1342" s="11">
        <f t="shared" si="3400"/>
        <v>0</v>
      </c>
      <c r="AC1342" s="11">
        <f t="shared" si="3400"/>
        <v>1364</v>
      </c>
      <c r="AD1342" s="11">
        <f t="shared" si="3400"/>
        <v>0</v>
      </c>
      <c r="AE1342" s="18">
        <f>AE1343</f>
        <v>19915</v>
      </c>
      <c r="AF1342" s="18">
        <f>AF1343</f>
        <v>0</v>
      </c>
      <c r="AG1342" s="11">
        <f t="shared" ref="AG1342:AJ1343" si="3401">AG1343</f>
        <v>0</v>
      </c>
      <c r="AH1342" s="11">
        <f t="shared" si="3401"/>
        <v>0</v>
      </c>
      <c r="AI1342" s="11">
        <f t="shared" si="3401"/>
        <v>0</v>
      </c>
      <c r="AJ1342" s="11">
        <f t="shared" si="3401"/>
        <v>0</v>
      </c>
      <c r="AK1342" s="84">
        <f>AK1343</f>
        <v>19915</v>
      </c>
      <c r="AL1342" s="84">
        <f>AL1343</f>
        <v>0</v>
      </c>
      <c r="AM1342" s="11">
        <f t="shared" ref="AM1342:AP1343" si="3402">AM1343</f>
        <v>0</v>
      </c>
      <c r="AN1342" s="11">
        <f t="shared" si="3402"/>
        <v>0</v>
      </c>
      <c r="AO1342" s="11">
        <f t="shared" si="3402"/>
        <v>0</v>
      </c>
      <c r="AP1342" s="11">
        <f t="shared" si="3402"/>
        <v>0</v>
      </c>
      <c r="AQ1342" s="18">
        <f>AQ1343</f>
        <v>19915</v>
      </c>
      <c r="AR1342" s="18">
        <f>AR1343</f>
        <v>0</v>
      </c>
      <c r="AS1342" s="11">
        <f t="shared" ref="AS1342:AV1343" si="3403">AS1343</f>
        <v>0</v>
      </c>
      <c r="AT1342" s="11">
        <f t="shared" si="3403"/>
        <v>0</v>
      </c>
      <c r="AU1342" s="11">
        <f t="shared" si="3403"/>
        <v>0</v>
      </c>
      <c r="AV1342" s="11">
        <f t="shared" si="3403"/>
        <v>0</v>
      </c>
      <c r="AW1342" s="18">
        <f>AW1343</f>
        <v>19915</v>
      </c>
      <c r="AX1342" s="18">
        <f>AX1343</f>
        <v>0</v>
      </c>
      <c r="AY1342" s="78">
        <f t="shared" ref="AY1342:BB1343" si="3404">AY1343</f>
        <v>0</v>
      </c>
      <c r="AZ1342" s="78">
        <f t="shared" si="3404"/>
        <v>0</v>
      </c>
      <c r="BA1342" s="78">
        <f t="shared" si="3404"/>
        <v>0</v>
      </c>
      <c r="BB1342" s="78">
        <f t="shared" si="3404"/>
        <v>0</v>
      </c>
      <c r="BC1342" s="84">
        <f>BC1343</f>
        <v>19915</v>
      </c>
      <c r="BD1342" s="84">
        <f>BD1343</f>
        <v>0</v>
      </c>
      <c r="BE1342" s="11">
        <f t="shared" ref="BE1342:BH1343" si="3405">BE1343</f>
        <v>0</v>
      </c>
      <c r="BF1342" s="11">
        <f t="shared" si="3405"/>
        <v>0</v>
      </c>
      <c r="BG1342" s="11">
        <f t="shared" si="3405"/>
        <v>0</v>
      </c>
      <c r="BH1342" s="11">
        <f t="shared" si="3405"/>
        <v>0</v>
      </c>
      <c r="BI1342" s="143">
        <f>BI1343</f>
        <v>19915</v>
      </c>
      <c r="BJ1342" s="143">
        <f>BJ1343</f>
        <v>0</v>
      </c>
      <c r="BK1342" s="78">
        <f t="shared" ref="BK1342:BN1343" si="3406">BK1343</f>
        <v>0</v>
      </c>
      <c r="BL1342" s="78">
        <f t="shared" si="3406"/>
        <v>0</v>
      </c>
      <c r="BM1342" s="78">
        <f t="shared" si="3406"/>
        <v>0</v>
      </c>
      <c r="BN1342" s="78">
        <f t="shared" si="3406"/>
        <v>0</v>
      </c>
      <c r="BO1342" s="84">
        <f>BO1343</f>
        <v>19915</v>
      </c>
      <c r="BP1342" s="84">
        <f>BP1343</f>
        <v>0</v>
      </c>
      <c r="BQ1342" s="11">
        <f t="shared" ref="BQ1342:BT1343" si="3407">BQ1343</f>
        <v>0</v>
      </c>
      <c r="BR1342" s="11">
        <f t="shared" si="3407"/>
        <v>0</v>
      </c>
      <c r="BS1342" s="11">
        <f t="shared" si="3407"/>
        <v>0</v>
      </c>
      <c r="BT1342" s="11">
        <f t="shared" si="3407"/>
        <v>0</v>
      </c>
      <c r="BU1342" s="18">
        <f>BU1343</f>
        <v>19915</v>
      </c>
      <c r="BV1342" s="18">
        <f>BV1343</f>
        <v>0</v>
      </c>
      <c r="BW1342" s="11">
        <f t="shared" ref="BW1342:BZ1343" si="3408">BW1343</f>
        <v>0</v>
      </c>
      <c r="BX1342" s="11">
        <f t="shared" si="3408"/>
        <v>0</v>
      </c>
      <c r="BY1342" s="11">
        <f t="shared" si="3408"/>
        <v>0</v>
      </c>
      <c r="BZ1342" s="11">
        <f t="shared" si="3408"/>
        <v>0</v>
      </c>
      <c r="CA1342" s="18">
        <f>CA1343</f>
        <v>19915</v>
      </c>
      <c r="CB1342" s="18">
        <f>CB1343</f>
        <v>0</v>
      </c>
    </row>
    <row r="1343" spans="1:80" ht="36.75" hidden="1" customHeight="1">
      <c r="A1343" s="65" t="s">
        <v>112</v>
      </c>
      <c r="B1343" s="22" t="s">
        <v>295</v>
      </c>
      <c r="C1343" s="22" t="s">
        <v>35</v>
      </c>
      <c r="D1343" s="22" t="s">
        <v>87</v>
      </c>
      <c r="E1343" s="22" t="s">
        <v>357</v>
      </c>
      <c r="F1343" s="22" t="s">
        <v>113</v>
      </c>
      <c r="G1343" s="18">
        <f>G1344</f>
        <v>18551</v>
      </c>
      <c r="H1343" s="18">
        <f t="shared" si="3398"/>
        <v>0</v>
      </c>
      <c r="I1343" s="11">
        <f t="shared" si="3398"/>
        <v>0</v>
      </c>
      <c r="J1343" s="11">
        <f t="shared" si="3398"/>
        <v>0</v>
      </c>
      <c r="K1343" s="11">
        <f t="shared" si="3398"/>
        <v>0</v>
      </c>
      <c r="L1343" s="11">
        <f t="shared" si="3398"/>
        <v>0</v>
      </c>
      <c r="M1343" s="18">
        <f t="shared" si="3398"/>
        <v>18551</v>
      </c>
      <c r="N1343" s="18">
        <f t="shared" si="3398"/>
        <v>0</v>
      </c>
      <c r="O1343" s="11">
        <f t="shared" si="3398"/>
        <v>0</v>
      </c>
      <c r="P1343" s="11">
        <f t="shared" si="3398"/>
        <v>0</v>
      </c>
      <c r="Q1343" s="11">
        <f t="shared" si="3398"/>
        <v>0</v>
      </c>
      <c r="R1343" s="11">
        <f t="shared" si="3398"/>
        <v>0</v>
      </c>
      <c r="S1343" s="18">
        <f>S1344</f>
        <v>18551</v>
      </c>
      <c r="T1343" s="18">
        <f>T1344</f>
        <v>0</v>
      </c>
      <c r="U1343" s="11">
        <f t="shared" si="3399"/>
        <v>0</v>
      </c>
      <c r="V1343" s="11">
        <f t="shared" si="3399"/>
        <v>0</v>
      </c>
      <c r="W1343" s="11">
        <f t="shared" si="3399"/>
        <v>0</v>
      </c>
      <c r="X1343" s="11">
        <f t="shared" si="3399"/>
        <v>0</v>
      </c>
      <c r="Y1343" s="18">
        <f>Y1344</f>
        <v>18551</v>
      </c>
      <c r="Z1343" s="18">
        <f>Z1344</f>
        <v>0</v>
      </c>
      <c r="AA1343" s="11">
        <f t="shared" si="3400"/>
        <v>0</v>
      </c>
      <c r="AB1343" s="11">
        <f t="shared" si="3400"/>
        <v>0</v>
      </c>
      <c r="AC1343" s="11">
        <f t="shared" si="3400"/>
        <v>1364</v>
      </c>
      <c r="AD1343" s="11">
        <f t="shared" si="3400"/>
        <v>0</v>
      </c>
      <c r="AE1343" s="18">
        <f>AE1344</f>
        <v>19915</v>
      </c>
      <c r="AF1343" s="18">
        <f>AF1344</f>
        <v>0</v>
      </c>
      <c r="AG1343" s="11">
        <f t="shared" si="3401"/>
        <v>0</v>
      </c>
      <c r="AH1343" s="11">
        <f t="shared" si="3401"/>
        <v>0</v>
      </c>
      <c r="AI1343" s="11">
        <f t="shared" si="3401"/>
        <v>0</v>
      </c>
      <c r="AJ1343" s="11">
        <f t="shared" si="3401"/>
        <v>0</v>
      </c>
      <c r="AK1343" s="84">
        <f>AK1344</f>
        <v>19915</v>
      </c>
      <c r="AL1343" s="84">
        <f>AL1344</f>
        <v>0</v>
      </c>
      <c r="AM1343" s="11">
        <f t="shared" si="3402"/>
        <v>0</v>
      </c>
      <c r="AN1343" s="11">
        <f t="shared" si="3402"/>
        <v>0</v>
      </c>
      <c r="AO1343" s="11">
        <f t="shared" si="3402"/>
        <v>0</v>
      </c>
      <c r="AP1343" s="11">
        <f t="shared" si="3402"/>
        <v>0</v>
      </c>
      <c r="AQ1343" s="18">
        <f>AQ1344</f>
        <v>19915</v>
      </c>
      <c r="AR1343" s="18">
        <f>AR1344</f>
        <v>0</v>
      </c>
      <c r="AS1343" s="11">
        <f t="shared" si="3403"/>
        <v>0</v>
      </c>
      <c r="AT1343" s="11">
        <f t="shared" si="3403"/>
        <v>0</v>
      </c>
      <c r="AU1343" s="11">
        <f t="shared" si="3403"/>
        <v>0</v>
      </c>
      <c r="AV1343" s="11">
        <f t="shared" si="3403"/>
        <v>0</v>
      </c>
      <c r="AW1343" s="18">
        <f>AW1344</f>
        <v>19915</v>
      </c>
      <c r="AX1343" s="18">
        <f>AX1344</f>
        <v>0</v>
      </c>
      <c r="AY1343" s="78">
        <f t="shared" si="3404"/>
        <v>0</v>
      </c>
      <c r="AZ1343" s="78">
        <f t="shared" si="3404"/>
        <v>0</v>
      </c>
      <c r="BA1343" s="78">
        <f t="shared" si="3404"/>
        <v>0</v>
      </c>
      <c r="BB1343" s="78">
        <f t="shared" si="3404"/>
        <v>0</v>
      </c>
      <c r="BC1343" s="84">
        <f>BC1344</f>
        <v>19915</v>
      </c>
      <c r="BD1343" s="84">
        <f>BD1344</f>
        <v>0</v>
      </c>
      <c r="BE1343" s="11">
        <f t="shared" si="3405"/>
        <v>0</v>
      </c>
      <c r="BF1343" s="11">
        <f t="shared" si="3405"/>
        <v>0</v>
      </c>
      <c r="BG1343" s="11">
        <f t="shared" si="3405"/>
        <v>0</v>
      </c>
      <c r="BH1343" s="11">
        <f t="shared" si="3405"/>
        <v>0</v>
      </c>
      <c r="BI1343" s="143">
        <f>BI1344</f>
        <v>19915</v>
      </c>
      <c r="BJ1343" s="143">
        <f>BJ1344</f>
        <v>0</v>
      </c>
      <c r="BK1343" s="78">
        <f t="shared" si="3406"/>
        <v>0</v>
      </c>
      <c r="BL1343" s="78">
        <f t="shared" si="3406"/>
        <v>0</v>
      </c>
      <c r="BM1343" s="78">
        <f t="shared" si="3406"/>
        <v>0</v>
      </c>
      <c r="BN1343" s="78">
        <f t="shared" si="3406"/>
        <v>0</v>
      </c>
      <c r="BO1343" s="84">
        <f>BO1344</f>
        <v>19915</v>
      </c>
      <c r="BP1343" s="84">
        <f>BP1344</f>
        <v>0</v>
      </c>
      <c r="BQ1343" s="11">
        <f t="shared" si="3407"/>
        <v>0</v>
      </c>
      <c r="BR1343" s="11">
        <f t="shared" si="3407"/>
        <v>0</v>
      </c>
      <c r="BS1343" s="11">
        <f t="shared" si="3407"/>
        <v>0</v>
      </c>
      <c r="BT1343" s="11">
        <f t="shared" si="3407"/>
        <v>0</v>
      </c>
      <c r="BU1343" s="18">
        <f>BU1344</f>
        <v>19915</v>
      </c>
      <c r="BV1343" s="18">
        <f>BV1344</f>
        <v>0</v>
      </c>
      <c r="BW1343" s="11">
        <f t="shared" si="3408"/>
        <v>0</v>
      </c>
      <c r="BX1343" s="11">
        <f t="shared" si="3408"/>
        <v>0</v>
      </c>
      <c r="BY1343" s="11">
        <f t="shared" si="3408"/>
        <v>0</v>
      </c>
      <c r="BZ1343" s="11">
        <f t="shared" si="3408"/>
        <v>0</v>
      </c>
      <c r="CA1343" s="18">
        <f>CA1344</f>
        <v>19915</v>
      </c>
      <c r="CB1343" s="18">
        <f>CB1344</f>
        <v>0</v>
      </c>
    </row>
    <row r="1344" spans="1:80" ht="33" hidden="1" customHeight="1">
      <c r="A1344" s="65" t="s">
        <v>311</v>
      </c>
      <c r="B1344" s="22" t="s">
        <v>295</v>
      </c>
      <c r="C1344" s="22" t="s">
        <v>35</v>
      </c>
      <c r="D1344" s="22" t="s">
        <v>87</v>
      </c>
      <c r="E1344" s="22" t="s">
        <v>357</v>
      </c>
      <c r="F1344" s="44" t="s">
        <v>312</v>
      </c>
      <c r="G1344" s="11">
        <v>18551</v>
      </c>
      <c r="H1344" s="11"/>
      <c r="I1344" s="11"/>
      <c r="J1344" s="11"/>
      <c r="K1344" s="11"/>
      <c r="L1344" s="11"/>
      <c r="M1344" s="11">
        <f>G1344+I1344+J1344+K1344+L1344</f>
        <v>18551</v>
      </c>
      <c r="N1344" s="11">
        <f>H1344+J1344</f>
        <v>0</v>
      </c>
      <c r="O1344" s="11"/>
      <c r="P1344" s="11"/>
      <c r="Q1344" s="11"/>
      <c r="R1344" s="11"/>
      <c r="S1344" s="11">
        <f>M1344+O1344+P1344+Q1344+R1344</f>
        <v>18551</v>
      </c>
      <c r="T1344" s="11">
        <f>N1344+P1344</f>
        <v>0</v>
      </c>
      <c r="U1344" s="11"/>
      <c r="V1344" s="11"/>
      <c r="W1344" s="11"/>
      <c r="X1344" s="11"/>
      <c r="Y1344" s="11">
        <f>S1344+U1344+V1344+W1344+X1344</f>
        <v>18551</v>
      </c>
      <c r="Z1344" s="11">
        <f>T1344+V1344</f>
        <v>0</v>
      </c>
      <c r="AA1344" s="11"/>
      <c r="AB1344" s="11"/>
      <c r="AC1344" s="11">
        <v>1364</v>
      </c>
      <c r="AD1344" s="11"/>
      <c r="AE1344" s="11">
        <f>Y1344+AA1344+AB1344+AC1344+AD1344</f>
        <v>19915</v>
      </c>
      <c r="AF1344" s="11">
        <f>Z1344+AB1344</f>
        <v>0</v>
      </c>
      <c r="AG1344" s="11"/>
      <c r="AH1344" s="11"/>
      <c r="AI1344" s="11"/>
      <c r="AJ1344" s="11"/>
      <c r="AK1344" s="78">
        <f>AE1344+AG1344+AH1344+AI1344+AJ1344</f>
        <v>19915</v>
      </c>
      <c r="AL1344" s="78">
        <f>AF1344+AH1344</f>
        <v>0</v>
      </c>
      <c r="AM1344" s="11"/>
      <c r="AN1344" s="11"/>
      <c r="AO1344" s="11"/>
      <c r="AP1344" s="11"/>
      <c r="AQ1344" s="11">
        <f>AK1344+AM1344+AN1344+AO1344+AP1344</f>
        <v>19915</v>
      </c>
      <c r="AR1344" s="11">
        <f>AL1344+AN1344</f>
        <v>0</v>
      </c>
      <c r="AS1344" s="11"/>
      <c r="AT1344" s="11"/>
      <c r="AU1344" s="11"/>
      <c r="AV1344" s="11"/>
      <c r="AW1344" s="11">
        <f>AQ1344+AS1344+AT1344+AU1344+AV1344</f>
        <v>19915</v>
      </c>
      <c r="AX1344" s="11">
        <f>AR1344+AT1344</f>
        <v>0</v>
      </c>
      <c r="AY1344" s="78"/>
      <c r="AZ1344" s="78"/>
      <c r="BA1344" s="78"/>
      <c r="BB1344" s="78"/>
      <c r="BC1344" s="78">
        <f>AW1344+AY1344+AZ1344+BA1344+BB1344</f>
        <v>19915</v>
      </c>
      <c r="BD1344" s="78">
        <f>AX1344+AZ1344</f>
        <v>0</v>
      </c>
      <c r="BE1344" s="11"/>
      <c r="BF1344" s="11"/>
      <c r="BG1344" s="11"/>
      <c r="BH1344" s="11"/>
      <c r="BI1344" s="141">
        <f>BC1344+BE1344+BF1344+BG1344+BH1344</f>
        <v>19915</v>
      </c>
      <c r="BJ1344" s="141">
        <f>BD1344+BF1344</f>
        <v>0</v>
      </c>
      <c r="BK1344" s="78"/>
      <c r="BL1344" s="78"/>
      <c r="BM1344" s="78"/>
      <c r="BN1344" s="78"/>
      <c r="BO1344" s="78">
        <f>BI1344+BK1344+BL1344+BM1344+BN1344</f>
        <v>19915</v>
      </c>
      <c r="BP1344" s="78">
        <f>BJ1344+BL1344</f>
        <v>0</v>
      </c>
      <c r="BQ1344" s="11"/>
      <c r="BR1344" s="11"/>
      <c r="BS1344" s="11"/>
      <c r="BT1344" s="11"/>
      <c r="BU1344" s="11">
        <f>BO1344+BQ1344+BR1344+BS1344+BT1344</f>
        <v>19915</v>
      </c>
      <c r="BV1344" s="11">
        <f>BP1344+BR1344</f>
        <v>0</v>
      </c>
      <c r="BW1344" s="11"/>
      <c r="BX1344" s="11"/>
      <c r="BY1344" s="11"/>
      <c r="BZ1344" s="11"/>
      <c r="CA1344" s="11">
        <f>BU1344+BW1344+BX1344+BY1344+BZ1344</f>
        <v>19915</v>
      </c>
      <c r="CB1344" s="11">
        <f>BV1344+BX1344</f>
        <v>0</v>
      </c>
    </row>
    <row r="1345" spans="1:80" hidden="1">
      <c r="A1345" s="53" t="s">
        <v>573</v>
      </c>
      <c r="B1345" s="22" t="s">
        <v>295</v>
      </c>
      <c r="C1345" s="22" t="s">
        <v>35</v>
      </c>
      <c r="D1345" s="22" t="s">
        <v>87</v>
      </c>
      <c r="E1345" s="22" t="s">
        <v>694</v>
      </c>
      <c r="F1345" s="44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>
        <f t="shared" ref="AG1345:AY1347" si="3409">AG1346</f>
        <v>0</v>
      </c>
      <c r="AH1345" s="11">
        <f t="shared" si="3409"/>
        <v>7212</v>
      </c>
      <c r="AI1345" s="11">
        <f t="shared" si="3409"/>
        <v>0</v>
      </c>
      <c r="AJ1345" s="11">
        <f t="shared" si="3409"/>
        <v>0</v>
      </c>
      <c r="AK1345" s="78">
        <f t="shared" si="3409"/>
        <v>7212</v>
      </c>
      <c r="AL1345" s="78">
        <f t="shared" si="3409"/>
        <v>7212</v>
      </c>
      <c r="AM1345" s="11">
        <f t="shared" si="3409"/>
        <v>0</v>
      </c>
      <c r="AN1345" s="11">
        <f t="shared" si="3409"/>
        <v>0</v>
      </c>
      <c r="AO1345" s="11">
        <f t="shared" si="3409"/>
        <v>0</v>
      </c>
      <c r="AP1345" s="11">
        <f t="shared" si="3409"/>
        <v>0</v>
      </c>
      <c r="AQ1345" s="11">
        <f t="shared" si="3409"/>
        <v>7212</v>
      </c>
      <c r="AR1345" s="11">
        <f t="shared" si="3409"/>
        <v>7212</v>
      </c>
      <c r="AS1345" s="11">
        <f t="shared" si="3409"/>
        <v>0</v>
      </c>
      <c r="AT1345" s="11">
        <f t="shared" si="3409"/>
        <v>0</v>
      </c>
      <c r="AU1345" s="11">
        <f t="shared" si="3409"/>
        <v>0</v>
      </c>
      <c r="AV1345" s="11">
        <f t="shared" si="3409"/>
        <v>0</v>
      </c>
      <c r="AW1345" s="11">
        <f t="shared" si="3409"/>
        <v>7212</v>
      </c>
      <c r="AX1345" s="11">
        <f t="shared" si="3409"/>
        <v>7212</v>
      </c>
      <c r="AY1345" s="78">
        <f t="shared" si="3409"/>
        <v>0</v>
      </c>
      <c r="AZ1345" s="78">
        <f t="shared" ref="AZ1345:BQ1347" si="3410">AZ1346</f>
        <v>0</v>
      </c>
      <c r="BA1345" s="78">
        <f t="shared" si="3410"/>
        <v>0</v>
      </c>
      <c r="BB1345" s="78">
        <f t="shared" si="3410"/>
        <v>0</v>
      </c>
      <c r="BC1345" s="78">
        <f t="shared" si="3410"/>
        <v>7212</v>
      </c>
      <c r="BD1345" s="78">
        <f t="shared" si="3410"/>
        <v>7212</v>
      </c>
      <c r="BE1345" s="11">
        <f t="shared" si="3410"/>
        <v>0</v>
      </c>
      <c r="BF1345" s="11">
        <f t="shared" si="3410"/>
        <v>0</v>
      </c>
      <c r="BG1345" s="11">
        <f t="shared" si="3410"/>
        <v>0</v>
      </c>
      <c r="BH1345" s="11">
        <f t="shared" si="3410"/>
        <v>0</v>
      </c>
      <c r="BI1345" s="141">
        <f t="shared" si="3410"/>
        <v>7212</v>
      </c>
      <c r="BJ1345" s="141">
        <f t="shared" si="3410"/>
        <v>7212</v>
      </c>
      <c r="BK1345" s="78">
        <f t="shared" si="3410"/>
        <v>0</v>
      </c>
      <c r="BL1345" s="78">
        <f t="shared" si="3410"/>
        <v>0</v>
      </c>
      <c r="BM1345" s="78">
        <f t="shared" si="3410"/>
        <v>0</v>
      </c>
      <c r="BN1345" s="78">
        <f t="shared" si="3410"/>
        <v>0</v>
      </c>
      <c r="BO1345" s="78">
        <f t="shared" si="3410"/>
        <v>7212</v>
      </c>
      <c r="BP1345" s="78">
        <f t="shared" ref="BL1345:BP1347" si="3411">BP1346</f>
        <v>7212</v>
      </c>
      <c r="BQ1345" s="11">
        <f t="shared" si="3410"/>
        <v>0</v>
      </c>
      <c r="BR1345" s="11">
        <f t="shared" ref="BR1345:CB1347" si="3412">BR1346</f>
        <v>0</v>
      </c>
      <c r="BS1345" s="11">
        <f t="shared" si="3412"/>
        <v>0</v>
      </c>
      <c r="BT1345" s="11">
        <f t="shared" si="3412"/>
        <v>0</v>
      </c>
      <c r="BU1345" s="11">
        <f t="shared" si="3412"/>
        <v>7212</v>
      </c>
      <c r="BV1345" s="11">
        <f t="shared" si="3412"/>
        <v>7212</v>
      </c>
      <c r="BW1345" s="11">
        <f t="shared" si="3412"/>
        <v>0</v>
      </c>
      <c r="BX1345" s="11">
        <f t="shared" si="3412"/>
        <v>0</v>
      </c>
      <c r="BY1345" s="11">
        <f t="shared" si="3412"/>
        <v>0</v>
      </c>
      <c r="BZ1345" s="11">
        <f t="shared" si="3412"/>
        <v>0</v>
      </c>
      <c r="CA1345" s="11">
        <f t="shared" si="3412"/>
        <v>7212</v>
      </c>
      <c r="CB1345" s="11">
        <f t="shared" si="3412"/>
        <v>7212</v>
      </c>
    </row>
    <row r="1346" spans="1:80" ht="134.4" hidden="1">
      <c r="A1346" s="54" t="s">
        <v>692</v>
      </c>
      <c r="B1346" s="22" t="s">
        <v>295</v>
      </c>
      <c r="C1346" s="22" t="s">
        <v>35</v>
      </c>
      <c r="D1346" s="22" t="s">
        <v>87</v>
      </c>
      <c r="E1346" s="22" t="s">
        <v>695</v>
      </c>
      <c r="F1346" s="44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>
        <f>AG1347</f>
        <v>0</v>
      </c>
      <c r="AH1346" s="11">
        <f t="shared" ref="AH1346:AW1347" si="3413">AH1347</f>
        <v>7212</v>
      </c>
      <c r="AI1346" s="11">
        <f t="shared" si="3413"/>
        <v>0</v>
      </c>
      <c r="AJ1346" s="11">
        <f t="shared" si="3413"/>
        <v>0</v>
      </c>
      <c r="AK1346" s="78">
        <f t="shared" si="3413"/>
        <v>7212</v>
      </c>
      <c r="AL1346" s="78">
        <f t="shared" si="3413"/>
        <v>7212</v>
      </c>
      <c r="AM1346" s="11">
        <f>AM1347</f>
        <v>0</v>
      </c>
      <c r="AN1346" s="11">
        <f t="shared" si="3413"/>
        <v>0</v>
      </c>
      <c r="AO1346" s="11">
        <f t="shared" si="3413"/>
        <v>0</v>
      </c>
      <c r="AP1346" s="11">
        <f t="shared" si="3413"/>
        <v>0</v>
      </c>
      <c r="AQ1346" s="11">
        <f t="shared" si="3413"/>
        <v>7212</v>
      </c>
      <c r="AR1346" s="11">
        <f t="shared" si="3413"/>
        <v>7212</v>
      </c>
      <c r="AS1346" s="11">
        <f>AS1347</f>
        <v>0</v>
      </c>
      <c r="AT1346" s="11">
        <f t="shared" si="3413"/>
        <v>0</v>
      </c>
      <c r="AU1346" s="11">
        <f t="shared" si="3413"/>
        <v>0</v>
      </c>
      <c r="AV1346" s="11">
        <f t="shared" si="3413"/>
        <v>0</v>
      </c>
      <c r="AW1346" s="11">
        <f t="shared" si="3413"/>
        <v>7212</v>
      </c>
      <c r="AX1346" s="11">
        <f t="shared" si="3409"/>
        <v>7212</v>
      </c>
      <c r="AY1346" s="78">
        <f>AY1347</f>
        <v>0</v>
      </c>
      <c r="AZ1346" s="78">
        <f t="shared" si="3410"/>
        <v>0</v>
      </c>
      <c r="BA1346" s="78">
        <f t="shared" si="3410"/>
        <v>0</v>
      </c>
      <c r="BB1346" s="78">
        <f t="shared" si="3410"/>
        <v>0</v>
      </c>
      <c r="BC1346" s="78">
        <f t="shared" si="3410"/>
        <v>7212</v>
      </c>
      <c r="BD1346" s="78">
        <f t="shared" si="3410"/>
        <v>7212</v>
      </c>
      <c r="BE1346" s="11">
        <f>BE1347</f>
        <v>0</v>
      </c>
      <c r="BF1346" s="11">
        <f t="shared" si="3410"/>
        <v>0</v>
      </c>
      <c r="BG1346" s="11">
        <f t="shared" si="3410"/>
        <v>0</v>
      </c>
      <c r="BH1346" s="11">
        <f t="shared" si="3410"/>
        <v>0</v>
      </c>
      <c r="BI1346" s="141">
        <f t="shared" si="3410"/>
        <v>7212</v>
      </c>
      <c r="BJ1346" s="141">
        <f t="shared" si="3410"/>
        <v>7212</v>
      </c>
      <c r="BK1346" s="78">
        <f>BK1347</f>
        <v>0</v>
      </c>
      <c r="BL1346" s="78">
        <f t="shared" si="3411"/>
        <v>0</v>
      </c>
      <c r="BM1346" s="78">
        <f t="shared" si="3411"/>
        <v>0</v>
      </c>
      <c r="BN1346" s="78">
        <f t="shared" si="3411"/>
        <v>0</v>
      </c>
      <c r="BO1346" s="78">
        <f t="shared" si="3411"/>
        <v>7212</v>
      </c>
      <c r="BP1346" s="78">
        <f t="shared" si="3411"/>
        <v>7212</v>
      </c>
      <c r="BQ1346" s="11">
        <f>BQ1347</f>
        <v>0</v>
      </c>
      <c r="BR1346" s="11">
        <f t="shared" si="3412"/>
        <v>0</v>
      </c>
      <c r="BS1346" s="11">
        <f t="shared" si="3412"/>
        <v>0</v>
      </c>
      <c r="BT1346" s="11">
        <f t="shared" si="3412"/>
        <v>0</v>
      </c>
      <c r="BU1346" s="11">
        <f t="shared" si="3412"/>
        <v>7212</v>
      </c>
      <c r="BV1346" s="11">
        <f t="shared" si="3412"/>
        <v>7212</v>
      </c>
      <c r="BW1346" s="11">
        <f>BW1347</f>
        <v>0</v>
      </c>
      <c r="BX1346" s="11">
        <f t="shared" si="3412"/>
        <v>0</v>
      </c>
      <c r="BY1346" s="11">
        <f t="shared" si="3412"/>
        <v>0</v>
      </c>
      <c r="BZ1346" s="11">
        <f t="shared" si="3412"/>
        <v>0</v>
      </c>
      <c r="CA1346" s="11">
        <f t="shared" si="3412"/>
        <v>7212</v>
      </c>
      <c r="CB1346" s="11">
        <f t="shared" si="3412"/>
        <v>7212</v>
      </c>
    </row>
    <row r="1347" spans="1:80" ht="43.5" hidden="1" customHeight="1">
      <c r="A1347" s="54" t="s">
        <v>112</v>
      </c>
      <c r="B1347" s="22" t="s">
        <v>295</v>
      </c>
      <c r="C1347" s="22" t="s">
        <v>35</v>
      </c>
      <c r="D1347" s="22" t="s">
        <v>87</v>
      </c>
      <c r="E1347" s="22" t="s">
        <v>695</v>
      </c>
      <c r="F1347" s="44" t="s">
        <v>113</v>
      </c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>
        <f>AG1348</f>
        <v>0</v>
      </c>
      <c r="AH1347" s="11">
        <f t="shared" si="3413"/>
        <v>7212</v>
      </c>
      <c r="AI1347" s="11">
        <f t="shared" si="3413"/>
        <v>0</v>
      </c>
      <c r="AJ1347" s="11">
        <f t="shared" si="3413"/>
        <v>0</v>
      </c>
      <c r="AK1347" s="78">
        <f t="shared" si="3413"/>
        <v>7212</v>
      </c>
      <c r="AL1347" s="78">
        <f t="shared" si="3413"/>
        <v>7212</v>
      </c>
      <c r="AM1347" s="11">
        <f>AM1348</f>
        <v>0</v>
      </c>
      <c r="AN1347" s="11">
        <f t="shared" si="3413"/>
        <v>0</v>
      </c>
      <c r="AO1347" s="11">
        <f t="shared" si="3413"/>
        <v>0</v>
      </c>
      <c r="AP1347" s="11">
        <f t="shared" si="3413"/>
        <v>0</v>
      </c>
      <c r="AQ1347" s="11">
        <f t="shared" si="3413"/>
        <v>7212</v>
      </c>
      <c r="AR1347" s="11">
        <f t="shared" si="3413"/>
        <v>7212</v>
      </c>
      <c r="AS1347" s="11">
        <f>AS1348</f>
        <v>0</v>
      </c>
      <c r="AT1347" s="11">
        <f t="shared" si="3409"/>
        <v>0</v>
      </c>
      <c r="AU1347" s="11">
        <f t="shared" si="3409"/>
        <v>0</v>
      </c>
      <c r="AV1347" s="11">
        <f t="shared" si="3409"/>
        <v>0</v>
      </c>
      <c r="AW1347" s="11">
        <f t="shared" si="3409"/>
        <v>7212</v>
      </c>
      <c r="AX1347" s="11">
        <f t="shared" si="3409"/>
        <v>7212</v>
      </c>
      <c r="AY1347" s="78">
        <f>AY1348</f>
        <v>0</v>
      </c>
      <c r="AZ1347" s="78">
        <f t="shared" si="3410"/>
        <v>0</v>
      </c>
      <c r="BA1347" s="78">
        <f t="shared" si="3410"/>
        <v>0</v>
      </c>
      <c r="BB1347" s="78">
        <f t="shared" si="3410"/>
        <v>0</v>
      </c>
      <c r="BC1347" s="78">
        <f t="shared" si="3410"/>
        <v>7212</v>
      </c>
      <c r="BD1347" s="78">
        <f t="shared" si="3410"/>
        <v>7212</v>
      </c>
      <c r="BE1347" s="11">
        <f>BE1348</f>
        <v>0</v>
      </c>
      <c r="BF1347" s="11">
        <f t="shared" si="3410"/>
        <v>0</v>
      </c>
      <c r="BG1347" s="11">
        <f t="shared" si="3410"/>
        <v>0</v>
      </c>
      <c r="BH1347" s="11">
        <f t="shared" si="3410"/>
        <v>0</v>
      </c>
      <c r="BI1347" s="141">
        <f t="shared" si="3410"/>
        <v>7212</v>
      </c>
      <c r="BJ1347" s="141">
        <f t="shared" si="3410"/>
        <v>7212</v>
      </c>
      <c r="BK1347" s="78">
        <f>BK1348</f>
        <v>0</v>
      </c>
      <c r="BL1347" s="78">
        <f t="shared" si="3411"/>
        <v>0</v>
      </c>
      <c r="BM1347" s="78">
        <f t="shared" si="3411"/>
        <v>0</v>
      </c>
      <c r="BN1347" s="78">
        <f t="shared" si="3411"/>
        <v>0</v>
      </c>
      <c r="BO1347" s="78">
        <f t="shared" si="3411"/>
        <v>7212</v>
      </c>
      <c r="BP1347" s="78">
        <f t="shared" si="3411"/>
        <v>7212</v>
      </c>
      <c r="BQ1347" s="11">
        <f>BQ1348</f>
        <v>0</v>
      </c>
      <c r="BR1347" s="11">
        <f t="shared" si="3412"/>
        <v>0</v>
      </c>
      <c r="BS1347" s="11">
        <f t="shared" si="3412"/>
        <v>0</v>
      </c>
      <c r="BT1347" s="11">
        <f t="shared" si="3412"/>
        <v>0</v>
      </c>
      <c r="BU1347" s="11">
        <f t="shared" si="3412"/>
        <v>7212</v>
      </c>
      <c r="BV1347" s="11">
        <f t="shared" si="3412"/>
        <v>7212</v>
      </c>
      <c r="BW1347" s="11">
        <f>BW1348</f>
        <v>0</v>
      </c>
      <c r="BX1347" s="11">
        <f t="shared" si="3412"/>
        <v>0</v>
      </c>
      <c r="BY1347" s="11">
        <f t="shared" si="3412"/>
        <v>0</v>
      </c>
      <c r="BZ1347" s="11">
        <f t="shared" si="3412"/>
        <v>0</v>
      </c>
      <c r="CA1347" s="11">
        <f t="shared" si="3412"/>
        <v>7212</v>
      </c>
      <c r="CB1347" s="11">
        <f t="shared" si="3412"/>
        <v>7212</v>
      </c>
    </row>
    <row r="1348" spans="1:80" ht="31.5" hidden="1" customHeight="1">
      <c r="A1348" s="53" t="s">
        <v>311</v>
      </c>
      <c r="B1348" s="22" t="s">
        <v>295</v>
      </c>
      <c r="C1348" s="22" t="s">
        <v>35</v>
      </c>
      <c r="D1348" s="22" t="s">
        <v>87</v>
      </c>
      <c r="E1348" s="22" t="s">
        <v>695</v>
      </c>
      <c r="F1348" s="44" t="s">
        <v>312</v>
      </c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>
        <v>7212</v>
      </c>
      <c r="AI1348" s="11"/>
      <c r="AJ1348" s="11"/>
      <c r="AK1348" s="78">
        <f>AE1348+AG1348+AH1348+AI1348+AJ1348</f>
        <v>7212</v>
      </c>
      <c r="AL1348" s="78">
        <f>AF1348+AH1348</f>
        <v>7212</v>
      </c>
      <c r="AM1348" s="11"/>
      <c r="AN1348" s="11"/>
      <c r="AO1348" s="11"/>
      <c r="AP1348" s="11"/>
      <c r="AQ1348" s="11">
        <f>AK1348+AM1348+AN1348+AO1348+AP1348</f>
        <v>7212</v>
      </c>
      <c r="AR1348" s="11">
        <f>AL1348+AN1348</f>
        <v>7212</v>
      </c>
      <c r="AS1348" s="11"/>
      <c r="AT1348" s="11"/>
      <c r="AU1348" s="11"/>
      <c r="AV1348" s="11"/>
      <c r="AW1348" s="11">
        <f>AQ1348+AS1348+AT1348+AU1348+AV1348</f>
        <v>7212</v>
      </c>
      <c r="AX1348" s="11">
        <f>AR1348+AT1348</f>
        <v>7212</v>
      </c>
      <c r="AY1348" s="78"/>
      <c r="AZ1348" s="78"/>
      <c r="BA1348" s="78"/>
      <c r="BB1348" s="78"/>
      <c r="BC1348" s="78">
        <f>AW1348+AY1348+AZ1348+BA1348+BB1348</f>
        <v>7212</v>
      </c>
      <c r="BD1348" s="78">
        <f>AX1348+AZ1348</f>
        <v>7212</v>
      </c>
      <c r="BE1348" s="11"/>
      <c r="BF1348" s="11"/>
      <c r="BG1348" s="11"/>
      <c r="BH1348" s="11"/>
      <c r="BI1348" s="141">
        <f>BC1348+BE1348+BF1348+BG1348+BH1348</f>
        <v>7212</v>
      </c>
      <c r="BJ1348" s="141">
        <f>BD1348+BF1348</f>
        <v>7212</v>
      </c>
      <c r="BK1348" s="78"/>
      <c r="BL1348" s="78"/>
      <c r="BM1348" s="78"/>
      <c r="BN1348" s="78"/>
      <c r="BO1348" s="78">
        <f>BI1348+BK1348+BL1348+BM1348+BN1348</f>
        <v>7212</v>
      </c>
      <c r="BP1348" s="78">
        <f>BJ1348+BL1348</f>
        <v>7212</v>
      </c>
      <c r="BQ1348" s="11"/>
      <c r="BR1348" s="11"/>
      <c r="BS1348" s="11"/>
      <c r="BT1348" s="11"/>
      <c r="BU1348" s="11">
        <f>BO1348+BQ1348+BR1348+BS1348+BT1348</f>
        <v>7212</v>
      </c>
      <c r="BV1348" s="11">
        <f>BP1348+BR1348</f>
        <v>7212</v>
      </c>
      <c r="BW1348" s="11"/>
      <c r="BX1348" s="11"/>
      <c r="BY1348" s="11"/>
      <c r="BZ1348" s="11"/>
      <c r="CA1348" s="11">
        <f>BU1348+BW1348+BX1348+BY1348+BZ1348</f>
        <v>7212</v>
      </c>
      <c r="CB1348" s="11">
        <f>BV1348+BX1348</f>
        <v>7212</v>
      </c>
    </row>
    <row r="1349" spans="1:80" ht="134.4" hidden="1">
      <c r="A1349" s="54" t="s">
        <v>692</v>
      </c>
      <c r="B1349" s="22" t="s">
        <v>295</v>
      </c>
      <c r="C1349" s="22" t="s">
        <v>35</v>
      </c>
      <c r="D1349" s="22" t="s">
        <v>87</v>
      </c>
      <c r="E1349" s="22" t="s">
        <v>693</v>
      </c>
      <c r="F1349" s="22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>
        <f>AG1350</f>
        <v>0</v>
      </c>
      <c r="AH1349" s="11">
        <f t="shared" ref="AH1349:AW1350" si="3414">AH1350</f>
        <v>0</v>
      </c>
      <c r="AI1349" s="11">
        <f t="shared" si="3414"/>
        <v>1478</v>
      </c>
      <c r="AJ1349" s="11">
        <f t="shared" si="3414"/>
        <v>0</v>
      </c>
      <c r="AK1349" s="78">
        <f t="shared" si="3414"/>
        <v>1478</v>
      </c>
      <c r="AL1349" s="78">
        <f t="shared" si="3414"/>
        <v>0</v>
      </c>
      <c r="AM1349" s="11">
        <f>AM1350</f>
        <v>0</v>
      </c>
      <c r="AN1349" s="11">
        <f t="shared" si="3414"/>
        <v>0</v>
      </c>
      <c r="AO1349" s="11">
        <f t="shared" si="3414"/>
        <v>0</v>
      </c>
      <c r="AP1349" s="11">
        <f t="shared" si="3414"/>
        <v>0</v>
      </c>
      <c r="AQ1349" s="11">
        <f t="shared" si="3414"/>
        <v>1478</v>
      </c>
      <c r="AR1349" s="11">
        <f t="shared" si="3414"/>
        <v>0</v>
      </c>
      <c r="AS1349" s="11">
        <f>AS1350</f>
        <v>0</v>
      </c>
      <c r="AT1349" s="11">
        <f t="shared" si="3414"/>
        <v>0</v>
      </c>
      <c r="AU1349" s="11">
        <f t="shared" si="3414"/>
        <v>0</v>
      </c>
      <c r="AV1349" s="11">
        <f t="shared" si="3414"/>
        <v>0</v>
      </c>
      <c r="AW1349" s="11">
        <f t="shared" si="3414"/>
        <v>1478</v>
      </c>
      <c r="AX1349" s="11">
        <f t="shared" ref="AT1349:AX1350" si="3415">AX1350</f>
        <v>0</v>
      </c>
      <c r="AY1349" s="78">
        <f>AY1350</f>
        <v>0</v>
      </c>
      <c r="AZ1349" s="78">
        <f t="shared" ref="AZ1349:BO1350" si="3416">AZ1350</f>
        <v>0</v>
      </c>
      <c r="BA1349" s="78">
        <f t="shared" si="3416"/>
        <v>0</v>
      </c>
      <c r="BB1349" s="78">
        <f t="shared" si="3416"/>
        <v>0</v>
      </c>
      <c r="BC1349" s="78">
        <f t="shared" si="3416"/>
        <v>1478</v>
      </c>
      <c r="BD1349" s="78">
        <f t="shared" si="3416"/>
        <v>0</v>
      </c>
      <c r="BE1349" s="11">
        <f>BE1350</f>
        <v>0</v>
      </c>
      <c r="BF1349" s="11">
        <f t="shared" si="3416"/>
        <v>0</v>
      </c>
      <c r="BG1349" s="11">
        <f t="shared" si="3416"/>
        <v>0</v>
      </c>
      <c r="BH1349" s="11">
        <f t="shared" si="3416"/>
        <v>0</v>
      </c>
      <c r="BI1349" s="141">
        <f t="shared" si="3416"/>
        <v>1478</v>
      </c>
      <c r="BJ1349" s="141">
        <f t="shared" si="3416"/>
        <v>0</v>
      </c>
      <c r="BK1349" s="78">
        <f>BK1350</f>
        <v>0</v>
      </c>
      <c r="BL1349" s="78">
        <f t="shared" si="3416"/>
        <v>0</v>
      </c>
      <c r="BM1349" s="78">
        <f t="shared" si="3416"/>
        <v>0</v>
      </c>
      <c r="BN1349" s="78">
        <f t="shared" si="3416"/>
        <v>0</v>
      </c>
      <c r="BO1349" s="78">
        <f t="shared" si="3416"/>
        <v>1478</v>
      </c>
      <c r="BP1349" s="78">
        <f t="shared" ref="BL1349:BP1350" si="3417">BP1350</f>
        <v>0</v>
      </c>
      <c r="BQ1349" s="11">
        <f>BQ1350</f>
        <v>0</v>
      </c>
      <c r="BR1349" s="11">
        <f t="shared" ref="BR1349:CB1350" si="3418">BR1350</f>
        <v>0</v>
      </c>
      <c r="BS1349" s="11">
        <f t="shared" si="3418"/>
        <v>0</v>
      </c>
      <c r="BT1349" s="11">
        <f t="shared" si="3418"/>
        <v>0</v>
      </c>
      <c r="BU1349" s="11">
        <f t="shared" si="3418"/>
        <v>1478</v>
      </c>
      <c r="BV1349" s="11">
        <f t="shared" si="3418"/>
        <v>0</v>
      </c>
      <c r="BW1349" s="11">
        <f>BW1350</f>
        <v>0</v>
      </c>
      <c r="BX1349" s="11">
        <f t="shared" si="3418"/>
        <v>0</v>
      </c>
      <c r="BY1349" s="11">
        <f t="shared" si="3418"/>
        <v>0</v>
      </c>
      <c r="BZ1349" s="11">
        <f t="shared" si="3418"/>
        <v>0</v>
      </c>
      <c r="CA1349" s="11">
        <f t="shared" si="3418"/>
        <v>1478</v>
      </c>
      <c r="CB1349" s="11">
        <f t="shared" si="3418"/>
        <v>0</v>
      </c>
    </row>
    <row r="1350" spans="1:80" ht="40.5" hidden="1" customHeight="1">
      <c r="A1350" s="54" t="s">
        <v>112</v>
      </c>
      <c r="B1350" s="22" t="s">
        <v>295</v>
      </c>
      <c r="C1350" s="22" t="s">
        <v>35</v>
      </c>
      <c r="D1350" s="22" t="s">
        <v>87</v>
      </c>
      <c r="E1350" s="22" t="s">
        <v>693</v>
      </c>
      <c r="F1350" s="22" t="s">
        <v>113</v>
      </c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>
        <f>AG1351</f>
        <v>0</v>
      </c>
      <c r="AH1350" s="11">
        <f t="shared" si="3414"/>
        <v>0</v>
      </c>
      <c r="AI1350" s="11">
        <f t="shared" si="3414"/>
        <v>1478</v>
      </c>
      <c r="AJ1350" s="11">
        <f t="shared" si="3414"/>
        <v>0</v>
      </c>
      <c r="AK1350" s="78">
        <f t="shared" si="3414"/>
        <v>1478</v>
      </c>
      <c r="AL1350" s="78">
        <f t="shared" si="3414"/>
        <v>0</v>
      </c>
      <c r="AM1350" s="11">
        <f>AM1351</f>
        <v>0</v>
      </c>
      <c r="AN1350" s="11">
        <f t="shared" si="3414"/>
        <v>0</v>
      </c>
      <c r="AO1350" s="11">
        <f t="shared" si="3414"/>
        <v>0</v>
      </c>
      <c r="AP1350" s="11">
        <f t="shared" si="3414"/>
        <v>0</v>
      </c>
      <c r="AQ1350" s="11">
        <f t="shared" si="3414"/>
        <v>1478</v>
      </c>
      <c r="AR1350" s="11">
        <f t="shared" si="3414"/>
        <v>0</v>
      </c>
      <c r="AS1350" s="11">
        <f>AS1351</f>
        <v>0</v>
      </c>
      <c r="AT1350" s="11">
        <f t="shared" si="3415"/>
        <v>0</v>
      </c>
      <c r="AU1350" s="11">
        <f t="shared" si="3415"/>
        <v>0</v>
      </c>
      <c r="AV1350" s="11">
        <f t="shared" si="3415"/>
        <v>0</v>
      </c>
      <c r="AW1350" s="11">
        <f t="shared" si="3415"/>
        <v>1478</v>
      </c>
      <c r="AX1350" s="11">
        <f t="shared" si="3415"/>
        <v>0</v>
      </c>
      <c r="AY1350" s="78">
        <f>AY1351</f>
        <v>0</v>
      </c>
      <c r="AZ1350" s="78">
        <f t="shared" si="3416"/>
        <v>0</v>
      </c>
      <c r="BA1350" s="78">
        <f t="shared" si="3416"/>
        <v>0</v>
      </c>
      <c r="BB1350" s="78">
        <f t="shared" si="3416"/>
        <v>0</v>
      </c>
      <c r="BC1350" s="78">
        <f t="shared" si="3416"/>
        <v>1478</v>
      </c>
      <c r="BD1350" s="78">
        <f t="shared" si="3416"/>
        <v>0</v>
      </c>
      <c r="BE1350" s="11">
        <f>BE1351</f>
        <v>0</v>
      </c>
      <c r="BF1350" s="11">
        <f t="shared" si="3416"/>
        <v>0</v>
      </c>
      <c r="BG1350" s="11">
        <f t="shared" si="3416"/>
        <v>0</v>
      </c>
      <c r="BH1350" s="11">
        <f t="shared" si="3416"/>
        <v>0</v>
      </c>
      <c r="BI1350" s="141">
        <f t="shared" si="3416"/>
        <v>1478</v>
      </c>
      <c r="BJ1350" s="141">
        <f t="shared" si="3416"/>
        <v>0</v>
      </c>
      <c r="BK1350" s="78">
        <f>BK1351</f>
        <v>0</v>
      </c>
      <c r="BL1350" s="78">
        <f t="shared" si="3417"/>
        <v>0</v>
      </c>
      <c r="BM1350" s="78">
        <f t="shared" si="3417"/>
        <v>0</v>
      </c>
      <c r="BN1350" s="78">
        <f t="shared" si="3417"/>
        <v>0</v>
      </c>
      <c r="BO1350" s="78">
        <f t="shared" si="3417"/>
        <v>1478</v>
      </c>
      <c r="BP1350" s="78">
        <f t="shared" si="3417"/>
        <v>0</v>
      </c>
      <c r="BQ1350" s="11">
        <f>BQ1351</f>
        <v>0</v>
      </c>
      <c r="BR1350" s="11">
        <f t="shared" si="3418"/>
        <v>0</v>
      </c>
      <c r="BS1350" s="11">
        <f t="shared" si="3418"/>
        <v>0</v>
      </c>
      <c r="BT1350" s="11">
        <f t="shared" si="3418"/>
        <v>0</v>
      </c>
      <c r="BU1350" s="11">
        <f t="shared" si="3418"/>
        <v>1478</v>
      </c>
      <c r="BV1350" s="11">
        <f t="shared" si="3418"/>
        <v>0</v>
      </c>
      <c r="BW1350" s="11">
        <f>BW1351</f>
        <v>0</v>
      </c>
      <c r="BX1350" s="11">
        <f t="shared" si="3418"/>
        <v>0</v>
      </c>
      <c r="BY1350" s="11">
        <f t="shared" si="3418"/>
        <v>0</v>
      </c>
      <c r="BZ1350" s="11">
        <f t="shared" si="3418"/>
        <v>0</v>
      </c>
      <c r="CA1350" s="11">
        <f t="shared" si="3418"/>
        <v>1478</v>
      </c>
      <c r="CB1350" s="11">
        <f t="shared" si="3418"/>
        <v>0</v>
      </c>
    </row>
    <row r="1351" spans="1:80" ht="30.75" hidden="1" customHeight="1">
      <c r="A1351" s="53" t="s">
        <v>311</v>
      </c>
      <c r="B1351" s="22" t="s">
        <v>295</v>
      </c>
      <c r="C1351" s="22" t="s">
        <v>35</v>
      </c>
      <c r="D1351" s="22" t="s">
        <v>87</v>
      </c>
      <c r="E1351" s="22" t="s">
        <v>693</v>
      </c>
      <c r="F1351" s="22" t="s">
        <v>312</v>
      </c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>
        <v>1478</v>
      </c>
      <c r="AJ1351" s="11"/>
      <c r="AK1351" s="78">
        <f>AE1351+AG1351+AH1351+AI1351+AJ1351</f>
        <v>1478</v>
      </c>
      <c r="AL1351" s="78">
        <f>AF1351+AH1351</f>
        <v>0</v>
      </c>
      <c r="AM1351" s="11"/>
      <c r="AN1351" s="11"/>
      <c r="AO1351" s="11"/>
      <c r="AP1351" s="11"/>
      <c r="AQ1351" s="11">
        <f>AK1351+AM1351+AN1351+AO1351+AP1351</f>
        <v>1478</v>
      </c>
      <c r="AR1351" s="11">
        <f>AL1351+AN1351</f>
        <v>0</v>
      </c>
      <c r="AS1351" s="11"/>
      <c r="AT1351" s="11"/>
      <c r="AU1351" s="11"/>
      <c r="AV1351" s="11"/>
      <c r="AW1351" s="11">
        <f>AQ1351+AS1351+AT1351+AU1351+AV1351</f>
        <v>1478</v>
      </c>
      <c r="AX1351" s="11">
        <f>AR1351+AT1351</f>
        <v>0</v>
      </c>
      <c r="AY1351" s="78"/>
      <c r="AZ1351" s="78"/>
      <c r="BA1351" s="78"/>
      <c r="BB1351" s="78"/>
      <c r="BC1351" s="78">
        <f>AW1351+AY1351+AZ1351+BA1351+BB1351</f>
        <v>1478</v>
      </c>
      <c r="BD1351" s="78">
        <f>AX1351+AZ1351</f>
        <v>0</v>
      </c>
      <c r="BE1351" s="11"/>
      <c r="BF1351" s="11"/>
      <c r="BG1351" s="11"/>
      <c r="BH1351" s="11"/>
      <c r="BI1351" s="141">
        <f>BC1351+BE1351+BF1351+BG1351+BH1351</f>
        <v>1478</v>
      </c>
      <c r="BJ1351" s="141">
        <f>BD1351+BF1351</f>
        <v>0</v>
      </c>
      <c r="BK1351" s="78"/>
      <c r="BL1351" s="78"/>
      <c r="BM1351" s="78"/>
      <c r="BN1351" s="78"/>
      <c r="BO1351" s="78">
        <f>BI1351+BK1351+BL1351+BM1351+BN1351</f>
        <v>1478</v>
      </c>
      <c r="BP1351" s="78">
        <f>BJ1351+BL1351</f>
        <v>0</v>
      </c>
      <c r="BQ1351" s="11"/>
      <c r="BR1351" s="11"/>
      <c r="BS1351" s="11"/>
      <c r="BT1351" s="11"/>
      <c r="BU1351" s="11">
        <f>BO1351+BQ1351+BR1351+BS1351+BT1351</f>
        <v>1478</v>
      </c>
      <c r="BV1351" s="11">
        <f>BP1351+BR1351</f>
        <v>0</v>
      </c>
      <c r="BW1351" s="11"/>
      <c r="BX1351" s="11"/>
      <c r="BY1351" s="11"/>
      <c r="BZ1351" s="11"/>
      <c r="CA1351" s="11">
        <f>BU1351+BW1351+BX1351+BY1351+BZ1351</f>
        <v>1478</v>
      </c>
      <c r="CB1351" s="11">
        <f>BV1351+BX1351</f>
        <v>0</v>
      </c>
    </row>
    <row r="1352" spans="1:80" hidden="1">
      <c r="A1352" s="65"/>
      <c r="B1352" s="22"/>
      <c r="C1352" s="22"/>
      <c r="D1352" s="22"/>
      <c r="E1352" s="22"/>
      <c r="F1352" s="44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78"/>
      <c r="AL1352" s="78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78"/>
      <c r="AZ1352" s="78"/>
      <c r="BA1352" s="78"/>
      <c r="BB1352" s="78"/>
      <c r="BC1352" s="78"/>
      <c r="BD1352" s="78"/>
      <c r="BE1352" s="11"/>
      <c r="BF1352" s="11"/>
      <c r="BG1352" s="11"/>
      <c r="BH1352" s="11"/>
      <c r="BI1352" s="141"/>
      <c r="BJ1352" s="141"/>
      <c r="BK1352" s="78"/>
      <c r="BL1352" s="78"/>
      <c r="BM1352" s="78"/>
      <c r="BN1352" s="78"/>
      <c r="BO1352" s="78"/>
      <c r="BP1352" s="78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</row>
    <row r="1353" spans="1:80" ht="17.25" hidden="1" customHeight="1">
      <c r="A1353" s="76" t="s">
        <v>34</v>
      </c>
      <c r="B1353" s="25" t="s">
        <v>295</v>
      </c>
      <c r="C1353" s="25" t="s">
        <v>35</v>
      </c>
      <c r="D1353" s="25" t="s">
        <v>17</v>
      </c>
      <c r="E1353" s="25"/>
      <c r="F1353" s="25"/>
      <c r="G1353" s="21">
        <f t="shared" ref="G1353:R1357" si="3419">G1354</f>
        <v>461</v>
      </c>
      <c r="H1353" s="21">
        <f t="shared" si="3419"/>
        <v>0</v>
      </c>
      <c r="I1353" s="11">
        <f t="shared" si="3419"/>
        <v>0</v>
      </c>
      <c r="J1353" s="11">
        <f t="shared" si="3419"/>
        <v>0</v>
      </c>
      <c r="K1353" s="11">
        <f t="shared" si="3419"/>
        <v>0</v>
      </c>
      <c r="L1353" s="11">
        <f t="shared" si="3419"/>
        <v>0</v>
      </c>
      <c r="M1353" s="21">
        <f t="shared" si="3419"/>
        <v>461</v>
      </c>
      <c r="N1353" s="21">
        <f t="shared" si="3419"/>
        <v>0</v>
      </c>
      <c r="O1353" s="11">
        <f t="shared" si="3419"/>
        <v>0</v>
      </c>
      <c r="P1353" s="11">
        <f t="shared" si="3419"/>
        <v>0</v>
      </c>
      <c r="Q1353" s="11">
        <f t="shared" si="3419"/>
        <v>0</v>
      </c>
      <c r="R1353" s="11">
        <f t="shared" si="3419"/>
        <v>0</v>
      </c>
      <c r="S1353" s="21">
        <f t="shared" ref="S1353:AH1357" si="3420">S1354</f>
        <v>461</v>
      </c>
      <c r="T1353" s="21">
        <f t="shared" si="3420"/>
        <v>0</v>
      </c>
      <c r="U1353" s="11">
        <f t="shared" si="3420"/>
        <v>0</v>
      </c>
      <c r="V1353" s="11">
        <f t="shared" si="3420"/>
        <v>0</v>
      </c>
      <c r="W1353" s="11">
        <f t="shared" si="3420"/>
        <v>0</v>
      </c>
      <c r="X1353" s="11">
        <f t="shared" si="3420"/>
        <v>0</v>
      </c>
      <c r="Y1353" s="21">
        <f t="shared" si="3420"/>
        <v>461</v>
      </c>
      <c r="Z1353" s="21">
        <f t="shared" si="3420"/>
        <v>0</v>
      </c>
      <c r="AA1353" s="11">
        <f t="shared" si="3420"/>
        <v>0</v>
      </c>
      <c r="AB1353" s="11">
        <f t="shared" si="3420"/>
        <v>0</v>
      </c>
      <c r="AC1353" s="21">
        <f t="shared" si="3420"/>
        <v>6</v>
      </c>
      <c r="AD1353" s="11">
        <f t="shared" si="3420"/>
        <v>0</v>
      </c>
      <c r="AE1353" s="21">
        <f t="shared" si="3420"/>
        <v>467</v>
      </c>
      <c r="AF1353" s="21">
        <f t="shared" si="3420"/>
        <v>0</v>
      </c>
      <c r="AG1353" s="11">
        <f t="shared" si="3420"/>
        <v>0</v>
      </c>
      <c r="AH1353" s="11">
        <f t="shared" si="3420"/>
        <v>0</v>
      </c>
      <c r="AI1353" s="11">
        <f t="shared" ref="AG1353:AV1357" si="3421">AI1354</f>
        <v>0</v>
      </c>
      <c r="AJ1353" s="11">
        <f t="shared" si="3421"/>
        <v>0</v>
      </c>
      <c r="AK1353" s="86">
        <f t="shared" si="3421"/>
        <v>467</v>
      </c>
      <c r="AL1353" s="86">
        <f t="shared" si="3421"/>
        <v>0</v>
      </c>
      <c r="AM1353" s="11">
        <f t="shared" si="3421"/>
        <v>0</v>
      </c>
      <c r="AN1353" s="11">
        <f t="shared" si="3421"/>
        <v>0</v>
      </c>
      <c r="AO1353" s="11">
        <f t="shared" si="3421"/>
        <v>0</v>
      </c>
      <c r="AP1353" s="11">
        <f t="shared" si="3421"/>
        <v>0</v>
      </c>
      <c r="AQ1353" s="21">
        <f t="shared" si="3421"/>
        <v>467</v>
      </c>
      <c r="AR1353" s="21">
        <f t="shared" si="3421"/>
        <v>0</v>
      </c>
      <c r="AS1353" s="11">
        <f t="shared" si="3421"/>
        <v>0</v>
      </c>
      <c r="AT1353" s="11">
        <f t="shared" si="3421"/>
        <v>0</v>
      </c>
      <c r="AU1353" s="11">
        <f t="shared" si="3421"/>
        <v>0</v>
      </c>
      <c r="AV1353" s="11">
        <f t="shared" si="3421"/>
        <v>0</v>
      </c>
      <c r="AW1353" s="21">
        <f t="shared" ref="AS1353:BH1357" si="3422">AW1354</f>
        <v>467</v>
      </c>
      <c r="AX1353" s="21">
        <f t="shared" si="3422"/>
        <v>0</v>
      </c>
      <c r="AY1353" s="78">
        <f t="shared" si="3422"/>
        <v>0</v>
      </c>
      <c r="AZ1353" s="78">
        <f t="shared" si="3422"/>
        <v>0</v>
      </c>
      <c r="BA1353" s="78">
        <f t="shared" si="3422"/>
        <v>0</v>
      </c>
      <c r="BB1353" s="78">
        <f t="shared" si="3422"/>
        <v>0</v>
      </c>
      <c r="BC1353" s="86">
        <f t="shared" si="3422"/>
        <v>467</v>
      </c>
      <c r="BD1353" s="86">
        <f t="shared" si="3422"/>
        <v>0</v>
      </c>
      <c r="BE1353" s="11">
        <f t="shared" si="3422"/>
        <v>0</v>
      </c>
      <c r="BF1353" s="11">
        <f t="shared" si="3422"/>
        <v>0</v>
      </c>
      <c r="BG1353" s="11">
        <f t="shared" si="3422"/>
        <v>0</v>
      </c>
      <c r="BH1353" s="11">
        <f t="shared" si="3422"/>
        <v>0</v>
      </c>
      <c r="BI1353" s="145">
        <f t="shared" ref="BE1353:BT1357" si="3423">BI1354</f>
        <v>467</v>
      </c>
      <c r="BJ1353" s="145">
        <f t="shared" si="3423"/>
        <v>0</v>
      </c>
      <c r="BK1353" s="78">
        <f t="shared" si="3423"/>
        <v>0</v>
      </c>
      <c r="BL1353" s="78">
        <f t="shared" si="3423"/>
        <v>0</v>
      </c>
      <c r="BM1353" s="78">
        <f t="shared" si="3423"/>
        <v>0</v>
      </c>
      <c r="BN1353" s="78">
        <f t="shared" si="3423"/>
        <v>0</v>
      </c>
      <c r="BO1353" s="86">
        <f t="shared" si="3423"/>
        <v>467</v>
      </c>
      <c r="BP1353" s="86">
        <f t="shared" si="3423"/>
        <v>0</v>
      </c>
      <c r="BQ1353" s="11">
        <f t="shared" si="3423"/>
        <v>0</v>
      </c>
      <c r="BR1353" s="11">
        <f t="shared" si="3423"/>
        <v>0</v>
      </c>
      <c r="BS1353" s="11">
        <f t="shared" si="3423"/>
        <v>0</v>
      </c>
      <c r="BT1353" s="11">
        <f t="shared" si="3423"/>
        <v>0</v>
      </c>
      <c r="BU1353" s="21">
        <f t="shared" ref="BQ1353:CB1357" si="3424">BU1354</f>
        <v>467</v>
      </c>
      <c r="BV1353" s="21">
        <f t="shared" si="3424"/>
        <v>0</v>
      </c>
      <c r="BW1353" s="11">
        <f t="shared" si="3424"/>
        <v>0</v>
      </c>
      <c r="BX1353" s="11">
        <f t="shared" si="3424"/>
        <v>0</v>
      </c>
      <c r="BY1353" s="11">
        <f t="shared" si="3424"/>
        <v>0</v>
      </c>
      <c r="BZ1353" s="11">
        <f t="shared" si="3424"/>
        <v>0</v>
      </c>
      <c r="CA1353" s="21">
        <f t="shared" si="3424"/>
        <v>467</v>
      </c>
      <c r="CB1353" s="21">
        <f t="shared" si="3424"/>
        <v>0</v>
      </c>
    </row>
    <row r="1354" spans="1:80" ht="67.2" hidden="1">
      <c r="A1354" s="57" t="s">
        <v>500</v>
      </c>
      <c r="B1354" s="22" t="s">
        <v>295</v>
      </c>
      <c r="C1354" s="22" t="s">
        <v>35</v>
      </c>
      <c r="D1354" s="22" t="s">
        <v>17</v>
      </c>
      <c r="E1354" s="22" t="s">
        <v>247</v>
      </c>
      <c r="F1354" s="22"/>
      <c r="G1354" s="18">
        <f t="shared" si="3419"/>
        <v>461</v>
      </c>
      <c r="H1354" s="18">
        <f t="shared" si="3419"/>
        <v>0</v>
      </c>
      <c r="I1354" s="11">
        <f t="shared" si="3419"/>
        <v>0</v>
      </c>
      <c r="J1354" s="11">
        <f t="shared" si="3419"/>
        <v>0</v>
      </c>
      <c r="K1354" s="11">
        <f t="shared" si="3419"/>
        <v>0</v>
      </c>
      <c r="L1354" s="11">
        <f t="shared" si="3419"/>
        <v>0</v>
      </c>
      <c r="M1354" s="18">
        <f t="shared" si="3419"/>
        <v>461</v>
      </c>
      <c r="N1354" s="18">
        <f t="shared" si="3419"/>
        <v>0</v>
      </c>
      <c r="O1354" s="11">
        <f t="shared" si="3419"/>
        <v>0</v>
      </c>
      <c r="P1354" s="11">
        <f t="shared" si="3419"/>
        <v>0</v>
      </c>
      <c r="Q1354" s="11">
        <f t="shared" si="3419"/>
        <v>0</v>
      </c>
      <c r="R1354" s="11">
        <f t="shared" si="3419"/>
        <v>0</v>
      </c>
      <c r="S1354" s="18">
        <f t="shared" si="3420"/>
        <v>461</v>
      </c>
      <c r="T1354" s="18">
        <f t="shared" si="3420"/>
        <v>0</v>
      </c>
      <c r="U1354" s="11">
        <f t="shared" si="3420"/>
        <v>0</v>
      </c>
      <c r="V1354" s="11">
        <f t="shared" si="3420"/>
        <v>0</v>
      </c>
      <c r="W1354" s="11">
        <f t="shared" si="3420"/>
        <v>0</v>
      </c>
      <c r="X1354" s="11">
        <f t="shared" si="3420"/>
        <v>0</v>
      </c>
      <c r="Y1354" s="18">
        <f t="shared" si="3420"/>
        <v>461</v>
      </c>
      <c r="Z1354" s="18">
        <f t="shared" si="3420"/>
        <v>0</v>
      </c>
      <c r="AA1354" s="11">
        <f t="shared" si="3420"/>
        <v>0</v>
      </c>
      <c r="AB1354" s="11">
        <f t="shared" si="3420"/>
        <v>0</v>
      </c>
      <c r="AC1354" s="11">
        <f t="shared" si="3420"/>
        <v>6</v>
      </c>
      <c r="AD1354" s="11">
        <f t="shared" si="3420"/>
        <v>0</v>
      </c>
      <c r="AE1354" s="18">
        <f t="shared" si="3420"/>
        <v>467</v>
      </c>
      <c r="AF1354" s="18">
        <f t="shared" si="3420"/>
        <v>0</v>
      </c>
      <c r="AG1354" s="11">
        <f t="shared" si="3421"/>
        <v>0</v>
      </c>
      <c r="AH1354" s="11">
        <f t="shared" si="3421"/>
        <v>0</v>
      </c>
      <c r="AI1354" s="11">
        <f t="shared" si="3421"/>
        <v>0</v>
      </c>
      <c r="AJ1354" s="11">
        <f t="shared" si="3421"/>
        <v>0</v>
      </c>
      <c r="AK1354" s="84">
        <f t="shared" si="3421"/>
        <v>467</v>
      </c>
      <c r="AL1354" s="84">
        <f t="shared" si="3421"/>
        <v>0</v>
      </c>
      <c r="AM1354" s="11">
        <f t="shared" si="3421"/>
        <v>0</v>
      </c>
      <c r="AN1354" s="11">
        <f t="shared" si="3421"/>
        <v>0</v>
      </c>
      <c r="AO1354" s="11">
        <f t="shared" si="3421"/>
        <v>0</v>
      </c>
      <c r="AP1354" s="11">
        <f t="shared" si="3421"/>
        <v>0</v>
      </c>
      <c r="AQ1354" s="18">
        <f t="shared" si="3421"/>
        <v>467</v>
      </c>
      <c r="AR1354" s="18">
        <f t="shared" si="3421"/>
        <v>0</v>
      </c>
      <c r="AS1354" s="11">
        <f t="shared" si="3422"/>
        <v>0</v>
      </c>
      <c r="AT1354" s="11">
        <f t="shared" si="3422"/>
        <v>0</v>
      </c>
      <c r="AU1354" s="11">
        <f t="shared" si="3422"/>
        <v>0</v>
      </c>
      <c r="AV1354" s="11">
        <f t="shared" si="3422"/>
        <v>0</v>
      </c>
      <c r="AW1354" s="18">
        <f t="shared" si="3422"/>
        <v>467</v>
      </c>
      <c r="AX1354" s="18">
        <f t="shared" si="3422"/>
        <v>0</v>
      </c>
      <c r="AY1354" s="78">
        <f t="shared" si="3422"/>
        <v>0</v>
      </c>
      <c r="AZ1354" s="78">
        <f t="shared" si="3422"/>
        <v>0</v>
      </c>
      <c r="BA1354" s="78">
        <f t="shared" si="3422"/>
        <v>0</v>
      </c>
      <c r="BB1354" s="78">
        <f t="shared" si="3422"/>
        <v>0</v>
      </c>
      <c r="BC1354" s="84">
        <f t="shared" si="3422"/>
        <v>467</v>
      </c>
      <c r="BD1354" s="84">
        <f t="shared" si="3422"/>
        <v>0</v>
      </c>
      <c r="BE1354" s="11">
        <f t="shared" si="3423"/>
        <v>0</v>
      </c>
      <c r="BF1354" s="11">
        <f t="shared" si="3423"/>
        <v>0</v>
      </c>
      <c r="BG1354" s="11">
        <f t="shared" si="3423"/>
        <v>0</v>
      </c>
      <c r="BH1354" s="11">
        <f t="shared" si="3423"/>
        <v>0</v>
      </c>
      <c r="BI1354" s="143">
        <f t="shared" si="3423"/>
        <v>467</v>
      </c>
      <c r="BJ1354" s="143">
        <f t="shared" si="3423"/>
        <v>0</v>
      </c>
      <c r="BK1354" s="78">
        <f t="shared" si="3423"/>
        <v>0</v>
      </c>
      <c r="BL1354" s="78">
        <f t="shared" si="3423"/>
        <v>0</v>
      </c>
      <c r="BM1354" s="78">
        <f t="shared" si="3423"/>
        <v>0</v>
      </c>
      <c r="BN1354" s="78">
        <f t="shared" si="3423"/>
        <v>0</v>
      </c>
      <c r="BO1354" s="84">
        <f t="shared" si="3423"/>
        <v>467</v>
      </c>
      <c r="BP1354" s="84">
        <f t="shared" si="3423"/>
        <v>0</v>
      </c>
      <c r="BQ1354" s="11">
        <f t="shared" si="3424"/>
        <v>0</v>
      </c>
      <c r="BR1354" s="11">
        <f t="shared" si="3424"/>
        <v>0</v>
      </c>
      <c r="BS1354" s="11">
        <f t="shared" si="3424"/>
        <v>0</v>
      </c>
      <c r="BT1354" s="11">
        <f t="shared" si="3424"/>
        <v>0</v>
      </c>
      <c r="BU1354" s="18">
        <f t="shared" si="3424"/>
        <v>467</v>
      </c>
      <c r="BV1354" s="18">
        <f t="shared" si="3424"/>
        <v>0</v>
      </c>
      <c r="BW1354" s="11">
        <f t="shared" si="3424"/>
        <v>0</v>
      </c>
      <c r="BX1354" s="11">
        <f t="shared" si="3424"/>
        <v>0</v>
      </c>
      <c r="BY1354" s="11">
        <f t="shared" si="3424"/>
        <v>0</v>
      </c>
      <c r="BZ1354" s="11">
        <f t="shared" si="3424"/>
        <v>0</v>
      </c>
      <c r="CA1354" s="18">
        <f t="shared" si="3424"/>
        <v>467</v>
      </c>
      <c r="CB1354" s="18">
        <f t="shared" si="3424"/>
        <v>0</v>
      </c>
    </row>
    <row r="1355" spans="1:80" hidden="1">
      <c r="A1355" s="65" t="s">
        <v>15</v>
      </c>
      <c r="B1355" s="22" t="s">
        <v>295</v>
      </c>
      <c r="C1355" s="22" t="s">
        <v>35</v>
      </c>
      <c r="D1355" s="22" t="s">
        <v>17</v>
      </c>
      <c r="E1355" s="22" t="s">
        <v>248</v>
      </c>
      <c r="F1355" s="22"/>
      <c r="G1355" s="18">
        <f t="shared" si="3419"/>
        <v>461</v>
      </c>
      <c r="H1355" s="18">
        <f t="shared" si="3419"/>
        <v>0</v>
      </c>
      <c r="I1355" s="11">
        <f t="shared" si="3419"/>
        <v>0</v>
      </c>
      <c r="J1355" s="11">
        <f t="shared" si="3419"/>
        <v>0</v>
      </c>
      <c r="K1355" s="11">
        <f t="shared" si="3419"/>
        <v>0</v>
      </c>
      <c r="L1355" s="11">
        <f t="shared" si="3419"/>
        <v>0</v>
      </c>
      <c r="M1355" s="18">
        <f t="shared" si="3419"/>
        <v>461</v>
      </c>
      <c r="N1355" s="18">
        <f t="shared" si="3419"/>
        <v>0</v>
      </c>
      <c r="O1355" s="11">
        <f t="shared" si="3419"/>
        <v>0</v>
      </c>
      <c r="P1355" s="11">
        <f t="shared" si="3419"/>
        <v>0</v>
      </c>
      <c r="Q1355" s="11">
        <f t="shared" si="3419"/>
        <v>0</v>
      </c>
      <c r="R1355" s="11">
        <f t="shared" si="3419"/>
        <v>0</v>
      </c>
      <c r="S1355" s="18">
        <f t="shared" si="3420"/>
        <v>461</v>
      </c>
      <c r="T1355" s="18">
        <f t="shared" si="3420"/>
        <v>0</v>
      </c>
      <c r="U1355" s="11">
        <f t="shared" si="3420"/>
        <v>0</v>
      </c>
      <c r="V1355" s="11">
        <f t="shared" si="3420"/>
        <v>0</v>
      </c>
      <c r="W1355" s="11">
        <f t="shared" si="3420"/>
        <v>0</v>
      </c>
      <c r="X1355" s="11">
        <f t="shared" si="3420"/>
        <v>0</v>
      </c>
      <c r="Y1355" s="18">
        <f t="shared" si="3420"/>
        <v>461</v>
      </c>
      <c r="Z1355" s="18">
        <f t="shared" si="3420"/>
        <v>0</v>
      </c>
      <c r="AA1355" s="11">
        <f t="shared" si="3420"/>
        <v>0</v>
      </c>
      <c r="AB1355" s="11">
        <f t="shared" si="3420"/>
        <v>0</v>
      </c>
      <c r="AC1355" s="11">
        <f t="shared" si="3420"/>
        <v>6</v>
      </c>
      <c r="AD1355" s="11">
        <f t="shared" si="3420"/>
        <v>0</v>
      </c>
      <c r="AE1355" s="18">
        <f t="shared" si="3420"/>
        <v>467</v>
      </c>
      <c r="AF1355" s="18">
        <f t="shared" si="3420"/>
        <v>0</v>
      </c>
      <c r="AG1355" s="11">
        <f t="shared" si="3421"/>
        <v>0</v>
      </c>
      <c r="AH1355" s="11">
        <f t="shared" si="3421"/>
        <v>0</v>
      </c>
      <c r="AI1355" s="11">
        <f t="shared" si="3421"/>
        <v>0</v>
      </c>
      <c r="AJ1355" s="11">
        <f t="shared" si="3421"/>
        <v>0</v>
      </c>
      <c r="AK1355" s="84">
        <f t="shared" si="3421"/>
        <v>467</v>
      </c>
      <c r="AL1355" s="84">
        <f t="shared" si="3421"/>
        <v>0</v>
      </c>
      <c r="AM1355" s="11">
        <f t="shared" si="3421"/>
        <v>0</v>
      </c>
      <c r="AN1355" s="11">
        <f t="shared" si="3421"/>
        <v>0</v>
      </c>
      <c r="AO1355" s="11">
        <f t="shared" si="3421"/>
        <v>0</v>
      </c>
      <c r="AP1355" s="11">
        <f t="shared" si="3421"/>
        <v>0</v>
      </c>
      <c r="AQ1355" s="18">
        <f t="shared" si="3421"/>
        <v>467</v>
      </c>
      <c r="AR1355" s="18">
        <f t="shared" si="3421"/>
        <v>0</v>
      </c>
      <c r="AS1355" s="11">
        <f t="shared" si="3422"/>
        <v>0</v>
      </c>
      <c r="AT1355" s="11">
        <f t="shared" si="3422"/>
        <v>0</v>
      </c>
      <c r="AU1355" s="11">
        <f t="shared" si="3422"/>
        <v>0</v>
      </c>
      <c r="AV1355" s="11">
        <f t="shared" si="3422"/>
        <v>0</v>
      </c>
      <c r="AW1355" s="18">
        <f t="shared" si="3422"/>
        <v>467</v>
      </c>
      <c r="AX1355" s="18">
        <f t="shared" si="3422"/>
        <v>0</v>
      </c>
      <c r="AY1355" s="78">
        <f t="shared" si="3422"/>
        <v>0</v>
      </c>
      <c r="AZ1355" s="78">
        <f t="shared" si="3422"/>
        <v>0</v>
      </c>
      <c r="BA1355" s="78">
        <f t="shared" si="3422"/>
        <v>0</v>
      </c>
      <c r="BB1355" s="78">
        <f t="shared" si="3422"/>
        <v>0</v>
      </c>
      <c r="BC1355" s="84">
        <f t="shared" si="3422"/>
        <v>467</v>
      </c>
      <c r="BD1355" s="84">
        <f t="shared" si="3422"/>
        <v>0</v>
      </c>
      <c r="BE1355" s="11">
        <f t="shared" si="3423"/>
        <v>0</v>
      </c>
      <c r="BF1355" s="11">
        <f t="shared" si="3423"/>
        <v>0</v>
      </c>
      <c r="BG1355" s="11">
        <f t="shared" si="3423"/>
        <v>0</v>
      </c>
      <c r="BH1355" s="11">
        <f t="shared" si="3423"/>
        <v>0</v>
      </c>
      <c r="BI1355" s="143">
        <f t="shared" si="3423"/>
        <v>467</v>
      </c>
      <c r="BJ1355" s="143">
        <f t="shared" si="3423"/>
        <v>0</v>
      </c>
      <c r="BK1355" s="78">
        <f t="shared" si="3423"/>
        <v>0</v>
      </c>
      <c r="BL1355" s="78">
        <f t="shared" si="3423"/>
        <v>0</v>
      </c>
      <c r="BM1355" s="78">
        <f t="shared" si="3423"/>
        <v>0</v>
      </c>
      <c r="BN1355" s="78">
        <f t="shared" si="3423"/>
        <v>0</v>
      </c>
      <c r="BO1355" s="84">
        <f t="shared" si="3423"/>
        <v>467</v>
      </c>
      <c r="BP1355" s="84">
        <f t="shared" si="3423"/>
        <v>0</v>
      </c>
      <c r="BQ1355" s="11">
        <f t="shared" si="3424"/>
        <v>0</v>
      </c>
      <c r="BR1355" s="11">
        <f t="shared" si="3424"/>
        <v>0</v>
      </c>
      <c r="BS1355" s="11">
        <f t="shared" si="3424"/>
        <v>0</v>
      </c>
      <c r="BT1355" s="11">
        <f t="shared" si="3424"/>
        <v>0</v>
      </c>
      <c r="BU1355" s="18">
        <f t="shared" si="3424"/>
        <v>467</v>
      </c>
      <c r="BV1355" s="18">
        <f t="shared" si="3424"/>
        <v>0</v>
      </c>
      <c r="BW1355" s="11">
        <f t="shared" si="3424"/>
        <v>0</v>
      </c>
      <c r="BX1355" s="11">
        <f t="shared" si="3424"/>
        <v>0</v>
      </c>
      <c r="BY1355" s="11">
        <f t="shared" si="3424"/>
        <v>0</v>
      </c>
      <c r="BZ1355" s="11">
        <f t="shared" si="3424"/>
        <v>0</v>
      </c>
      <c r="CA1355" s="18">
        <f t="shared" si="3424"/>
        <v>467</v>
      </c>
      <c r="CB1355" s="18">
        <f t="shared" si="3424"/>
        <v>0</v>
      </c>
    </row>
    <row r="1356" spans="1:80" hidden="1">
      <c r="A1356" s="65" t="s">
        <v>289</v>
      </c>
      <c r="B1356" s="22" t="s">
        <v>295</v>
      </c>
      <c r="C1356" s="22" t="s">
        <v>35</v>
      </c>
      <c r="D1356" s="22" t="s">
        <v>17</v>
      </c>
      <c r="E1356" s="22" t="s">
        <v>290</v>
      </c>
      <c r="F1356" s="22"/>
      <c r="G1356" s="18">
        <f t="shared" si="3419"/>
        <v>461</v>
      </c>
      <c r="H1356" s="18">
        <f t="shared" si="3419"/>
        <v>0</v>
      </c>
      <c r="I1356" s="11">
        <f t="shared" si="3419"/>
        <v>0</v>
      </c>
      <c r="J1356" s="11">
        <f t="shared" si="3419"/>
        <v>0</v>
      </c>
      <c r="K1356" s="11">
        <f t="shared" si="3419"/>
        <v>0</v>
      </c>
      <c r="L1356" s="11">
        <f t="shared" si="3419"/>
        <v>0</v>
      </c>
      <c r="M1356" s="18">
        <f t="shared" si="3419"/>
        <v>461</v>
      </c>
      <c r="N1356" s="18">
        <f t="shared" si="3419"/>
        <v>0</v>
      </c>
      <c r="O1356" s="11">
        <f t="shared" si="3419"/>
        <v>0</v>
      </c>
      <c r="P1356" s="11">
        <f t="shared" si="3419"/>
        <v>0</v>
      </c>
      <c r="Q1356" s="11">
        <f t="shared" si="3419"/>
        <v>0</v>
      </c>
      <c r="R1356" s="11">
        <f t="shared" si="3419"/>
        <v>0</v>
      </c>
      <c r="S1356" s="18">
        <f t="shared" si="3420"/>
        <v>461</v>
      </c>
      <c r="T1356" s="18">
        <f t="shared" si="3420"/>
        <v>0</v>
      </c>
      <c r="U1356" s="11">
        <f t="shared" si="3420"/>
        <v>0</v>
      </c>
      <c r="V1356" s="11">
        <f t="shared" si="3420"/>
        <v>0</v>
      </c>
      <c r="W1356" s="11">
        <f t="shared" si="3420"/>
        <v>0</v>
      </c>
      <c r="X1356" s="11">
        <f t="shared" si="3420"/>
        <v>0</v>
      </c>
      <c r="Y1356" s="18">
        <f t="shared" si="3420"/>
        <v>461</v>
      </c>
      <c r="Z1356" s="18">
        <f t="shared" si="3420"/>
        <v>0</v>
      </c>
      <c r="AA1356" s="11">
        <f t="shared" si="3420"/>
        <v>0</v>
      </c>
      <c r="AB1356" s="11">
        <f t="shared" si="3420"/>
        <v>0</v>
      </c>
      <c r="AC1356" s="11">
        <f t="shared" si="3420"/>
        <v>6</v>
      </c>
      <c r="AD1356" s="11">
        <f t="shared" si="3420"/>
        <v>0</v>
      </c>
      <c r="AE1356" s="18">
        <f t="shared" si="3420"/>
        <v>467</v>
      </c>
      <c r="AF1356" s="18">
        <f t="shared" si="3420"/>
        <v>0</v>
      </c>
      <c r="AG1356" s="11">
        <f t="shared" si="3421"/>
        <v>0</v>
      </c>
      <c r="AH1356" s="11">
        <f t="shared" si="3421"/>
        <v>0</v>
      </c>
      <c r="AI1356" s="11">
        <f t="shared" si="3421"/>
        <v>0</v>
      </c>
      <c r="AJ1356" s="11">
        <f t="shared" si="3421"/>
        <v>0</v>
      </c>
      <c r="AK1356" s="84">
        <f t="shared" si="3421"/>
        <v>467</v>
      </c>
      <c r="AL1356" s="84">
        <f t="shared" si="3421"/>
        <v>0</v>
      </c>
      <c r="AM1356" s="11">
        <f t="shared" si="3421"/>
        <v>0</v>
      </c>
      <c r="AN1356" s="11">
        <f t="shared" si="3421"/>
        <v>0</v>
      </c>
      <c r="AO1356" s="11">
        <f t="shared" si="3421"/>
        <v>0</v>
      </c>
      <c r="AP1356" s="11">
        <f t="shared" si="3421"/>
        <v>0</v>
      </c>
      <c r="AQ1356" s="18">
        <f t="shared" si="3421"/>
        <v>467</v>
      </c>
      <c r="AR1356" s="18">
        <f t="shared" si="3421"/>
        <v>0</v>
      </c>
      <c r="AS1356" s="11">
        <f t="shared" si="3422"/>
        <v>0</v>
      </c>
      <c r="AT1356" s="11">
        <f t="shared" si="3422"/>
        <v>0</v>
      </c>
      <c r="AU1356" s="11">
        <f t="shared" si="3422"/>
        <v>0</v>
      </c>
      <c r="AV1356" s="11">
        <f t="shared" si="3422"/>
        <v>0</v>
      </c>
      <c r="AW1356" s="18">
        <f t="shared" si="3422"/>
        <v>467</v>
      </c>
      <c r="AX1356" s="18">
        <f t="shared" si="3422"/>
        <v>0</v>
      </c>
      <c r="AY1356" s="78">
        <f t="shared" si="3422"/>
        <v>0</v>
      </c>
      <c r="AZ1356" s="78">
        <f t="shared" si="3422"/>
        <v>0</v>
      </c>
      <c r="BA1356" s="78">
        <f t="shared" si="3422"/>
        <v>0</v>
      </c>
      <c r="BB1356" s="78">
        <f t="shared" si="3422"/>
        <v>0</v>
      </c>
      <c r="BC1356" s="84">
        <f t="shared" si="3422"/>
        <v>467</v>
      </c>
      <c r="BD1356" s="84">
        <f t="shared" si="3422"/>
        <v>0</v>
      </c>
      <c r="BE1356" s="11">
        <f t="shared" si="3423"/>
        <v>0</v>
      </c>
      <c r="BF1356" s="11">
        <f t="shared" si="3423"/>
        <v>0</v>
      </c>
      <c r="BG1356" s="11">
        <f t="shared" si="3423"/>
        <v>0</v>
      </c>
      <c r="BH1356" s="11">
        <f t="shared" si="3423"/>
        <v>0</v>
      </c>
      <c r="BI1356" s="143">
        <f t="shared" si="3423"/>
        <v>467</v>
      </c>
      <c r="BJ1356" s="143">
        <f t="shared" si="3423"/>
        <v>0</v>
      </c>
      <c r="BK1356" s="78">
        <f t="shared" si="3423"/>
        <v>0</v>
      </c>
      <c r="BL1356" s="78">
        <f t="shared" si="3423"/>
        <v>0</v>
      </c>
      <c r="BM1356" s="78">
        <f t="shared" si="3423"/>
        <v>0</v>
      </c>
      <c r="BN1356" s="78">
        <f t="shared" si="3423"/>
        <v>0</v>
      </c>
      <c r="BO1356" s="84">
        <f t="shared" si="3423"/>
        <v>467</v>
      </c>
      <c r="BP1356" s="84">
        <f t="shared" si="3423"/>
        <v>0</v>
      </c>
      <c r="BQ1356" s="11">
        <f t="shared" si="3424"/>
        <v>0</v>
      </c>
      <c r="BR1356" s="11">
        <f t="shared" si="3424"/>
        <v>0</v>
      </c>
      <c r="BS1356" s="11">
        <f t="shared" si="3424"/>
        <v>0</v>
      </c>
      <c r="BT1356" s="11">
        <f t="shared" si="3424"/>
        <v>0</v>
      </c>
      <c r="BU1356" s="18">
        <f t="shared" si="3424"/>
        <v>467</v>
      </c>
      <c r="BV1356" s="18">
        <f t="shared" si="3424"/>
        <v>0</v>
      </c>
      <c r="BW1356" s="11">
        <f t="shared" si="3424"/>
        <v>0</v>
      </c>
      <c r="BX1356" s="11">
        <f t="shared" si="3424"/>
        <v>0</v>
      </c>
      <c r="BY1356" s="11">
        <f t="shared" si="3424"/>
        <v>0</v>
      </c>
      <c r="BZ1356" s="11">
        <f t="shared" si="3424"/>
        <v>0</v>
      </c>
      <c r="CA1356" s="18">
        <f t="shared" si="3424"/>
        <v>467</v>
      </c>
      <c r="CB1356" s="18">
        <f t="shared" si="3424"/>
        <v>0</v>
      </c>
    </row>
    <row r="1357" spans="1:80" ht="33.6" hidden="1">
      <c r="A1357" s="65" t="s">
        <v>12</v>
      </c>
      <c r="B1357" s="22" t="s">
        <v>295</v>
      </c>
      <c r="C1357" s="22" t="s">
        <v>35</v>
      </c>
      <c r="D1357" s="22" t="s">
        <v>17</v>
      </c>
      <c r="E1357" s="22" t="s">
        <v>290</v>
      </c>
      <c r="F1357" s="22" t="s">
        <v>13</v>
      </c>
      <c r="G1357" s="18">
        <f t="shared" si="3419"/>
        <v>461</v>
      </c>
      <c r="H1357" s="18">
        <f t="shared" si="3419"/>
        <v>0</v>
      </c>
      <c r="I1357" s="11">
        <f t="shared" si="3419"/>
        <v>0</v>
      </c>
      <c r="J1357" s="11">
        <f t="shared" si="3419"/>
        <v>0</v>
      </c>
      <c r="K1357" s="11">
        <f t="shared" si="3419"/>
        <v>0</v>
      </c>
      <c r="L1357" s="11">
        <f t="shared" si="3419"/>
        <v>0</v>
      </c>
      <c r="M1357" s="18">
        <f t="shared" si="3419"/>
        <v>461</v>
      </c>
      <c r="N1357" s="18">
        <f t="shared" si="3419"/>
        <v>0</v>
      </c>
      <c r="O1357" s="11">
        <f t="shared" si="3419"/>
        <v>0</v>
      </c>
      <c r="P1357" s="11">
        <f t="shared" si="3419"/>
        <v>0</v>
      </c>
      <c r="Q1357" s="11">
        <f t="shared" si="3419"/>
        <v>0</v>
      </c>
      <c r="R1357" s="11">
        <f t="shared" si="3419"/>
        <v>0</v>
      </c>
      <c r="S1357" s="18">
        <f t="shared" si="3420"/>
        <v>461</v>
      </c>
      <c r="T1357" s="18">
        <f t="shared" si="3420"/>
        <v>0</v>
      </c>
      <c r="U1357" s="11">
        <f t="shared" si="3420"/>
        <v>0</v>
      </c>
      <c r="V1357" s="11">
        <f t="shared" si="3420"/>
        <v>0</v>
      </c>
      <c r="W1357" s="11">
        <f t="shared" si="3420"/>
        <v>0</v>
      </c>
      <c r="X1357" s="11">
        <f t="shared" si="3420"/>
        <v>0</v>
      </c>
      <c r="Y1357" s="18">
        <f t="shared" si="3420"/>
        <v>461</v>
      </c>
      <c r="Z1357" s="18">
        <f t="shared" si="3420"/>
        <v>0</v>
      </c>
      <c r="AA1357" s="11">
        <f t="shared" si="3420"/>
        <v>0</v>
      </c>
      <c r="AB1357" s="11">
        <f t="shared" si="3420"/>
        <v>0</v>
      </c>
      <c r="AC1357" s="11">
        <f t="shared" si="3420"/>
        <v>6</v>
      </c>
      <c r="AD1357" s="11">
        <f t="shared" si="3420"/>
        <v>0</v>
      </c>
      <c r="AE1357" s="18">
        <f t="shared" si="3420"/>
        <v>467</v>
      </c>
      <c r="AF1357" s="18">
        <f t="shared" si="3420"/>
        <v>0</v>
      </c>
      <c r="AG1357" s="11">
        <f t="shared" si="3421"/>
        <v>0</v>
      </c>
      <c r="AH1357" s="11">
        <f t="shared" si="3421"/>
        <v>0</v>
      </c>
      <c r="AI1357" s="11">
        <f t="shared" si="3421"/>
        <v>0</v>
      </c>
      <c r="AJ1357" s="11">
        <f t="shared" si="3421"/>
        <v>0</v>
      </c>
      <c r="AK1357" s="84">
        <f t="shared" si="3421"/>
        <v>467</v>
      </c>
      <c r="AL1357" s="84">
        <f t="shared" si="3421"/>
        <v>0</v>
      </c>
      <c r="AM1357" s="11">
        <f t="shared" si="3421"/>
        <v>0</v>
      </c>
      <c r="AN1357" s="11">
        <f t="shared" si="3421"/>
        <v>0</v>
      </c>
      <c r="AO1357" s="11">
        <f t="shared" si="3421"/>
        <v>0</v>
      </c>
      <c r="AP1357" s="11">
        <f t="shared" si="3421"/>
        <v>0</v>
      </c>
      <c r="AQ1357" s="18">
        <f t="shared" si="3421"/>
        <v>467</v>
      </c>
      <c r="AR1357" s="18">
        <f t="shared" si="3421"/>
        <v>0</v>
      </c>
      <c r="AS1357" s="11">
        <f t="shared" si="3422"/>
        <v>0</v>
      </c>
      <c r="AT1357" s="11">
        <f t="shared" si="3422"/>
        <v>0</v>
      </c>
      <c r="AU1357" s="11">
        <f t="shared" si="3422"/>
        <v>0</v>
      </c>
      <c r="AV1357" s="11">
        <f t="shared" si="3422"/>
        <v>0</v>
      </c>
      <c r="AW1357" s="18">
        <f t="shared" si="3422"/>
        <v>467</v>
      </c>
      <c r="AX1357" s="18">
        <f t="shared" si="3422"/>
        <v>0</v>
      </c>
      <c r="AY1357" s="78">
        <f t="shared" si="3422"/>
        <v>0</v>
      </c>
      <c r="AZ1357" s="78">
        <f t="shared" si="3422"/>
        <v>0</v>
      </c>
      <c r="BA1357" s="78">
        <f t="shared" si="3422"/>
        <v>0</v>
      </c>
      <c r="BB1357" s="78">
        <f t="shared" si="3422"/>
        <v>0</v>
      </c>
      <c r="BC1357" s="84">
        <f t="shared" si="3422"/>
        <v>467</v>
      </c>
      <c r="BD1357" s="84">
        <f t="shared" si="3422"/>
        <v>0</v>
      </c>
      <c r="BE1357" s="11">
        <f t="shared" si="3423"/>
        <v>0</v>
      </c>
      <c r="BF1357" s="11">
        <f t="shared" si="3423"/>
        <v>0</v>
      </c>
      <c r="BG1357" s="11">
        <f t="shared" si="3423"/>
        <v>0</v>
      </c>
      <c r="BH1357" s="11">
        <f t="shared" si="3423"/>
        <v>0</v>
      </c>
      <c r="BI1357" s="143">
        <f t="shared" si="3423"/>
        <v>467</v>
      </c>
      <c r="BJ1357" s="143">
        <f t="shared" si="3423"/>
        <v>0</v>
      </c>
      <c r="BK1357" s="78">
        <f t="shared" si="3423"/>
        <v>0</v>
      </c>
      <c r="BL1357" s="78">
        <f t="shared" si="3423"/>
        <v>0</v>
      </c>
      <c r="BM1357" s="78">
        <f t="shared" si="3423"/>
        <v>0</v>
      </c>
      <c r="BN1357" s="78">
        <f t="shared" si="3423"/>
        <v>0</v>
      </c>
      <c r="BO1357" s="84">
        <f t="shared" si="3423"/>
        <v>467</v>
      </c>
      <c r="BP1357" s="84">
        <f t="shared" si="3423"/>
        <v>0</v>
      </c>
      <c r="BQ1357" s="11">
        <f t="shared" si="3424"/>
        <v>0</v>
      </c>
      <c r="BR1357" s="11">
        <f t="shared" si="3424"/>
        <v>0</v>
      </c>
      <c r="BS1357" s="11">
        <f t="shared" si="3424"/>
        <v>0</v>
      </c>
      <c r="BT1357" s="11">
        <f t="shared" si="3424"/>
        <v>0</v>
      </c>
      <c r="BU1357" s="18">
        <f t="shared" si="3424"/>
        <v>467</v>
      </c>
      <c r="BV1357" s="18">
        <f t="shared" si="3424"/>
        <v>0</v>
      </c>
      <c r="BW1357" s="11">
        <f t="shared" si="3424"/>
        <v>0</v>
      </c>
      <c r="BX1357" s="11">
        <f t="shared" si="3424"/>
        <v>0</v>
      </c>
      <c r="BY1357" s="11">
        <f t="shared" si="3424"/>
        <v>0</v>
      </c>
      <c r="BZ1357" s="11">
        <f t="shared" si="3424"/>
        <v>0</v>
      </c>
      <c r="CA1357" s="18">
        <f t="shared" si="3424"/>
        <v>467</v>
      </c>
      <c r="CB1357" s="18">
        <f t="shared" si="3424"/>
        <v>0</v>
      </c>
    </row>
    <row r="1358" spans="1:80" hidden="1">
      <c r="A1358" s="65" t="s">
        <v>24</v>
      </c>
      <c r="B1358" s="22" t="s">
        <v>295</v>
      </c>
      <c r="C1358" s="22" t="s">
        <v>35</v>
      </c>
      <c r="D1358" s="22" t="s">
        <v>17</v>
      </c>
      <c r="E1358" s="22" t="s">
        <v>290</v>
      </c>
      <c r="F1358" s="14" t="s">
        <v>38</v>
      </c>
      <c r="G1358" s="11">
        <f>414+47</f>
        <v>461</v>
      </c>
      <c r="H1358" s="11"/>
      <c r="I1358" s="11"/>
      <c r="J1358" s="11"/>
      <c r="K1358" s="11"/>
      <c r="L1358" s="11"/>
      <c r="M1358" s="11">
        <f>G1358+I1358+J1358+K1358+L1358</f>
        <v>461</v>
      </c>
      <c r="N1358" s="11">
        <f>H1358+J1358</f>
        <v>0</v>
      </c>
      <c r="O1358" s="11"/>
      <c r="P1358" s="11"/>
      <c r="Q1358" s="11"/>
      <c r="R1358" s="11"/>
      <c r="S1358" s="11">
        <f>M1358+O1358+P1358+Q1358+R1358</f>
        <v>461</v>
      </c>
      <c r="T1358" s="11">
        <f>N1358+P1358</f>
        <v>0</v>
      </c>
      <c r="U1358" s="11"/>
      <c r="V1358" s="11"/>
      <c r="W1358" s="11"/>
      <c r="X1358" s="11"/>
      <c r="Y1358" s="11">
        <f>S1358+U1358+V1358+W1358+X1358</f>
        <v>461</v>
      </c>
      <c r="Z1358" s="11">
        <f>T1358+V1358</f>
        <v>0</v>
      </c>
      <c r="AA1358" s="11"/>
      <c r="AB1358" s="11"/>
      <c r="AC1358" s="11">
        <v>6</v>
      </c>
      <c r="AD1358" s="11"/>
      <c r="AE1358" s="11">
        <f>Y1358+AA1358+AB1358+AC1358+AD1358</f>
        <v>467</v>
      </c>
      <c r="AF1358" s="11">
        <f>Z1358+AB1358</f>
        <v>0</v>
      </c>
      <c r="AG1358" s="11"/>
      <c r="AH1358" s="11"/>
      <c r="AI1358" s="11"/>
      <c r="AJ1358" s="11"/>
      <c r="AK1358" s="78">
        <f>AE1358+AG1358+AH1358+AI1358+AJ1358</f>
        <v>467</v>
      </c>
      <c r="AL1358" s="78">
        <f>AF1358+AH1358</f>
        <v>0</v>
      </c>
      <c r="AM1358" s="11"/>
      <c r="AN1358" s="11"/>
      <c r="AO1358" s="11"/>
      <c r="AP1358" s="11"/>
      <c r="AQ1358" s="11">
        <f>AK1358+AM1358+AN1358+AO1358+AP1358</f>
        <v>467</v>
      </c>
      <c r="AR1358" s="11">
        <f>AL1358+AN1358</f>
        <v>0</v>
      </c>
      <c r="AS1358" s="11"/>
      <c r="AT1358" s="11"/>
      <c r="AU1358" s="11"/>
      <c r="AV1358" s="11"/>
      <c r="AW1358" s="11">
        <f>AQ1358+AS1358+AT1358+AU1358+AV1358</f>
        <v>467</v>
      </c>
      <c r="AX1358" s="11">
        <f>AR1358+AT1358</f>
        <v>0</v>
      </c>
      <c r="AY1358" s="78"/>
      <c r="AZ1358" s="78"/>
      <c r="BA1358" s="78"/>
      <c r="BB1358" s="78"/>
      <c r="BC1358" s="78">
        <f>AW1358+AY1358+AZ1358+BA1358+BB1358</f>
        <v>467</v>
      </c>
      <c r="BD1358" s="78">
        <f>AX1358+AZ1358</f>
        <v>0</v>
      </c>
      <c r="BE1358" s="11"/>
      <c r="BF1358" s="11"/>
      <c r="BG1358" s="11"/>
      <c r="BH1358" s="11"/>
      <c r="BI1358" s="141">
        <f>BC1358+BE1358+BF1358+BG1358+BH1358</f>
        <v>467</v>
      </c>
      <c r="BJ1358" s="141">
        <f>BD1358+BF1358</f>
        <v>0</v>
      </c>
      <c r="BK1358" s="78"/>
      <c r="BL1358" s="78"/>
      <c r="BM1358" s="78"/>
      <c r="BN1358" s="78"/>
      <c r="BO1358" s="78">
        <f>BI1358+BK1358+BL1358+BM1358+BN1358</f>
        <v>467</v>
      </c>
      <c r="BP1358" s="78">
        <f>BJ1358+BL1358</f>
        <v>0</v>
      </c>
      <c r="BQ1358" s="11"/>
      <c r="BR1358" s="11"/>
      <c r="BS1358" s="11"/>
      <c r="BT1358" s="11"/>
      <c r="BU1358" s="11">
        <f>BO1358+BQ1358+BR1358+BS1358+BT1358</f>
        <v>467</v>
      </c>
      <c r="BV1358" s="11">
        <f>BP1358+BR1358</f>
        <v>0</v>
      </c>
      <c r="BW1358" s="11"/>
      <c r="BX1358" s="11"/>
      <c r="BY1358" s="11"/>
      <c r="BZ1358" s="11"/>
      <c r="CA1358" s="11">
        <f>BU1358+BW1358+BX1358+BY1358+BZ1358</f>
        <v>467</v>
      </c>
      <c r="CB1358" s="11">
        <f>BV1358+BX1358</f>
        <v>0</v>
      </c>
    </row>
    <row r="1359" spans="1:80" hidden="1">
      <c r="A1359" s="65"/>
      <c r="B1359" s="22"/>
      <c r="C1359" s="22"/>
      <c r="D1359" s="22"/>
      <c r="E1359" s="22"/>
      <c r="F1359" s="14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78"/>
      <c r="AL1359" s="78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78"/>
      <c r="AZ1359" s="78"/>
      <c r="BA1359" s="78"/>
      <c r="BB1359" s="78"/>
      <c r="BC1359" s="78"/>
      <c r="BD1359" s="78"/>
      <c r="BE1359" s="11"/>
      <c r="BF1359" s="11"/>
      <c r="BG1359" s="11"/>
      <c r="BH1359" s="11"/>
      <c r="BI1359" s="141"/>
      <c r="BJ1359" s="141"/>
      <c r="BK1359" s="78"/>
      <c r="BL1359" s="78"/>
      <c r="BM1359" s="78"/>
      <c r="BN1359" s="78"/>
      <c r="BO1359" s="78"/>
      <c r="BP1359" s="78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</row>
    <row r="1360" spans="1:80" ht="51.75" customHeight="1">
      <c r="A1360" s="62" t="s">
        <v>746</v>
      </c>
      <c r="B1360" s="8">
        <v>923</v>
      </c>
      <c r="C1360" s="8"/>
      <c r="D1360" s="8"/>
      <c r="E1360" s="8"/>
      <c r="F1360" s="8"/>
      <c r="G1360" s="10">
        <f t="shared" ref="G1360:AL1360" si="3425">G1362+G1383+G1457+G1464</f>
        <v>137893</v>
      </c>
      <c r="H1360" s="10">
        <f t="shared" si="3425"/>
        <v>0</v>
      </c>
      <c r="I1360" s="11">
        <f t="shared" si="3425"/>
        <v>0</v>
      </c>
      <c r="J1360" s="11">
        <f t="shared" si="3425"/>
        <v>0</v>
      </c>
      <c r="K1360" s="11">
        <f t="shared" si="3425"/>
        <v>0</v>
      </c>
      <c r="L1360" s="11">
        <f t="shared" si="3425"/>
        <v>0</v>
      </c>
      <c r="M1360" s="10">
        <f t="shared" si="3425"/>
        <v>137893</v>
      </c>
      <c r="N1360" s="10">
        <f t="shared" si="3425"/>
        <v>0</v>
      </c>
      <c r="O1360" s="10">
        <f t="shared" si="3425"/>
        <v>0</v>
      </c>
      <c r="P1360" s="10">
        <f t="shared" si="3425"/>
        <v>4609</v>
      </c>
      <c r="Q1360" s="10">
        <f t="shared" si="3425"/>
        <v>0</v>
      </c>
      <c r="R1360" s="10">
        <f t="shared" si="3425"/>
        <v>0</v>
      </c>
      <c r="S1360" s="10">
        <f t="shared" si="3425"/>
        <v>142502</v>
      </c>
      <c r="T1360" s="10">
        <f t="shared" si="3425"/>
        <v>4609</v>
      </c>
      <c r="U1360" s="10">
        <f t="shared" si="3425"/>
        <v>0</v>
      </c>
      <c r="V1360" s="10">
        <f t="shared" si="3425"/>
        <v>0</v>
      </c>
      <c r="W1360" s="10">
        <f t="shared" si="3425"/>
        <v>0</v>
      </c>
      <c r="X1360" s="10">
        <f t="shared" si="3425"/>
        <v>0</v>
      </c>
      <c r="Y1360" s="10">
        <f t="shared" si="3425"/>
        <v>142502</v>
      </c>
      <c r="Z1360" s="10">
        <f t="shared" si="3425"/>
        <v>4609</v>
      </c>
      <c r="AA1360" s="10">
        <f t="shared" si="3425"/>
        <v>0</v>
      </c>
      <c r="AB1360" s="10">
        <f t="shared" si="3425"/>
        <v>0</v>
      </c>
      <c r="AC1360" s="10">
        <f t="shared" si="3425"/>
        <v>0</v>
      </c>
      <c r="AD1360" s="10">
        <f t="shared" si="3425"/>
        <v>-5034</v>
      </c>
      <c r="AE1360" s="10">
        <f t="shared" si="3425"/>
        <v>137468</v>
      </c>
      <c r="AF1360" s="10">
        <f t="shared" si="3425"/>
        <v>4609</v>
      </c>
      <c r="AG1360" s="10">
        <f t="shared" si="3425"/>
        <v>0</v>
      </c>
      <c r="AH1360" s="10">
        <f t="shared" si="3425"/>
        <v>0</v>
      </c>
      <c r="AI1360" s="10">
        <f t="shared" si="3425"/>
        <v>0</v>
      </c>
      <c r="AJ1360" s="10">
        <f t="shared" si="3425"/>
        <v>0</v>
      </c>
      <c r="AK1360" s="80">
        <f t="shared" si="3425"/>
        <v>137468</v>
      </c>
      <c r="AL1360" s="80">
        <f t="shared" si="3425"/>
        <v>4609</v>
      </c>
      <c r="AM1360" s="10">
        <f t="shared" ref="AM1360:BD1360" si="3426">AM1362+AM1383+AM1457+AM1464</f>
        <v>0</v>
      </c>
      <c r="AN1360" s="10">
        <f t="shared" si="3426"/>
        <v>0</v>
      </c>
      <c r="AO1360" s="10">
        <f t="shared" si="3426"/>
        <v>0</v>
      </c>
      <c r="AP1360" s="10">
        <f t="shared" si="3426"/>
        <v>0</v>
      </c>
      <c r="AQ1360" s="10">
        <f t="shared" si="3426"/>
        <v>137468</v>
      </c>
      <c r="AR1360" s="10">
        <f t="shared" si="3426"/>
        <v>4609</v>
      </c>
      <c r="AS1360" s="10">
        <f t="shared" si="3426"/>
        <v>0</v>
      </c>
      <c r="AT1360" s="10">
        <f t="shared" si="3426"/>
        <v>0</v>
      </c>
      <c r="AU1360" s="10">
        <f t="shared" si="3426"/>
        <v>3676</v>
      </c>
      <c r="AV1360" s="10">
        <f t="shared" si="3426"/>
        <v>-244</v>
      </c>
      <c r="AW1360" s="10">
        <f t="shared" si="3426"/>
        <v>140900</v>
      </c>
      <c r="AX1360" s="10">
        <f t="shared" si="3426"/>
        <v>4609</v>
      </c>
      <c r="AY1360" s="80">
        <f t="shared" si="3426"/>
        <v>0</v>
      </c>
      <c r="AZ1360" s="80">
        <f t="shared" si="3426"/>
        <v>-193</v>
      </c>
      <c r="BA1360" s="80">
        <f t="shared" si="3426"/>
        <v>17307</v>
      </c>
      <c r="BB1360" s="80">
        <f t="shared" si="3426"/>
        <v>0</v>
      </c>
      <c r="BC1360" s="80">
        <f t="shared" si="3426"/>
        <v>158014</v>
      </c>
      <c r="BD1360" s="80">
        <f t="shared" si="3426"/>
        <v>4416</v>
      </c>
      <c r="BE1360" s="10">
        <f t="shared" ref="BE1360:BJ1360" si="3427">BE1362+BE1383+BE1457+BE1464</f>
        <v>0</v>
      </c>
      <c r="BF1360" s="10">
        <f t="shared" si="3427"/>
        <v>0</v>
      </c>
      <c r="BG1360" s="10">
        <f t="shared" si="3427"/>
        <v>0</v>
      </c>
      <c r="BH1360" s="10">
        <f t="shared" si="3427"/>
        <v>0</v>
      </c>
      <c r="BI1360" s="138">
        <f t="shared" si="3427"/>
        <v>158014</v>
      </c>
      <c r="BJ1360" s="138">
        <f t="shared" si="3427"/>
        <v>4416</v>
      </c>
      <c r="BK1360" s="80">
        <f t="shared" ref="BK1360:BP1360" si="3428">BK1362+BK1383+BK1457+BK1464</f>
        <v>0</v>
      </c>
      <c r="BL1360" s="80">
        <f t="shared" si="3428"/>
        <v>0</v>
      </c>
      <c r="BM1360" s="80">
        <f t="shared" si="3428"/>
        <v>1834</v>
      </c>
      <c r="BN1360" s="80">
        <f t="shared" si="3428"/>
        <v>0</v>
      </c>
      <c r="BO1360" s="80">
        <f t="shared" si="3428"/>
        <v>159848</v>
      </c>
      <c r="BP1360" s="80">
        <f t="shared" si="3428"/>
        <v>4416</v>
      </c>
      <c r="BQ1360" s="10">
        <f t="shared" ref="BQ1360:BV1360" si="3429">BQ1362+BQ1383+BQ1457+BQ1464</f>
        <v>0</v>
      </c>
      <c r="BR1360" s="10">
        <f t="shared" si="3429"/>
        <v>0</v>
      </c>
      <c r="BS1360" s="10">
        <f t="shared" si="3429"/>
        <v>0</v>
      </c>
      <c r="BT1360" s="10">
        <f t="shared" si="3429"/>
        <v>0</v>
      </c>
      <c r="BU1360" s="10">
        <f t="shared" si="3429"/>
        <v>159848</v>
      </c>
      <c r="BV1360" s="10">
        <f t="shared" si="3429"/>
        <v>4416</v>
      </c>
      <c r="BW1360" s="10">
        <f t="shared" ref="BW1360:CB1360" si="3430">BW1362+BW1383+BW1457+BW1464</f>
        <v>0</v>
      </c>
      <c r="BX1360" s="10">
        <f t="shared" si="3430"/>
        <v>0</v>
      </c>
      <c r="BY1360" s="10">
        <f t="shared" si="3430"/>
        <v>0</v>
      </c>
      <c r="BZ1360" s="10">
        <f t="shared" si="3430"/>
        <v>0</v>
      </c>
      <c r="CA1360" s="10">
        <f t="shared" si="3430"/>
        <v>159848</v>
      </c>
      <c r="CB1360" s="10">
        <f t="shared" si="3430"/>
        <v>4416</v>
      </c>
    </row>
    <row r="1361" spans="1:80" ht="15.75" hidden="1" customHeight="1">
      <c r="A1361" s="62"/>
      <c r="B1361" s="8"/>
      <c r="C1361" s="8"/>
      <c r="D1361" s="8"/>
      <c r="E1361" s="8"/>
      <c r="F1361" s="8"/>
      <c r="G1361" s="10"/>
      <c r="H1361" s="10"/>
      <c r="I1361" s="11"/>
      <c r="J1361" s="11"/>
      <c r="K1361" s="11"/>
      <c r="L1361" s="11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80"/>
      <c r="AL1361" s="8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80"/>
      <c r="AZ1361" s="80"/>
      <c r="BA1361" s="80"/>
      <c r="BB1361" s="80"/>
      <c r="BC1361" s="80"/>
      <c r="BD1361" s="80"/>
      <c r="BE1361" s="10"/>
      <c r="BF1361" s="10"/>
      <c r="BG1361" s="10"/>
      <c r="BH1361" s="10"/>
      <c r="BI1361" s="138"/>
      <c r="BJ1361" s="138"/>
      <c r="BK1361" s="80"/>
      <c r="BL1361" s="80"/>
      <c r="BM1361" s="80"/>
      <c r="BN1361" s="80"/>
      <c r="BO1361" s="80"/>
      <c r="BP1361" s="8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</row>
    <row r="1362" spans="1:80" ht="69.599999999999994">
      <c r="A1362" s="59" t="s">
        <v>107</v>
      </c>
      <c r="B1362" s="12">
        <v>923</v>
      </c>
      <c r="C1362" s="12" t="s">
        <v>22</v>
      </c>
      <c r="D1362" s="12" t="s">
        <v>30</v>
      </c>
      <c r="E1362" s="12"/>
      <c r="F1362" s="12"/>
      <c r="G1362" s="30">
        <f t="shared" ref="G1362:R1364" si="3431">G1363</f>
        <v>3194</v>
      </c>
      <c r="H1362" s="30">
        <f t="shared" si="3431"/>
        <v>0</v>
      </c>
      <c r="I1362" s="11">
        <f t="shared" si="3431"/>
        <v>0</v>
      </c>
      <c r="J1362" s="11">
        <f t="shared" si="3431"/>
        <v>0</v>
      </c>
      <c r="K1362" s="11">
        <f t="shared" si="3431"/>
        <v>0</v>
      </c>
      <c r="L1362" s="11">
        <f t="shared" si="3431"/>
        <v>0</v>
      </c>
      <c r="M1362" s="30">
        <f t="shared" si="3431"/>
        <v>3194</v>
      </c>
      <c r="N1362" s="30">
        <f t="shared" si="3431"/>
        <v>0</v>
      </c>
      <c r="O1362" s="30">
        <f t="shared" si="3431"/>
        <v>0</v>
      </c>
      <c r="P1362" s="30">
        <f t="shared" si="3431"/>
        <v>235</v>
      </c>
      <c r="Q1362" s="30">
        <f t="shared" si="3431"/>
        <v>0</v>
      </c>
      <c r="R1362" s="30">
        <f t="shared" si="3431"/>
        <v>0</v>
      </c>
      <c r="S1362" s="30">
        <f t="shared" ref="S1362:AH1367" si="3432">S1363</f>
        <v>3429</v>
      </c>
      <c r="T1362" s="30">
        <f t="shared" si="3432"/>
        <v>235</v>
      </c>
      <c r="U1362" s="30">
        <f t="shared" si="3432"/>
        <v>0</v>
      </c>
      <c r="V1362" s="30">
        <f t="shared" si="3432"/>
        <v>0</v>
      </c>
      <c r="W1362" s="30">
        <f t="shared" si="3432"/>
        <v>0</v>
      </c>
      <c r="X1362" s="30">
        <f t="shared" si="3432"/>
        <v>0</v>
      </c>
      <c r="Y1362" s="30">
        <f t="shared" si="3432"/>
        <v>3429</v>
      </c>
      <c r="Z1362" s="30">
        <f t="shared" si="3432"/>
        <v>235</v>
      </c>
      <c r="AA1362" s="30">
        <f t="shared" si="3432"/>
        <v>0</v>
      </c>
      <c r="AB1362" s="30">
        <f t="shared" si="3432"/>
        <v>0</v>
      </c>
      <c r="AC1362" s="30">
        <f t="shared" si="3432"/>
        <v>0</v>
      </c>
      <c r="AD1362" s="30">
        <f t="shared" si="3432"/>
        <v>0</v>
      </c>
      <c r="AE1362" s="30">
        <f t="shared" si="3432"/>
        <v>3429</v>
      </c>
      <c r="AF1362" s="30">
        <f t="shared" si="3432"/>
        <v>235</v>
      </c>
      <c r="AG1362" s="30">
        <f t="shared" si="3432"/>
        <v>0</v>
      </c>
      <c r="AH1362" s="30">
        <f t="shared" si="3432"/>
        <v>0</v>
      </c>
      <c r="AI1362" s="30">
        <f t="shared" ref="AG1362:AV1367" si="3433">AI1363</f>
        <v>0</v>
      </c>
      <c r="AJ1362" s="30">
        <f t="shared" si="3433"/>
        <v>0</v>
      </c>
      <c r="AK1362" s="88">
        <f t="shared" si="3433"/>
        <v>3429</v>
      </c>
      <c r="AL1362" s="88">
        <f t="shared" si="3433"/>
        <v>235</v>
      </c>
      <c r="AM1362" s="30">
        <f t="shared" si="3433"/>
        <v>0</v>
      </c>
      <c r="AN1362" s="30">
        <f t="shared" si="3433"/>
        <v>0</v>
      </c>
      <c r="AO1362" s="30">
        <f t="shared" si="3433"/>
        <v>0</v>
      </c>
      <c r="AP1362" s="30">
        <f t="shared" si="3433"/>
        <v>0</v>
      </c>
      <c r="AQ1362" s="30">
        <f t="shared" si="3433"/>
        <v>3429</v>
      </c>
      <c r="AR1362" s="30">
        <f t="shared" si="3433"/>
        <v>235</v>
      </c>
      <c r="AS1362" s="30">
        <f t="shared" si="3433"/>
        <v>0</v>
      </c>
      <c r="AT1362" s="30">
        <f t="shared" si="3433"/>
        <v>0</v>
      </c>
      <c r="AU1362" s="30">
        <f t="shared" si="3433"/>
        <v>0</v>
      </c>
      <c r="AV1362" s="30">
        <f t="shared" si="3433"/>
        <v>0</v>
      </c>
      <c r="AW1362" s="30">
        <f t="shared" ref="AS1362:BH1367" si="3434">AW1363</f>
        <v>3429</v>
      </c>
      <c r="AX1362" s="30">
        <f t="shared" si="3434"/>
        <v>235</v>
      </c>
      <c r="AY1362" s="88">
        <f t="shared" si="3434"/>
        <v>0</v>
      </c>
      <c r="AZ1362" s="88">
        <f t="shared" si="3434"/>
        <v>0</v>
      </c>
      <c r="BA1362" s="88">
        <f t="shared" si="3434"/>
        <v>0</v>
      </c>
      <c r="BB1362" s="88">
        <f t="shared" si="3434"/>
        <v>0</v>
      </c>
      <c r="BC1362" s="88">
        <f t="shared" si="3434"/>
        <v>3429</v>
      </c>
      <c r="BD1362" s="88">
        <f t="shared" si="3434"/>
        <v>235</v>
      </c>
      <c r="BE1362" s="30">
        <f t="shared" si="3434"/>
        <v>0</v>
      </c>
      <c r="BF1362" s="30">
        <f t="shared" si="3434"/>
        <v>0</v>
      </c>
      <c r="BG1362" s="30">
        <f t="shared" si="3434"/>
        <v>0</v>
      </c>
      <c r="BH1362" s="30">
        <f t="shared" si="3434"/>
        <v>0</v>
      </c>
      <c r="BI1362" s="147">
        <f t="shared" ref="BE1362:BT1367" si="3435">BI1363</f>
        <v>3429</v>
      </c>
      <c r="BJ1362" s="147">
        <f t="shared" si="3435"/>
        <v>235</v>
      </c>
      <c r="BK1362" s="88">
        <f t="shared" si="3435"/>
        <v>0</v>
      </c>
      <c r="BL1362" s="88">
        <f t="shared" si="3435"/>
        <v>0</v>
      </c>
      <c r="BM1362" s="88">
        <f t="shared" si="3435"/>
        <v>0</v>
      </c>
      <c r="BN1362" s="88">
        <f t="shared" si="3435"/>
        <v>0</v>
      </c>
      <c r="BO1362" s="88">
        <f t="shared" si="3435"/>
        <v>3429</v>
      </c>
      <c r="BP1362" s="88">
        <f t="shared" si="3435"/>
        <v>235</v>
      </c>
      <c r="BQ1362" s="30">
        <f t="shared" si="3435"/>
        <v>0</v>
      </c>
      <c r="BR1362" s="30">
        <f t="shared" si="3435"/>
        <v>0</v>
      </c>
      <c r="BS1362" s="30">
        <f t="shared" si="3435"/>
        <v>0</v>
      </c>
      <c r="BT1362" s="30">
        <f t="shared" si="3435"/>
        <v>0</v>
      </c>
      <c r="BU1362" s="30">
        <f t="shared" ref="BQ1362:CB1367" si="3436">BU1363</f>
        <v>3429</v>
      </c>
      <c r="BV1362" s="30">
        <f t="shared" si="3436"/>
        <v>235</v>
      </c>
      <c r="BW1362" s="30">
        <f t="shared" si="3436"/>
        <v>0</v>
      </c>
      <c r="BX1362" s="30">
        <f t="shared" si="3436"/>
        <v>0</v>
      </c>
      <c r="BY1362" s="30">
        <f t="shared" si="3436"/>
        <v>0</v>
      </c>
      <c r="BZ1362" s="30">
        <f t="shared" si="3436"/>
        <v>0</v>
      </c>
      <c r="CA1362" s="30">
        <f t="shared" si="3436"/>
        <v>3429</v>
      </c>
      <c r="CB1362" s="30">
        <f t="shared" si="3436"/>
        <v>235</v>
      </c>
    </row>
    <row r="1363" spans="1:80" ht="50.4">
      <c r="A1363" s="53" t="s">
        <v>503</v>
      </c>
      <c r="B1363" s="14">
        <v>923</v>
      </c>
      <c r="C1363" s="14" t="s">
        <v>22</v>
      </c>
      <c r="D1363" s="14" t="s">
        <v>30</v>
      </c>
      <c r="E1363" s="14" t="s">
        <v>78</v>
      </c>
      <c r="F1363" s="14"/>
      <c r="G1363" s="18">
        <f t="shared" si="3431"/>
        <v>3194</v>
      </c>
      <c r="H1363" s="18">
        <f t="shared" si="3431"/>
        <v>0</v>
      </c>
      <c r="I1363" s="11">
        <f t="shared" si="3431"/>
        <v>0</v>
      </c>
      <c r="J1363" s="11">
        <f t="shared" si="3431"/>
        <v>0</v>
      </c>
      <c r="K1363" s="11">
        <f t="shared" si="3431"/>
        <v>0</v>
      </c>
      <c r="L1363" s="11">
        <f t="shared" si="3431"/>
        <v>0</v>
      </c>
      <c r="M1363" s="18">
        <f t="shared" si="3431"/>
        <v>3194</v>
      </c>
      <c r="N1363" s="18">
        <f t="shared" si="3431"/>
        <v>0</v>
      </c>
      <c r="O1363" s="11">
        <f t="shared" si="3431"/>
        <v>0</v>
      </c>
      <c r="P1363" s="11">
        <f t="shared" si="3431"/>
        <v>235</v>
      </c>
      <c r="Q1363" s="11">
        <f t="shared" si="3431"/>
        <v>0</v>
      </c>
      <c r="R1363" s="11">
        <f t="shared" si="3431"/>
        <v>0</v>
      </c>
      <c r="S1363" s="18">
        <f t="shared" si="3432"/>
        <v>3429</v>
      </c>
      <c r="T1363" s="18">
        <f t="shared" si="3432"/>
        <v>235</v>
      </c>
      <c r="U1363" s="11">
        <f t="shared" si="3432"/>
        <v>0</v>
      </c>
      <c r="V1363" s="11">
        <f t="shared" si="3432"/>
        <v>0</v>
      </c>
      <c r="W1363" s="11">
        <f t="shared" si="3432"/>
        <v>0</v>
      </c>
      <c r="X1363" s="11">
        <f t="shared" si="3432"/>
        <v>0</v>
      </c>
      <c r="Y1363" s="18">
        <f t="shared" si="3432"/>
        <v>3429</v>
      </c>
      <c r="Z1363" s="18">
        <f t="shared" si="3432"/>
        <v>235</v>
      </c>
      <c r="AA1363" s="11">
        <f t="shared" si="3432"/>
        <v>0</v>
      </c>
      <c r="AB1363" s="11">
        <f t="shared" si="3432"/>
        <v>0</v>
      </c>
      <c r="AC1363" s="11">
        <f t="shared" si="3432"/>
        <v>0</v>
      </c>
      <c r="AD1363" s="11">
        <f t="shared" si="3432"/>
        <v>0</v>
      </c>
      <c r="AE1363" s="18">
        <f t="shared" si="3432"/>
        <v>3429</v>
      </c>
      <c r="AF1363" s="18">
        <f t="shared" si="3432"/>
        <v>235</v>
      </c>
      <c r="AG1363" s="11">
        <f t="shared" si="3433"/>
        <v>0</v>
      </c>
      <c r="AH1363" s="11">
        <f t="shared" si="3433"/>
        <v>0</v>
      </c>
      <c r="AI1363" s="11">
        <f t="shared" si="3433"/>
        <v>0</v>
      </c>
      <c r="AJ1363" s="11">
        <f t="shared" si="3433"/>
        <v>0</v>
      </c>
      <c r="AK1363" s="84">
        <f t="shared" si="3433"/>
        <v>3429</v>
      </c>
      <c r="AL1363" s="84">
        <f t="shared" si="3433"/>
        <v>235</v>
      </c>
      <c r="AM1363" s="11">
        <f t="shared" si="3433"/>
        <v>0</v>
      </c>
      <c r="AN1363" s="11">
        <f t="shared" si="3433"/>
        <v>0</v>
      </c>
      <c r="AO1363" s="11">
        <f t="shared" si="3433"/>
        <v>0</v>
      </c>
      <c r="AP1363" s="11">
        <f t="shared" si="3433"/>
        <v>0</v>
      </c>
      <c r="AQ1363" s="18">
        <f t="shared" si="3433"/>
        <v>3429</v>
      </c>
      <c r="AR1363" s="18">
        <f t="shared" si="3433"/>
        <v>235</v>
      </c>
      <c r="AS1363" s="11">
        <f t="shared" si="3434"/>
        <v>0</v>
      </c>
      <c r="AT1363" s="11">
        <f t="shared" si="3434"/>
        <v>0</v>
      </c>
      <c r="AU1363" s="11">
        <f t="shared" si="3434"/>
        <v>0</v>
      </c>
      <c r="AV1363" s="11">
        <f t="shared" si="3434"/>
        <v>0</v>
      </c>
      <c r="AW1363" s="18">
        <f t="shared" si="3434"/>
        <v>3429</v>
      </c>
      <c r="AX1363" s="18">
        <f t="shared" si="3434"/>
        <v>235</v>
      </c>
      <c r="AY1363" s="78">
        <f t="shared" si="3434"/>
        <v>0</v>
      </c>
      <c r="AZ1363" s="78">
        <f t="shared" si="3434"/>
        <v>0</v>
      </c>
      <c r="BA1363" s="78">
        <f t="shared" si="3434"/>
        <v>0</v>
      </c>
      <c r="BB1363" s="78">
        <f t="shared" si="3434"/>
        <v>0</v>
      </c>
      <c r="BC1363" s="84">
        <f t="shared" si="3434"/>
        <v>3429</v>
      </c>
      <c r="BD1363" s="84">
        <f t="shared" si="3434"/>
        <v>235</v>
      </c>
      <c r="BE1363" s="11">
        <f t="shared" si="3435"/>
        <v>0</v>
      </c>
      <c r="BF1363" s="11">
        <f t="shared" si="3435"/>
        <v>0</v>
      </c>
      <c r="BG1363" s="11">
        <f t="shared" si="3435"/>
        <v>0</v>
      </c>
      <c r="BH1363" s="11">
        <f t="shared" si="3435"/>
        <v>0</v>
      </c>
      <c r="BI1363" s="143">
        <f t="shared" si="3435"/>
        <v>3429</v>
      </c>
      <c r="BJ1363" s="143">
        <f t="shared" si="3435"/>
        <v>235</v>
      </c>
      <c r="BK1363" s="78">
        <f t="shared" si="3435"/>
        <v>0</v>
      </c>
      <c r="BL1363" s="78">
        <f t="shared" si="3435"/>
        <v>0</v>
      </c>
      <c r="BM1363" s="78">
        <f t="shared" si="3435"/>
        <v>0</v>
      </c>
      <c r="BN1363" s="78">
        <f t="shared" si="3435"/>
        <v>0</v>
      </c>
      <c r="BO1363" s="84">
        <f t="shared" si="3435"/>
        <v>3429</v>
      </c>
      <c r="BP1363" s="84">
        <f t="shared" si="3435"/>
        <v>235</v>
      </c>
      <c r="BQ1363" s="11">
        <f t="shared" si="3436"/>
        <v>0</v>
      </c>
      <c r="BR1363" s="11">
        <f t="shared" si="3436"/>
        <v>0</v>
      </c>
      <c r="BS1363" s="11">
        <f t="shared" si="3436"/>
        <v>0</v>
      </c>
      <c r="BT1363" s="11">
        <f t="shared" si="3436"/>
        <v>0</v>
      </c>
      <c r="BU1363" s="18">
        <f t="shared" si="3436"/>
        <v>3429</v>
      </c>
      <c r="BV1363" s="18">
        <f t="shared" si="3436"/>
        <v>235</v>
      </c>
      <c r="BW1363" s="11">
        <f t="shared" si="3436"/>
        <v>0</v>
      </c>
      <c r="BX1363" s="11">
        <f t="shared" si="3436"/>
        <v>0</v>
      </c>
      <c r="BY1363" s="11">
        <f t="shared" si="3436"/>
        <v>0</v>
      </c>
      <c r="BZ1363" s="11">
        <f t="shared" si="3436"/>
        <v>0</v>
      </c>
      <c r="CA1363" s="18">
        <f t="shared" si="3436"/>
        <v>3429</v>
      </c>
      <c r="CB1363" s="18">
        <f t="shared" si="3436"/>
        <v>235</v>
      </c>
    </row>
    <row r="1364" spans="1:80">
      <c r="A1364" s="57" t="s">
        <v>79</v>
      </c>
      <c r="B1364" s="14">
        <v>923</v>
      </c>
      <c r="C1364" s="14" t="s">
        <v>22</v>
      </c>
      <c r="D1364" s="14" t="s">
        <v>30</v>
      </c>
      <c r="E1364" s="14" t="s">
        <v>103</v>
      </c>
      <c r="F1364" s="14"/>
      <c r="G1364" s="11">
        <f t="shared" si="3431"/>
        <v>3194</v>
      </c>
      <c r="H1364" s="11">
        <f t="shared" si="3431"/>
        <v>0</v>
      </c>
      <c r="I1364" s="11">
        <f t="shared" si="3431"/>
        <v>0</v>
      </c>
      <c r="J1364" s="11">
        <f t="shared" si="3431"/>
        <v>0</v>
      </c>
      <c r="K1364" s="11">
        <f t="shared" si="3431"/>
        <v>0</v>
      </c>
      <c r="L1364" s="11">
        <f t="shared" si="3431"/>
        <v>0</v>
      </c>
      <c r="M1364" s="11">
        <f t="shared" si="3431"/>
        <v>3194</v>
      </c>
      <c r="N1364" s="11">
        <f t="shared" si="3431"/>
        <v>0</v>
      </c>
      <c r="O1364" s="11">
        <f t="shared" ref="O1364:T1364" si="3437">O1365+O1369</f>
        <v>0</v>
      </c>
      <c r="P1364" s="11">
        <f t="shared" si="3437"/>
        <v>235</v>
      </c>
      <c r="Q1364" s="11">
        <f t="shared" si="3437"/>
        <v>0</v>
      </c>
      <c r="R1364" s="11">
        <f t="shared" si="3437"/>
        <v>0</v>
      </c>
      <c r="S1364" s="11">
        <f t="shared" si="3437"/>
        <v>3429</v>
      </c>
      <c r="T1364" s="11">
        <f t="shared" si="3437"/>
        <v>235</v>
      </c>
      <c r="U1364" s="11">
        <f t="shared" ref="U1364:Z1364" si="3438">U1365+U1369</f>
        <v>0</v>
      </c>
      <c r="V1364" s="11">
        <f t="shared" si="3438"/>
        <v>0</v>
      </c>
      <c r="W1364" s="11">
        <f t="shared" si="3438"/>
        <v>0</v>
      </c>
      <c r="X1364" s="11">
        <f t="shared" si="3438"/>
        <v>0</v>
      </c>
      <c r="Y1364" s="11">
        <f t="shared" si="3438"/>
        <v>3429</v>
      </c>
      <c r="Z1364" s="11">
        <f t="shared" si="3438"/>
        <v>235</v>
      </c>
      <c r="AA1364" s="11">
        <f t="shared" ref="AA1364:AF1364" si="3439">AA1365+AA1369</f>
        <v>0</v>
      </c>
      <c r="AB1364" s="11">
        <f t="shared" si="3439"/>
        <v>0</v>
      </c>
      <c r="AC1364" s="11">
        <f t="shared" si="3439"/>
        <v>0</v>
      </c>
      <c r="AD1364" s="11">
        <f t="shared" si="3439"/>
        <v>0</v>
      </c>
      <c r="AE1364" s="11">
        <f t="shared" si="3439"/>
        <v>3429</v>
      </c>
      <c r="AF1364" s="11">
        <f t="shared" si="3439"/>
        <v>235</v>
      </c>
      <c r="AG1364" s="11">
        <f t="shared" ref="AG1364:AL1364" si="3440">AG1365+AG1369</f>
        <v>0</v>
      </c>
      <c r="AH1364" s="11">
        <f t="shared" si="3440"/>
        <v>0</v>
      </c>
      <c r="AI1364" s="11">
        <f t="shared" si="3440"/>
        <v>0</v>
      </c>
      <c r="AJ1364" s="11">
        <f t="shared" si="3440"/>
        <v>0</v>
      </c>
      <c r="AK1364" s="78">
        <f t="shared" si="3440"/>
        <v>3429</v>
      </c>
      <c r="AL1364" s="78">
        <f t="shared" si="3440"/>
        <v>235</v>
      </c>
      <c r="AM1364" s="11">
        <f t="shared" ref="AM1364:AR1364" si="3441">AM1365+AM1369</f>
        <v>0</v>
      </c>
      <c r="AN1364" s="11">
        <f t="shared" si="3441"/>
        <v>0</v>
      </c>
      <c r="AO1364" s="11">
        <f t="shared" si="3441"/>
        <v>0</v>
      </c>
      <c r="AP1364" s="11">
        <f t="shared" si="3441"/>
        <v>0</v>
      </c>
      <c r="AQ1364" s="11">
        <f t="shared" si="3441"/>
        <v>3429</v>
      </c>
      <c r="AR1364" s="11">
        <f t="shared" si="3441"/>
        <v>235</v>
      </c>
      <c r="AS1364" s="11">
        <f t="shared" ref="AS1364:AX1364" si="3442">AS1365+AS1369</f>
        <v>0</v>
      </c>
      <c r="AT1364" s="11">
        <f t="shared" si="3442"/>
        <v>0</v>
      </c>
      <c r="AU1364" s="11">
        <f t="shared" si="3442"/>
        <v>0</v>
      </c>
      <c r="AV1364" s="11">
        <f t="shared" si="3442"/>
        <v>0</v>
      </c>
      <c r="AW1364" s="11">
        <f t="shared" si="3442"/>
        <v>3429</v>
      </c>
      <c r="AX1364" s="11">
        <f t="shared" si="3442"/>
        <v>235</v>
      </c>
      <c r="AY1364" s="78">
        <f t="shared" ref="AY1364:BD1364" si="3443">AY1365+AY1369</f>
        <v>0</v>
      </c>
      <c r="AZ1364" s="78">
        <f t="shared" si="3443"/>
        <v>0</v>
      </c>
      <c r="BA1364" s="78">
        <f t="shared" si="3443"/>
        <v>0</v>
      </c>
      <c r="BB1364" s="78">
        <f t="shared" si="3443"/>
        <v>0</v>
      </c>
      <c r="BC1364" s="78">
        <f t="shared" si="3443"/>
        <v>3429</v>
      </c>
      <c r="BD1364" s="78">
        <f t="shared" si="3443"/>
        <v>235</v>
      </c>
      <c r="BE1364" s="11">
        <f t="shared" ref="BE1364:BJ1364" si="3444">BE1365+BE1369</f>
        <v>0</v>
      </c>
      <c r="BF1364" s="11">
        <f t="shared" si="3444"/>
        <v>0</v>
      </c>
      <c r="BG1364" s="11">
        <f t="shared" si="3444"/>
        <v>0</v>
      </c>
      <c r="BH1364" s="11">
        <f t="shared" si="3444"/>
        <v>0</v>
      </c>
      <c r="BI1364" s="141">
        <f t="shared" si="3444"/>
        <v>3429</v>
      </c>
      <c r="BJ1364" s="141">
        <f t="shared" si="3444"/>
        <v>235</v>
      </c>
      <c r="BK1364" s="78">
        <f t="shared" ref="BK1364:BP1364" si="3445">BK1365+BK1369</f>
        <v>0</v>
      </c>
      <c r="BL1364" s="78">
        <f t="shared" si="3445"/>
        <v>0</v>
      </c>
      <c r="BM1364" s="78">
        <f t="shared" si="3445"/>
        <v>0</v>
      </c>
      <c r="BN1364" s="78">
        <f t="shared" si="3445"/>
        <v>0</v>
      </c>
      <c r="BO1364" s="78">
        <f t="shared" si="3445"/>
        <v>3429</v>
      </c>
      <c r="BP1364" s="78">
        <f t="shared" si="3445"/>
        <v>235</v>
      </c>
      <c r="BQ1364" s="11">
        <f t="shared" ref="BQ1364:BV1364" si="3446">BQ1365+BQ1369</f>
        <v>0</v>
      </c>
      <c r="BR1364" s="11">
        <f t="shared" si="3446"/>
        <v>0</v>
      </c>
      <c r="BS1364" s="11">
        <f t="shared" si="3446"/>
        <v>0</v>
      </c>
      <c r="BT1364" s="11">
        <f t="shared" si="3446"/>
        <v>0</v>
      </c>
      <c r="BU1364" s="11">
        <f t="shared" si="3446"/>
        <v>3429</v>
      </c>
      <c r="BV1364" s="11">
        <f t="shared" si="3446"/>
        <v>235</v>
      </c>
      <c r="BW1364" s="11">
        <f t="shared" ref="BW1364:CB1364" si="3447">BW1365+BW1369</f>
        <v>0</v>
      </c>
      <c r="BX1364" s="11">
        <f t="shared" si="3447"/>
        <v>0</v>
      </c>
      <c r="BY1364" s="11">
        <f t="shared" si="3447"/>
        <v>0</v>
      </c>
      <c r="BZ1364" s="11">
        <f t="shared" si="3447"/>
        <v>0</v>
      </c>
      <c r="CA1364" s="11">
        <f t="shared" si="3447"/>
        <v>3429</v>
      </c>
      <c r="CB1364" s="11">
        <f t="shared" si="3447"/>
        <v>235</v>
      </c>
    </row>
    <row r="1365" spans="1:80" ht="33.6">
      <c r="A1365" s="57" t="s">
        <v>88</v>
      </c>
      <c r="B1365" s="14">
        <v>923</v>
      </c>
      <c r="C1365" s="14" t="s">
        <v>22</v>
      </c>
      <c r="D1365" s="14" t="s">
        <v>30</v>
      </c>
      <c r="E1365" s="14" t="s">
        <v>104</v>
      </c>
      <c r="F1365" s="14"/>
      <c r="G1365" s="18">
        <f t="shared" ref="G1365:R1367" si="3448">G1366</f>
        <v>3194</v>
      </c>
      <c r="H1365" s="18">
        <f t="shared" si="3448"/>
        <v>0</v>
      </c>
      <c r="I1365" s="11">
        <f t="shared" si="3448"/>
        <v>0</v>
      </c>
      <c r="J1365" s="11">
        <f t="shared" si="3448"/>
        <v>0</v>
      </c>
      <c r="K1365" s="11">
        <f t="shared" si="3448"/>
        <v>0</v>
      </c>
      <c r="L1365" s="11">
        <f t="shared" si="3448"/>
        <v>0</v>
      </c>
      <c r="M1365" s="18">
        <f t="shared" si="3448"/>
        <v>3194</v>
      </c>
      <c r="N1365" s="18">
        <f t="shared" si="3448"/>
        <v>0</v>
      </c>
      <c r="O1365" s="11">
        <f t="shared" si="3448"/>
        <v>0</v>
      </c>
      <c r="P1365" s="11">
        <f t="shared" si="3448"/>
        <v>0</v>
      </c>
      <c r="Q1365" s="11">
        <f t="shared" si="3448"/>
        <v>0</v>
      </c>
      <c r="R1365" s="11">
        <f t="shared" si="3448"/>
        <v>0</v>
      </c>
      <c r="S1365" s="18">
        <f t="shared" si="3432"/>
        <v>3194</v>
      </c>
      <c r="T1365" s="18">
        <f t="shared" si="3432"/>
        <v>0</v>
      </c>
      <c r="U1365" s="11">
        <f t="shared" si="3432"/>
        <v>0</v>
      </c>
      <c r="V1365" s="11">
        <f t="shared" si="3432"/>
        <v>0</v>
      </c>
      <c r="W1365" s="11">
        <f t="shared" si="3432"/>
        <v>0</v>
      </c>
      <c r="X1365" s="11">
        <f t="shared" si="3432"/>
        <v>0</v>
      </c>
      <c r="Y1365" s="18">
        <f t="shared" si="3432"/>
        <v>3194</v>
      </c>
      <c r="Z1365" s="18">
        <f t="shared" si="3432"/>
        <v>0</v>
      </c>
      <c r="AA1365" s="11">
        <f t="shared" si="3432"/>
        <v>0</v>
      </c>
      <c r="AB1365" s="11">
        <f t="shared" si="3432"/>
        <v>0</v>
      </c>
      <c r="AC1365" s="11">
        <f t="shared" si="3432"/>
        <v>0</v>
      </c>
      <c r="AD1365" s="11">
        <f t="shared" si="3432"/>
        <v>0</v>
      </c>
      <c r="AE1365" s="18">
        <f t="shared" si="3432"/>
        <v>3194</v>
      </c>
      <c r="AF1365" s="18">
        <f t="shared" si="3432"/>
        <v>0</v>
      </c>
      <c r="AG1365" s="11">
        <f t="shared" si="3433"/>
        <v>0</v>
      </c>
      <c r="AH1365" s="11">
        <f t="shared" si="3433"/>
        <v>0</v>
      </c>
      <c r="AI1365" s="11">
        <f t="shared" si="3433"/>
        <v>0</v>
      </c>
      <c r="AJ1365" s="11">
        <f t="shared" si="3433"/>
        <v>0</v>
      </c>
      <c r="AK1365" s="84">
        <f t="shared" si="3433"/>
        <v>3194</v>
      </c>
      <c r="AL1365" s="84">
        <f t="shared" si="3433"/>
        <v>0</v>
      </c>
      <c r="AM1365" s="11">
        <f t="shared" si="3433"/>
        <v>0</v>
      </c>
      <c r="AN1365" s="11">
        <f t="shared" si="3433"/>
        <v>0</v>
      </c>
      <c r="AO1365" s="11">
        <f t="shared" si="3433"/>
        <v>0</v>
      </c>
      <c r="AP1365" s="11">
        <f t="shared" si="3433"/>
        <v>0</v>
      </c>
      <c r="AQ1365" s="18">
        <f t="shared" si="3433"/>
        <v>3194</v>
      </c>
      <c r="AR1365" s="18">
        <f t="shared" si="3433"/>
        <v>0</v>
      </c>
      <c r="AS1365" s="11">
        <f t="shared" si="3434"/>
        <v>0</v>
      </c>
      <c r="AT1365" s="11">
        <f t="shared" si="3434"/>
        <v>0</v>
      </c>
      <c r="AU1365" s="11">
        <f t="shared" si="3434"/>
        <v>0</v>
      </c>
      <c r="AV1365" s="11">
        <f t="shared" si="3434"/>
        <v>0</v>
      </c>
      <c r="AW1365" s="18">
        <f t="shared" si="3434"/>
        <v>3194</v>
      </c>
      <c r="AX1365" s="18">
        <f t="shared" si="3434"/>
        <v>0</v>
      </c>
      <c r="AY1365" s="78">
        <f t="shared" si="3434"/>
        <v>0</v>
      </c>
      <c r="AZ1365" s="78">
        <f t="shared" si="3434"/>
        <v>0</v>
      </c>
      <c r="BA1365" s="78">
        <f t="shared" si="3434"/>
        <v>0</v>
      </c>
      <c r="BB1365" s="78">
        <f t="shared" si="3434"/>
        <v>0</v>
      </c>
      <c r="BC1365" s="84">
        <f t="shared" si="3434"/>
        <v>3194</v>
      </c>
      <c r="BD1365" s="84">
        <f t="shared" si="3434"/>
        <v>0</v>
      </c>
      <c r="BE1365" s="11">
        <f t="shared" si="3435"/>
        <v>0</v>
      </c>
      <c r="BF1365" s="11">
        <f t="shared" si="3435"/>
        <v>0</v>
      </c>
      <c r="BG1365" s="11">
        <f t="shared" si="3435"/>
        <v>0</v>
      </c>
      <c r="BH1365" s="11">
        <f t="shared" si="3435"/>
        <v>0</v>
      </c>
      <c r="BI1365" s="143">
        <f t="shared" si="3435"/>
        <v>3194</v>
      </c>
      <c r="BJ1365" s="143">
        <f t="shared" si="3435"/>
        <v>0</v>
      </c>
      <c r="BK1365" s="78">
        <f t="shared" si="3435"/>
        <v>0</v>
      </c>
      <c r="BL1365" s="78">
        <f t="shared" si="3435"/>
        <v>0</v>
      </c>
      <c r="BM1365" s="78">
        <f t="shared" si="3435"/>
        <v>0</v>
      </c>
      <c r="BN1365" s="78">
        <f t="shared" si="3435"/>
        <v>0</v>
      </c>
      <c r="BO1365" s="84">
        <f t="shared" si="3435"/>
        <v>3194</v>
      </c>
      <c r="BP1365" s="84">
        <f t="shared" si="3435"/>
        <v>0</v>
      </c>
      <c r="BQ1365" s="11">
        <f t="shared" si="3436"/>
        <v>0</v>
      </c>
      <c r="BR1365" s="11">
        <f t="shared" si="3436"/>
        <v>0</v>
      </c>
      <c r="BS1365" s="11">
        <f t="shared" si="3436"/>
        <v>0</v>
      </c>
      <c r="BT1365" s="11">
        <f t="shared" si="3436"/>
        <v>0</v>
      </c>
      <c r="BU1365" s="18">
        <f t="shared" si="3436"/>
        <v>3194</v>
      </c>
      <c r="BV1365" s="18">
        <f t="shared" si="3436"/>
        <v>0</v>
      </c>
      <c r="BW1365" s="11">
        <f t="shared" si="3436"/>
        <v>0</v>
      </c>
      <c r="BX1365" s="11">
        <f t="shared" si="3436"/>
        <v>0</v>
      </c>
      <c r="BY1365" s="11">
        <f t="shared" si="3436"/>
        <v>0</v>
      </c>
      <c r="BZ1365" s="11">
        <f t="shared" si="3436"/>
        <v>0</v>
      </c>
      <c r="CA1365" s="18">
        <f t="shared" si="3436"/>
        <v>3194</v>
      </c>
      <c r="CB1365" s="18">
        <f t="shared" si="3436"/>
        <v>0</v>
      </c>
    </row>
    <row r="1366" spans="1:80">
      <c r="A1366" s="57" t="s">
        <v>97</v>
      </c>
      <c r="B1366" s="14">
        <v>923</v>
      </c>
      <c r="C1366" s="14" t="s">
        <v>22</v>
      </c>
      <c r="D1366" s="14" t="s">
        <v>30</v>
      </c>
      <c r="E1366" s="14" t="s">
        <v>108</v>
      </c>
      <c r="F1366" s="14"/>
      <c r="G1366" s="18">
        <f t="shared" si="3448"/>
        <v>3194</v>
      </c>
      <c r="H1366" s="18">
        <f t="shared" si="3448"/>
        <v>0</v>
      </c>
      <c r="I1366" s="11">
        <f t="shared" si="3448"/>
        <v>0</v>
      </c>
      <c r="J1366" s="11">
        <f t="shared" si="3448"/>
        <v>0</v>
      </c>
      <c r="K1366" s="11">
        <f t="shared" si="3448"/>
        <v>0</v>
      </c>
      <c r="L1366" s="11">
        <f t="shared" si="3448"/>
        <v>0</v>
      </c>
      <c r="M1366" s="18">
        <f t="shared" si="3448"/>
        <v>3194</v>
      </c>
      <c r="N1366" s="18">
        <f t="shared" si="3448"/>
        <v>0</v>
      </c>
      <c r="O1366" s="11">
        <f t="shared" si="3448"/>
        <v>0</v>
      </c>
      <c r="P1366" s="11">
        <f t="shared" si="3448"/>
        <v>0</v>
      </c>
      <c r="Q1366" s="11">
        <f t="shared" si="3448"/>
        <v>0</v>
      </c>
      <c r="R1366" s="11">
        <f t="shared" si="3448"/>
        <v>0</v>
      </c>
      <c r="S1366" s="18">
        <f t="shared" si="3432"/>
        <v>3194</v>
      </c>
      <c r="T1366" s="18">
        <f t="shared" si="3432"/>
        <v>0</v>
      </c>
      <c r="U1366" s="11">
        <f t="shared" si="3432"/>
        <v>0</v>
      </c>
      <c r="V1366" s="11">
        <f t="shared" si="3432"/>
        <v>0</v>
      </c>
      <c r="W1366" s="11">
        <f t="shared" si="3432"/>
        <v>0</v>
      </c>
      <c r="X1366" s="11">
        <f t="shared" si="3432"/>
        <v>0</v>
      </c>
      <c r="Y1366" s="18">
        <f t="shared" si="3432"/>
        <v>3194</v>
      </c>
      <c r="Z1366" s="18">
        <f t="shared" si="3432"/>
        <v>0</v>
      </c>
      <c r="AA1366" s="11">
        <f t="shared" si="3432"/>
        <v>0</v>
      </c>
      <c r="AB1366" s="11">
        <f t="shared" si="3432"/>
        <v>0</v>
      </c>
      <c r="AC1366" s="11">
        <f t="shared" si="3432"/>
        <v>0</v>
      </c>
      <c r="AD1366" s="11">
        <f t="shared" si="3432"/>
        <v>0</v>
      </c>
      <c r="AE1366" s="18">
        <f t="shared" si="3432"/>
        <v>3194</v>
      </c>
      <c r="AF1366" s="18">
        <f t="shared" si="3432"/>
        <v>0</v>
      </c>
      <c r="AG1366" s="11">
        <f t="shared" si="3433"/>
        <v>0</v>
      </c>
      <c r="AH1366" s="11">
        <f t="shared" si="3433"/>
        <v>0</v>
      </c>
      <c r="AI1366" s="11">
        <f t="shared" si="3433"/>
        <v>0</v>
      </c>
      <c r="AJ1366" s="11">
        <f t="shared" si="3433"/>
        <v>0</v>
      </c>
      <c r="AK1366" s="84">
        <f t="shared" si="3433"/>
        <v>3194</v>
      </c>
      <c r="AL1366" s="84">
        <f t="shared" si="3433"/>
        <v>0</v>
      </c>
      <c r="AM1366" s="11">
        <f t="shared" si="3433"/>
        <v>0</v>
      </c>
      <c r="AN1366" s="11">
        <f t="shared" si="3433"/>
        <v>0</v>
      </c>
      <c r="AO1366" s="11">
        <f t="shared" si="3433"/>
        <v>0</v>
      </c>
      <c r="AP1366" s="11">
        <f t="shared" si="3433"/>
        <v>0</v>
      </c>
      <c r="AQ1366" s="18">
        <f t="shared" si="3433"/>
        <v>3194</v>
      </c>
      <c r="AR1366" s="18">
        <f t="shared" si="3433"/>
        <v>0</v>
      </c>
      <c r="AS1366" s="11">
        <f t="shared" si="3434"/>
        <v>0</v>
      </c>
      <c r="AT1366" s="11">
        <f t="shared" si="3434"/>
        <v>0</v>
      </c>
      <c r="AU1366" s="11">
        <f t="shared" si="3434"/>
        <v>0</v>
      </c>
      <c r="AV1366" s="11">
        <f t="shared" si="3434"/>
        <v>0</v>
      </c>
      <c r="AW1366" s="18">
        <f t="shared" si="3434"/>
        <v>3194</v>
      </c>
      <c r="AX1366" s="18">
        <f t="shared" si="3434"/>
        <v>0</v>
      </c>
      <c r="AY1366" s="78">
        <f t="shared" si="3434"/>
        <v>0</v>
      </c>
      <c r="AZ1366" s="78">
        <f t="shared" si="3434"/>
        <v>0</v>
      </c>
      <c r="BA1366" s="78">
        <f t="shared" si="3434"/>
        <v>0</v>
      </c>
      <c r="BB1366" s="78">
        <f t="shared" si="3434"/>
        <v>0</v>
      </c>
      <c r="BC1366" s="84">
        <f t="shared" si="3434"/>
        <v>3194</v>
      </c>
      <c r="BD1366" s="84">
        <f t="shared" si="3434"/>
        <v>0</v>
      </c>
      <c r="BE1366" s="11">
        <f t="shared" si="3435"/>
        <v>0</v>
      </c>
      <c r="BF1366" s="11">
        <f t="shared" si="3435"/>
        <v>0</v>
      </c>
      <c r="BG1366" s="11">
        <f t="shared" si="3435"/>
        <v>0</v>
      </c>
      <c r="BH1366" s="11">
        <f t="shared" si="3435"/>
        <v>0</v>
      </c>
      <c r="BI1366" s="143">
        <f t="shared" si="3435"/>
        <v>3194</v>
      </c>
      <c r="BJ1366" s="143">
        <f t="shared" si="3435"/>
        <v>0</v>
      </c>
      <c r="BK1366" s="78">
        <f t="shared" si="3435"/>
        <v>0</v>
      </c>
      <c r="BL1366" s="78">
        <f t="shared" si="3435"/>
        <v>0</v>
      </c>
      <c r="BM1366" s="78">
        <f t="shared" si="3435"/>
        <v>0</v>
      </c>
      <c r="BN1366" s="78">
        <f t="shared" si="3435"/>
        <v>0</v>
      </c>
      <c r="BO1366" s="84">
        <f t="shared" si="3435"/>
        <v>3194</v>
      </c>
      <c r="BP1366" s="84">
        <f t="shared" si="3435"/>
        <v>0</v>
      </c>
      <c r="BQ1366" s="11">
        <f t="shared" si="3436"/>
        <v>0</v>
      </c>
      <c r="BR1366" s="11">
        <f t="shared" si="3436"/>
        <v>0</v>
      </c>
      <c r="BS1366" s="11">
        <f t="shared" si="3436"/>
        <v>0</v>
      </c>
      <c r="BT1366" s="11">
        <f t="shared" si="3436"/>
        <v>0</v>
      </c>
      <c r="BU1366" s="18">
        <f t="shared" si="3436"/>
        <v>3194</v>
      </c>
      <c r="BV1366" s="18">
        <f t="shared" si="3436"/>
        <v>0</v>
      </c>
      <c r="BW1366" s="11">
        <f t="shared" si="3436"/>
        <v>0</v>
      </c>
      <c r="BX1366" s="11">
        <f t="shared" si="3436"/>
        <v>0</v>
      </c>
      <c r="BY1366" s="11">
        <f t="shared" si="3436"/>
        <v>0</v>
      </c>
      <c r="BZ1366" s="11">
        <f t="shared" si="3436"/>
        <v>0</v>
      </c>
      <c r="CA1366" s="18">
        <f t="shared" si="3436"/>
        <v>3194</v>
      </c>
      <c r="CB1366" s="18">
        <f t="shared" si="3436"/>
        <v>0</v>
      </c>
    </row>
    <row r="1367" spans="1:80" ht="33.6">
      <c r="A1367" s="57" t="s">
        <v>270</v>
      </c>
      <c r="B1367" s="14">
        <v>923</v>
      </c>
      <c r="C1367" s="14" t="s">
        <v>22</v>
      </c>
      <c r="D1367" s="14" t="s">
        <v>30</v>
      </c>
      <c r="E1367" s="14" t="s">
        <v>108</v>
      </c>
      <c r="F1367" s="14" t="s">
        <v>33</v>
      </c>
      <c r="G1367" s="11">
        <f t="shared" si="3448"/>
        <v>3194</v>
      </c>
      <c r="H1367" s="11">
        <f t="shared" si="3448"/>
        <v>0</v>
      </c>
      <c r="I1367" s="11">
        <f t="shared" si="3448"/>
        <v>0</v>
      </c>
      <c r="J1367" s="11">
        <f t="shared" si="3448"/>
        <v>0</v>
      </c>
      <c r="K1367" s="11">
        <f t="shared" si="3448"/>
        <v>0</v>
      </c>
      <c r="L1367" s="11">
        <f t="shared" si="3448"/>
        <v>0</v>
      </c>
      <c r="M1367" s="11">
        <f t="shared" si="3448"/>
        <v>3194</v>
      </c>
      <c r="N1367" s="11">
        <f t="shared" si="3448"/>
        <v>0</v>
      </c>
      <c r="O1367" s="11">
        <f t="shared" si="3448"/>
        <v>0</v>
      </c>
      <c r="P1367" s="11">
        <f t="shared" si="3448"/>
        <v>0</v>
      </c>
      <c r="Q1367" s="11">
        <f t="shared" si="3448"/>
        <v>0</v>
      </c>
      <c r="R1367" s="11">
        <f t="shared" si="3448"/>
        <v>0</v>
      </c>
      <c r="S1367" s="11">
        <f t="shared" si="3432"/>
        <v>3194</v>
      </c>
      <c r="T1367" s="11">
        <f t="shared" si="3432"/>
        <v>0</v>
      </c>
      <c r="U1367" s="11">
        <f t="shared" si="3432"/>
        <v>0</v>
      </c>
      <c r="V1367" s="11">
        <f t="shared" si="3432"/>
        <v>0</v>
      </c>
      <c r="W1367" s="11">
        <f t="shared" si="3432"/>
        <v>0</v>
      </c>
      <c r="X1367" s="11">
        <f t="shared" si="3432"/>
        <v>0</v>
      </c>
      <c r="Y1367" s="11">
        <f t="shared" si="3432"/>
        <v>3194</v>
      </c>
      <c r="Z1367" s="11">
        <f t="shared" si="3432"/>
        <v>0</v>
      </c>
      <c r="AA1367" s="11">
        <f t="shared" si="3432"/>
        <v>0</v>
      </c>
      <c r="AB1367" s="11">
        <f t="shared" si="3432"/>
        <v>0</v>
      </c>
      <c r="AC1367" s="11">
        <f t="shared" si="3432"/>
        <v>0</v>
      </c>
      <c r="AD1367" s="11">
        <f t="shared" si="3432"/>
        <v>0</v>
      </c>
      <c r="AE1367" s="11">
        <f t="shared" si="3432"/>
        <v>3194</v>
      </c>
      <c r="AF1367" s="11">
        <f t="shared" si="3432"/>
        <v>0</v>
      </c>
      <c r="AG1367" s="11">
        <f t="shared" si="3433"/>
        <v>0</v>
      </c>
      <c r="AH1367" s="11">
        <f t="shared" si="3433"/>
        <v>0</v>
      </c>
      <c r="AI1367" s="11">
        <f t="shared" si="3433"/>
        <v>0</v>
      </c>
      <c r="AJ1367" s="11">
        <f t="shared" si="3433"/>
        <v>0</v>
      </c>
      <c r="AK1367" s="78">
        <f t="shared" si="3433"/>
        <v>3194</v>
      </c>
      <c r="AL1367" s="78">
        <f t="shared" si="3433"/>
        <v>0</v>
      </c>
      <c r="AM1367" s="11">
        <f t="shared" si="3433"/>
        <v>0</v>
      </c>
      <c r="AN1367" s="11">
        <f t="shared" si="3433"/>
        <v>0</v>
      </c>
      <c r="AO1367" s="11">
        <f t="shared" si="3433"/>
        <v>0</v>
      </c>
      <c r="AP1367" s="11">
        <f t="shared" si="3433"/>
        <v>0</v>
      </c>
      <c r="AQ1367" s="11">
        <f t="shared" si="3433"/>
        <v>3194</v>
      </c>
      <c r="AR1367" s="11">
        <f t="shared" si="3433"/>
        <v>0</v>
      </c>
      <c r="AS1367" s="11">
        <f t="shared" si="3434"/>
        <v>0</v>
      </c>
      <c r="AT1367" s="11">
        <f t="shared" si="3434"/>
        <v>0</v>
      </c>
      <c r="AU1367" s="11">
        <f t="shared" si="3434"/>
        <v>0</v>
      </c>
      <c r="AV1367" s="11">
        <f t="shared" si="3434"/>
        <v>0</v>
      </c>
      <c r="AW1367" s="11">
        <f t="shared" si="3434"/>
        <v>3194</v>
      </c>
      <c r="AX1367" s="11">
        <f t="shared" si="3434"/>
        <v>0</v>
      </c>
      <c r="AY1367" s="78">
        <f t="shared" si="3434"/>
        <v>0</v>
      </c>
      <c r="AZ1367" s="78">
        <f t="shared" si="3434"/>
        <v>0</v>
      </c>
      <c r="BA1367" s="78">
        <f t="shared" si="3434"/>
        <v>0</v>
      </c>
      <c r="BB1367" s="78">
        <f t="shared" si="3434"/>
        <v>0</v>
      </c>
      <c r="BC1367" s="78">
        <f t="shared" si="3434"/>
        <v>3194</v>
      </c>
      <c r="BD1367" s="78">
        <f t="shared" si="3434"/>
        <v>0</v>
      </c>
      <c r="BE1367" s="11">
        <f t="shared" si="3435"/>
        <v>0</v>
      </c>
      <c r="BF1367" s="11">
        <f t="shared" si="3435"/>
        <v>0</v>
      </c>
      <c r="BG1367" s="11">
        <f t="shared" si="3435"/>
        <v>0</v>
      </c>
      <c r="BH1367" s="11">
        <f t="shared" si="3435"/>
        <v>0</v>
      </c>
      <c r="BI1367" s="141">
        <f t="shared" si="3435"/>
        <v>3194</v>
      </c>
      <c r="BJ1367" s="141">
        <f t="shared" si="3435"/>
        <v>0</v>
      </c>
      <c r="BK1367" s="78">
        <f t="shared" si="3435"/>
        <v>0</v>
      </c>
      <c r="BL1367" s="78">
        <f t="shared" si="3435"/>
        <v>0</v>
      </c>
      <c r="BM1367" s="78">
        <f t="shared" si="3435"/>
        <v>0</v>
      </c>
      <c r="BN1367" s="78">
        <f t="shared" si="3435"/>
        <v>0</v>
      </c>
      <c r="BO1367" s="78">
        <f t="shared" si="3435"/>
        <v>3194</v>
      </c>
      <c r="BP1367" s="78">
        <f t="shared" si="3435"/>
        <v>0</v>
      </c>
      <c r="BQ1367" s="11">
        <f t="shared" si="3436"/>
        <v>0</v>
      </c>
      <c r="BR1367" s="11">
        <f t="shared" si="3436"/>
        <v>0</v>
      </c>
      <c r="BS1367" s="11">
        <f t="shared" si="3436"/>
        <v>0</v>
      </c>
      <c r="BT1367" s="11">
        <f t="shared" si="3436"/>
        <v>0</v>
      </c>
      <c r="BU1367" s="11">
        <f t="shared" si="3436"/>
        <v>3194</v>
      </c>
      <c r="BV1367" s="11">
        <f t="shared" si="3436"/>
        <v>0</v>
      </c>
      <c r="BW1367" s="11">
        <f t="shared" si="3436"/>
        <v>0</v>
      </c>
      <c r="BX1367" s="11">
        <f t="shared" si="3436"/>
        <v>0</v>
      </c>
      <c r="BY1367" s="11">
        <f t="shared" si="3436"/>
        <v>0</v>
      </c>
      <c r="BZ1367" s="11">
        <f t="shared" si="3436"/>
        <v>0</v>
      </c>
      <c r="CA1367" s="11">
        <f t="shared" si="3436"/>
        <v>3194</v>
      </c>
      <c r="CB1367" s="11">
        <f t="shared" si="3436"/>
        <v>0</v>
      </c>
    </row>
    <row r="1368" spans="1:80" ht="33.6">
      <c r="A1368" s="57" t="s">
        <v>39</v>
      </c>
      <c r="B1368" s="14">
        <v>923</v>
      </c>
      <c r="C1368" s="14" t="s">
        <v>22</v>
      </c>
      <c r="D1368" s="14" t="s">
        <v>30</v>
      </c>
      <c r="E1368" s="14" t="s">
        <v>108</v>
      </c>
      <c r="F1368" s="14" t="s">
        <v>40</v>
      </c>
      <c r="G1368" s="11">
        <v>3194</v>
      </c>
      <c r="H1368" s="11"/>
      <c r="I1368" s="11"/>
      <c r="J1368" s="11"/>
      <c r="K1368" s="11"/>
      <c r="L1368" s="11"/>
      <c r="M1368" s="11">
        <f>G1368+I1368+J1368+K1368+L1368</f>
        <v>3194</v>
      </c>
      <c r="N1368" s="11">
        <f>H1368+J1368</f>
        <v>0</v>
      </c>
      <c r="O1368" s="11"/>
      <c r="P1368" s="11"/>
      <c r="Q1368" s="11"/>
      <c r="R1368" s="11"/>
      <c r="S1368" s="11">
        <f>M1368+O1368+P1368+Q1368+R1368</f>
        <v>3194</v>
      </c>
      <c r="T1368" s="11">
        <f>N1368+P1368</f>
        <v>0</v>
      </c>
      <c r="U1368" s="11"/>
      <c r="V1368" s="11"/>
      <c r="W1368" s="11"/>
      <c r="X1368" s="11"/>
      <c r="Y1368" s="11">
        <f>S1368+U1368+V1368+W1368+X1368</f>
        <v>3194</v>
      </c>
      <c r="Z1368" s="11">
        <f>T1368+V1368</f>
        <v>0</v>
      </c>
      <c r="AA1368" s="11"/>
      <c r="AB1368" s="11"/>
      <c r="AC1368" s="11"/>
      <c r="AD1368" s="11"/>
      <c r="AE1368" s="11">
        <f>Y1368+AA1368+AB1368+AC1368+AD1368</f>
        <v>3194</v>
      </c>
      <c r="AF1368" s="11">
        <f>Z1368+AB1368</f>
        <v>0</v>
      </c>
      <c r="AG1368" s="11"/>
      <c r="AH1368" s="11"/>
      <c r="AI1368" s="11"/>
      <c r="AJ1368" s="11"/>
      <c r="AK1368" s="78">
        <f>AE1368+AG1368+AH1368+AI1368+AJ1368</f>
        <v>3194</v>
      </c>
      <c r="AL1368" s="78">
        <f>AF1368+AH1368</f>
        <v>0</v>
      </c>
      <c r="AM1368" s="11"/>
      <c r="AN1368" s="11"/>
      <c r="AO1368" s="11"/>
      <c r="AP1368" s="11"/>
      <c r="AQ1368" s="11">
        <f>AK1368+AM1368+AN1368+AO1368+AP1368</f>
        <v>3194</v>
      </c>
      <c r="AR1368" s="11">
        <f>AL1368+AN1368</f>
        <v>0</v>
      </c>
      <c r="AS1368" s="11"/>
      <c r="AT1368" s="11"/>
      <c r="AU1368" s="11"/>
      <c r="AV1368" s="11"/>
      <c r="AW1368" s="11">
        <f>AQ1368+AS1368+AT1368+AU1368+AV1368</f>
        <v>3194</v>
      </c>
      <c r="AX1368" s="11">
        <f>AR1368+AT1368</f>
        <v>0</v>
      </c>
      <c r="AY1368" s="78"/>
      <c r="AZ1368" s="78"/>
      <c r="BA1368" s="78"/>
      <c r="BB1368" s="78"/>
      <c r="BC1368" s="78">
        <f>AW1368+AY1368+AZ1368+BA1368+BB1368</f>
        <v>3194</v>
      </c>
      <c r="BD1368" s="78">
        <f>AX1368+AZ1368</f>
        <v>0</v>
      </c>
      <c r="BE1368" s="11"/>
      <c r="BF1368" s="11"/>
      <c r="BG1368" s="11"/>
      <c r="BH1368" s="11"/>
      <c r="BI1368" s="141">
        <f>BC1368+BE1368+BF1368+BG1368+BH1368</f>
        <v>3194</v>
      </c>
      <c r="BJ1368" s="141">
        <f>BD1368+BF1368</f>
        <v>0</v>
      </c>
      <c r="BK1368" s="78"/>
      <c r="BL1368" s="78"/>
      <c r="BM1368" s="78"/>
      <c r="BN1368" s="78"/>
      <c r="BO1368" s="78">
        <f>BI1368+BK1368+BL1368+BM1368+BN1368</f>
        <v>3194</v>
      </c>
      <c r="BP1368" s="78">
        <f>BJ1368+BL1368</f>
        <v>0</v>
      </c>
      <c r="BQ1368" s="11"/>
      <c r="BR1368" s="11"/>
      <c r="BS1368" s="11"/>
      <c r="BT1368" s="11"/>
      <c r="BU1368" s="11">
        <f>BO1368+BQ1368+BR1368+BS1368+BT1368</f>
        <v>3194</v>
      </c>
      <c r="BV1368" s="11">
        <f>BP1368+BR1368</f>
        <v>0</v>
      </c>
      <c r="BW1368" s="11"/>
      <c r="BX1368" s="11"/>
      <c r="BY1368" s="11"/>
      <c r="BZ1368" s="11"/>
      <c r="CA1368" s="11">
        <f>BU1368+BW1368+BX1368+BY1368+BZ1368</f>
        <v>3194</v>
      </c>
      <c r="CB1368" s="11">
        <f>BV1368+BX1368</f>
        <v>0</v>
      </c>
    </row>
    <row r="1369" spans="1:80">
      <c r="A1369" s="57" t="s">
        <v>586</v>
      </c>
      <c r="B1369" s="14">
        <v>923</v>
      </c>
      <c r="C1369" s="14" t="s">
        <v>22</v>
      </c>
      <c r="D1369" s="14" t="s">
        <v>30</v>
      </c>
      <c r="E1369" s="14" t="s">
        <v>578</v>
      </c>
      <c r="F1369" s="14"/>
      <c r="G1369" s="11"/>
      <c r="H1369" s="11"/>
      <c r="I1369" s="11"/>
      <c r="J1369" s="11"/>
      <c r="K1369" s="11"/>
      <c r="L1369" s="11"/>
      <c r="M1369" s="11"/>
      <c r="N1369" s="11"/>
      <c r="O1369" s="11">
        <f t="shared" ref="O1369:T1369" si="3449">O1370+O1373+O1376+O1379</f>
        <v>0</v>
      </c>
      <c r="P1369" s="11">
        <f t="shared" si="3449"/>
        <v>235</v>
      </c>
      <c r="Q1369" s="11">
        <f t="shared" si="3449"/>
        <v>0</v>
      </c>
      <c r="R1369" s="11">
        <f t="shared" si="3449"/>
        <v>0</v>
      </c>
      <c r="S1369" s="11">
        <f t="shared" si="3449"/>
        <v>235</v>
      </c>
      <c r="T1369" s="11">
        <f t="shared" si="3449"/>
        <v>235</v>
      </c>
      <c r="U1369" s="11">
        <f t="shared" ref="U1369:Z1369" si="3450">U1370+U1373+U1376+U1379</f>
        <v>0</v>
      </c>
      <c r="V1369" s="11">
        <f t="shared" si="3450"/>
        <v>0</v>
      </c>
      <c r="W1369" s="11">
        <f t="shared" si="3450"/>
        <v>0</v>
      </c>
      <c r="X1369" s="11">
        <f t="shared" si="3450"/>
        <v>0</v>
      </c>
      <c r="Y1369" s="11">
        <f t="shared" si="3450"/>
        <v>235</v>
      </c>
      <c r="Z1369" s="11">
        <f t="shared" si="3450"/>
        <v>235</v>
      </c>
      <c r="AA1369" s="11">
        <f t="shared" ref="AA1369:AF1369" si="3451">AA1370+AA1373+AA1376+AA1379</f>
        <v>0</v>
      </c>
      <c r="AB1369" s="11">
        <f t="shared" si="3451"/>
        <v>0</v>
      </c>
      <c r="AC1369" s="11">
        <f t="shared" si="3451"/>
        <v>0</v>
      </c>
      <c r="AD1369" s="11">
        <f t="shared" si="3451"/>
        <v>0</v>
      </c>
      <c r="AE1369" s="11">
        <f t="shared" si="3451"/>
        <v>235</v>
      </c>
      <c r="AF1369" s="11">
        <f t="shared" si="3451"/>
        <v>235</v>
      </c>
      <c r="AG1369" s="11">
        <f t="shared" ref="AG1369:AL1369" si="3452">AG1370+AG1373+AG1376+AG1379</f>
        <v>0</v>
      </c>
      <c r="AH1369" s="11">
        <f t="shared" si="3452"/>
        <v>0</v>
      </c>
      <c r="AI1369" s="11">
        <f t="shared" si="3452"/>
        <v>0</v>
      </c>
      <c r="AJ1369" s="11">
        <f t="shared" si="3452"/>
        <v>0</v>
      </c>
      <c r="AK1369" s="78">
        <f t="shared" si="3452"/>
        <v>235</v>
      </c>
      <c r="AL1369" s="78">
        <f t="shared" si="3452"/>
        <v>235</v>
      </c>
      <c r="AM1369" s="11">
        <f t="shared" ref="AM1369:AR1369" si="3453">AM1370+AM1373+AM1376+AM1379</f>
        <v>0</v>
      </c>
      <c r="AN1369" s="11">
        <f t="shared" si="3453"/>
        <v>0</v>
      </c>
      <c r="AO1369" s="11">
        <f t="shared" si="3453"/>
        <v>0</v>
      </c>
      <c r="AP1369" s="11">
        <f t="shared" si="3453"/>
        <v>0</v>
      </c>
      <c r="AQ1369" s="11">
        <f t="shared" si="3453"/>
        <v>235</v>
      </c>
      <c r="AR1369" s="11">
        <f t="shared" si="3453"/>
        <v>235</v>
      </c>
      <c r="AS1369" s="11">
        <f t="shared" ref="AS1369:AX1369" si="3454">AS1370+AS1373+AS1376+AS1379</f>
        <v>0</v>
      </c>
      <c r="AT1369" s="11">
        <f t="shared" si="3454"/>
        <v>0</v>
      </c>
      <c r="AU1369" s="11">
        <f t="shared" si="3454"/>
        <v>0</v>
      </c>
      <c r="AV1369" s="11">
        <f t="shared" si="3454"/>
        <v>0</v>
      </c>
      <c r="AW1369" s="11">
        <f t="shared" si="3454"/>
        <v>235</v>
      </c>
      <c r="AX1369" s="11">
        <f t="shared" si="3454"/>
        <v>235</v>
      </c>
      <c r="AY1369" s="78">
        <f t="shared" ref="AY1369:BD1369" si="3455">AY1370+AY1373+AY1376+AY1379</f>
        <v>0</v>
      </c>
      <c r="AZ1369" s="78">
        <f t="shared" si="3455"/>
        <v>0</v>
      </c>
      <c r="BA1369" s="78">
        <f t="shared" si="3455"/>
        <v>0</v>
      </c>
      <c r="BB1369" s="78">
        <f t="shared" si="3455"/>
        <v>0</v>
      </c>
      <c r="BC1369" s="78">
        <f t="shared" si="3455"/>
        <v>235</v>
      </c>
      <c r="BD1369" s="78">
        <f t="shared" si="3455"/>
        <v>235</v>
      </c>
      <c r="BE1369" s="11">
        <f t="shared" ref="BE1369:BJ1369" si="3456">BE1370+BE1373+BE1376+BE1379</f>
        <v>0</v>
      </c>
      <c r="BF1369" s="11">
        <f t="shared" si="3456"/>
        <v>0</v>
      </c>
      <c r="BG1369" s="11">
        <f t="shared" si="3456"/>
        <v>0</v>
      </c>
      <c r="BH1369" s="11">
        <f t="shared" si="3456"/>
        <v>0</v>
      </c>
      <c r="BI1369" s="141">
        <f t="shared" si="3456"/>
        <v>235</v>
      </c>
      <c r="BJ1369" s="141">
        <f t="shared" si="3456"/>
        <v>235</v>
      </c>
      <c r="BK1369" s="78">
        <f t="shared" ref="BK1369:BP1369" si="3457">BK1370+BK1373+BK1376+BK1379</f>
        <v>0</v>
      </c>
      <c r="BL1369" s="78">
        <f t="shared" si="3457"/>
        <v>0</v>
      </c>
      <c r="BM1369" s="78">
        <f t="shared" si="3457"/>
        <v>0</v>
      </c>
      <c r="BN1369" s="78">
        <f t="shared" si="3457"/>
        <v>0</v>
      </c>
      <c r="BO1369" s="78">
        <f t="shared" si="3457"/>
        <v>235</v>
      </c>
      <c r="BP1369" s="78">
        <f t="shared" si="3457"/>
        <v>235</v>
      </c>
      <c r="BQ1369" s="11">
        <f t="shared" ref="BQ1369:BV1369" si="3458">BQ1370+BQ1373+BQ1376+BQ1379</f>
        <v>0</v>
      </c>
      <c r="BR1369" s="11">
        <f t="shared" si="3458"/>
        <v>0</v>
      </c>
      <c r="BS1369" s="11">
        <f t="shared" si="3458"/>
        <v>0</v>
      </c>
      <c r="BT1369" s="11">
        <f t="shared" si="3458"/>
        <v>0</v>
      </c>
      <c r="BU1369" s="11">
        <f t="shared" si="3458"/>
        <v>235</v>
      </c>
      <c r="BV1369" s="11">
        <f t="shared" si="3458"/>
        <v>235</v>
      </c>
      <c r="BW1369" s="11">
        <f t="shared" ref="BW1369:CB1369" si="3459">BW1370+BW1373+BW1376+BW1379</f>
        <v>0</v>
      </c>
      <c r="BX1369" s="11">
        <f t="shared" si="3459"/>
        <v>0</v>
      </c>
      <c r="BY1369" s="11">
        <f t="shared" si="3459"/>
        <v>0</v>
      </c>
      <c r="BZ1369" s="11">
        <f t="shared" si="3459"/>
        <v>0</v>
      </c>
      <c r="CA1369" s="11">
        <f t="shared" si="3459"/>
        <v>235</v>
      </c>
      <c r="CB1369" s="11">
        <f t="shared" si="3459"/>
        <v>235</v>
      </c>
    </row>
    <row r="1370" spans="1:80" ht="33.6">
      <c r="A1370" s="57" t="s">
        <v>587</v>
      </c>
      <c r="B1370" s="14">
        <v>923</v>
      </c>
      <c r="C1370" s="14" t="s">
        <v>22</v>
      </c>
      <c r="D1370" s="14" t="s">
        <v>30</v>
      </c>
      <c r="E1370" s="14" t="s">
        <v>579</v>
      </c>
      <c r="F1370" s="14"/>
      <c r="G1370" s="11"/>
      <c r="H1370" s="11"/>
      <c r="I1370" s="11"/>
      <c r="J1370" s="11"/>
      <c r="K1370" s="11"/>
      <c r="L1370" s="11"/>
      <c r="M1370" s="11"/>
      <c r="N1370" s="11"/>
      <c r="O1370" s="11">
        <f>O1371</f>
        <v>0</v>
      </c>
      <c r="P1370" s="11">
        <f t="shared" ref="P1370:AG1371" si="3460">P1371</f>
        <v>4</v>
      </c>
      <c r="Q1370" s="11">
        <f t="shared" si="3460"/>
        <v>0</v>
      </c>
      <c r="R1370" s="11">
        <f t="shared" si="3460"/>
        <v>0</v>
      </c>
      <c r="S1370" s="11">
        <f t="shared" si="3460"/>
        <v>4</v>
      </c>
      <c r="T1370" s="11">
        <f t="shared" si="3460"/>
        <v>4</v>
      </c>
      <c r="U1370" s="11">
        <f t="shared" si="3460"/>
        <v>0</v>
      </c>
      <c r="V1370" s="11">
        <f t="shared" si="3460"/>
        <v>0</v>
      </c>
      <c r="W1370" s="11">
        <f t="shared" si="3460"/>
        <v>0</v>
      </c>
      <c r="X1370" s="11">
        <f t="shared" si="3460"/>
        <v>0</v>
      </c>
      <c r="Y1370" s="11">
        <f t="shared" si="3460"/>
        <v>4</v>
      </c>
      <c r="Z1370" s="11">
        <f t="shared" si="3460"/>
        <v>4</v>
      </c>
      <c r="AA1370" s="11">
        <f t="shared" si="3460"/>
        <v>0</v>
      </c>
      <c r="AB1370" s="11">
        <f t="shared" si="3460"/>
        <v>0</v>
      </c>
      <c r="AC1370" s="11">
        <f t="shared" si="3460"/>
        <v>0</v>
      </c>
      <c r="AD1370" s="11">
        <f t="shared" si="3460"/>
        <v>0</v>
      </c>
      <c r="AE1370" s="11">
        <f t="shared" si="3460"/>
        <v>4</v>
      </c>
      <c r="AF1370" s="11">
        <f t="shared" ref="AA1370:AF1371" si="3461">AF1371</f>
        <v>4</v>
      </c>
      <c r="AG1370" s="11">
        <f t="shared" si="3460"/>
        <v>0</v>
      </c>
      <c r="AH1370" s="11">
        <f t="shared" ref="AG1370:AV1371" si="3462">AH1371</f>
        <v>0</v>
      </c>
      <c r="AI1370" s="11">
        <f t="shared" si="3462"/>
        <v>0</v>
      </c>
      <c r="AJ1370" s="11">
        <f t="shared" si="3462"/>
        <v>0</v>
      </c>
      <c r="AK1370" s="78">
        <f t="shared" si="3462"/>
        <v>4</v>
      </c>
      <c r="AL1370" s="78">
        <f t="shared" si="3462"/>
        <v>4</v>
      </c>
      <c r="AM1370" s="11">
        <f t="shared" si="3462"/>
        <v>0</v>
      </c>
      <c r="AN1370" s="11">
        <f t="shared" si="3462"/>
        <v>0</v>
      </c>
      <c r="AO1370" s="11">
        <f t="shared" si="3462"/>
        <v>0</v>
      </c>
      <c r="AP1370" s="11">
        <f t="shared" si="3462"/>
        <v>0</v>
      </c>
      <c r="AQ1370" s="11">
        <f t="shared" si="3462"/>
        <v>4</v>
      </c>
      <c r="AR1370" s="11">
        <f t="shared" si="3462"/>
        <v>4</v>
      </c>
      <c r="AS1370" s="11">
        <f t="shared" si="3462"/>
        <v>0</v>
      </c>
      <c r="AT1370" s="11">
        <f t="shared" si="3462"/>
        <v>0</v>
      </c>
      <c r="AU1370" s="11">
        <f t="shared" si="3462"/>
        <v>0</v>
      </c>
      <c r="AV1370" s="11">
        <f t="shared" si="3462"/>
        <v>0</v>
      </c>
      <c r="AW1370" s="11">
        <f t="shared" ref="AS1370:BH1371" si="3463">AW1371</f>
        <v>4</v>
      </c>
      <c r="AX1370" s="11">
        <f t="shared" si="3463"/>
        <v>4</v>
      </c>
      <c r="AY1370" s="78">
        <f t="shared" si="3463"/>
        <v>0</v>
      </c>
      <c r="AZ1370" s="78">
        <f t="shared" si="3463"/>
        <v>0</v>
      </c>
      <c r="BA1370" s="78">
        <f t="shared" si="3463"/>
        <v>0</v>
      </c>
      <c r="BB1370" s="78">
        <f t="shared" si="3463"/>
        <v>0</v>
      </c>
      <c r="BC1370" s="78">
        <f t="shared" si="3463"/>
        <v>4</v>
      </c>
      <c r="BD1370" s="78">
        <f t="shared" si="3463"/>
        <v>4</v>
      </c>
      <c r="BE1370" s="11">
        <f t="shared" si="3463"/>
        <v>0</v>
      </c>
      <c r="BF1370" s="11">
        <f t="shared" si="3463"/>
        <v>0</v>
      </c>
      <c r="BG1370" s="11">
        <f t="shared" si="3463"/>
        <v>0</v>
      </c>
      <c r="BH1370" s="11">
        <f t="shared" si="3463"/>
        <v>0</v>
      </c>
      <c r="BI1370" s="141">
        <f t="shared" ref="BE1370:BT1371" si="3464">BI1371</f>
        <v>4</v>
      </c>
      <c r="BJ1370" s="141">
        <f t="shared" si="3464"/>
        <v>4</v>
      </c>
      <c r="BK1370" s="78">
        <f t="shared" si="3464"/>
        <v>0</v>
      </c>
      <c r="BL1370" s="78">
        <f t="shared" si="3464"/>
        <v>0</v>
      </c>
      <c r="BM1370" s="78">
        <f t="shared" si="3464"/>
        <v>0</v>
      </c>
      <c r="BN1370" s="78">
        <f t="shared" si="3464"/>
        <v>0</v>
      </c>
      <c r="BO1370" s="78">
        <f t="shared" si="3464"/>
        <v>4</v>
      </c>
      <c r="BP1370" s="78">
        <f t="shared" si="3464"/>
        <v>4</v>
      </c>
      <c r="BQ1370" s="11">
        <f t="shared" si="3464"/>
        <v>0</v>
      </c>
      <c r="BR1370" s="11">
        <f t="shared" si="3464"/>
        <v>0</v>
      </c>
      <c r="BS1370" s="11">
        <f t="shared" si="3464"/>
        <v>0</v>
      </c>
      <c r="BT1370" s="11">
        <f t="shared" si="3464"/>
        <v>0</v>
      </c>
      <c r="BU1370" s="11">
        <f t="shared" ref="BQ1370:CB1371" si="3465">BU1371</f>
        <v>4</v>
      </c>
      <c r="BV1370" s="11">
        <f t="shared" si="3465"/>
        <v>4</v>
      </c>
      <c r="BW1370" s="11">
        <f t="shared" si="3465"/>
        <v>0</v>
      </c>
      <c r="BX1370" s="11">
        <f t="shared" si="3465"/>
        <v>0</v>
      </c>
      <c r="BY1370" s="11">
        <f t="shared" si="3465"/>
        <v>0</v>
      </c>
      <c r="BZ1370" s="11">
        <f t="shared" si="3465"/>
        <v>0</v>
      </c>
      <c r="CA1370" s="11">
        <f t="shared" si="3465"/>
        <v>4</v>
      </c>
      <c r="CB1370" s="11">
        <f t="shared" si="3465"/>
        <v>4</v>
      </c>
    </row>
    <row r="1371" spans="1:80" ht="33.6">
      <c r="A1371" s="57" t="s">
        <v>270</v>
      </c>
      <c r="B1371" s="14">
        <v>923</v>
      </c>
      <c r="C1371" s="14" t="s">
        <v>22</v>
      </c>
      <c r="D1371" s="14" t="s">
        <v>30</v>
      </c>
      <c r="E1371" s="14" t="s">
        <v>579</v>
      </c>
      <c r="F1371" s="14" t="s">
        <v>33</v>
      </c>
      <c r="G1371" s="11"/>
      <c r="H1371" s="11"/>
      <c r="I1371" s="11"/>
      <c r="J1371" s="11"/>
      <c r="K1371" s="11"/>
      <c r="L1371" s="11"/>
      <c r="M1371" s="11"/>
      <c r="N1371" s="11"/>
      <c r="O1371" s="11">
        <f>O1372</f>
        <v>0</v>
      </c>
      <c r="P1371" s="11">
        <f t="shared" si="3460"/>
        <v>4</v>
      </c>
      <c r="Q1371" s="11">
        <f t="shared" si="3460"/>
        <v>0</v>
      </c>
      <c r="R1371" s="11">
        <f t="shared" si="3460"/>
        <v>0</v>
      </c>
      <c r="S1371" s="11">
        <f t="shared" si="3460"/>
        <v>4</v>
      </c>
      <c r="T1371" s="11">
        <f t="shared" si="3460"/>
        <v>4</v>
      </c>
      <c r="U1371" s="11">
        <f t="shared" si="3460"/>
        <v>0</v>
      </c>
      <c r="V1371" s="11">
        <f t="shared" si="3460"/>
        <v>0</v>
      </c>
      <c r="W1371" s="11">
        <f t="shared" si="3460"/>
        <v>0</v>
      </c>
      <c r="X1371" s="11">
        <f t="shared" si="3460"/>
        <v>0</v>
      </c>
      <c r="Y1371" s="11">
        <f t="shared" si="3460"/>
        <v>4</v>
      </c>
      <c r="Z1371" s="11">
        <f t="shared" si="3460"/>
        <v>4</v>
      </c>
      <c r="AA1371" s="11">
        <f t="shared" si="3461"/>
        <v>0</v>
      </c>
      <c r="AB1371" s="11">
        <f t="shared" si="3461"/>
        <v>0</v>
      </c>
      <c r="AC1371" s="11">
        <f t="shared" si="3461"/>
        <v>0</v>
      </c>
      <c r="AD1371" s="11">
        <f t="shared" si="3461"/>
        <v>0</v>
      </c>
      <c r="AE1371" s="11">
        <f t="shared" si="3461"/>
        <v>4</v>
      </c>
      <c r="AF1371" s="11">
        <f t="shared" si="3461"/>
        <v>4</v>
      </c>
      <c r="AG1371" s="11">
        <f t="shared" si="3462"/>
        <v>0</v>
      </c>
      <c r="AH1371" s="11">
        <f t="shared" si="3462"/>
        <v>0</v>
      </c>
      <c r="AI1371" s="11">
        <f t="shared" si="3462"/>
        <v>0</v>
      </c>
      <c r="AJ1371" s="11">
        <f t="shared" si="3462"/>
        <v>0</v>
      </c>
      <c r="AK1371" s="78">
        <f t="shared" si="3462"/>
        <v>4</v>
      </c>
      <c r="AL1371" s="78">
        <f t="shared" si="3462"/>
        <v>4</v>
      </c>
      <c r="AM1371" s="11">
        <f t="shared" si="3462"/>
        <v>0</v>
      </c>
      <c r="AN1371" s="11">
        <f t="shared" si="3462"/>
        <v>0</v>
      </c>
      <c r="AO1371" s="11">
        <f t="shared" si="3462"/>
        <v>0</v>
      </c>
      <c r="AP1371" s="11">
        <f t="shared" si="3462"/>
        <v>0</v>
      </c>
      <c r="AQ1371" s="11">
        <f t="shared" si="3462"/>
        <v>4</v>
      </c>
      <c r="AR1371" s="11">
        <f t="shared" si="3462"/>
        <v>4</v>
      </c>
      <c r="AS1371" s="11">
        <f t="shared" si="3463"/>
        <v>0</v>
      </c>
      <c r="AT1371" s="11">
        <f t="shared" si="3463"/>
        <v>0</v>
      </c>
      <c r="AU1371" s="11">
        <f t="shared" si="3463"/>
        <v>0</v>
      </c>
      <c r="AV1371" s="11">
        <f t="shared" si="3463"/>
        <v>0</v>
      </c>
      <c r="AW1371" s="11">
        <f t="shared" si="3463"/>
        <v>4</v>
      </c>
      <c r="AX1371" s="11">
        <f t="shared" si="3463"/>
        <v>4</v>
      </c>
      <c r="AY1371" s="78">
        <f t="shared" si="3463"/>
        <v>0</v>
      </c>
      <c r="AZ1371" s="78">
        <f t="shared" si="3463"/>
        <v>0</v>
      </c>
      <c r="BA1371" s="78">
        <f t="shared" si="3463"/>
        <v>0</v>
      </c>
      <c r="BB1371" s="78">
        <f t="shared" si="3463"/>
        <v>0</v>
      </c>
      <c r="BC1371" s="78">
        <f t="shared" si="3463"/>
        <v>4</v>
      </c>
      <c r="BD1371" s="78">
        <f t="shared" si="3463"/>
        <v>4</v>
      </c>
      <c r="BE1371" s="11">
        <f t="shared" si="3464"/>
        <v>0</v>
      </c>
      <c r="BF1371" s="11">
        <f t="shared" si="3464"/>
        <v>0</v>
      </c>
      <c r="BG1371" s="11">
        <f t="shared" si="3464"/>
        <v>0</v>
      </c>
      <c r="BH1371" s="11">
        <f t="shared" si="3464"/>
        <v>0</v>
      </c>
      <c r="BI1371" s="141">
        <f t="shared" si="3464"/>
        <v>4</v>
      </c>
      <c r="BJ1371" s="141">
        <f t="shared" si="3464"/>
        <v>4</v>
      </c>
      <c r="BK1371" s="78">
        <f t="shared" si="3464"/>
        <v>0</v>
      </c>
      <c r="BL1371" s="78">
        <f t="shared" si="3464"/>
        <v>0</v>
      </c>
      <c r="BM1371" s="78">
        <f t="shared" si="3464"/>
        <v>0</v>
      </c>
      <c r="BN1371" s="78">
        <f t="shared" si="3464"/>
        <v>0</v>
      </c>
      <c r="BO1371" s="78">
        <f t="shared" si="3464"/>
        <v>4</v>
      </c>
      <c r="BP1371" s="78">
        <f t="shared" si="3464"/>
        <v>4</v>
      </c>
      <c r="BQ1371" s="11">
        <f t="shared" si="3465"/>
        <v>0</v>
      </c>
      <c r="BR1371" s="11">
        <f t="shared" si="3465"/>
        <v>0</v>
      </c>
      <c r="BS1371" s="11">
        <f t="shared" si="3465"/>
        <v>0</v>
      </c>
      <c r="BT1371" s="11">
        <f t="shared" si="3465"/>
        <v>0</v>
      </c>
      <c r="BU1371" s="11">
        <f t="shared" si="3465"/>
        <v>4</v>
      </c>
      <c r="BV1371" s="11">
        <f t="shared" si="3465"/>
        <v>4</v>
      </c>
      <c r="BW1371" s="11">
        <f t="shared" si="3465"/>
        <v>0</v>
      </c>
      <c r="BX1371" s="11">
        <f t="shared" si="3465"/>
        <v>0</v>
      </c>
      <c r="BY1371" s="11">
        <f t="shared" si="3465"/>
        <v>0</v>
      </c>
      <c r="BZ1371" s="11">
        <f t="shared" si="3465"/>
        <v>0</v>
      </c>
      <c r="CA1371" s="11">
        <f t="shared" si="3465"/>
        <v>4</v>
      </c>
      <c r="CB1371" s="11">
        <f t="shared" si="3465"/>
        <v>4</v>
      </c>
    </row>
    <row r="1372" spans="1:80" ht="33.6">
      <c r="A1372" s="57" t="s">
        <v>39</v>
      </c>
      <c r="B1372" s="14">
        <v>923</v>
      </c>
      <c r="C1372" s="14" t="s">
        <v>22</v>
      </c>
      <c r="D1372" s="14" t="s">
        <v>30</v>
      </c>
      <c r="E1372" s="14" t="s">
        <v>579</v>
      </c>
      <c r="F1372" s="14" t="s">
        <v>40</v>
      </c>
      <c r="G1372" s="11"/>
      <c r="H1372" s="11"/>
      <c r="I1372" s="11"/>
      <c r="J1372" s="11"/>
      <c r="K1372" s="11"/>
      <c r="L1372" s="11"/>
      <c r="M1372" s="11"/>
      <c r="N1372" s="11"/>
      <c r="O1372" s="11"/>
      <c r="P1372" s="11">
        <v>4</v>
      </c>
      <c r="Q1372" s="11"/>
      <c r="R1372" s="11"/>
      <c r="S1372" s="11">
        <f>M1372+O1372+P1372+Q1372+R1372</f>
        <v>4</v>
      </c>
      <c r="T1372" s="11">
        <f>N1372+P1372</f>
        <v>4</v>
      </c>
      <c r="U1372" s="11"/>
      <c r="V1372" s="11"/>
      <c r="W1372" s="11"/>
      <c r="X1372" s="11"/>
      <c r="Y1372" s="11">
        <f>S1372+U1372+V1372+W1372+X1372</f>
        <v>4</v>
      </c>
      <c r="Z1372" s="11">
        <f>T1372+V1372</f>
        <v>4</v>
      </c>
      <c r="AA1372" s="11"/>
      <c r="AB1372" s="11"/>
      <c r="AC1372" s="11"/>
      <c r="AD1372" s="11"/>
      <c r="AE1372" s="11">
        <f>Y1372+AA1372+AB1372+AC1372+AD1372</f>
        <v>4</v>
      </c>
      <c r="AF1372" s="11">
        <f>Z1372+AB1372</f>
        <v>4</v>
      </c>
      <c r="AG1372" s="11"/>
      <c r="AH1372" s="11"/>
      <c r="AI1372" s="11"/>
      <c r="AJ1372" s="11"/>
      <c r="AK1372" s="78">
        <f>AE1372+AG1372+AH1372+AI1372+AJ1372</f>
        <v>4</v>
      </c>
      <c r="AL1372" s="78">
        <f>AF1372+AH1372</f>
        <v>4</v>
      </c>
      <c r="AM1372" s="11"/>
      <c r="AN1372" s="11"/>
      <c r="AO1372" s="11"/>
      <c r="AP1372" s="11"/>
      <c r="AQ1372" s="11">
        <f>AK1372+AM1372+AN1372+AO1372+AP1372</f>
        <v>4</v>
      </c>
      <c r="AR1372" s="11">
        <f>AL1372+AN1372</f>
        <v>4</v>
      </c>
      <c r="AS1372" s="11"/>
      <c r="AT1372" s="11"/>
      <c r="AU1372" s="11"/>
      <c r="AV1372" s="11"/>
      <c r="AW1372" s="11">
        <f>AQ1372+AS1372+AT1372+AU1372+AV1372</f>
        <v>4</v>
      </c>
      <c r="AX1372" s="11">
        <f>AR1372+AT1372</f>
        <v>4</v>
      </c>
      <c r="AY1372" s="78"/>
      <c r="AZ1372" s="78"/>
      <c r="BA1372" s="78"/>
      <c r="BB1372" s="78"/>
      <c r="BC1372" s="78">
        <f>AW1372+AY1372+AZ1372+BA1372+BB1372</f>
        <v>4</v>
      </c>
      <c r="BD1372" s="78">
        <f>AX1372+AZ1372</f>
        <v>4</v>
      </c>
      <c r="BE1372" s="11"/>
      <c r="BF1372" s="11"/>
      <c r="BG1372" s="11"/>
      <c r="BH1372" s="11"/>
      <c r="BI1372" s="141">
        <f>BC1372+BE1372+BF1372+BG1372+BH1372</f>
        <v>4</v>
      </c>
      <c r="BJ1372" s="141">
        <f>BD1372+BF1372</f>
        <v>4</v>
      </c>
      <c r="BK1372" s="78"/>
      <c r="BL1372" s="78"/>
      <c r="BM1372" s="78"/>
      <c r="BN1372" s="78"/>
      <c r="BO1372" s="78">
        <f>BI1372+BK1372+BL1372+BM1372+BN1372</f>
        <v>4</v>
      </c>
      <c r="BP1372" s="78">
        <f>BJ1372+BL1372</f>
        <v>4</v>
      </c>
      <c r="BQ1372" s="11"/>
      <c r="BR1372" s="11"/>
      <c r="BS1372" s="11"/>
      <c r="BT1372" s="11"/>
      <c r="BU1372" s="11">
        <f>BO1372+BQ1372+BR1372+BS1372+BT1372</f>
        <v>4</v>
      </c>
      <c r="BV1372" s="11">
        <f>BP1372+BR1372</f>
        <v>4</v>
      </c>
      <c r="BW1372" s="11"/>
      <c r="BX1372" s="11"/>
      <c r="BY1372" s="11"/>
      <c r="BZ1372" s="11"/>
      <c r="CA1372" s="11">
        <f>BU1372+BW1372+BX1372+BY1372+BZ1372</f>
        <v>4</v>
      </c>
      <c r="CB1372" s="11">
        <f>BV1372+BX1372</f>
        <v>4</v>
      </c>
    </row>
    <row r="1373" spans="1:80" ht="33.6">
      <c r="A1373" s="57" t="s">
        <v>588</v>
      </c>
      <c r="B1373" s="14">
        <v>923</v>
      </c>
      <c r="C1373" s="14" t="s">
        <v>22</v>
      </c>
      <c r="D1373" s="14" t="s">
        <v>30</v>
      </c>
      <c r="E1373" s="14" t="s">
        <v>580</v>
      </c>
      <c r="F1373" s="14"/>
      <c r="G1373" s="11"/>
      <c r="H1373" s="11"/>
      <c r="I1373" s="11"/>
      <c r="J1373" s="11"/>
      <c r="K1373" s="11"/>
      <c r="L1373" s="11"/>
      <c r="M1373" s="11"/>
      <c r="N1373" s="11"/>
      <c r="O1373" s="11">
        <f>O1374</f>
        <v>0</v>
      </c>
      <c r="P1373" s="11">
        <f t="shared" ref="P1373:AG1374" si="3466">P1374</f>
        <v>23</v>
      </c>
      <c r="Q1373" s="11">
        <f t="shared" si="3466"/>
        <v>0</v>
      </c>
      <c r="R1373" s="11">
        <f t="shared" si="3466"/>
        <v>0</v>
      </c>
      <c r="S1373" s="11">
        <f t="shared" si="3466"/>
        <v>23</v>
      </c>
      <c r="T1373" s="11">
        <f t="shared" si="3466"/>
        <v>23</v>
      </c>
      <c r="U1373" s="11">
        <f t="shared" si="3466"/>
        <v>0</v>
      </c>
      <c r="V1373" s="11">
        <f t="shared" si="3466"/>
        <v>0</v>
      </c>
      <c r="W1373" s="11">
        <f t="shared" si="3466"/>
        <v>0</v>
      </c>
      <c r="X1373" s="11">
        <f t="shared" si="3466"/>
        <v>0</v>
      </c>
      <c r="Y1373" s="11">
        <f t="shared" si="3466"/>
        <v>23</v>
      </c>
      <c r="Z1373" s="11">
        <f t="shared" si="3466"/>
        <v>23</v>
      </c>
      <c r="AA1373" s="11">
        <f t="shared" si="3466"/>
        <v>0</v>
      </c>
      <c r="AB1373" s="11">
        <f t="shared" si="3466"/>
        <v>0</v>
      </c>
      <c r="AC1373" s="11">
        <f t="shared" si="3466"/>
        <v>0</v>
      </c>
      <c r="AD1373" s="11">
        <f t="shared" si="3466"/>
        <v>0</v>
      </c>
      <c r="AE1373" s="11">
        <f t="shared" si="3466"/>
        <v>23</v>
      </c>
      <c r="AF1373" s="11">
        <f t="shared" ref="AA1373:AF1374" si="3467">AF1374</f>
        <v>23</v>
      </c>
      <c r="AG1373" s="11">
        <f t="shared" si="3466"/>
        <v>0</v>
      </c>
      <c r="AH1373" s="11">
        <f t="shared" ref="AG1373:AV1374" si="3468">AH1374</f>
        <v>0</v>
      </c>
      <c r="AI1373" s="11">
        <f t="shared" si="3468"/>
        <v>0</v>
      </c>
      <c r="AJ1373" s="11">
        <f t="shared" si="3468"/>
        <v>0</v>
      </c>
      <c r="AK1373" s="78">
        <f t="shared" si="3468"/>
        <v>23</v>
      </c>
      <c r="AL1373" s="78">
        <f t="shared" si="3468"/>
        <v>23</v>
      </c>
      <c r="AM1373" s="11">
        <f t="shared" si="3468"/>
        <v>0</v>
      </c>
      <c r="AN1373" s="11">
        <f t="shared" si="3468"/>
        <v>0</v>
      </c>
      <c r="AO1373" s="11">
        <f t="shared" si="3468"/>
        <v>0</v>
      </c>
      <c r="AP1373" s="11">
        <f t="shared" si="3468"/>
        <v>0</v>
      </c>
      <c r="AQ1373" s="11">
        <f t="shared" si="3468"/>
        <v>23</v>
      </c>
      <c r="AR1373" s="11">
        <f t="shared" si="3468"/>
        <v>23</v>
      </c>
      <c r="AS1373" s="11">
        <f t="shared" si="3468"/>
        <v>0</v>
      </c>
      <c r="AT1373" s="11">
        <f t="shared" si="3468"/>
        <v>0</v>
      </c>
      <c r="AU1373" s="11">
        <f t="shared" si="3468"/>
        <v>0</v>
      </c>
      <c r="AV1373" s="11">
        <f t="shared" si="3468"/>
        <v>0</v>
      </c>
      <c r="AW1373" s="11">
        <f t="shared" ref="AS1373:BH1374" si="3469">AW1374</f>
        <v>23</v>
      </c>
      <c r="AX1373" s="11">
        <f t="shared" si="3469"/>
        <v>23</v>
      </c>
      <c r="AY1373" s="78">
        <f t="shared" si="3469"/>
        <v>0</v>
      </c>
      <c r="AZ1373" s="78">
        <f t="shared" si="3469"/>
        <v>0</v>
      </c>
      <c r="BA1373" s="78">
        <f t="shared" si="3469"/>
        <v>0</v>
      </c>
      <c r="BB1373" s="78">
        <f t="shared" si="3469"/>
        <v>0</v>
      </c>
      <c r="BC1373" s="78">
        <f t="shared" si="3469"/>
        <v>23</v>
      </c>
      <c r="BD1373" s="78">
        <f t="shared" si="3469"/>
        <v>23</v>
      </c>
      <c r="BE1373" s="11">
        <f t="shared" si="3469"/>
        <v>0</v>
      </c>
      <c r="BF1373" s="11">
        <f t="shared" si="3469"/>
        <v>0</v>
      </c>
      <c r="BG1373" s="11">
        <f t="shared" si="3469"/>
        <v>0</v>
      </c>
      <c r="BH1373" s="11">
        <f t="shared" si="3469"/>
        <v>0</v>
      </c>
      <c r="BI1373" s="141">
        <f t="shared" ref="BE1373:BT1374" si="3470">BI1374</f>
        <v>23</v>
      </c>
      <c r="BJ1373" s="141">
        <f t="shared" si="3470"/>
        <v>23</v>
      </c>
      <c r="BK1373" s="78">
        <f t="shared" si="3470"/>
        <v>0</v>
      </c>
      <c r="BL1373" s="78">
        <f t="shared" si="3470"/>
        <v>0</v>
      </c>
      <c r="BM1373" s="78">
        <f t="shared" si="3470"/>
        <v>0</v>
      </c>
      <c r="BN1373" s="78">
        <f t="shared" si="3470"/>
        <v>0</v>
      </c>
      <c r="BO1373" s="78">
        <f t="shared" si="3470"/>
        <v>23</v>
      </c>
      <c r="BP1373" s="78">
        <f t="shared" si="3470"/>
        <v>23</v>
      </c>
      <c r="BQ1373" s="11">
        <f t="shared" si="3470"/>
        <v>0</v>
      </c>
      <c r="BR1373" s="11">
        <f t="shared" si="3470"/>
        <v>0</v>
      </c>
      <c r="BS1373" s="11">
        <f t="shared" si="3470"/>
        <v>0</v>
      </c>
      <c r="BT1373" s="11">
        <f t="shared" si="3470"/>
        <v>0</v>
      </c>
      <c r="BU1373" s="11">
        <f t="shared" ref="BQ1373:CB1374" si="3471">BU1374</f>
        <v>23</v>
      </c>
      <c r="BV1373" s="11">
        <f t="shared" si="3471"/>
        <v>23</v>
      </c>
      <c r="BW1373" s="11">
        <f t="shared" si="3471"/>
        <v>0</v>
      </c>
      <c r="BX1373" s="11">
        <f t="shared" si="3471"/>
        <v>0</v>
      </c>
      <c r="BY1373" s="11">
        <f t="shared" si="3471"/>
        <v>0</v>
      </c>
      <c r="BZ1373" s="11">
        <f t="shared" si="3471"/>
        <v>0</v>
      </c>
      <c r="CA1373" s="11">
        <f t="shared" si="3471"/>
        <v>23</v>
      </c>
      <c r="CB1373" s="11">
        <f t="shared" si="3471"/>
        <v>23</v>
      </c>
    </row>
    <row r="1374" spans="1:80" ht="33.6">
      <c r="A1374" s="57" t="s">
        <v>270</v>
      </c>
      <c r="B1374" s="14">
        <v>923</v>
      </c>
      <c r="C1374" s="14" t="s">
        <v>22</v>
      </c>
      <c r="D1374" s="14" t="s">
        <v>30</v>
      </c>
      <c r="E1374" s="14" t="s">
        <v>580</v>
      </c>
      <c r="F1374" s="14" t="s">
        <v>33</v>
      </c>
      <c r="G1374" s="11"/>
      <c r="H1374" s="11"/>
      <c r="I1374" s="11"/>
      <c r="J1374" s="11"/>
      <c r="K1374" s="11"/>
      <c r="L1374" s="11"/>
      <c r="M1374" s="11"/>
      <c r="N1374" s="11"/>
      <c r="O1374" s="11">
        <f>O1375</f>
        <v>0</v>
      </c>
      <c r="P1374" s="11">
        <f t="shared" si="3466"/>
        <v>23</v>
      </c>
      <c r="Q1374" s="11">
        <f t="shared" si="3466"/>
        <v>0</v>
      </c>
      <c r="R1374" s="11">
        <f t="shared" si="3466"/>
        <v>0</v>
      </c>
      <c r="S1374" s="11">
        <f t="shared" si="3466"/>
        <v>23</v>
      </c>
      <c r="T1374" s="11">
        <f t="shared" si="3466"/>
        <v>23</v>
      </c>
      <c r="U1374" s="11">
        <f t="shared" si="3466"/>
        <v>0</v>
      </c>
      <c r="V1374" s="11">
        <f t="shared" si="3466"/>
        <v>0</v>
      </c>
      <c r="W1374" s="11">
        <f t="shared" si="3466"/>
        <v>0</v>
      </c>
      <c r="X1374" s="11">
        <f t="shared" si="3466"/>
        <v>0</v>
      </c>
      <c r="Y1374" s="11">
        <f t="shared" si="3466"/>
        <v>23</v>
      </c>
      <c r="Z1374" s="11">
        <f t="shared" si="3466"/>
        <v>23</v>
      </c>
      <c r="AA1374" s="11">
        <f t="shared" si="3467"/>
        <v>0</v>
      </c>
      <c r="AB1374" s="11">
        <f t="shared" si="3467"/>
        <v>0</v>
      </c>
      <c r="AC1374" s="11">
        <f t="shared" si="3467"/>
        <v>0</v>
      </c>
      <c r="AD1374" s="11">
        <f t="shared" si="3467"/>
        <v>0</v>
      </c>
      <c r="AE1374" s="11">
        <f t="shared" si="3467"/>
        <v>23</v>
      </c>
      <c r="AF1374" s="11">
        <f t="shared" si="3467"/>
        <v>23</v>
      </c>
      <c r="AG1374" s="11">
        <f t="shared" si="3468"/>
        <v>0</v>
      </c>
      <c r="AH1374" s="11">
        <f t="shared" si="3468"/>
        <v>0</v>
      </c>
      <c r="AI1374" s="11">
        <f t="shared" si="3468"/>
        <v>0</v>
      </c>
      <c r="AJ1374" s="11">
        <f t="shared" si="3468"/>
        <v>0</v>
      </c>
      <c r="AK1374" s="78">
        <f t="shared" si="3468"/>
        <v>23</v>
      </c>
      <c r="AL1374" s="78">
        <f t="shared" si="3468"/>
        <v>23</v>
      </c>
      <c r="AM1374" s="11">
        <f t="shared" si="3468"/>
        <v>0</v>
      </c>
      <c r="AN1374" s="11">
        <f t="shared" si="3468"/>
        <v>0</v>
      </c>
      <c r="AO1374" s="11">
        <f t="shared" si="3468"/>
        <v>0</v>
      </c>
      <c r="AP1374" s="11">
        <f t="shared" si="3468"/>
        <v>0</v>
      </c>
      <c r="AQ1374" s="11">
        <f t="shared" si="3468"/>
        <v>23</v>
      </c>
      <c r="AR1374" s="11">
        <f t="shared" si="3468"/>
        <v>23</v>
      </c>
      <c r="AS1374" s="11">
        <f t="shared" si="3469"/>
        <v>0</v>
      </c>
      <c r="AT1374" s="11">
        <f t="shared" si="3469"/>
        <v>0</v>
      </c>
      <c r="AU1374" s="11">
        <f t="shared" si="3469"/>
        <v>0</v>
      </c>
      <c r="AV1374" s="11">
        <f t="shared" si="3469"/>
        <v>0</v>
      </c>
      <c r="AW1374" s="11">
        <f t="shared" si="3469"/>
        <v>23</v>
      </c>
      <c r="AX1374" s="11">
        <f t="shared" si="3469"/>
        <v>23</v>
      </c>
      <c r="AY1374" s="78">
        <f t="shared" si="3469"/>
        <v>0</v>
      </c>
      <c r="AZ1374" s="78">
        <f t="shared" si="3469"/>
        <v>0</v>
      </c>
      <c r="BA1374" s="78">
        <f t="shared" si="3469"/>
        <v>0</v>
      </c>
      <c r="BB1374" s="78">
        <f t="shared" si="3469"/>
        <v>0</v>
      </c>
      <c r="BC1374" s="78">
        <f t="shared" si="3469"/>
        <v>23</v>
      </c>
      <c r="BD1374" s="78">
        <f t="shared" si="3469"/>
        <v>23</v>
      </c>
      <c r="BE1374" s="11">
        <f t="shared" si="3470"/>
        <v>0</v>
      </c>
      <c r="BF1374" s="11">
        <f t="shared" si="3470"/>
        <v>0</v>
      </c>
      <c r="BG1374" s="11">
        <f t="shared" si="3470"/>
        <v>0</v>
      </c>
      <c r="BH1374" s="11">
        <f t="shared" si="3470"/>
        <v>0</v>
      </c>
      <c r="BI1374" s="141">
        <f t="shared" si="3470"/>
        <v>23</v>
      </c>
      <c r="BJ1374" s="141">
        <f t="shared" si="3470"/>
        <v>23</v>
      </c>
      <c r="BK1374" s="78">
        <f t="shared" si="3470"/>
        <v>0</v>
      </c>
      <c r="BL1374" s="78">
        <f t="shared" si="3470"/>
        <v>0</v>
      </c>
      <c r="BM1374" s="78">
        <f t="shared" si="3470"/>
        <v>0</v>
      </c>
      <c r="BN1374" s="78">
        <f t="shared" si="3470"/>
        <v>0</v>
      </c>
      <c r="BO1374" s="78">
        <f t="shared" si="3470"/>
        <v>23</v>
      </c>
      <c r="BP1374" s="78">
        <f t="shared" si="3470"/>
        <v>23</v>
      </c>
      <c r="BQ1374" s="11">
        <f t="shared" si="3471"/>
        <v>0</v>
      </c>
      <c r="BR1374" s="11">
        <f t="shared" si="3471"/>
        <v>0</v>
      </c>
      <c r="BS1374" s="11">
        <f t="shared" si="3471"/>
        <v>0</v>
      </c>
      <c r="BT1374" s="11">
        <f t="shared" si="3471"/>
        <v>0</v>
      </c>
      <c r="BU1374" s="11">
        <f t="shared" si="3471"/>
        <v>23</v>
      </c>
      <c r="BV1374" s="11">
        <f t="shared" si="3471"/>
        <v>23</v>
      </c>
      <c r="BW1374" s="11">
        <f t="shared" si="3471"/>
        <v>0</v>
      </c>
      <c r="BX1374" s="11">
        <f t="shared" si="3471"/>
        <v>0</v>
      </c>
      <c r="BY1374" s="11">
        <f t="shared" si="3471"/>
        <v>0</v>
      </c>
      <c r="BZ1374" s="11">
        <f t="shared" si="3471"/>
        <v>0</v>
      </c>
      <c r="CA1374" s="11">
        <f t="shared" si="3471"/>
        <v>23</v>
      </c>
      <c r="CB1374" s="11">
        <f t="shared" si="3471"/>
        <v>23</v>
      </c>
    </row>
    <row r="1375" spans="1:80" ht="33.6">
      <c r="A1375" s="57" t="s">
        <v>39</v>
      </c>
      <c r="B1375" s="14">
        <v>923</v>
      </c>
      <c r="C1375" s="14" t="s">
        <v>22</v>
      </c>
      <c r="D1375" s="14" t="s">
        <v>30</v>
      </c>
      <c r="E1375" s="14" t="s">
        <v>580</v>
      </c>
      <c r="F1375" s="14" t="s">
        <v>40</v>
      </c>
      <c r="G1375" s="11"/>
      <c r="H1375" s="11"/>
      <c r="I1375" s="11"/>
      <c r="J1375" s="11"/>
      <c r="K1375" s="11"/>
      <c r="L1375" s="11"/>
      <c r="M1375" s="11"/>
      <c r="N1375" s="11"/>
      <c r="O1375" s="11"/>
      <c r="P1375" s="11">
        <v>23</v>
      </c>
      <c r="Q1375" s="11"/>
      <c r="R1375" s="11"/>
      <c r="S1375" s="11">
        <f>M1375+O1375+P1375+Q1375+R1375</f>
        <v>23</v>
      </c>
      <c r="T1375" s="11">
        <f>N1375+P1375</f>
        <v>23</v>
      </c>
      <c r="U1375" s="11"/>
      <c r="V1375" s="11"/>
      <c r="W1375" s="11"/>
      <c r="X1375" s="11"/>
      <c r="Y1375" s="11">
        <f>S1375+U1375+V1375+W1375+X1375</f>
        <v>23</v>
      </c>
      <c r="Z1375" s="11">
        <f>T1375+V1375</f>
        <v>23</v>
      </c>
      <c r="AA1375" s="11"/>
      <c r="AB1375" s="11"/>
      <c r="AC1375" s="11"/>
      <c r="AD1375" s="11"/>
      <c r="AE1375" s="11">
        <f>Y1375+AA1375+AB1375+AC1375+AD1375</f>
        <v>23</v>
      </c>
      <c r="AF1375" s="11">
        <f>Z1375+AB1375</f>
        <v>23</v>
      </c>
      <c r="AG1375" s="11"/>
      <c r="AH1375" s="11"/>
      <c r="AI1375" s="11"/>
      <c r="AJ1375" s="11"/>
      <c r="AK1375" s="78">
        <f>AE1375+AG1375+AH1375+AI1375+AJ1375</f>
        <v>23</v>
      </c>
      <c r="AL1375" s="78">
        <f>AF1375+AH1375</f>
        <v>23</v>
      </c>
      <c r="AM1375" s="11"/>
      <c r="AN1375" s="11"/>
      <c r="AO1375" s="11"/>
      <c r="AP1375" s="11"/>
      <c r="AQ1375" s="11">
        <f>AK1375+AM1375+AN1375+AO1375+AP1375</f>
        <v>23</v>
      </c>
      <c r="AR1375" s="11">
        <f>AL1375+AN1375</f>
        <v>23</v>
      </c>
      <c r="AS1375" s="11"/>
      <c r="AT1375" s="11"/>
      <c r="AU1375" s="11"/>
      <c r="AV1375" s="11"/>
      <c r="AW1375" s="11">
        <f>AQ1375+AS1375+AT1375+AU1375+AV1375</f>
        <v>23</v>
      </c>
      <c r="AX1375" s="11">
        <f>AR1375+AT1375</f>
        <v>23</v>
      </c>
      <c r="AY1375" s="78"/>
      <c r="AZ1375" s="78"/>
      <c r="BA1375" s="78"/>
      <c r="BB1375" s="78"/>
      <c r="BC1375" s="78">
        <f>AW1375+AY1375+AZ1375+BA1375+BB1375</f>
        <v>23</v>
      </c>
      <c r="BD1375" s="78">
        <f>AX1375+AZ1375</f>
        <v>23</v>
      </c>
      <c r="BE1375" s="11"/>
      <c r="BF1375" s="11"/>
      <c r="BG1375" s="11"/>
      <c r="BH1375" s="11"/>
      <c r="BI1375" s="141">
        <f>BC1375+BE1375+BF1375+BG1375+BH1375</f>
        <v>23</v>
      </c>
      <c r="BJ1375" s="141">
        <f>BD1375+BF1375</f>
        <v>23</v>
      </c>
      <c r="BK1375" s="78"/>
      <c r="BL1375" s="78"/>
      <c r="BM1375" s="78"/>
      <c r="BN1375" s="78"/>
      <c r="BO1375" s="78">
        <f>BI1375+BK1375+BL1375+BM1375+BN1375</f>
        <v>23</v>
      </c>
      <c r="BP1375" s="78">
        <f>BJ1375+BL1375</f>
        <v>23</v>
      </c>
      <c r="BQ1375" s="11"/>
      <c r="BR1375" s="11"/>
      <c r="BS1375" s="11"/>
      <c r="BT1375" s="11"/>
      <c r="BU1375" s="11">
        <f>BO1375+BQ1375+BR1375+BS1375+BT1375</f>
        <v>23</v>
      </c>
      <c r="BV1375" s="11">
        <f>BP1375+BR1375</f>
        <v>23</v>
      </c>
      <c r="BW1375" s="11"/>
      <c r="BX1375" s="11"/>
      <c r="BY1375" s="11"/>
      <c r="BZ1375" s="11"/>
      <c r="CA1375" s="11">
        <f>BU1375+BW1375+BX1375+BY1375+BZ1375</f>
        <v>23</v>
      </c>
      <c r="CB1375" s="11">
        <f>BV1375+BX1375</f>
        <v>23</v>
      </c>
    </row>
    <row r="1376" spans="1:80" ht="55.5" customHeight="1">
      <c r="A1376" s="57" t="s">
        <v>591</v>
      </c>
      <c r="B1376" s="14">
        <v>923</v>
      </c>
      <c r="C1376" s="14" t="s">
        <v>22</v>
      </c>
      <c r="D1376" s="14" t="s">
        <v>30</v>
      </c>
      <c r="E1376" s="14" t="s">
        <v>584</v>
      </c>
      <c r="F1376" s="14"/>
      <c r="G1376" s="11"/>
      <c r="H1376" s="11"/>
      <c r="I1376" s="11"/>
      <c r="J1376" s="11"/>
      <c r="K1376" s="11"/>
      <c r="L1376" s="11"/>
      <c r="M1376" s="11"/>
      <c r="N1376" s="11"/>
      <c r="O1376" s="11">
        <f>O1377</f>
        <v>0</v>
      </c>
      <c r="P1376" s="11">
        <f t="shared" ref="P1376:AG1377" si="3472">P1377</f>
        <v>184</v>
      </c>
      <c r="Q1376" s="11">
        <f t="shared" si="3472"/>
        <v>0</v>
      </c>
      <c r="R1376" s="11">
        <f t="shared" si="3472"/>
        <v>0</v>
      </c>
      <c r="S1376" s="11">
        <f t="shared" si="3472"/>
        <v>184</v>
      </c>
      <c r="T1376" s="11">
        <f t="shared" si="3472"/>
        <v>184</v>
      </c>
      <c r="U1376" s="11">
        <f t="shared" si="3472"/>
        <v>0</v>
      </c>
      <c r="V1376" s="11">
        <f t="shared" si="3472"/>
        <v>0</v>
      </c>
      <c r="W1376" s="11">
        <f t="shared" si="3472"/>
        <v>0</v>
      </c>
      <c r="X1376" s="11">
        <f t="shared" si="3472"/>
        <v>0</v>
      </c>
      <c r="Y1376" s="11">
        <f t="shared" si="3472"/>
        <v>184</v>
      </c>
      <c r="Z1376" s="11">
        <f t="shared" si="3472"/>
        <v>184</v>
      </c>
      <c r="AA1376" s="11">
        <f t="shared" si="3472"/>
        <v>0</v>
      </c>
      <c r="AB1376" s="11">
        <f t="shared" si="3472"/>
        <v>0</v>
      </c>
      <c r="AC1376" s="11">
        <f t="shared" si="3472"/>
        <v>0</v>
      </c>
      <c r="AD1376" s="11">
        <f t="shared" si="3472"/>
        <v>0</v>
      </c>
      <c r="AE1376" s="11">
        <f t="shared" si="3472"/>
        <v>184</v>
      </c>
      <c r="AF1376" s="11">
        <f t="shared" ref="AA1376:AF1377" si="3473">AF1377</f>
        <v>184</v>
      </c>
      <c r="AG1376" s="11">
        <f t="shared" si="3472"/>
        <v>0</v>
      </c>
      <c r="AH1376" s="11">
        <f t="shared" ref="AG1376:AV1377" si="3474">AH1377</f>
        <v>0</v>
      </c>
      <c r="AI1376" s="11">
        <f t="shared" si="3474"/>
        <v>0</v>
      </c>
      <c r="AJ1376" s="11">
        <f t="shared" si="3474"/>
        <v>0</v>
      </c>
      <c r="AK1376" s="78">
        <f t="shared" si="3474"/>
        <v>184</v>
      </c>
      <c r="AL1376" s="78">
        <f t="shared" si="3474"/>
        <v>184</v>
      </c>
      <c r="AM1376" s="11">
        <f t="shared" si="3474"/>
        <v>0</v>
      </c>
      <c r="AN1376" s="11">
        <f t="shared" si="3474"/>
        <v>0</v>
      </c>
      <c r="AO1376" s="11">
        <f t="shared" si="3474"/>
        <v>0</v>
      </c>
      <c r="AP1376" s="11">
        <f t="shared" si="3474"/>
        <v>0</v>
      </c>
      <c r="AQ1376" s="11">
        <f t="shared" si="3474"/>
        <v>184</v>
      </c>
      <c r="AR1376" s="11">
        <f t="shared" si="3474"/>
        <v>184</v>
      </c>
      <c r="AS1376" s="11">
        <f t="shared" si="3474"/>
        <v>0</v>
      </c>
      <c r="AT1376" s="11">
        <f t="shared" si="3474"/>
        <v>0</v>
      </c>
      <c r="AU1376" s="11">
        <f t="shared" si="3474"/>
        <v>0</v>
      </c>
      <c r="AV1376" s="11">
        <f t="shared" si="3474"/>
        <v>0</v>
      </c>
      <c r="AW1376" s="11">
        <f t="shared" ref="AS1376:BH1377" si="3475">AW1377</f>
        <v>184</v>
      </c>
      <c r="AX1376" s="11">
        <f t="shared" si="3475"/>
        <v>184</v>
      </c>
      <c r="AY1376" s="78">
        <f t="shared" si="3475"/>
        <v>0</v>
      </c>
      <c r="AZ1376" s="78">
        <f t="shared" si="3475"/>
        <v>0</v>
      </c>
      <c r="BA1376" s="78">
        <f t="shared" si="3475"/>
        <v>0</v>
      </c>
      <c r="BB1376" s="78">
        <f t="shared" si="3475"/>
        <v>0</v>
      </c>
      <c r="BC1376" s="78">
        <f t="shared" si="3475"/>
        <v>184</v>
      </c>
      <c r="BD1376" s="78">
        <f t="shared" si="3475"/>
        <v>184</v>
      </c>
      <c r="BE1376" s="11">
        <f t="shared" si="3475"/>
        <v>0</v>
      </c>
      <c r="BF1376" s="11">
        <f t="shared" si="3475"/>
        <v>0</v>
      </c>
      <c r="BG1376" s="11">
        <f t="shared" si="3475"/>
        <v>0</v>
      </c>
      <c r="BH1376" s="11">
        <f t="shared" si="3475"/>
        <v>0</v>
      </c>
      <c r="BI1376" s="141">
        <f t="shared" ref="BE1376:BT1377" si="3476">BI1377</f>
        <v>184</v>
      </c>
      <c r="BJ1376" s="141">
        <f t="shared" si="3476"/>
        <v>184</v>
      </c>
      <c r="BK1376" s="78">
        <f t="shared" si="3476"/>
        <v>0</v>
      </c>
      <c r="BL1376" s="78">
        <f t="shared" si="3476"/>
        <v>0</v>
      </c>
      <c r="BM1376" s="78">
        <f t="shared" si="3476"/>
        <v>0</v>
      </c>
      <c r="BN1376" s="78">
        <f t="shared" si="3476"/>
        <v>0</v>
      </c>
      <c r="BO1376" s="78">
        <f t="shared" si="3476"/>
        <v>184</v>
      </c>
      <c r="BP1376" s="78">
        <f t="shared" si="3476"/>
        <v>184</v>
      </c>
      <c r="BQ1376" s="11">
        <f t="shared" si="3476"/>
        <v>0</v>
      </c>
      <c r="BR1376" s="11">
        <f t="shared" si="3476"/>
        <v>0</v>
      </c>
      <c r="BS1376" s="11">
        <f t="shared" si="3476"/>
        <v>0</v>
      </c>
      <c r="BT1376" s="11">
        <f t="shared" si="3476"/>
        <v>0</v>
      </c>
      <c r="BU1376" s="11">
        <f t="shared" ref="BQ1376:CB1377" si="3477">BU1377</f>
        <v>184</v>
      </c>
      <c r="BV1376" s="11">
        <f t="shared" si="3477"/>
        <v>184</v>
      </c>
      <c r="BW1376" s="11">
        <f t="shared" si="3477"/>
        <v>0</v>
      </c>
      <c r="BX1376" s="11">
        <f t="shared" si="3477"/>
        <v>0</v>
      </c>
      <c r="BY1376" s="11">
        <f t="shared" si="3477"/>
        <v>0</v>
      </c>
      <c r="BZ1376" s="11">
        <f t="shared" si="3477"/>
        <v>0</v>
      </c>
      <c r="CA1376" s="11">
        <f t="shared" si="3477"/>
        <v>184</v>
      </c>
      <c r="CB1376" s="11">
        <f t="shared" si="3477"/>
        <v>184</v>
      </c>
    </row>
    <row r="1377" spans="1:80" ht="33.6">
      <c r="A1377" s="57" t="s">
        <v>270</v>
      </c>
      <c r="B1377" s="14">
        <v>923</v>
      </c>
      <c r="C1377" s="14" t="s">
        <v>22</v>
      </c>
      <c r="D1377" s="14" t="s">
        <v>30</v>
      </c>
      <c r="E1377" s="14" t="s">
        <v>584</v>
      </c>
      <c r="F1377" s="14" t="s">
        <v>33</v>
      </c>
      <c r="G1377" s="11"/>
      <c r="H1377" s="11"/>
      <c r="I1377" s="11"/>
      <c r="J1377" s="11"/>
      <c r="K1377" s="11"/>
      <c r="L1377" s="11"/>
      <c r="M1377" s="11"/>
      <c r="N1377" s="11"/>
      <c r="O1377" s="11">
        <f>O1378</f>
        <v>0</v>
      </c>
      <c r="P1377" s="11">
        <f t="shared" si="3472"/>
        <v>184</v>
      </c>
      <c r="Q1377" s="11">
        <f t="shared" si="3472"/>
        <v>0</v>
      </c>
      <c r="R1377" s="11">
        <f t="shared" si="3472"/>
        <v>0</v>
      </c>
      <c r="S1377" s="11">
        <f t="shared" si="3472"/>
        <v>184</v>
      </c>
      <c r="T1377" s="11">
        <f t="shared" si="3472"/>
        <v>184</v>
      </c>
      <c r="U1377" s="11">
        <f t="shared" si="3472"/>
        <v>0</v>
      </c>
      <c r="V1377" s="11">
        <f t="shared" si="3472"/>
        <v>0</v>
      </c>
      <c r="W1377" s="11">
        <f t="shared" si="3472"/>
        <v>0</v>
      </c>
      <c r="X1377" s="11">
        <f t="shared" si="3472"/>
        <v>0</v>
      </c>
      <c r="Y1377" s="11">
        <f t="shared" si="3472"/>
        <v>184</v>
      </c>
      <c r="Z1377" s="11">
        <f t="shared" si="3472"/>
        <v>184</v>
      </c>
      <c r="AA1377" s="11">
        <f t="shared" si="3473"/>
        <v>0</v>
      </c>
      <c r="AB1377" s="11">
        <f t="shared" si="3473"/>
        <v>0</v>
      </c>
      <c r="AC1377" s="11">
        <f t="shared" si="3473"/>
        <v>0</v>
      </c>
      <c r="AD1377" s="11">
        <f t="shared" si="3473"/>
        <v>0</v>
      </c>
      <c r="AE1377" s="11">
        <f t="shared" si="3473"/>
        <v>184</v>
      </c>
      <c r="AF1377" s="11">
        <f t="shared" si="3473"/>
        <v>184</v>
      </c>
      <c r="AG1377" s="11">
        <f t="shared" si="3474"/>
        <v>0</v>
      </c>
      <c r="AH1377" s="11">
        <f t="shared" si="3474"/>
        <v>0</v>
      </c>
      <c r="AI1377" s="11">
        <f t="shared" si="3474"/>
        <v>0</v>
      </c>
      <c r="AJ1377" s="11">
        <f t="shared" si="3474"/>
        <v>0</v>
      </c>
      <c r="AK1377" s="78">
        <f t="shared" si="3474"/>
        <v>184</v>
      </c>
      <c r="AL1377" s="78">
        <f t="shared" si="3474"/>
        <v>184</v>
      </c>
      <c r="AM1377" s="11">
        <f t="shared" si="3474"/>
        <v>0</v>
      </c>
      <c r="AN1377" s="11">
        <f t="shared" si="3474"/>
        <v>0</v>
      </c>
      <c r="AO1377" s="11">
        <f t="shared" si="3474"/>
        <v>0</v>
      </c>
      <c r="AP1377" s="11">
        <f t="shared" si="3474"/>
        <v>0</v>
      </c>
      <c r="AQ1377" s="11">
        <f t="shared" si="3474"/>
        <v>184</v>
      </c>
      <c r="AR1377" s="11">
        <f t="shared" si="3474"/>
        <v>184</v>
      </c>
      <c r="AS1377" s="11">
        <f t="shared" si="3475"/>
        <v>0</v>
      </c>
      <c r="AT1377" s="11">
        <f t="shared" si="3475"/>
        <v>0</v>
      </c>
      <c r="AU1377" s="11">
        <f t="shared" si="3475"/>
        <v>0</v>
      </c>
      <c r="AV1377" s="11">
        <f t="shared" si="3475"/>
        <v>0</v>
      </c>
      <c r="AW1377" s="11">
        <f t="shared" si="3475"/>
        <v>184</v>
      </c>
      <c r="AX1377" s="11">
        <f t="shared" si="3475"/>
        <v>184</v>
      </c>
      <c r="AY1377" s="78">
        <f t="shared" si="3475"/>
        <v>0</v>
      </c>
      <c r="AZ1377" s="78">
        <f t="shared" si="3475"/>
        <v>0</v>
      </c>
      <c r="BA1377" s="78">
        <f t="shared" si="3475"/>
        <v>0</v>
      </c>
      <c r="BB1377" s="78">
        <f t="shared" si="3475"/>
        <v>0</v>
      </c>
      <c r="BC1377" s="78">
        <f t="shared" si="3475"/>
        <v>184</v>
      </c>
      <c r="BD1377" s="78">
        <f t="shared" si="3475"/>
        <v>184</v>
      </c>
      <c r="BE1377" s="11">
        <f t="shared" si="3476"/>
        <v>0</v>
      </c>
      <c r="BF1377" s="11">
        <f t="shared" si="3476"/>
        <v>0</v>
      </c>
      <c r="BG1377" s="11">
        <f t="shared" si="3476"/>
        <v>0</v>
      </c>
      <c r="BH1377" s="11">
        <f t="shared" si="3476"/>
        <v>0</v>
      </c>
      <c r="BI1377" s="141">
        <f t="shared" si="3476"/>
        <v>184</v>
      </c>
      <c r="BJ1377" s="141">
        <f t="shared" si="3476"/>
        <v>184</v>
      </c>
      <c r="BK1377" s="78">
        <f t="shared" si="3476"/>
        <v>0</v>
      </c>
      <c r="BL1377" s="78">
        <f t="shared" si="3476"/>
        <v>0</v>
      </c>
      <c r="BM1377" s="78">
        <f t="shared" si="3476"/>
        <v>0</v>
      </c>
      <c r="BN1377" s="78">
        <f t="shared" si="3476"/>
        <v>0</v>
      </c>
      <c r="BO1377" s="78">
        <f t="shared" si="3476"/>
        <v>184</v>
      </c>
      <c r="BP1377" s="78">
        <f t="shared" si="3476"/>
        <v>184</v>
      </c>
      <c r="BQ1377" s="11">
        <f t="shared" si="3477"/>
        <v>0</v>
      </c>
      <c r="BR1377" s="11">
        <f t="shared" si="3477"/>
        <v>0</v>
      </c>
      <c r="BS1377" s="11">
        <f t="shared" si="3477"/>
        <v>0</v>
      </c>
      <c r="BT1377" s="11">
        <f t="shared" si="3477"/>
        <v>0</v>
      </c>
      <c r="BU1377" s="11">
        <f t="shared" si="3477"/>
        <v>184</v>
      </c>
      <c r="BV1377" s="11">
        <f t="shared" si="3477"/>
        <v>184</v>
      </c>
      <c r="BW1377" s="11">
        <f t="shared" si="3477"/>
        <v>0</v>
      </c>
      <c r="BX1377" s="11">
        <f t="shared" si="3477"/>
        <v>0</v>
      </c>
      <c r="BY1377" s="11">
        <f t="shared" si="3477"/>
        <v>0</v>
      </c>
      <c r="BZ1377" s="11">
        <f t="shared" si="3477"/>
        <v>0</v>
      </c>
      <c r="CA1377" s="11">
        <f t="shared" si="3477"/>
        <v>184</v>
      </c>
      <c r="CB1377" s="11">
        <f t="shared" si="3477"/>
        <v>184</v>
      </c>
    </row>
    <row r="1378" spans="1:80" ht="33.6">
      <c r="A1378" s="57" t="s">
        <v>39</v>
      </c>
      <c r="B1378" s="14">
        <v>923</v>
      </c>
      <c r="C1378" s="14" t="s">
        <v>22</v>
      </c>
      <c r="D1378" s="14" t="s">
        <v>30</v>
      </c>
      <c r="E1378" s="14" t="s">
        <v>584</v>
      </c>
      <c r="F1378" s="14" t="s">
        <v>40</v>
      </c>
      <c r="G1378" s="11"/>
      <c r="H1378" s="11"/>
      <c r="I1378" s="11"/>
      <c r="J1378" s="11"/>
      <c r="K1378" s="11"/>
      <c r="L1378" s="11"/>
      <c r="M1378" s="11"/>
      <c r="N1378" s="11"/>
      <c r="O1378" s="11"/>
      <c r="P1378" s="11">
        <v>184</v>
      </c>
      <c r="Q1378" s="11"/>
      <c r="R1378" s="11"/>
      <c r="S1378" s="11">
        <f>M1378+O1378+P1378+Q1378+R1378</f>
        <v>184</v>
      </c>
      <c r="T1378" s="11">
        <f>N1378+P1378</f>
        <v>184</v>
      </c>
      <c r="U1378" s="11"/>
      <c r="V1378" s="11"/>
      <c r="W1378" s="11"/>
      <c r="X1378" s="11"/>
      <c r="Y1378" s="11">
        <f>S1378+U1378+V1378+W1378+X1378</f>
        <v>184</v>
      </c>
      <c r="Z1378" s="11">
        <f>T1378+V1378</f>
        <v>184</v>
      </c>
      <c r="AA1378" s="11"/>
      <c r="AB1378" s="11"/>
      <c r="AC1378" s="11"/>
      <c r="AD1378" s="11"/>
      <c r="AE1378" s="11">
        <f>Y1378+AA1378+AB1378+AC1378+AD1378</f>
        <v>184</v>
      </c>
      <c r="AF1378" s="11">
        <f>Z1378+AB1378</f>
        <v>184</v>
      </c>
      <c r="AG1378" s="11"/>
      <c r="AH1378" s="11"/>
      <c r="AI1378" s="11"/>
      <c r="AJ1378" s="11"/>
      <c r="AK1378" s="78">
        <f>AE1378+AG1378+AH1378+AI1378+AJ1378</f>
        <v>184</v>
      </c>
      <c r="AL1378" s="78">
        <f>AF1378+AH1378</f>
        <v>184</v>
      </c>
      <c r="AM1378" s="11"/>
      <c r="AN1378" s="11"/>
      <c r="AO1378" s="11"/>
      <c r="AP1378" s="11"/>
      <c r="AQ1378" s="11">
        <f>AK1378+AM1378+AN1378+AO1378+AP1378</f>
        <v>184</v>
      </c>
      <c r="AR1378" s="11">
        <f>AL1378+AN1378</f>
        <v>184</v>
      </c>
      <c r="AS1378" s="11"/>
      <c r="AT1378" s="11"/>
      <c r="AU1378" s="11"/>
      <c r="AV1378" s="11"/>
      <c r="AW1378" s="11">
        <f>AQ1378+AS1378+AT1378+AU1378+AV1378</f>
        <v>184</v>
      </c>
      <c r="AX1378" s="11">
        <f>AR1378+AT1378</f>
        <v>184</v>
      </c>
      <c r="AY1378" s="78"/>
      <c r="AZ1378" s="78"/>
      <c r="BA1378" s="78"/>
      <c r="BB1378" s="78"/>
      <c r="BC1378" s="78">
        <f>AW1378+AY1378+AZ1378+BA1378+BB1378</f>
        <v>184</v>
      </c>
      <c r="BD1378" s="78">
        <f>AX1378+AZ1378</f>
        <v>184</v>
      </c>
      <c r="BE1378" s="11"/>
      <c r="BF1378" s="11"/>
      <c r="BG1378" s="11"/>
      <c r="BH1378" s="11"/>
      <c r="BI1378" s="141">
        <f>BC1378+BE1378+BF1378+BG1378+BH1378</f>
        <v>184</v>
      </c>
      <c r="BJ1378" s="141">
        <f>BD1378+BF1378</f>
        <v>184</v>
      </c>
      <c r="BK1378" s="78"/>
      <c r="BL1378" s="78"/>
      <c r="BM1378" s="78"/>
      <c r="BN1378" s="78"/>
      <c r="BO1378" s="78">
        <f>BI1378+BK1378+BL1378+BM1378+BN1378</f>
        <v>184</v>
      </c>
      <c r="BP1378" s="78">
        <f>BJ1378+BL1378</f>
        <v>184</v>
      </c>
      <c r="BQ1378" s="11"/>
      <c r="BR1378" s="11"/>
      <c r="BS1378" s="11"/>
      <c r="BT1378" s="11"/>
      <c r="BU1378" s="11">
        <f>BO1378+BQ1378+BR1378+BS1378+BT1378</f>
        <v>184</v>
      </c>
      <c r="BV1378" s="11">
        <f>BP1378+BR1378</f>
        <v>184</v>
      </c>
      <c r="BW1378" s="11"/>
      <c r="BX1378" s="11"/>
      <c r="BY1378" s="11"/>
      <c r="BZ1378" s="11"/>
      <c r="CA1378" s="11">
        <f>BU1378+BW1378+BX1378+BY1378+BZ1378</f>
        <v>184</v>
      </c>
      <c r="CB1378" s="11">
        <f>BV1378+BX1378</f>
        <v>184</v>
      </c>
    </row>
    <row r="1379" spans="1:80" ht="33.6">
      <c r="A1379" s="57" t="s">
        <v>592</v>
      </c>
      <c r="B1379" s="14">
        <v>923</v>
      </c>
      <c r="C1379" s="14" t="s">
        <v>22</v>
      </c>
      <c r="D1379" s="14" t="s">
        <v>30</v>
      </c>
      <c r="E1379" s="14" t="s">
        <v>585</v>
      </c>
      <c r="F1379" s="14"/>
      <c r="G1379" s="11"/>
      <c r="H1379" s="11"/>
      <c r="I1379" s="11"/>
      <c r="J1379" s="11"/>
      <c r="K1379" s="11"/>
      <c r="L1379" s="11"/>
      <c r="M1379" s="11"/>
      <c r="N1379" s="11"/>
      <c r="O1379" s="11">
        <f>O1380</f>
        <v>0</v>
      </c>
      <c r="P1379" s="11">
        <f t="shared" ref="P1379:AG1380" si="3478">P1380</f>
        <v>24</v>
      </c>
      <c r="Q1379" s="11">
        <f t="shared" si="3478"/>
        <v>0</v>
      </c>
      <c r="R1379" s="11">
        <f t="shared" si="3478"/>
        <v>0</v>
      </c>
      <c r="S1379" s="11">
        <f t="shared" si="3478"/>
        <v>24</v>
      </c>
      <c r="T1379" s="11">
        <f t="shared" si="3478"/>
        <v>24</v>
      </c>
      <c r="U1379" s="11">
        <f t="shared" si="3478"/>
        <v>0</v>
      </c>
      <c r="V1379" s="11">
        <f t="shared" si="3478"/>
        <v>0</v>
      </c>
      <c r="W1379" s="11">
        <f t="shared" si="3478"/>
        <v>0</v>
      </c>
      <c r="X1379" s="11">
        <f t="shared" si="3478"/>
        <v>0</v>
      </c>
      <c r="Y1379" s="11">
        <f t="shared" si="3478"/>
        <v>24</v>
      </c>
      <c r="Z1379" s="11">
        <f t="shared" si="3478"/>
        <v>24</v>
      </c>
      <c r="AA1379" s="11">
        <f t="shared" si="3478"/>
        <v>0</v>
      </c>
      <c r="AB1379" s="11">
        <f t="shared" si="3478"/>
        <v>0</v>
      </c>
      <c r="AC1379" s="11">
        <f t="shared" si="3478"/>
        <v>0</v>
      </c>
      <c r="AD1379" s="11">
        <f t="shared" si="3478"/>
        <v>0</v>
      </c>
      <c r="AE1379" s="11">
        <f t="shared" si="3478"/>
        <v>24</v>
      </c>
      <c r="AF1379" s="11">
        <f t="shared" ref="AA1379:AF1380" si="3479">AF1380</f>
        <v>24</v>
      </c>
      <c r="AG1379" s="11">
        <f t="shared" si="3478"/>
        <v>0</v>
      </c>
      <c r="AH1379" s="11">
        <f t="shared" ref="AG1379:AV1380" si="3480">AH1380</f>
        <v>0</v>
      </c>
      <c r="AI1379" s="11">
        <f t="shared" si="3480"/>
        <v>0</v>
      </c>
      <c r="AJ1379" s="11">
        <f t="shared" si="3480"/>
        <v>0</v>
      </c>
      <c r="AK1379" s="78">
        <f t="shared" si="3480"/>
        <v>24</v>
      </c>
      <c r="AL1379" s="78">
        <f t="shared" si="3480"/>
        <v>24</v>
      </c>
      <c r="AM1379" s="11">
        <f t="shared" si="3480"/>
        <v>0</v>
      </c>
      <c r="AN1379" s="11">
        <f t="shared" si="3480"/>
        <v>0</v>
      </c>
      <c r="AO1379" s="11">
        <f t="shared" si="3480"/>
        <v>0</v>
      </c>
      <c r="AP1379" s="11">
        <f t="shared" si="3480"/>
        <v>0</v>
      </c>
      <c r="AQ1379" s="11">
        <f t="shared" si="3480"/>
        <v>24</v>
      </c>
      <c r="AR1379" s="11">
        <f t="shared" si="3480"/>
        <v>24</v>
      </c>
      <c r="AS1379" s="11">
        <f t="shared" si="3480"/>
        <v>0</v>
      </c>
      <c r="AT1379" s="11">
        <f t="shared" si="3480"/>
        <v>0</v>
      </c>
      <c r="AU1379" s="11">
        <f t="shared" si="3480"/>
        <v>0</v>
      </c>
      <c r="AV1379" s="11">
        <f t="shared" si="3480"/>
        <v>0</v>
      </c>
      <c r="AW1379" s="11">
        <f t="shared" ref="AS1379:BH1380" si="3481">AW1380</f>
        <v>24</v>
      </c>
      <c r="AX1379" s="11">
        <f t="shared" si="3481"/>
        <v>24</v>
      </c>
      <c r="AY1379" s="78">
        <f t="shared" si="3481"/>
        <v>0</v>
      </c>
      <c r="AZ1379" s="78">
        <f t="shared" si="3481"/>
        <v>0</v>
      </c>
      <c r="BA1379" s="78">
        <f t="shared" si="3481"/>
        <v>0</v>
      </c>
      <c r="BB1379" s="78">
        <f t="shared" si="3481"/>
        <v>0</v>
      </c>
      <c r="BC1379" s="78">
        <f t="shared" si="3481"/>
        <v>24</v>
      </c>
      <c r="BD1379" s="78">
        <f t="shared" si="3481"/>
        <v>24</v>
      </c>
      <c r="BE1379" s="11">
        <f t="shared" si="3481"/>
        <v>0</v>
      </c>
      <c r="BF1379" s="11">
        <f t="shared" si="3481"/>
        <v>0</v>
      </c>
      <c r="BG1379" s="11">
        <f t="shared" si="3481"/>
        <v>0</v>
      </c>
      <c r="BH1379" s="11">
        <f t="shared" si="3481"/>
        <v>0</v>
      </c>
      <c r="BI1379" s="141">
        <f t="shared" ref="BE1379:BT1380" si="3482">BI1380</f>
        <v>24</v>
      </c>
      <c r="BJ1379" s="141">
        <f t="shared" si="3482"/>
        <v>24</v>
      </c>
      <c r="BK1379" s="78">
        <f t="shared" si="3482"/>
        <v>0</v>
      </c>
      <c r="BL1379" s="78">
        <f t="shared" si="3482"/>
        <v>0</v>
      </c>
      <c r="BM1379" s="78">
        <f t="shared" si="3482"/>
        <v>0</v>
      </c>
      <c r="BN1379" s="78">
        <f t="shared" si="3482"/>
        <v>0</v>
      </c>
      <c r="BO1379" s="78">
        <f t="shared" si="3482"/>
        <v>24</v>
      </c>
      <c r="BP1379" s="78">
        <f t="shared" si="3482"/>
        <v>24</v>
      </c>
      <c r="BQ1379" s="11">
        <f t="shared" si="3482"/>
        <v>0</v>
      </c>
      <c r="BR1379" s="11">
        <f t="shared" si="3482"/>
        <v>0</v>
      </c>
      <c r="BS1379" s="11">
        <f t="shared" si="3482"/>
        <v>0</v>
      </c>
      <c r="BT1379" s="11">
        <f t="shared" si="3482"/>
        <v>0</v>
      </c>
      <c r="BU1379" s="11">
        <f t="shared" ref="BQ1379:CB1380" si="3483">BU1380</f>
        <v>24</v>
      </c>
      <c r="BV1379" s="11">
        <f t="shared" si="3483"/>
        <v>24</v>
      </c>
      <c r="BW1379" s="11">
        <f t="shared" si="3483"/>
        <v>0</v>
      </c>
      <c r="BX1379" s="11">
        <f t="shared" si="3483"/>
        <v>0</v>
      </c>
      <c r="BY1379" s="11">
        <f t="shared" si="3483"/>
        <v>0</v>
      </c>
      <c r="BZ1379" s="11">
        <f t="shared" si="3483"/>
        <v>0</v>
      </c>
      <c r="CA1379" s="11">
        <f t="shared" si="3483"/>
        <v>24</v>
      </c>
      <c r="CB1379" s="11">
        <f t="shared" si="3483"/>
        <v>24</v>
      </c>
    </row>
    <row r="1380" spans="1:80" ht="33.6">
      <c r="A1380" s="57" t="s">
        <v>270</v>
      </c>
      <c r="B1380" s="14">
        <v>923</v>
      </c>
      <c r="C1380" s="14" t="s">
        <v>22</v>
      </c>
      <c r="D1380" s="14" t="s">
        <v>30</v>
      </c>
      <c r="E1380" s="14" t="s">
        <v>585</v>
      </c>
      <c r="F1380" s="14" t="s">
        <v>33</v>
      </c>
      <c r="G1380" s="11"/>
      <c r="H1380" s="11"/>
      <c r="I1380" s="11"/>
      <c r="J1380" s="11"/>
      <c r="K1380" s="11"/>
      <c r="L1380" s="11"/>
      <c r="M1380" s="11"/>
      <c r="N1380" s="11"/>
      <c r="O1380" s="11">
        <f>O1381</f>
        <v>0</v>
      </c>
      <c r="P1380" s="11">
        <f t="shared" si="3478"/>
        <v>24</v>
      </c>
      <c r="Q1380" s="11">
        <f t="shared" si="3478"/>
        <v>0</v>
      </c>
      <c r="R1380" s="11">
        <f t="shared" si="3478"/>
        <v>0</v>
      </c>
      <c r="S1380" s="11">
        <f t="shared" si="3478"/>
        <v>24</v>
      </c>
      <c r="T1380" s="11">
        <f t="shared" si="3478"/>
        <v>24</v>
      </c>
      <c r="U1380" s="11">
        <f t="shared" si="3478"/>
        <v>0</v>
      </c>
      <c r="V1380" s="11">
        <f t="shared" si="3478"/>
        <v>0</v>
      </c>
      <c r="W1380" s="11">
        <f t="shared" si="3478"/>
        <v>0</v>
      </c>
      <c r="X1380" s="11">
        <f t="shared" si="3478"/>
        <v>0</v>
      </c>
      <c r="Y1380" s="11">
        <f t="shared" si="3478"/>
        <v>24</v>
      </c>
      <c r="Z1380" s="11">
        <f t="shared" si="3478"/>
        <v>24</v>
      </c>
      <c r="AA1380" s="11">
        <f t="shared" si="3479"/>
        <v>0</v>
      </c>
      <c r="AB1380" s="11">
        <f t="shared" si="3479"/>
        <v>0</v>
      </c>
      <c r="AC1380" s="11">
        <f t="shared" si="3479"/>
        <v>0</v>
      </c>
      <c r="AD1380" s="11">
        <f t="shared" si="3479"/>
        <v>0</v>
      </c>
      <c r="AE1380" s="11">
        <f t="shared" si="3479"/>
        <v>24</v>
      </c>
      <c r="AF1380" s="11">
        <f t="shared" si="3479"/>
        <v>24</v>
      </c>
      <c r="AG1380" s="11">
        <f t="shared" si="3480"/>
        <v>0</v>
      </c>
      <c r="AH1380" s="11">
        <f t="shared" si="3480"/>
        <v>0</v>
      </c>
      <c r="AI1380" s="11">
        <f t="shared" si="3480"/>
        <v>0</v>
      </c>
      <c r="AJ1380" s="11">
        <f t="shared" si="3480"/>
        <v>0</v>
      </c>
      <c r="AK1380" s="78">
        <f t="shared" si="3480"/>
        <v>24</v>
      </c>
      <c r="AL1380" s="78">
        <f t="shared" si="3480"/>
        <v>24</v>
      </c>
      <c r="AM1380" s="11">
        <f t="shared" si="3480"/>
        <v>0</v>
      </c>
      <c r="AN1380" s="11">
        <f t="shared" si="3480"/>
        <v>0</v>
      </c>
      <c r="AO1380" s="11">
        <f t="shared" si="3480"/>
        <v>0</v>
      </c>
      <c r="AP1380" s="11">
        <f t="shared" si="3480"/>
        <v>0</v>
      </c>
      <c r="AQ1380" s="11">
        <f t="shared" si="3480"/>
        <v>24</v>
      </c>
      <c r="AR1380" s="11">
        <f t="shared" si="3480"/>
        <v>24</v>
      </c>
      <c r="AS1380" s="11">
        <f t="shared" si="3481"/>
        <v>0</v>
      </c>
      <c r="AT1380" s="11">
        <f t="shared" si="3481"/>
        <v>0</v>
      </c>
      <c r="AU1380" s="11">
        <f t="shared" si="3481"/>
        <v>0</v>
      </c>
      <c r="AV1380" s="11">
        <f t="shared" si="3481"/>
        <v>0</v>
      </c>
      <c r="AW1380" s="11">
        <f t="shared" si="3481"/>
        <v>24</v>
      </c>
      <c r="AX1380" s="11">
        <f t="shared" si="3481"/>
        <v>24</v>
      </c>
      <c r="AY1380" s="78">
        <f t="shared" si="3481"/>
        <v>0</v>
      </c>
      <c r="AZ1380" s="78">
        <f t="shared" si="3481"/>
        <v>0</v>
      </c>
      <c r="BA1380" s="78">
        <f t="shared" si="3481"/>
        <v>0</v>
      </c>
      <c r="BB1380" s="78">
        <f t="shared" si="3481"/>
        <v>0</v>
      </c>
      <c r="BC1380" s="78">
        <f t="shared" si="3481"/>
        <v>24</v>
      </c>
      <c r="BD1380" s="78">
        <f t="shared" si="3481"/>
        <v>24</v>
      </c>
      <c r="BE1380" s="11">
        <f t="shared" si="3482"/>
        <v>0</v>
      </c>
      <c r="BF1380" s="11">
        <f t="shared" si="3482"/>
        <v>0</v>
      </c>
      <c r="BG1380" s="11">
        <f t="shared" si="3482"/>
        <v>0</v>
      </c>
      <c r="BH1380" s="11">
        <f t="shared" si="3482"/>
        <v>0</v>
      </c>
      <c r="BI1380" s="141">
        <f t="shared" si="3482"/>
        <v>24</v>
      </c>
      <c r="BJ1380" s="141">
        <f t="shared" si="3482"/>
        <v>24</v>
      </c>
      <c r="BK1380" s="78">
        <f t="shared" si="3482"/>
        <v>0</v>
      </c>
      <c r="BL1380" s="78">
        <f t="shared" si="3482"/>
        <v>0</v>
      </c>
      <c r="BM1380" s="78">
        <f t="shared" si="3482"/>
        <v>0</v>
      </c>
      <c r="BN1380" s="78">
        <f t="shared" si="3482"/>
        <v>0</v>
      </c>
      <c r="BO1380" s="78">
        <f t="shared" si="3482"/>
        <v>24</v>
      </c>
      <c r="BP1380" s="78">
        <f t="shared" si="3482"/>
        <v>24</v>
      </c>
      <c r="BQ1380" s="11">
        <f t="shared" si="3483"/>
        <v>0</v>
      </c>
      <c r="BR1380" s="11">
        <f t="shared" si="3483"/>
        <v>0</v>
      </c>
      <c r="BS1380" s="11">
        <f t="shared" si="3483"/>
        <v>0</v>
      </c>
      <c r="BT1380" s="11">
        <f t="shared" si="3483"/>
        <v>0</v>
      </c>
      <c r="BU1380" s="11">
        <f t="shared" si="3483"/>
        <v>24</v>
      </c>
      <c r="BV1380" s="11">
        <f t="shared" si="3483"/>
        <v>24</v>
      </c>
      <c r="BW1380" s="11">
        <f t="shared" si="3483"/>
        <v>0</v>
      </c>
      <c r="BX1380" s="11">
        <f t="shared" si="3483"/>
        <v>0</v>
      </c>
      <c r="BY1380" s="11">
        <f t="shared" si="3483"/>
        <v>0</v>
      </c>
      <c r="BZ1380" s="11">
        <f t="shared" si="3483"/>
        <v>0</v>
      </c>
      <c r="CA1380" s="11">
        <f t="shared" si="3483"/>
        <v>24</v>
      </c>
      <c r="CB1380" s="11">
        <f t="shared" si="3483"/>
        <v>24</v>
      </c>
    </row>
    <row r="1381" spans="1:80" ht="33.6">
      <c r="A1381" s="57" t="s">
        <v>39</v>
      </c>
      <c r="B1381" s="14">
        <v>923</v>
      </c>
      <c r="C1381" s="14" t="s">
        <v>22</v>
      </c>
      <c r="D1381" s="14" t="s">
        <v>30</v>
      </c>
      <c r="E1381" s="14" t="s">
        <v>585</v>
      </c>
      <c r="F1381" s="14" t="s">
        <v>40</v>
      </c>
      <c r="G1381" s="11"/>
      <c r="H1381" s="11"/>
      <c r="I1381" s="11"/>
      <c r="J1381" s="11"/>
      <c r="K1381" s="11"/>
      <c r="L1381" s="11"/>
      <c r="M1381" s="11"/>
      <c r="N1381" s="11"/>
      <c r="O1381" s="11"/>
      <c r="P1381" s="11">
        <v>24</v>
      </c>
      <c r="Q1381" s="11"/>
      <c r="R1381" s="11"/>
      <c r="S1381" s="11">
        <f>M1381+O1381+P1381+Q1381+R1381</f>
        <v>24</v>
      </c>
      <c r="T1381" s="11">
        <f>N1381+P1381</f>
        <v>24</v>
      </c>
      <c r="U1381" s="11"/>
      <c r="V1381" s="11"/>
      <c r="W1381" s="11"/>
      <c r="X1381" s="11"/>
      <c r="Y1381" s="11">
        <f>S1381+U1381+V1381+W1381+X1381</f>
        <v>24</v>
      </c>
      <c r="Z1381" s="11">
        <f>T1381+V1381</f>
        <v>24</v>
      </c>
      <c r="AA1381" s="11"/>
      <c r="AB1381" s="11"/>
      <c r="AC1381" s="11"/>
      <c r="AD1381" s="11"/>
      <c r="AE1381" s="11">
        <f>Y1381+AA1381+AB1381+AC1381+AD1381</f>
        <v>24</v>
      </c>
      <c r="AF1381" s="11">
        <f>Z1381+AB1381</f>
        <v>24</v>
      </c>
      <c r="AG1381" s="11"/>
      <c r="AH1381" s="11"/>
      <c r="AI1381" s="11"/>
      <c r="AJ1381" s="11"/>
      <c r="AK1381" s="78">
        <f>AE1381+AG1381+AH1381+AI1381+AJ1381</f>
        <v>24</v>
      </c>
      <c r="AL1381" s="78">
        <f>AF1381+AH1381</f>
        <v>24</v>
      </c>
      <c r="AM1381" s="11"/>
      <c r="AN1381" s="11"/>
      <c r="AO1381" s="11"/>
      <c r="AP1381" s="11"/>
      <c r="AQ1381" s="11">
        <f>AK1381+AM1381+AN1381+AO1381+AP1381</f>
        <v>24</v>
      </c>
      <c r="AR1381" s="11">
        <f>AL1381+AN1381</f>
        <v>24</v>
      </c>
      <c r="AS1381" s="11"/>
      <c r="AT1381" s="11"/>
      <c r="AU1381" s="11"/>
      <c r="AV1381" s="11"/>
      <c r="AW1381" s="11">
        <f>AQ1381+AS1381+AT1381+AU1381+AV1381</f>
        <v>24</v>
      </c>
      <c r="AX1381" s="11">
        <f>AR1381+AT1381</f>
        <v>24</v>
      </c>
      <c r="AY1381" s="78"/>
      <c r="AZ1381" s="78"/>
      <c r="BA1381" s="78"/>
      <c r="BB1381" s="78"/>
      <c r="BC1381" s="78">
        <f>AW1381+AY1381+AZ1381+BA1381+BB1381</f>
        <v>24</v>
      </c>
      <c r="BD1381" s="78">
        <f>AX1381+AZ1381</f>
        <v>24</v>
      </c>
      <c r="BE1381" s="11"/>
      <c r="BF1381" s="11"/>
      <c r="BG1381" s="11"/>
      <c r="BH1381" s="11"/>
      <c r="BI1381" s="141">
        <f>BC1381+BE1381+BF1381+BG1381+BH1381</f>
        <v>24</v>
      </c>
      <c r="BJ1381" s="141">
        <f>BD1381+BF1381</f>
        <v>24</v>
      </c>
      <c r="BK1381" s="78"/>
      <c r="BL1381" s="78"/>
      <c r="BM1381" s="78"/>
      <c r="BN1381" s="78"/>
      <c r="BO1381" s="78">
        <f>BI1381+BK1381+BL1381+BM1381+BN1381</f>
        <v>24</v>
      </c>
      <c r="BP1381" s="78">
        <f>BJ1381+BL1381</f>
        <v>24</v>
      </c>
      <c r="BQ1381" s="11"/>
      <c r="BR1381" s="11"/>
      <c r="BS1381" s="11"/>
      <c r="BT1381" s="11"/>
      <c r="BU1381" s="11">
        <f>BO1381+BQ1381+BR1381+BS1381+BT1381</f>
        <v>24</v>
      </c>
      <c r="BV1381" s="11">
        <f>BP1381+BR1381</f>
        <v>24</v>
      </c>
      <c r="BW1381" s="11"/>
      <c r="BX1381" s="11"/>
      <c r="BY1381" s="11"/>
      <c r="BZ1381" s="11"/>
      <c r="CA1381" s="11">
        <f>BU1381+BW1381+BX1381+BY1381+BZ1381</f>
        <v>24</v>
      </c>
      <c r="CB1381" s="11">
        <f>BV1381+BX1381</f>
        <v>24</v>
      </c>
    </row>
    <row r="1382" spans="1:80" hidden="1">
      <c r="A1382" s="57"/>
      <c r="B1382" s="14"/>
      <c r="C1382" s="14"/>
      <c r="D1382" s="14"/>
      <c r="E1382" s="14"/>
      <c r="F1382" s="14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78"/>
      <c r="AL1382" s="78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78"/>
      <c r="AZ1382" s="78"/>
      <c r="BA1382" s="78"/>
      <c r="BB1382" s="78"/>
      <c r="BC1382" s="78"/>
      <c r="BD1382" s="78"/>
      <c r="BE1382" s="11"/>
      <c r="BF1382" s="11"/>
      <c r="BG1382" s="11"/>
      <c r="BH1382" s="11"/>
      <c r="BI1382" s="141"/>
      <c r="BJ1382" s="141"/>
      <c r="BK1382" s="78"/>
      <c r="BL1382" s="78"/>
      <c r="BM1382" s="78"/>
      <c r="BN1382" s="78"/>
      <c r="BO1382" s="78"/>
      <c r="BP1382" s="78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</row>
    <row r="1383" spans="1:80" ht="17.399999999999999">
      <c r="A1383" s="56" t="s">
        <v>63</v>
      </c>
      <c r="B1383" s="12">
        <v>923</v>
      </c>
      <c r="C1383" s="12" t="s">
        <v>22</v>
      </c>
      <c r="D1383" s="12" t="s">
        <v>64</v>
      </c>
      <c r="E1383" s="12"/>
      <c r="F1383" s="12"/>
      <c r="G1383" s="21">
        <f>G1384+G1394+G1389</f>
        <v>125373</v>
      </c>
      <c r="H1383" s="21">
        <f t="shared" ref="H1383:N1383" si="3484">H1384+H1394+H1389</f>
        <v>0</v>
      </c>
      <c r="I1383" s="11">
        <f t="shared" si="3484"/>
        <v>0</v>
      </c>
      <c r="J1383" s="11">
        <f t="shared" si="3484"/>
        <v>0</v>
      </c>
      <c r="K1383" s="11">
        <f t="shared" si="3484"/>
        <v>0</v>
      </c>
      <c r="L1383" s="11">
        <f t="shared" si="3484"/>
        <v>0</v>
      </c>
      <c r="M1383" s="21">
        <f t="shared" si="3484"/>
        <v>125373</v>
      </c>
      <c r="N1383" s="21">
        <f t="shared" si="3484"/>
        <v>0</v>
      </c>
      <c r="O1383" s="21">
        <f t="shared" ref="O1383:T1383" si="3485">O1384+O1394+O1389</f>
        <v>0</v>
      </c>
      <c r="P1383" s="21">
        <f t="shared" si="3485"/>
        <v>4374</v>
      </c>
      <c r="Q1383" s="21">
        <f t="shared" si="3485"/>
        <v>0</v>
      </c>
      <c r="R1383" s="21">
        <f t="shared" si="3485"/>
        <v>0</v>
      </c>
      <c r="S1383" s="21">
        <f t="shared" si="3485"/>
        <v>129747</v>
      </c>
      <c r="T1383" s="21">
        <f t="shared" si="3485"/>
        <v>4374</v>
      </c>
      <c r="U1383" s="21">
        <f t="shared" ref="U1383:Z1383" si="3486">U1384+U1394+U1389</f>
        <v>0</v>
      </c>
      <c r="V1383" s="21">
        <f t="shared" si="3486"/>
        <v>0</v>
      </c>
      <c r="W1383" s="21">
        <f t="shared" si="3486"/>
        <v>0</v>
      </c>
      <c r="X1383" s="21">
        <f t="shared" si="3486"/>
        <v>0</v>
      </c>
      <c r="Y1383" s="21">
        <f t="shared" si="3486"/>
        <v>129747</v>
      </c>
      <c r="Z1383" s="21">
        <f t="shared" si="3486"/>
        <v>4374</v>
      </c>
      <c r="AA1383" s="21">
        <f t="shared" ref="AA1383:AF1383" si="3487">AA1384+AA1394+AA1389</f>
        <v>0</v>
      </c>
      <c r="AB1383" s="21">
        <f t="shared" si="3487"/>
        <v>0</v>
      </c>
      <c r="AC1383" s="21">
        <f t="shared" si="3487"/>
        <v>0</v>
      </c>
      <c r="AD1383" s="21">
        <f t="shared" si="3487"/>
        <v>-5034</v>
      </c>
      <c r="AE1383" s="21">
        <f t="shared" si="3487"/>
        <v>124713</v>
      </c>
      <c r="AF1383" s="21">
        <f t="shared" si="3487"/>
        <v>4374</v>
      </c>
      <c r="AG1383" s="21">
        <f t="shared" ref="AG1383:AL1383" si="3488">AG1384+AG1394+AG1389</f>
        <v>0</v>
      </c>
      <c r="AH1383" s="21">
        <f t="shared" si="3488"/>
        <v>0</v>
      </c>
      <c r="AI1383" s="21">
        <f t="shared" si="3488"/>
        <v>0</v>
      </c>
      <c r="AJ1383" s="21">
        <f t="shared" si="3488"/>
        <v>0</v>
      </c>
      <c r="AK1383" s="86">
        <f t="shared" si="3488"/>
        <v>124713</v>
      </c>
      <c r="AL1383" s="86">
        <f t="shared" si="3488"/>
        <v>4374</v>
      </c>
      <c r="AM1383" s="21">
        <f t="shared" ref="AM1383:AR1383" si="3489">AM1384+AM1394+AM1389</f>
        <v>0</v>
      </c>
      <c r="AN1383" s="21">
        <f t="shared" si="3489"/>
        <v>0</v>
      </c>
      <c r="AO1383" s="21">
        <f t="shared" si="3489"/>
        <v>0</v>
      </c>
      <c r="AP1383" s="21">
        <f t="shared" si="3489"/>
        <v>0</v>
      </c>
      <c r="AQ1383" s="21">
        <f t="shared" si="3489"/>
        <v>124713</v>
      </c>
      <c r="AR1383" s="21">
        <f t="shared" si="3489"/>
        <v>4374</v>
      </c>
      <c r="AS1383" s="21">
        <f t="shared" ref="AS1383:AX1383" si="3490">AS1384+AS1394+AS1389</f>
        <v>0</v>
      </c>
      <c r="AT1383" s="21">
        <f t="shared" si="3490"/>
        <v>0</v>
      </c>
      <c r="AU1383" s="21">
        <f t="shared" si="3490"/>
        <v>3676</v>
      </c>
      <c r="AV1383" s="21">
        <f t="shared" si="3490"/>
        <v>-244</v>
      </c>
      <c r="AW1383" s="21">
        <f t="shared" si="3490"/>
        <v>128145</v>
      </c>
      <c r="AX1383" s="21">
        <f t="shared" si="3490"/>
        <v>4374</v>
      </c>
      <c r="AY1383" s="86">
        <f t="shared" ref="AY1383:BD1383" si="3491">AY1384+AY1394+AY1389</f>
        <v>0</v>
      </c>
      <c r="AZ1383" s="86">
        <f t="shared" si="3491"/>
        <v>-193</v>
      </c>
      <c r="BA1383" s="86">
        <f t="shared" si="3491"/>
        <v>17307</v>
      </c>
      <c r="BB1383" s="86">
        <f t="shared" si="3491"/>
        <v>0</v>
      </c>
      <c r="BC1383" s="86">
        <f t="shared" si="3491"/>
        <v>145259</v>
      </c>
      <c r="BD1383" s="86">
        <f t="shared" si="3491"/>
        <v>4181</v>
      </c>
      <c r="BE1383" s="21">
        <f t="shared" ref="BE1383:BJ1383" si="3492">BE1384+BE1394+BE1389</f>
        <v>0</v>
      </c>
      <c r="BF1383" s="21">
        <f t="shared" si="3492"/>
        <v>0</v>
      </c>
      <c r="BG1383" s="21">
        <f t="shared" si="3492"/>
        <v>0</v>
      </c>
      <c r="BH1383" s="21">
        <f t="shared" si="3492"/>
        <v>0</v>
      </c>
      <c r="BI1383" s="145">
        <f t="shared" si="3492"/>
        <v>145259</v>
      </c>
      <c r="BJ1383" s="145">
        <f t="shared" si="3492"/>
        <v>4181</v>
      </c>
      <c r="BK1383" s="86">
        <f t="shared" ref="BK1383:BP1383" si="3493">BK1384+BK1394+BK1389</f>
        <v>0</v>
      </c>
      <c r="BL1383" s="86">
        <f t="shared" si="3493"/>
        <v>0</v>
      </c>
      <c r="BM1383" s="86">
        <f t="shared" si="3493"/>
        <v>1834</v>
      </c>
      <c r="BN1383" s="86">
        <f t="shared" si="3493"/>
        <v>0</v>
      </c>
      <c r="BO1383" s="86">
        <f t="shared" si="3493"/>
        <v>147093</v>
      </c>
      <c r="BP1383" s="86">
        <f t="shared" si="3493"/>
        <v>4181</v>
      </c>
      <c r="BQ1383" s="21">
        <f t="shared" ref="BQ1383:BV1383" si="3494">BQ1384+BQ1394+BQ1389</f>
        <v>0</v>
      </c>
      <c r="BR1383" s="21">
        <f t="shared" si="3494"/>
        <v>0</v>
      </c>
      <c r="BS1383" s="21">
        <f t="shared" si="3494"/>
        <v>0</v>
      </c>
      <c r="BT1383" s="21">
        <f t="shared" si="3494"/>
        <v>0</v>
      </c>
      <c r="BU1383" s="21">
        <f t="shared" si="3494"/>
        <v>147093</v>
      </c>
      <c r="BV1383" s="21">
        <f t="shared" si="3494"/>
        <v>4181</v>
      </c>
      <c r="BW1383" s="21">
        <f t="shared" ref="BW1383:CB1383" si="3495">BW1384+BW1394+BW1389</f>
        <v>0</v>
      </c>
      <c r="BX1383" s="21">
        <f t="shared" si="3495"/>
        <v>0</v>
      </c>
      <c r="BY1383" s="21">
        <f t="shared" si="3495"/>
        <v>0</v>
      </c>
      <c r="BZ1383" s="21">
        <f t="shared" si="3495"/>
        <v>0</v>
      </c>
      <c r="CA1383" s="21">
        <f t="shared" si="3495"/>
        <v>147093</v>
      </c>
      <c r="CB1383" s="21">
        <f t="shared" si="3495"/>
        <v>4181</v>
      </c>
    </row>
    <row r="1384" spans="1:80" ht="84">
      <c r="A1384" s="57" t="s">
        <v>135</v>
      </c>
      <c r="B1384" s="14">
        <v>923</v>
      </c>
      <c r="C1384" s="14" t="s">
        <v>22</v>
      </c>
      <c r="D1384" s="14" t="s">
        <v>64</v>
      </c>
      <c r="E1384" s="14" t="s">
        <v>136</v>
      </c>
      <c r="F1384" s="14"/>
      <c r="G1384" s="18">
        <f t="shared" ref="G1384:R1387" si="3496">G1385</f>
        <v>1190</v>
      </c>
      <c r="H1384" s="18">
        <f t="shared" si="3496"/>
        <v>0</v>
      </c>
      <c r="I1384" s="11">
        <f t="shared" si="3496"/>
        <v>0</v>
      </c>
      <c r="J1384" s="11">
        <f t="shared" si="3496"/>
        <v>0</v>
      </c>
      <c r="K1384" s="11">
        <f t="shared" si="3496"/>
        <v>0</v>
      </c>
      <c r="L1384" s="11">
        <f t="shared" si="3496"/>
        <v>0</v>
      </c>
      <c r="M1384" s="18">
        <f t="shared" si="3496"/>
        <v>1190</v>
      </c>
      <c r="N1384" s="18">
        <f t="shared" si="3496"/>
        <v>0</v>
      </c>
      <c r="O1384" s="11">
        <f t="shared" si="3496"/>
        <v>0</v>
      </c>
      <c r="P1384" s="11">
        <f t="shared" si="3496"/>
        <v>0</v>
      </c>
      <c r="Q1384" s="11">
        <f t="shared" si="3496"/>
        <v>0</v>
      </c>
      <c r="R1384" s="11">
        <f t="shared" si="3496"/>
        <v>0</v>
      </c>
      <c r="S1384" s="18">
        <f t="shared" ref="S1384:AH1387" si="3497">S1385</f>
        <v>1190</v>
      </c>
      <c r="T1384" s="18">
        <f t="shared" si="3497"/>
        <v>0</v>
      </c>
      <c r="U1384" s="11">
        <f t="shared" si="3497"/>
        <v>0</v>
      </c>
      <c r="V1384" s="11">
        <f t="shared" si="3497"/>
        <v>0</v>
      </c>
      <c r="W1384" s="11">
        <f t="shared" si="3497"/>
        <v>0</v>
      </c>
      <c r="X1384" s="11">
        <f t="shared" si="3497"/>
        <v>0</v>
      </c>
      <c r="Y1384" s="18">
        <f t="shared" si="3497"/>
        <v>1190</v>
      </c>
      <c r="Z1384" s="18">
        <f t="shared" si="3497"/>
        <v>0</v>
      </c>
      <c r="AA1384" s="11">
        <f t="shared" si="3497"/>
        <v>0</v>
      </c>
      <c r="AB1384" s="11">
        <f t="shared" si="3497"/>
        <v>0</v>
      </c>
      <c r="AC1384" s="11">
        <f t="shared" si="3497"/>
        <v>0</v>
      </c>
      <c r="AD1384" s="11">
        <f t="shared" si="3497"/>
        <v>0</v>
      </c>
      <c r="AE1384" s="18">
        <f t="shared" si="3497"/>
        <v>1190</v>
      </c>
      <c r="AF1384" s="18">
        <f t="shared" si="3497"/>
        <v>0</v>
      </c>
      <c r="AG1384" s="11">
        <f t="shared" si="3497"/>
        <v>0</v>
      </c>
      <c r="AH1384" s="11">
        <f t="shared" si="3497"/>
        <v>0</v>
      </c>
      <c r="AI1384" s="11">
        <f t="shared" ref="AG1384:AV1387" si="3498">AI1385</f>
        <v>0</v>
      </c>
      <c r="AJ1384" s="11">
        <f t="shared" si="3498"/>
        <v>0</v>
      </c>
      <c r="AK1384" s="84">
        <f t="shared" si="3498"/>
        <v>1190</v>
      </c>
      <c r="AL1384" s="84">
        <f t="shared" si="3498"/>
        <v>0</v>
      </c>
      <c r="AM1384" s="11">
        <f t="shared" si="3498"/>
        <v>0</v>
      </c>
      <c r="AN1384" s="11">
        <f t="shared" si="3498"/>
        <v>0</v>
      </c>
      <c r="AO1384" s="11">
        <f t="shared" si="3498"/>
        <v>0</v>
      </c>
      <c r="AP1384" s="11">
        <f t="shared" si="3498"/>
        <v>0</v>
      </c>
      <c r="AQ1384" s="18">
        <f t="shared" si="3498"/>
        <v>1190</v>
      </c>
      <c r="AR1384" s="18">
        <f t="shared" si="3498"/>
        <v>0</v>
      </c>
      <c r="AS1384" s="11">
        <f t="shared" si="3498"/>
        <v>0</v>
      </c>
      <c r="AT1384" s="11">
        <f t="shared" si="3498"/>
        <v>0</v>
      </c>
      <c r="AU1384" s="11">
        <f t="shared" si="3498"/>
        <v>0</v>
      </c>
      <c r="AV1384" s="11">
        <f t="shared" si="3498"/>
        <v>0</v>
      </c>
      <c r="AW1384" s="18">
        <f t="shared" ref="AS1384:BH1387" si="3499">AW1385</f>
        <v>1190</v>
      </c>
      <c r="AX1384" s="18">
        <f t="shared" si="3499"/>
        <v>0</v>
      </c>
      <c r="AY1384" s="78">
        <f t="shared" si="3499"/>
        <v>0</v>
      </c>
      <c r="AZ1384" s="78">
        <f t="shared" si="3499"/>
        <v>0</v>
      </c>
      <c r="BA1384" s="78">
        <f t="shared" si="3499"/>
        <v>0</v>
      </c>
      <c r="BB1384" s="78">
        <f t="shared" si="3499"/>
        <v>0</v>
      </c>
      <c r="BC1384" s="84">
        <f t="shared" si="3499"/>
        <v>1190</v>
      </c>
      <c r="BD1384" s="84">
        <f t="shared" si="3499"/>
        <v>0</v>
      </c>
      <c r="BE1384" s="11">
        <f t="shared" si="3499"/>
        <v>0</v>
      </c>
      <c r="BF1384" s="11">
        <f t="shared" si="3499"/>
        <v>0</v>
      </c>
      <c r="BG1384" s="11">
        <f t="shared" si="3499"/>
        <v>0</v>
      </c>
      <c r="BH1384" s="11">
        <f t="shared" si="3499"/>
        <v>0</v>
      </c>
      <c r="BI1384" s="143">
        <f t="shared" ref="BE1384:BT1387" si="3500">BI1385</f>
        <v>1190</v>
      </c>
      <c r="BJ1384" s="143">
        <f t="shared" si="3500"/>
        <v>0</v>
      </c>
      <c r="BK1384" s="78">
        <f t="shared" si="3500"/>
        <v>0</v>
      </c>
      <c r="BL1384" s="78">
        <f t="shared" si="3500"/>
        <v>0</v>
      </c>
      <c r="BM1384" s="78">
        <f t="shared" si="3500"/>
        <v>0</v>
      </c>
      <c r="BN1384" s="78">
        <f t="shared" si="3500"/>
        <v>0</v>
      </c>
      <c r="BO1384" s="84">
        <f t="shared" si="3500"/>
        <v>1190</v>
      </c>
      <c r="BP1384" s="84">
        <f t="shared" si="3500"/>
        <v>0</v>
      </c>
      <c r="BQ1384" s="11">
        <f t="shared" si="3500"/>
        <v>0</v>
      </c>
      <c r="BR1384" s="11">
        <f t="shared" si="3500"/>
        <v>0</v>
      </c>
      <c r="BS1384" s="11">
        <f t="shared" si="3500"/>
        <v>0</v>
      </c>
      <c r="BT1384" s="11">
        <f t="shared" si="3500"/>
        <v>0</v>
      </c>
      <c r="BU1384" s="18">
        <f t="shared" ref="BQ1384:CB1387" si="3501">BU1385</f>
        <v>1190</v>
      </c>
      <c r="BV1384" s="18">
        <f t="shared" si="3501"/>
        <v>0</v>
      </c>
      <c r="BW1384" s="11">
        <f t="shared" si="3501"/>
        <v>0</v>
      </c>
      <c r="BX1384" s="11">
        <f t="shared" si="3501"/>
        <v>0</v>
      </c>
      <c r="BY1384" s="11">
        <f t="shared" si="3501"/>
        <v>0</v>
      </c>
      <c r="BZ1384" s="11">
        <f t="shared" si="3501"/>
        <v>0</v>
      </c>
      <c r="CA1384" s="18">
        <f t="shared" si="3501"/>
        <v>1190</v>
      </c>
      <c r="CB1384" s="18">
        <f t="shared" si="3501"/>
        <v>0</v>
      </c>
    </row>
    <row r="1385" spans="1:80">
      <c r="A1385" s="57" t="s">
        <v>15</v>
      </c>
      <c r="B1385" s="14">
        <v>923</v>
      </c>
      <c r="C1385" s="14" t="s">
        <v>22</v>
      </c>
      <c r="D1385" s="14" t="s">
        <v>64</v>
      </c>
      <c r="E1385" s="14" t="s">
        <v>169</v>
      </c>
      <c r="F1385" s="14"/>
      <c r="G1385" s="18">
        <f t="shared" si="3496"/>
        <v>1190</v>
      </c>
      <c r="H1385" s="18">
        <f t="shared" si="3496"/>
        <v>0</v>
      </c>
      <c r="I1385" s="11">
        <f t="shared" si="3496"/>
        <v>0</v>
      </c>
      <c r="J1385" s="11">
        <f t="shared" si="3496"/>
        <v>0</v>
      </c>
      <c r="K1385" s="11">
        <f t="shared" si="3496"/>
        <v>0</v>
      </c>
      <c r="L1385" s="11">
        <f t="shared" si="3496"/>
        <v>0</v>
      </c>
      <c r="M1385" s="18">
        <f t="shared" si="3496"/>
        <v>1190</v>
      </c>
      <c r="N1385" s="18">
        <f t="shared" si="3496"/>
        <v>0</v>
      </c>
      <c r="O1385" s="11">
        <f t="shared" si="3496"/>
        <v>0</v>
      </c>
      <c r="P1385" s="11">
        <f t="shared" si="3496"/>
        <v>0</v>
      </c>
      <c r="Q1385" s="11">
        <f t="shared" si="3496"/>
        <v>0</v>
      </c>
      <c r="R1385" s="11">
        <f t="shared" si="3496"/>
        <v>0</v>
      </c>
      <c r="S1385" s="18">
        <f t="shared" si="3497"/>
        <v>1190</v>
      </c>
      <c r="T1385" s="18">
        <f t="shared" si="3497"/>
        <v>0</v>
      </c>
      <c r="U1385" s="11">
        <f t="shared" si="3497"/>
        <v>0</v>
      </c>
      <c r="V1385" s="11">
        <f t="shared" si="3497"/>
        <v>0</v>
      </c>
      <c r="W1385" s="11">
        <f t="shared" si="3497"/>
        <v>0</v>
      </c>
      <c r="X1385" s="11">
        <f t="shared" si="3497"/>
        <v>0</v>
      </c>
      <c r="Y1385" s="18">
        <f t="shared" si="3497"/>
        <v>1190</v>
      </c>
      <c r="Z1385" s="18">
        <f t="shared" si="3497"/>
        <v>0</v>
      </c>
      <c r="AA1385" s="11">
        <f t="shared" si="3497"/>
        <v>0</v>
      </c>
      <c r="AB1385" s="11">
        <f t="shared" si="3497"/>
        <v>0</v>
      </c>
      <c r="AC1385" s="11">
        <f t="shared" si="3497"/>
        <v>0</v>
      </c>
      <c r="AD1385" s="11">
        <f t="shared" si="3497"/>
        <v>0</v>
      </c>
      <c r="AE1385" s="18">
        <f t="shared" si="3497"/>
        <v>1190</v>
      </c>
      <c r="AF1385" s="18">
        <f t="shared" si="3497"/>
        <v>0</v>
      </c>
      <c r="AG1385" s="11">
        <f t="shared" si="3498"/>
        <v>0</v>
      </c>
      <c r="AH1385" s="11">
        <f t="shared" si="3498"/>
        <v>0</v>
      </c>
      <c r="AI1385" s="11">
        <f t="shared" si="3498"/>
        <v>0</v>
      </c>
      <c r="AJ1385" s="11">
        <f t="shared" si="3498"/>
        <v>0</v>
      </c>
      <c r="AK1385" s="84">
        <f t="shared" si="3498"/>
        <v>1190</v>
      </c>
      <c r="AL1385" s="84">
        <f t="shared" si="3498"/>
        <v>0</v>
      </c>
      <c r="AM1385" s="11">
        <f t="shared" si="3498"/>
        <v>0</v>
      </c>
      <c r="AN1385" s="11">
        <f t="shared" si="3498"/>
        <v>0</v>
      </c>
      <c r="AO1385" s="11">
        <f t="shared" si="3498"/>
        <v>0</v>
      </c>
      <c r="AP1385" s="11">
        <f t="shared" si="3498"/>
        <v>0</v>
      </c>
      <c r="AQ1385" s="18">
        <f t="shared" si="3498"/>
        <v>1190</v>
      </c>
      <c r="AR1385" s="18">
        <f t="shared" si="3498"/>
        <v>0</v>
      </c>
      <c r="AS1385" s="11">
        <f t="shared" si="3499"/>
        <v>0</v>
      </c>
      <c r="AT1385" s="11">
        <f t="shared" si="3499"/>
        <v>0</v>
      </c>
      <c r="AU1385" s="11">
        <f t="shared" si="3499"/>
        <v>0</v>
      </c>
      <c r="AV1385" s="11">
        <f t="shared" si="3499"/>
        <v>0</v>
      </c>
      <c r="AW1385" s="18">
        <f t="shared" si="3499"/>
        <v>1190</v>
      </c>
      <c r="AX1385" s="18">
        <f t="shared" si="3499"/>
        <v>0</v>
      </c>
      <c r="AY1385" s="78">
        <f t="shared" si="3499"/>
        <v>0</v>
      </c>
      <c r="AZ1385" s="78">
        <f t="shared" si="3499"/>
        <v>0</v>
      </c>
      <c r="BA1385" s="78">
        <f t="shared" si="3499"/>
        <v>0</v>
      </c>
      <c r="BB1385" s="78">
        <f t="shared" si="3499"/>
        <v>0</v>
      </c>
      <c r="BC1385" s="84">
        <f t="shared" si="3499"/>
        <v>1190</v>
      </c>
      <c r="BD1385" s="84">
        <f t="shared" si="3499"/>
        <v>0</v>
      </c>
      <c r="BE1385" s="11">
        <f t="shared" si="3500"/>
        <v>0</v>
      </c>
      <c r="BF1385" s="11">
        <f t="shared" si="3500"/>
        <v>0</v>
      </c>
      <c r="BG1385" s="11">
        <f t="shared" si="3500"/>
        <v>0</v>
      </c>
      <c r="BH1385" s="11">
        <f t="shared" si="3500"/>
        <v>0</v>
      </c>
      <c r="BI1385" s="143">
        <f t="shared" si="3500"/>
        <v>1190</v>
      </c>
      <c r="BJ1385" s="143">
        <f t="shared" si="3500"/>
        <v>0</v>
      </c>
      <c r="BK1385" s="78">
        <f t="shared" si="3500"/>
        <v>0</v>
      </c>
      <c r="BL1385" s="78">
        <f t="shared" si="3500"/>
        <v>0</v>
      </c>
      <c r="BM1385" s="78">
        <f t="shared" si="3500"/>
        <v>0</v>
      </c>
      <c r="BN1385" s="78">
        <f t="shared" si="3500"/>
        <v>0</v>
      </c>
      <c r="BO1385" s="84">
        <f t="shared" si="3500"/>
        <v>1190</v>
      </c>
      <c r="BP1385" s="84">
        <f t="shared" si="3500"/>
        <v>0</v>
      </c>
      <c r="BQ1385" s="11">
        <f t="shared" si="3501"/>
        <v>0</v>
      </c>
      <c r="BR1385" s="11">
        <f t="shared" si="3501"/>
        <v>0</v>
      </c>
      <c r="BS1385" s="11">
        <f t="shared" si="3501"/>
        <v>0</v>
      </c>
      <c r="BT1385" s="11">
        <f t="shared" si="3501"/>
        <v>0</v>
      </c>
      <c r="BU1385" s="18">
        <f t="shared" si="3501"/>
        <v>1190</v>
      </c>
      <c r="BV1385" s="18">
        <f t="shared" si="3501"/>
        <v>0</v>
      </c>
      <c r="BW1385" s="11">
        <f t="shared" si="3501"/>
        <v>0</v>
      </c>
      <c r="BX1385" s="11">
        <f t="shared" si="3501"/>
        <v>0</v>
      </c>
      <c r="BY1385" s="11">
        <f t="shared" si="3501"/>
        <v>0</v>
      </c>
      <c r="BZ1385" s="11">
        <f t="shared" si="3501"/>
        <v>0</v>
      </c>
      <c r="CA1385" s="18">
        <f t="shared" si="3501"/>
        <v>1190</v>
      </c>
      <c r="CB1385" s="18">
        <f t="shared" si="3501"/>
        <v>0</v>
      </c>
    </row>
    <row r="1386" spans="1:80">
      <c r="A1386" s="57" t="s">
        <v>65</v>
      </c>
      <c r="B1386" s="14">
        <v>923</v>
      </c>
      <c r="C1386" s="14" t="s">
        <v>22</v>
      </c>
      <c r="D1386" s="14" t="s">
        <v>64</v>
      </c>
      <c r="E1386" s="14" t="s">
        <v>507</v>
      </c>
      <c r="F1386" s="14"/>
      <c r="G1386" s="18">
        <f t="shared" si="3496"/>
        <v>1190</v>
      </c>
      <c r="H1386" s="18">
        <f t="shared" si="3496"/>
        <v>0</v>
      </c>
      <c r="I1386" s="11">
        <f t="shared" si="3496"/>
        <v>0</v>
      </c>
      <c r="J1386" s="11">
        <f t="shared" si="3496"/>
        <v>0</v>
      </c>
      <c r="K1386" s="11">
        <f t="shared" si="3496"/>
        <v>0</v>
      </c>
      <c r="L1386" s="11">
        <f t="shared" si="3496"/>
        <v>0</v>
      </c>
      <c r="M1386" s="18">
        <f t="shared" si="3496"/>
        <v>1190</v>
      </c>
      <c r="N1386" s="18">
        <f t="shared" si="3496"/>
        <v>0</v>
      </c>
      <c r="O1386" s="11">
        <f t="shared" si="3496"/>
        <v>0</v>
      </c>
      <c r="P1386" s="11">
        <f t="shared" si="3496"/>
        <v>0</v>
      </c>
      <c r="Q1386" s="11">
        <f t="shared" si="3496"/>
        <v>0</v>
      </c>
      <c r="R1386" s="11">
        <f t="shared" si="3496"/>
        <v>0</v>
      </c>
      <c r="S1386" s="18">
        <f t="shared" si="3497"/>
        <v>1190</v>
      </c>
      <c r="T1386" s="18">
        <f t="shared" si="3497"/>
        <v>0</v>
      </c>
      <c r="U1386" s="11">
        <f t="shared" si="3497"/>
        <v>0</v>
      </c>
      <c r="V1386" s="11">
        <f t="shared" si="3497"/>
        <v>0</v>
      </c>
      <c r="W1386" s="11">
        <f t="shared" si="3497"/>
        <v>0</v>
      </c>
      <c r="X1386" s="11">
        <f t="shared" si="3497"/>
        <v>0</v>
      </c>
      <c r="Y1386" s="18">
        <f t="shared" si="3497"/>
        <v>1190</v>
      </c>
      <c r="Z1386" s="18">
        <f t="shared" si="3497"/>
        <v>0</v>
      </c>
      <c r="AA1386" s="11">
        <f t="shared" si="3497"/>
        <v>0</v>
      </c>
      <c r="AB1386" s="11">
        <f t="shared" si="3497"/>
        <v>0</v>
      </c>
      <c r="AC1386" s="11">
        <f t="shared" si="3497"/>
        <v>0</v>
      </c>
      <c r="AD1386" s="11">
        <f t="shared" si="3497"/>
        <v>0</v>
      </c>
      <c r="AE1386" s="18">
        <f t="shared" si="3497"/>
        <v>1190</v>
      </c>
      <c r="AF1386" s="18">
        <f t="shared" si="3497"/>
        <v>0</v>
      </c>
      <c r="AG1386" s="11">
        <f t="shared" si="3498"/>
        <v>0</v>
      </c>
      <c r="AH1386" s="11">
        <f t="shared" si="3498"/>
        <v>0</v>
      </c>
      <c r="AI1386" s="11">
        <f t="shared" si="3498"/>
        <v>0</v>
      </c>
      <c r="AJ1386" s="11">
        <f t="shared" si="3498"/>
        <v>0</v>
      </c>
      <c r="AK1386" s="84">
        <f t="shared" si="3498"/>
        <v>1190</v>
      </c>
      <c r="AL1386" s="84">
        <f t="shared" si="3498"/>
        <v>0</v>
      </c>
      <c r="AM1386" s="11">
        <f t="shared" si="3498"/>
        <v>0</v>
      </c>
      <c r="AN1386" s="11">
        <f t="shared" si="3498"/>
        <v>0</v>
      </c>
      <c r="AO1386" s="11">
        <f t="shared" si="3498"/>
        <v>0</v>
      </c>
      <c r="AP1386" s="11">
        <f t="shared" si="3498"/>
        <v>0</v>
      </c>
      <c r="AQ1386" s="18">
        <f t="shared" si="3498"/>
        <v>1190</v>
      </c>
      <c r="AR1386" s="18">
        <f t="shared" si="3498"/>
        <v>0</v>
      </c>
      <c r="AS1386" s="11">
        <f t="shared" si="3499"/>
        <v>0</v>
      </c>
      <c r="AT1386" s="11">
        <f t="shared" si="3499"/>
        <v>0</v>
      </c>
      <c r="AU1386" s="11">
        <f t="shared" si="3499"/>
        <v>0</v>
      </c>
      <c r="AV1386" s="11">
        <f t="shared" si="3499"/>
        <v>0</v>
      </c>
      <c r="AW1386" s="18">
        <f t="shared" si="3499"/>
        <v>1190</v>
      </c>
      <c r="AX1386" s="18">
        <f t="shared" si="3499"/>
        <v>0</v>
      </c>
      <c r="AY1386" s="78">
        <f t="shared" si="3499"/>
        <v>0</v>
      </c>
      <c r="AZ1386" s="78">
        <f t="shared" si="3499"/>
        <v>0</v>
      </c>
      <c r="BA1386" s="78">
        <f t="shared" si="3499"/>
        <v>0</v>
      </c>
      <c r="BB1386" s="78">
        <f t="shared" si="3499"/>
        <v>0</v>
      </c>
      <c r="BC1386" s="84">
        <f t="shared" si="3499"/>
        <v>1190</v>
      </c>
      <c r="BD1386" s="84">
        <f t="shared" si="3499"/>
        <v>0</v>
      </c>
      <c r="BE1386" s="11">
        <f t="shared" si="3500"/>
        <v>0</v>
      </c>
      <c r="BF1386" s="11">
        <f t="shared" si="3500"/>
        <v>0</v>
      </c>
      <c r="BG1386" s="11">
        <f t="shared" si="3500"/>
        <v>0</v>
      </c>
      <c r="BH1386" s="11">
        <f t="shared" si="3500"/>
        <v>0</v>
      </c>
      <c r="BI1386" s="143">
        <f t="shared" si="3500"/>
        <v>1190</v>
      </c>
      <c r="BJ1386" s="143">
        <f t="shared" si="3500"/>
        <v>0</v>
      </c>
      <c r="BK1386" s="78">
        <f t="shared" si="3500"/>
        <v>0</v>
      </c>
      <c r="BL1386" s="78">
        <f t="shared" si="3500"/>
        <v>0</v>
      </c>
      <c r="BM1386" s="78">
        <f t="shared" si="3500"/>
        <v>0</v>
      </c>
      <c r="BN1386" s="78">
        <f t="shared" si="3500"/>
        <v>0</v>
      </c>
      <c r="BO1386" s="84">
        <f t="shared" si="3500"/>
        <v>1190</v>
      </c>
      <c r="BP1386" s="84">
        <f t="shared" si="3500"/>
        <v>0</v>
      </c>
      <c r="BQ1386" s="11">
        <f t="shared" si="3501"/>
        <v>0</v>
      </c>
      <c r="BR1386" s="11">
        <f t="shared" si="3501"/>
        <v>0</v>
      </c>
      <c r="BS1386" s="11">
        <f t="shared" si="3501"/>
        <v>0</v>
      </c>
      <c r="BT1386" s="11">
        <f t="shared" si="3501"/>
        <v>0</v>
      </c>
      <c r="BU1386" s="18">
        <f t="shared" si="3501"/>
        <v>1190</v>
      </c>
      <c r="BV1386" s="18">
        <f t="shared" si="3501"/>
        <v>0</v>
      </c>
      <c r="BW1386" s="11">
        <f t="shared" si="3501"/>
        <v>0</v>
      </c>
      <c r="BX1386" s="11">
        <f t="shared" si="3501"/>
        <v>0</v>
      </c>
      <c r="BY1386" s="11">
        <f t="shared" si="3501"/>
        <v>0</v>
      </c>
      <c r="BZ1386" s="11">
        <f t="shared" si="3501"/>
        <v>0</v>
      </c>
      <c r="CA1386" s="18">
        <f t="shared" si="3501"/>
        <v>1190</v>
      </c>
      <c r="CB1386" s="18">
        <f t="shared" si="3501"/>
        <v>0</v>
      </c>
    </row>
    <row r="1387" spans="1:80" ht="33.6">
      <c r="A1387" s="57" t="s">
        <v>270</v>
      </c>
      <c r="B1387" s="14">
        <v>923</v>
      </c>
      <c r="C1387" s="14" t="s">
        <v>22</v>
      </c>
      <c r="D1387" s="14" t="s">
        <v>64</v>
      </c>
      <c r="E1387" s="14" t="s">
        <v>507</v>
      </c>
      <c r="F1387" s="14" t="s">
        <v>33</v>
      </c>
      <c r="G1387" s="11">
        <f t="shared" si="3496"/>
        <v>1190</v>
      </c>
      <c r="H1387" s="11">
        <f t="shared" si="3496"/>
        <v>0</v>
      </c>
      <c r="I1387" s="11">
        <f t="shared" si="3496"/>
        <v>0</v>
      </c>
      <c r="J1387" s="11">
        <f t="shared" si="3496"/>
        <v>0</v>
      </c>
      <c r="K1387" s="11">
        <f t="shared" si="3496"/>
        <v>0</v>
      </c>
      <c r="L1387" s="11">
        <f t="shared" si="3496"/>
        <v>0</v>
      </c>
      <c r="M1387" s="11">
        <f t="shared" si="3496"/>
        <v>1190</v>
      </c>
      <c r="N1387" s="11">
        <f t="shared" si="3496"/>
        <v>0</v>
      </c>
      <c r="O1387" s="11">
        <f t="shared" si="3496"/>
        <v>0</v>
      </c>
      <c r="P1387" s="11">
        <f t="shared" si="3496"/>
        <v>0</v>
      </c>
      <c r="Q1387" s="11">
        <f t="shared" si="3496"/>
        <v>0</v>
      </c>
      <c r="R1387" s="11">
        <f t="shared" si="3496"/>
        <v>0</v>
      </c>
      <c r="S1387" s="11">
        <f t="shared" si="3497"/>
        <v>1190</v>
      </c>
      <c r="T1387" s="11">
        <f t="shared" si="3497"/>
        <v>0</v>
      </c>
      <c r="U1387" s="11">
        <f t="shared" si="3497"/>
        <v>0</v>
      </c>
      <c r="V1387" s="11">
        <f t="shared" si="3497"/>
        <v>0</v>
      </c>
      <c r="W1387" s="11">
        <f t="shared" si="3497"/>
        <v>0</v>
      </c>
      <c r="X1387" s="11">
        <f t="shared" si="3497"/>
        <v>0</v>
      </c>
      <c r="Y1387" s="11">
        <f t="shared" si="3497"/>
        <v>1190</v>
      </c>
      <c r="Z1387" s="11">
        <f t="shared" si="3497"/>
        <v>0</v>
      </c>
      <c r="AA1387" s="11">
        <f t="shared" si="3497"/>
        <v>0</v>
      </c>
      <c r="AB1387" s="11">
        <f t="shared" si="3497"/>
        <v>0</v>
      </c>
      <c r="AC1387" s="11">
        <f t="shared" si="3497"/>
        <v>0</v>
      </c>
      <c r="AD1387" s="11">
        <f t="shared" si="3497"/>
        <v>0</v>
      </c>
      <c r="AE1387" s="11">
        <f t="shared" si="3497"/>
        <v>1190</v>
      </c>
      <c r="AF1387" s="11">
        <f t="shared" si="3497"/>
        <v>0</v>
      </c>
      <c r="AG1387" s="11">
        <f t="shared" si="3498"/>
        <v>0</v>
      </c>
      <c r="AH1387" s="11">
        <f t="shared" si="3498"/>
        <v>0</v>
      </c>
      <c r="AI1387" s="11">
        <f t="shared" si="3498"/>
        <v>0</v>
      </c>
      <c r="AJ1387" s="11">
        <f t="shared" si="3498"/>
        <v>0</v>
      </c>
      <c r="AK1387" s="78">
        <f t="shared" si="3498"/>
        <v>1190</v>
      </c>
      <c r="AL1387" s="78">
        <f t="shared" si="3498"/>
        <v>0</v>
      </c>
      <c r="AM1387" s="11">
        <f t="shared" si="3498"/>
        <v>0</v>
      </c>
      <c r="AN1387" s="11">
        <f t="shared" si="3498"/>
        <v>0</v>
      </c>
      <c r="AO1387" s="11">
        <f t="shared" si="3498"/>
        <v>0</v>
      </c>
      <c r="AP1387" s="11">
        <f t="shared" si="3498"/>
        <v>0</v>
      </c>
      <c r="AQ1387" s="11">
        <f t="shared" si="3498"/>
        <v>1190</v>
      </c>
      <c r="AR1387" s="11">
        <f t="shared" si="3498"/>
        <v>0</v>
      </c>
      <c r="AS1387" s="11">
        <f t="shared" si="3499"/>
        <v>0</v>
      </c>
      <c r="AT1387" s="11">
        <f t="shared" si="3499"/>
        <v>0</v>
      </c>
      <c r="AU1387" s="11">
        <f t="shared" si="3499"/>
        <v>0</v>
      </c>
      <c r="AV1387" s="11">
        <f t="shared" si="3499"/>
        <v>0</v>
      </c>
      <c r="AW1387" s="11">
        <f t="shared" si="3499"/>
        <v>1190</v>
      </c>
      <c r="AX1387" s="11">
        <f t="shared" si="3499"/>
        <v>0</v>
      </c>
      <c r="AY1387" s="78">
        <f t="shared" si="3499"/>
        <v>0</v>
      </c>
      <c r="AZ1387" s="78">
        <f t="shared" si="3499"/>
        <v>0</v>
      </c>
      <c r="BA1387" s="78">
        <f t="shared" si="3499"/>
        <v>0</v>
      </c>
      <c r="BB1387" s="78">
        <f t="shared" si="3499"/>
        <v>0</v>
      </c>
      <c r="BC1387" s="78">
        <f t="shared" si="3499"/>
        <v>1190</v>
      </c>
      <c r="BD1387" s="78">
        <f t="shared" si="3499"/>
        <v>0</v>
      </c>
      <c r="BE1387" s="11">
        <f t="shared" si="3500"/>
        <v>0</v>
      </c>
      <c r="BF1387" s="11">
        <f t="shared" si="3500"/>
        <v>0</v>
      </c>
      <c r="BG1387" s="11">
        <f t="shared" si="3500"/>
        <v>0</v>
      </c>
      <c r="BH1387" s="11">
        <f t="shared" si="3500"/>
        <v>0</v>
      </c>
      <c r="BI1387" s="141">
        <f t="shared" si="3500"/>
        <v>1190</v>
      </c>
      <c r="BJ1387" s="141">
        <f t="shared" si="3500"/>
        <v>0</v>
      </c>
      <c r="BK1387" s="78">
        <f t="shared" si="3500"/>
        <v>0</v>
      </c>
      <c r="BL1387" s="78">
        <f t="shared" si="3500"/>
        <v>0</v>
      </c>
      <c r="BM1387" s="78">
        <f t="shared" si="3500"/>
        <v>0</v>
      </c>
      <c r="BN1387" s="78">
        <f t="shared" si="3500"/>
        <v>0</v>
      </c>
      <c r="BO1387" s="78">
        <f t="shared" si="3500"/>
        <v>1190</v>
      </c>
      <c r="BP1387" s="78">
        <f t="shared" si="3500"/>
        <v>0</v>
      </c>
      <c r="BQ1387" s="11">
        <f t="shared" si="3501"/>
        <v>0</v>
      </c>
      <c r="BR1387" s="11">
        <f t="shared" si="3501"/>
        <v>0</v>
      </c>
      <c r="BS1387" s="11">
        <f t="shared" si="3501"/>
        <v>0</v>
      </c>
      <c r="BT1387" s="11">
        <f t="shared" si="3501"/>
        <v>0</v>
      </c>
      <c r="BU1387" s="11">
        <f t="shared" si="3501"/>
        <v>1190</v>
      </c>
      <c r="BV1387" s="11">
        <f t="shared" si="3501"/>
        <v>0</v>
      </c>
      <c r="BW1387" s="11">
        <f t="shared" si="3501"/>
        <v>0</v>
      </c>
      <c r="BX1387" s="11">
        <f t="shared" si="3501"/>
        <v>0</v>
      </c>
      <c r="BY1387" s="11">
        <f t="shared" si="3501"/>
        <v>0</v>
      </c>
      <c r="BZ1387" s="11">
        <f t="shared" si="3501"/>
        <v>0</v>
      </c>
      <c r="CA1387" s="11">
        <f t="shared" si="3501"/>
        <v>1190</v>
      </c>
      <c r="CB1387" s="11">
        <f t="shared" si="3501"/>
        <v>0</v>
      </c>
    </row>
    <row r="1388" spans="1:80" ht="33.6">
      <c r="A1388" s="57" t="s">
        <v>39</v>
      </c>
      <c r="B1388" s="14">
        <v>923</v>
      </c>
      <c r="C1388" s="14" t="s">
        <v>22</v>
      </c>
      <c r="D1388" s="14" t="s">
        <v>64</v>
      </c>
      <c r="E1388" s="14" t="s">
        <v>507</v>
      </c>
      <c r="F1388" s="14" t="s">
        <v>40</v>
      </c>
      <c r="G1388" s="11">
        <v>1190</v>
      </c>
      <c r="H1388" s="11"/>
      <c r="I1388" s="11"/>
      <c r="J1388" s="11"/>
      <c r="K1388" s="11"/>
      <c r="L1388" s="11"/>
      <c r="M1388" s="11">
        <f>G1388+I1388+J1388+K1388+L1388</f>
        <v>1190</v>
      </c>
      <c r="N1388" s="11">
        <f>H1388+J1388</f>
        <v>0</v>
      </c>
      <c r="O1388" s="11"/>
      <c r="P1388" s="11"/>
      <c r="Q1388" s="11"/>
      <c r="R1388" s="11"/>
      <c r="S1388" s="11">
        <f>M1388+O1388+P1388+Q1388+R1388</f>
        <v>1190</v>
      </c>
      <c r="T1388" s="11">
        <f>N1388+P1388</f>
        <v>0</v>
      </c>
      <c r="U1388" s="11"/>
      <c r="V1388" s="11"/>
      <c r="W1388" s="11"/>
      <c r="X1388" s="11"/>
      <c r="Y1388" s="11">
        <f>S1388+U1388+V1388+W1388+X1388</f>
        <v>1190</v>
      </c>
      <c r="Z1388" s="11">
        <f>T1388+V1388</f>
        <v>0</v>
      </c>
      <c r="AA1388" s="11"/>
      <c r="AB1388" s="11"/>
      <c r="AC1388" s="11"/>
      <c r="AD1388" s="11"/>
      <c r="AE1388" s="11">
        <f>Y1388+AA1388+AB1388+AC1388+AD1388</f>
        <v>1190</v>
      </c>
      <c r="AF1388" s="11">
        <f>Z1388+AB1388</f>
        <v>0</v>
      </c>
      <c r="AG1388" s="11"/>
      <c r="AH1388" s="11"/>
      <c r="AI1388" s="11"/>
      <c r="AJ1388" s="11"/>
      <c r="AK1388" s="78">
        <f>AE1388+AG1388+AH1388+AI1388+AJ1388</f>
        <v>1190</v>
      </c>
      <c r="AL1388" s="78">
        <f>AF1388+AH1388</f>
        <v>0</v>
      </c>
      <c r="AM1388" s="11"/>
      <c r="AN1388" s="11"/>
      <c r="AO1388" s="11"/>
      <c r="AP1388" s="11"/>
      <c r="AQ1388" s="11">
        <f>AK1388+AM1388+AN1388+AO1388+AP1388</f>
        <v>1190</v>
      </c>
      <c r="AR1388" s="11">
        <f>AL1388+AN1388</f>
        <v>0</v>
      </c>
      <c r="AS1388" s="11"/>
      <c r="AT1388" s="11"/>
      <c r="AU1388" s="11"/>
      <c r="AV1388" s="11"/>
      <c r="AW1388" s="11">
        <f>AQ1388+AS1388+AT1388+AU1388+AV1388</f>
        <v>1190</v>
      </c>
      <c r="AX1388" s="11">
        <f>AR1388+AT1388</f>
        <v>0</v>
      </c>
      <c r="AY1388" s="78"/>
      <c r="AZ1388" s="78"/>
      <c r="BA1388" s="78"/>
      <c r="BB1388" s="78"/>
      <c r="BC1388" s="78">
        <f>AW1388+AY1388+AZ1388+BA1388+BB1388</f>
        <v>1190</v>
      </c>
      <c r="BD1388" s="78">
        <f>AX1388+AZ1388</f>
        <v>0</v>
      </c>
      <c r="BE1388" s="11"/>
      <c r="BF1388" s="11"/>
      <c r="BG1388" s="11"/>
      <c r="BH1388" s="11"/>
      <c r="BI1388" s="141">
        <f>BC1388+BE1388+BF1388+BG1388+BH1388</f>
        <v>1190</v>
      </c>
      <c r="BJ1388" s="141">
        <f>BD1388+BF1388</f>
        <v>0</v>
      </c>
      <c r="BK1388" s="78"/>
      <c r="BL1388" s="78"/>
      <c r="BM1388" s="78"/>
      <c r="BN1388" s="78"/>
      <c r="BO1388" s="78">
        <f>BI1388+BK1388+BL1388+BM1388+BN1388</f>
        <v>1190</v>
      </c>
      <c r="BP1388" s="78">
        <f>BJ1388+BL1388</f>
        <v>0</v>
      </c>
      <c r="BQ1388" s="11"/>
      <c r="BR1388" s="11"/>
      <c r="BS1388" s="11"/>
      <c r="BT1388" s="11"/>
      <c r="BU1388" s="11">
        <f>BO1388+BQ1388+BR1388+BS1388+BT1388</f>
        <v>1190</v>
      </c>
      <c r="BV1388" s="11">
        <f>BP1388+BR1388</f>
        <v>0</v>
      </c>
      <c r="BW1388" s="11"/>
      <c r="BX1388" s="11"/>
      <c r="BY1388" s="11"/>
      <c r="BZ1388" s="11"/>
      <c r="CA1388" s="11">
        <f>BU1388+BW1388+BX1388+BY1388+BZ1388</f>
        <v>1190</v>
      </c>
      <c r="CB1388" s="11">
        <f>BV1388+BX1388</f>
        <v>0</v>
      </c>
    </row>
    <row r="1389" spans="1:80" ht="33.6">
      <c r="A1389" s="53" t="s">
        <v>502</v>
      </c>
      <c r="B1389" s="14">
        <v>923</v>
      </c>
      <c r="C1389" s="14" t="s">
        <v>22</v>
      </c>
      <c r="D1389" s="14" t="s">
        <v>64</v>
      </c>
      <c r="E1389" s="14" t="s">
        <v>109</v>
      </c>
      <c r="F1389" s="14"/>
      <c r="G1389" s="11">
        <f t="shared" ref="G1389:R1392" si="3502">G1390</f>
        <v>100</v>
      </c>
      <c r="H1389" s="11">
        <f t="shared" si="3502"/>
        <v>0</v>
      </c>
      <c r="I1389" s="11">
        <f t="shared" si="3502"/>
        <v>0</v>
      </c>
      <c r="J1389" s="11">
        <f t="shared" si="3502"/>
        <v>0</v>
      </c>
      <c r="K1389" s="11">
        <f t="shared" si="3502"/>
        <v>0</v>
      </c>
      <c r="L1389" s="11">
        <f t="shared" si="3502"/>
        <v>0</v>
      </c>
      <c r="M1389" s="11">
        <f t="shared" si="3502"/>
        <v>100</v>
      </c>
      <c r="N1389" s="11">
        <f t="shared" si="3502"/>
        <v>0</v>
      </c>
      <c r="O1389" s="11">
        <f t="shared" si="3502"/>
        <v>0</v>
      </c>
      <c r="P1389" s="11">
        <f t="shared" si="3502"/>
        <v>0</v>
      </c>
      <c r="Q1389" s="11">
        <f t="shared" si="3502"/>
        <v>0</v>
      </c>
      <c r="R1389" s="11">
        <f t="shared" si="3502"/>
        <v>0</v>
      </c>
      <c r="S1389" s="11">
        <f t="shared" ref="S1389:AH1392" si="3503">S1390</f>
        <v>100</v>
      </c>
      <c r="T1389" s="11">
        <f t="shared" si="3503"/>
        <v>0</v>
      </c>
      <c r="U1389" s="11">
        <f t="shared" si="3503"/>
        <v>0</v>
      </c>
      <c r="V1389" s="11">
        <f t="shared" si="3503"/>
        <v>0</v>
      </c>
      <c r="W1389" s="11">
        <f t="shared" si="3503"/>
        <v>0</v>
      </c>
      <c r="X1389" s="11">
        <f t="shared" si="3503"/>
        <v>0</v>
      </c>
      <c r="Y1389" s="11">
        <f t="shared" si="3503"/>
        <v>100</v>
      </c>
      <c r="Z1389" s="11">
        <f t="shared" si="3503"/>
        <v>0</v>
      </c>
      <c r="AA1389" s="11">
        <f t="shared" si="3503"/>
        <v>0</v>
      </c>
      <c r="AB1389" s="11">
        <f t="shared" si="3503"/>
        <v>0</v>
      </c>
      <c r="AC1389" s="11">
        <f t="shared" si="3503"/>
        <v>0</v>
      </c>
      <c r="AD1389" s="11">
        <f t="shared" si="3503"/>
        <v>0</v>
      </c>
      <c r="AE1389" s="11">
        <f t="shared" si="3503"/>
        <v>100</v>
      </c>
      <c r="AF1389" s="11">
        <f t="shared" si="3503"/>
        <v>0</v>
      </c>
      <c r="AG1389" s="11">
        <f t="shared" si="3503"/>
        <v>0</v>
      </c>
      <c r="AH1389" s="11">
        <f t="shared" si="3503"/>
        <v>0</v>
      </c>
      <c r="AI1389" s="11">
        <f t="shared" ref="AG1389:AV1392" si="3504">AI1390</f>
        <v>0</v>
      </c>
      <c r="AJ1389" s="11">
        <f t="shared" si="3504"/>
        <v>0</v>
      </c>
      <c r="AK1389" s="78">
        <f t="shared" si="3504"/>
        <v>100</v>
      </c>
      <c r="AL1389" s="78">
        <f t="shared" si="3504"/>
        <v>0</v>
      </c>
      <c r="AM1389" s="11">
        <f t="shared" si="3504"/>
        <v>0</v>
      </c>
      <c r="AN1389" s="11">
        <f t="shared" si="3504"/>
        <v>0</v>
      </c>
      <c r="AO1389" s="11">
        <f t="shared" si="3504"/>
        <v>0</v>
      </c>
      <c r="AP1389" s="11">
        <f t="shared" si="3504"/>
        <v>0</v>
      </c>
      <c r="AQ1389" s="11">
        <f t="shared" si="3504"/>
        <v>100</v>
      </c>
      <c r="AR1389" s="11">
        <f t="shared" si="3504"/>
        <v>0</v>
      </c>
      <c r="AS1389" s="11">
        <f t="shared" si="3504"/>
        <v>0</v>
      </c>
      <c r="AT1389" s="11">
        <f t="shared" si="3504"/>
        <v>0</v>
      </c>
      <c r="AU1389" s="11">
        <f t="shared" si="3504"/>
        <v>0</v>
      </c>
      <c r="AV1389" s="11">
        <f t="shared" si="3504"/>
        <v>0</v>
      </c>
      <c r="AW1389" s="11">
        <f t="shared" ref="AS1389:BH1392" si="3505">AW1390</f>
        <v>100</v>
      </c>
      <c r="AX1389" s="11">
        <f t="shared" si="3505"/>
        <v>0</v>
      </c>
      <c r="AY1389" s="78">
        <f t="shared" si="3505"/>
        <v>0</v>
      </c>
      <c r="AZ1389" s="78">
        <f t="shared" si="3505"/>
        <v>0</v>
      </c>
      <c r="BA1389" s="78">
        <f t="shared" si="3505"/>
        <v>0</v>
      </c>
      <c r="BB1389" s="78">
        <f t="shared" si="3505"/>
        <v>0</v>
      </c>
      <c r="BC1389" s="78">
        <f t="shared" si="3505"/>
        <v>100</v>
      </c>
      <c r="BD1389" s="78">
        <f t="shared" si="3505"/>
        <v>0</v>
      </c>
      <c r="BE1389" s="11">
        <f t="shared" si="3505"/>
        <v>0</v>
      </c>
      <c r="BF1389" s="11">
        <f t="shared" si="3505"/>
        <v>0</v>
      </c>
      <c r="BG1389" s="11">
        <f t="shared" si="3505"/>
        <v>0</v>
      </c>
      <c r="BH1389" s="11">
        <f t="shared" si="3505"/>
        <v>0</v>
      </c>
      <c r="BI1389" s="141">
        <f t="shared" ref="BE1389:BT1392" si="3506">BI1390</f>
        <v>100</v>
      </c>
      <c r="BJ1389" s="141">
        <f t="shared" si="3506"/>
        <v>0</v>
      </c>
      <c r="BK1389" s="78">
        <f t="shared" si="3506"/>
        <v>0</v>
      </c>
      <c r="BL1389" s="78">
        <f t="shared" si="3506"/>
        <v>0</v>
      </c>
      <c r="BM1389" s="78">
        <f t="shared" si="3506"/>
        <v>0</v>
      </c>
      <c r="BN1389" s="78">
        <f t="shared" si="3506"/>
        <v>0</v>
      </c>
      <c r="BO1389" s="78">
        <f t="shared" si="3506"/>
        <v>100</v>
      </c>
      <c r="BP1389" s="78">
        <f t="shared" si="3506"/>
        <v>0</v>
      </c>
      <c r="BQ1389" s="11">
        <f t="shared" si="3506"/>
        <v>0</v>
      </c>
      <c r="BR1389" s="11">
        <f t="shared" si="3506"/>
        <v>0</v>
      </c>
      <c r="BS1389" s="11">
        <f t="shared" si="3506"/>
        <v>0</v>
      </c>
      <c r="BT1389" s="11">
        <f t="shared" si="3506"/>
        <v>0</v>
      </c>
      <c r="BU1389" s="11">
        <f t="shared" ref="BQ1389:CB1392" si="3507">BU1390</f>
        <v>100</v>
      </c>
      <c r="BV1389" s="11">
        <f t="shared" si="3507"/>
        <v>0</v>
      </c>
      <c r="BW1389" s="11">
        <f t="shared" si="3507"/>
        <v>0</v>
      </c>
      <c r="BX1389" s="11">
        <f t="shared" si="3507"/>
        <v>0</v>
      </c>
      <c r="BY1389" s="11">
        <f t="shared" si="3507"/>
        <v>0</v>
      </c>
      <c r="BZ1389" s="11">
        <f t="shared" si="3507"/>
        <v>0</v>
      </c>
      <c r="CA1389" s="11">
        <f t="shared" si="3507"/>
        <v>100</v>
      </c>
      <c r="CB1389" s="11">
        <f t="shared" si="3507"/>
        <v>0</v>
      </c>
    </row>
    <row r="1390" spans="1:80">
      <c r="A1390" s="57" t="s">
        <v>15</v>
      </c>
      <c r="B1390" s="14">
        <v>923</v>
      </c>
      <c r="C1390" s="14" t="s">
        <v>22</v>
      </c>
      <c r="D1390" s="14" t="s">
        <v>64</v>
      </c>
      <c r="E1390" s="14" t="s">
        <v>110</v>
      </c>
      <c r="F1390" s="14"/>
      <c r="G1390" s="11">
        <f t="shared" si="3502"/>
        <v>100</v>
      </c>
      <c r="H1390" s="11">
        <f t="shared" si="3502"/>
        <v>0</v>
      </c>
      <c r="I1390" s="11">
        <f t="shared" si="3502"/>
        <v>0</v>
      </c>
      <c r="J1390" s="11">
        <f t="shared" si="3502"/>
        <v>0</v>
      </c>
      <c r="K1390" s="11">
        <f t="shared" si="3502"/>
        <v>0</v>
      </c>
      <c r="L1390" s="11">
        <f t="shared" si="3502"/>
        <v>0</v>
      </c>
      <c r="M1390" s="11">
        <f t="shared" si="3502"/>
        <v>100</v>
      </c>
      <c r="N1390" s="11">
        <f t="shared" si="3502"/>
        <v>0</v>
      </c>
      <c r="O1390" s="11">
        <f t="shared" si="3502"/>
        <v>0</v>
      </c>
      <c r="P1390" s="11">
        <f t="shared" si="3502"/>
        <v>0</v>
      </c>
      <c r="Q1390" s="11">
        <f t="shared" si="3502"/>
        <v>0</v>
      </c>
      <c r="R1390" s="11">
        <f t="shared" si="3502"/>
        <v>0</v>
      </c>
      <c r="S1390" s="11">
        <f t="shared" si="3503"/>
        <v>100</v>
      </c>
      <c r="T1390" s="11">
        <f t="shared" si="3503"/>
        <v>0</v>
      </c>
      <c r="U1390" s="11">
        <f t="shared" si="3503"/>
        <v>0</v>
      </c>
      <c r="V1390" s="11">
        <f t="shared" si="3503"/>
        <v>0</v>
      </c>
      <c r="W1390" s="11">
        <f t="shared" si="3503"/>
        <v>0</v>
      </c>
      <c r="X1390" s="11">
        <f t="shared" si="3503"/>
        <v>0</v>
      </c>
      <c r="Y1390" s="11">
        <f t="shared" si="3503"/>
        <v>100</v>
      </c>
      <c r="Z1390" s="11">
        <f t="shared" si="3503"/>
        <v>0</v>
      </c>
      <c r="AA1390" s="11">
        <f t="shared" si="3503"/>
        <v>0</v>
      </c>
      <c r="AB1390" s="11">
        <f t="shared" si="3503"/>
        <v>0</v>
      </c>
      <c r="AC1390" s="11">
        <f t="shared" si="3503"/>
        <v>0</v>
      </c>
      <c r="AD1390" s="11">
        <f t="shared" si="3503"/>
        <v>0</v>
      </c>
      <c r="AE1390" s="11">
        <f t="shared" si="3503"/>
        <v>100</v>
      </c>
      <c r="AF1390" s="11">
        <f t="shared" si="3503"/>
        <v>0</v>
      </c>
      <c r="AG1390" s="11">
        <f t="shared" si="3504"/>
        <v>0</v>
      </c>
      <c r="AH1390" s="11">
        <f t="shared" si="3504"/>
        <v>0</v>
      </c>
      <c r="AI1390" s="11">
        <f t="shared" si="3504"/>
        <v>0</v>
      </c>
      <c r="AJ1390" s="11">
        <f t="shared" si="3504"/>
        <v>0</v>
      </c>
      <c r="AK1390" s="78">
        <f t="shared" si="3504"/>
        <v>100</v>
      </c>
      <c r="AL1390" s="78">
        <f t="shared" si="3504"/>
        <v>0</v>
      </c>
      <c r="AM1390" s="11">
        <f t="shared" si="3504"/>
        <v>0</v>
      </c>
      <c r="AN1390" s="11">
        <f t="shared" si="3504"/>
        <v>0</v>
      </c>
      <c r="AO1390" s="11">
        <f t="shared" si="3504"/>
        <v>0</v>
      </c>
      <c r="AP1390" s="11">
        <f t="shared" si="3504"/>
        <v>0</v>
      </c>
      <c r="AQ1390" s="11">
        <f t="shared" si="3504"/>
        <v>100</v>
      </c>
      <c r="AR1390" s="11">
        <f t="shared" si="3504"/>
        <v>0</v>
      </c>
      <c r="AS1390" s="11">
        <f t="shared" si="3505"/>
        <v>0</v>
      </c>
      <c r="AT1390" s="11">
        <f t="shared" si="3505"/>
        <v>0</v>
      </c>
      <c r="AU1390" s="11">
        <f t="shared" si="3505"/>
        <v>0</v>
      </c>
      <c r="AV1390" s="11">
        <f t="shared" si="3505"/>
        <v>0</v>
      </c>
      <c r="AW1390" s="11">
        <f t="shared" si="3505"/>
        <v>100</v>
      </c>
      <c r="AX1390" s="11">
        <f t="shared" si="3505"/>
        <v>0</v>
      </c>
      <c r="AY1390" s="78">
        <f t="shared" si="3505"/>
        <v>0</v>
      </c>
      <c r="AZ1390" s="78">
        <f t="shared" si="3505"/>
        <v>0</v>
      </c>
      <c r="BA1390" s="78">
        <f t="shared" si="3505"/>
        <v>0</v>
      </c>
      <c r="BB1390" s="78">
        <f t="shared" si="3505"/>
        <v>0</v>
      </c>
      <c r="BC1390" s="78">
        <f t="shared" si="3505"/>
        <v>100</v>
      </c>
      <c r="BD1390" s="78">
        <f t="shared" si="3505"/>
        <v>0</v>
      </c>
      <c r="BE1390" s="11">
        <f t="shared" si="3506"/>
        <v>0</v>
      </c>
      <c r="BF1390" s="11">
        <f t="shared" si="3506"/>
        <v>0</v>
      </c>
      <c r="BG1390" s="11">
        <f t="shared" si="3506"/>
        <v>0</v>
      </c>
      <c r="BH1390" s="11">
        <f t="shared" si="3506"/>
        <v>0</v>
      </c>
      <c r="BI1390" s="141">
        <f t="shared" si="3506"/>
        <v>100</v>
      </c>
      <c r="BJ1390" s="141">
        <f t="shared" si="3506"/>
        <v>0</v>
      </c>
      <c r="BK1390" s="78">
        <f t="shared" si="3506"/>
        <v>0</v>
      </c>
      <c r="BL1390" s="78">
        <f t="shared" si="3506"/>
        <v>0</v>
      </c>
      <c r="BM1390" s="78">
        <f t="shared" si="3506"/>
        <v>0</v>
      </c>
      <c r="BN1390" s="78">
        <f t="shared" si="3506"/>
        <v>0</v>
      </c>
      <c r="BO1390" s="78">
        <f t="shared" si="3506"/>
        <v>100</v>
      </c>
      <c r="BP1390" s="78">
        <f t="shared" si="3506"/>
        <v>0</v>
      </c>
      <c r="BQ1390" s="11">
        <f t="shared" si="3507"/>
        <v>0</v>
      </c>
      <c r="BR1390" s="11">
        <f t="shared" si="3507"/>
        <v>0</v>
      </c>
      <c r="BS1390" s="11">
        <f t="shared" si="3507"/>
        <v>0</v>
      </c>
      <c r="BT1390" s="11">
        <f t="shared" si="3507"/>
        <v>0</v>
      </c>
      <c r="BU1390" s="11">
        <f t="shared" si="3507"/>
        <v>100</v>
      </c>
      <c r="BV1390" s="11">
        <f t="shared" si="3507"/>
        <v>0</v>
      </c>
      <c r="BW1390" s="11">
        <f t="shared" si="3507"/>
        <v>0</v>
      </c>
      <c r="BX1390" s="11">
        <f t="shared" si="3507"/>
        <v>0</v>
      </c>
      <c r="BY1390" s="11">
        <f t="shared" si="3507"/>
        <v>0</v>
      </c>
      <c r="BZ1390" s="11">
        <f t="shared" si="3507"/>
        <v>0</v>
      </c>
      <c r="CA1390" s="11">
        <f t="shared" si="3507"/>
        <v>100</v>
      </c>
      <c r="CB1390" s="11">
        <f t="shared" si="3507"/>
        <v>0</v>
      </c>
    </row>
    <row r="1391" spans="1:80">
      <c r="A1391" s="57" t="s">
        <v>65</v>
      </c>
      <c r="B1391" s="14">
        <v>923</v>
      </c>
      <c r="C1391" s="14" t="s">
        <v>22</v>
      </c>
      <c r="D1391" s="14" t="s">
        <v>64</v>
      </c>
      <c r="E1391" s="14" t="s">
        <v>111</v>
      </c>
      <c r="F1391" s="14"/>
      <c r="G1391" s="11">
        <f t="shared" si="3502"/>
        <v>100</v>
      </c>
      <c r="H1391" s="11">
        <f t="shared" si="3502"/>
        <v>0</v>
      </c>
      <c r="I1391" s="11">
        <f t="shared" si="3502"/>
        <v>0</v>
      </c>
      <c r="J1391" s="11">
        <f t="shared" si="3502"/>
        <v>0</v>
      </c>
      <c r="K1391" s="11">
        <f t="shared" si="3502"/>
        <v>0</v>
      </c>
      <c r="L1391" s="11">
        <f t="shared" si="3502"/>
        <v>0</v>
      </c>
      <c r="M1391" s="11">
        <f t="shared" si="3502"/>
        <v>100</v>
      </c>
      <c r="N1391" s="11">
        <f t="shared" si="3502"/>
        <v>0</v>
      </c>
      <c r="O1391" s="11">
        <f t="shared" si="3502"/>
        <v>0</v>
      </c>
      <c r="P1391" s="11">
        <f t="shared" si="3502"/>
        <v>0</v>
      </c>
      <c r="Q1391" s="11">
        <f t="shared" si="3502"/>
        <v>0</v>
      </c>
      <c r="R1391" s="11">
        <f t="shared" si="3502"/>
        <v>0</v>
      </c>
      <c r="S1391" s="11">
        <f t="shared" si="3503"/>
        <v>100</v>
      </c>
      <c r="T1391" s="11">
        <f t="shared" si="3503"/>
        <v>0</v>
      </c>
      <c r="U1391" s="11">
        <f t="shared" si="3503"/>
        <v>0</v>
      </c>
      <c r="V1391" s="11">
        <f t="shared" si="3503"/>
        <v>0</v>
      </c>
      <c r="W1391" s="11">
        <f t="shared" si="3503"/>
        <v>0</v>
      </c>
      <c r="X1391" s="11">
        <f t="shared" si="3503"/>
        <v>0</v>
      </c>
      <c r="Y1391" s="11">
        <f t="shared" si="3503"/>
        <v>100</v>
      </c>
      <c r="Z1391" s="11">
        <f t="shared" si="3503"/>
        <v>0</v>
      </c>
      <c r="AA1391" s="11">
        <f t="shared" si="3503"/>
        <v>0</v>
      </c>
      <c r="AB1391" s="11">
        <f t="shared" si="3503"/>
        <v>0</v>
      </c>
      <c r="AC1391" s="11">
        <f t="shared" si="3503"/>
        <v>0</v>
      </c>
      <c r="AD1391" s="11">
        <f t="shared" si="3503"/>
        <v>0</v>
      </c>
      <c r="AE1391" s="11">
        <f t="shared" si="3503"/>
        <v>100</v>
      </c>
      <c r="AF1391" s="11">
        <f t="shared" si="3503"/>
        <v>0</v>
      </c>
      <c r="AG1391" s="11">
        <f t="shared" si="3504"/>
        <v>0</v>
      </c>
      <c r="AH1391" s="11">
        <f t="shared" si="3504"/>
        <v>0</v>
      </c>
      <c r="AI1391" s="11">
        <f t="shared" si="3504"/>
        <v>0</v>
      </c>
      <c r="AJ1391" s="11">
        <f t="shared" si="3504"/>
        <v>0</v>
      </c>
      <c r="AK1391" s="78">
        <f t="shared" si="3504"/>
        <v>100</v>
      </c>
      <c r="AL1391" s="78">
        <f t="shared" si="3504"/>
        <v>0</v>
      </c>
      <c r="AM1391" s="11">
        <f t="shared" si="3504"/>
        <v>0</v>
      </c>
      <c r="AN1391" s="11">
        <f t="shared" si="3504"/>
        <v>0</v>
      </c>
      <c r="AO1391" s="11">
        <f t="shared" si="3504"/>
        <v>0</v>
      </c>
      <c r="AP1391" s="11">
        <f t="shared" si="3504"/>
        <v>0</v>
      </c>
      <c r="AQ1391" s="11">
        <f t="shared" si="3504"/>
        <v>100</v>
      </c>
      <c r="AR1391" s="11">
        <f t="shared" si="3504"/>
        <v>0</v>
      </c>
      <c r="AS1391" s="11">
        <f t="shared" si="3505"/>
        <v>0</v>
      </c>
      <c r="AT1391" s="11">
        <f t="shared" si="3505"/>
        <v>0</v>
      </c>
      <c r="AU1391" s="11">
        <f t="shared" si="3505"/>
        <v>0</v>
      </c>
      <c r="AV1391" s="11">
        <f t="shared" si="3505"/>
        <v>0</v>
      </c>
      <c r="AW1391" s="11">
        <f t="shared" si="3505"/>
        <v>100</v>
      </c>
      <c r="AX1391" s="11">
        <f t="shared" si="3505"/>
        <v>0</v>
      </c>
      <c r="AY1391" s="78">
        <f t="shared" si="3505"/>
        <v>0</v>
      </c>
      <c r="AZ1391" s="78">
        <f t="shared" si="3505"/>
        <v>0</v>
      </c>
      <c r="BA1391" s="78">
        <f t="shared" si="3505"/>
        <v>0</v>
      </c>
      <c r="BB1391" s="78">
        <f t="shared" si="3505"/>
        <v>0</v>
      </c>
      <c r="BC1391" s="78">
        <f t="shared" si="3505"/>
        <v>100</v>
      </c>
      <c r="BD1391" s="78">
        <f t="shared" si="3505"/>
        <v>0</v>
      </c>
      <c r="BE1391" s="11">
        <f t="shared" si="3506"/>
        <v>0</v>
      </c>
      <c r="BF1391" s="11">
        <f t="shared" si="3506"/>
        <v>0</v>
      </c>
      <c r="BG1391" s="11">
        <f t="shared" si="3506"/>
        <v>0</v>
      </c>
      <c r="BH1391" s="11">
        <f t="shared" si="3506"/>
        <v>0</v>
      </c>
      <c r="BI1391" s="141">
        <f t="shared" si="3506"/>
        <v>100</v>
      </c>
      <c r="BJ1391" s="141">
        <f t="shared" si="3506"/>
        <v>0</v>
      </c>
      <c r="BK1391" s="78">
        <f t="shared" si="3506"/>
        <v>0</v>
      </c>
      <c r="BL1391" s="78">
        <f t="shared" si="3506"/>
        <v>0</v>
      </c>
      <c r="BM1391" s="78">
        <f t="shared" si="3506"/>
        <v>0</v>
      </c>
      <c r="BN1391" s="78">
        <f t="shared" si="3506"/>
        <v>0</v>
      </c>
      <c r="BO1391" s="78">
        <f t="shared" si="3506"/>
        <v>100</v>
      </c>
      <c r="BP1391" s="78">
        <f t="shared" si="3506"/>
        <v>0</v>
      </c>
      <c r="BQ1391" s="11">
        <f t="shared" si="3507"/>
        <v>0</v>
      </c>
      <c r="BR1391" s="11">
        <f t="shared" si="3507"/>
        <v>0</v>
      </c>
      <c r="BS1391" s="11">
        <f t="shared" si="3507"/>
        <v>0</v>
      </c>
      <c r="BT1391" s="11">
        <f t="shared" si="3507"/>
        <v>0</v>
      </c>
      <c r="BU1391" s="11">
        <f t="shared" si="3507"/>
        <v>100</v>
      </c>
      <c r="BV1391" s="11">
        <f t="shared" si="3507"/>
        <v>0</v>
      </c>
      <c r="BW1391" s="11">
        <f t="shared" si="3507"/>
        <v>0</v>
      </c>
      <c r="BX1391" s="11">
        <f t="shared" si="3507"/>
        <v>0</v>
      </c>
      <c r="BY1391" s="11">
        <f t="shared" si="3507"/>
        <v>0</v>
      </c>
      <c r="BZ1391" s="11">
        <f t="shared" si="3507"/>
        <v>0</v>
      </c>
      <c r="CA1391" s="11">
        <f t="shared" si="3507"/>
        <v>100</v>
      </c>
      <c r="CB1391" s="11">
        <f t="shared" si="3507"/>
        <v>0</v>
      </c>
    </row>
    <row r="1392" spans="1:80" ht="33.6">
      <c r="A1392" s="57" t="s">
        <v>270</v>
      </c>
      <c r="B1392" s="14">
        <v>923</v>
      </c>
      <c r="C1392" s="14" t="s">
        <v>22</v>
      </c>
      <c r="D1392" s="14" t="s">
        <v>64</v>
      </c>
      <c r="E1392" s="14" t="s">
        <v>111</v>
      </c>
      <c r="F1392" s="14" t="s">
        <v>33</v>
      </c>
      <c r="G1392" s="11">
        <f t="shared" si="3502"/>
        <v>100</v>
      </c>
      <c r="H1392" s="11">
        <f t="shared" si="3502"/>
        <v>0</v>
      </c>
      <c r="I1392" s="11">
        <f t="shared" si="3502"/>
        <v>0</v>
      </c>
      <c r="J1392" s="11">
        <f t="shared" si="3502"/>
        <v>0</v>
      </c>
      <c r="K1392" s="11">
        <f t="shared" si="3502"/>
        <v>0</v>
      </c>
      <c r="L1392" s="11">
        <f t="shared" si="3502"/>
        <v>0</v>
      </c>
      <c r="M1392" s="11">
        <f t="shared" si="3502"/>
        <v>100</v>
      </c>
      <c r="N1392" s="11">
        <f t="shared" si="3502"/>
        <v>0</v>
      </c>
      <c r="O1392" s="11">
        <f t="shared" si="3502"/>
        <v>0</v>
      </c>
      <c r="P1392" s="11">
        <f t="shared" si="3502"/>
        <v>0</v>
      </c>
      <c r="Q1392" s="11">
        <f t="shared" si="3502"/>
        <v>0</v>
      </c>
      <c r="R1392" s="11">
        <f t="shared" si="3502"/>
        <v>0</v>
      </c>
      <c r="S1392" s="11">
        <f t="shared" si="3503"/>
        <v>100</v>
      </c>
      <c r="T1392" s="11">
        <f t="shared" si="3503"/>
        <v>0</v>
      </c>
      <c r="U1392" s="11">
        <f t="shared" si="3503"/>
        <v>0</v>
      </c>
      <c r="V1392" s="11">
        <f t="shared" si="3503"/>
        <v>0</v>
      </c>
      <c r="W1392" s="11">
        <f t="shared" si="3503"/>
        <v>0</v>
      </c>
      <c r="X1392" s="11">
        <f t="shared" si="3503"/>
        <v>0</v>
      </c>
      <c r="Y1392" s="11">
        <f t="shared" si="3503"/>
        <v>100</v>
      </c>
      <c r="Z1392" s="11">
        <f t="shared" si="3503"/>
        <v>0</v>
      </c>
      <c r="AA1392" s="11">
        <f t="shared" si="3503"/>
        <v>0</v>
      </c>
      <c r="AB1392" s="11">
        <f t="shared" si="3503"/>
        <v>0</v>
      </c>
      <c r="AC1392" s="11">
        <f t="shared" si="3503"/>
        <v>0</v>
      </c>
      <c r="AD1392" s="11">
        <f t="shared" si="3503"/>
        <v>0</v>
      </c>
      <c r="AE1392" s="11">
        <f t="shared" si="3503"/>
        <v>100</v>
      </c>
      <c r="AF1392" s="11">
        <f t="shared" si="3503"/>
        <v>0</v>
      </c>
      <c r="AG1392" s="11">
        <f t="shared" si="3504"/>
        <v>0</v>
      </c>
      <c r="AH1392" s="11">
        <f t="shared" si="3504"/>
        <v>0</v>
      </c>
      <c r="AI1392" s="11">
        <f t="shared" si="3504"/>
        <v>0</v>
      </c>
      <c r="AJ1392" s="11">
        <f t="shared" si="3504"/>
        <v>0</v>
      </c>
      <c r="AK1392" s="78">
        <f t="shared" si="3504"/>
        <v>100</v>
      </c>
      <c r="AL1392" s="78">
        <f t="shared" si="3504"/>
        <v>0</v>
      </c>
      <c r="AM1392" s="11">
        <f t="shared" si="3504"/>
        <v>0</v>
      </c>
      <c r="AN1392" s="11">
        <f t="shared" si="3504"/>
        <v>0</v>
      </c>
      <c r="AO1392" s="11">
        <f t="shared" si="3504"/>
        <v>0</v>
      </c>
      <c r="AP1392" s="11">
        <f t="shared" si="3504"/>
        <v>0</v>
      </c>
      <c r="AQ1392" s="11">
        <f t="shared" si="3504"/>
        <v>100</v>
      </c>
      <c r="AR1392" s="11">
        <f t="shared" si="3504"/>
        <v>0</v>
      </c>
      <c r="AS1392" s="11">
        <f t="shared" si="3505"/>
        <v>0</v>
      </c>
      <c r="AT1392" s="11">
        <f t="shared" si="3505"/>
        <v>0</v>
      </c>
      <c r="AU1392" s="11">
        <f t="shared" si="3505"/>
        <v>0</v>
      </c>
      <c r="AV1392" s="11">
        <f t="shared" si="3505"/>
        <v>0</v>
      </c>
      <c r="AW1392" s="11">
        <f t="shared" si="3505"/>
        <v>100</v>
      </c>
      <c r="AX1392" s="11">
        <f t="shared" si="3505"/>
        <v>0</v>
      </c>
      <c r="AY1392" s="78">
        <f t="shared" si="3505"/>
        <v>0</v>
      </c>
      <c r="AZ1392" s="78">
        <f t="shared" si="3505"/>
        <v>0</v>
      </c>
      <c r="BA1392" s="78">
        <f t="shared" si="3505"/>
        <v>0</v>
      </c>
      <c r="BB1392" s="78">
        <f t="shared" si="3505"/>
        <v>0</v>
      </c>
      <c r="BC1392" s="78">
        <f t="shared" si="3505"/>
        <v>100</v>
      </c>
      <c r="BD1392" s="78">
        <f t="shared" si="3505"/>
        <v>0</v>
      </c>
      <c r="BE1392" s="11">
        <f t="shared" si="3506"/>
        <v>0</v>
      </c>
      <c r="BF1392" s="11">
        <f t="shared" si="3506"/>
        <v>0</v>
      </c>
      <c r="BG1392" s="11">
        <f t="shared" si="3506"/>
        <v>0</v>
      </c>
      <c r="BH1392" s="11">
        <f t="shared" si="3506"/>
        <v>0</v>
      </c>
      <c r="BI1392" s="141">
        <f t="shared" si="3506"/>
        <v>100</v>
      </c>
      <c r="BJ1392" s="141">
        <f t="shared" si="3506"/>
        <v>0</v>
      </c>
      <c r="BK1392" s="78">
        <f t="shared" si="3506"/>
        <v>0</v>
      </c>
      <c r="BL1392" s="78">
        <f t="shared" si="3506"/>
        <v>0</v>
      </c>
      <c r="BM1392" s="78">
        <f t="shared" si="3506"/>
        <v>0</v>
      </c>
      <c r="BN1392" s="78">
        <f t="shared" si="3506"/>
        <v>0</v>
      </c>
      <c r="BO1392" s="78">
        <f t="shared" si="3506"/>
        <v>100</v>
      </c>
      <c r="BP1392" s="78">
        <f t="shared" si="3506"/>
        <v>0</v>
      </c>
      <c r="BQ1392" s="11">
        <f t="shared" si="3507"/>
        <v>0</v>
      </c>
      <c r="BR1392" s="11">
        <f t="shared" si="3507"/>
        <v>0</v>
      </c>
      <c r="BS1392" s="11">
        <f t="shared" si="3507"/>
        <v>0</v>
      </c>
      <c r="BT1392" s="11">
        <f t="shared" si="3507"/>
        <v>0</v>
      </c>
      <c r="BU1392" s="11">
        <f t="shared" si="3507"/>
        <v>100</v>
      </c>
      <c r="BV1392" s="11">
        <f t="shared" si="3507"/>
        <v>0</v>
      </c>
      <c r="BW1392" s="11">
        <f t="shared" si="3507"/>
        <v>0</v>
      </c>
      <c r="BX1392" s="11">
        <f t="shared" si="3507"/>
        <v>0</v>
      </c>
      <c r="BY1392" s="11">
        <f t="shared" si="3507"/>
        <v>0</v>
      </c>
      <c r="BZ1392" s="11">
        <f t="shared" si="3507"/>
        <v>0</v>
      </c>
      <c r="CA1392" s="11">
        <f t="shared" si="3507"/>
        <v>100</v>
      </c>
      <c r="CB1392" s="11">
        <f t="shared" si="3507"/>
        <v>0</v>
      </c>
    </row>
    <row r="1393" spans="1:80" ht="33.6">
      <c r="A1393" s="57" t="s">
        <v>39</v>
      </c>
      <c r="B1393" s="14">
        <v>923</v>
      </c>
      <c r="C1393" s="14" t="s">
        <v>22</v>
      </c>
      <c r="D1393" s="14" t="s">
        <v>64</v>
      </c>
      <c r="E1393" s="14" t="s">
        <v>111</v>
      </c>
      <c r="F1393" s="14" t="s">
        <v>40</v>
      </c>
      <c r="G1393" s="11">
        <v>100</v>
      </c>
      <c r="H1393" s="11"/>
      <c r="I1393" s="11"/>
      <c r="J1393" s="11"/>
      <c r="K1393" s="11"/>
      <c r="L1393" s="11"/>
      <c r="M1393" s="11">
        <f>G1393+I1393+J1393+K1393+L1393</f>
        <v>100</v>
      </c>
      <c r="N1393" s="11">
        <f>H1393+J1393</f>
        <v>0</v>
      </c>
      <c r="O1393" s="11"/>
      <c r="P1393" s="11"/>
      <c r="Q1393" s="11"/>
      <c r="R1393" s="11"/>
      <c r="S1393" s="11">
        <f>M1393+O1393+P1393+Q1393+R1393</f>
        <v>100</v>
      </c>
      <c r="T1393" s="11">
        <f>N1393+P1393</f>
        <v>0</v>
      </c>
      <c r="U1393" s="11"/>
      <c r="V1393" s="11"/>
      <c r="W1393" s="11"/>
      <c r="X1393" s="11"/>
      <c r="Y1393" s="11">
        <f>S1393+U1393+V1393+W1393+X1393</f>
        <v>100</v>
      </c>
      <c r="Z1393" s="11">
        <f>T1393+V1393</f>
        <v>0</v>
      </c>
      <c r="AA1393" s="11"/>
      <c r="AB1393" s="11"/>
      <c r="AC1393" s="11"/>
      <c r="AD1393" s="11"/>
      <c r="AE1393" s="11">
        <f>Y1393+AA1393+AB1393+AC1393+AD1393</f>
        <v>100</v>
      </c>
      <c r="AF1393" s="11">
        <f>Z1393+AB1393</f>
        <v>0</v>
      </c>
      <c r="AG1393" s="11"/>
      <c r="AH1393" s="11"/>
      <c r="AI1393" s="11"/>
      <c r="AJ1393" s="11"/>
      <c r="AK1393" s="78">
        <f>AE1393+AG1393+AH1393+AI1393+AJ1393</f>
        <v>100</v>
      </c>
      <c r="AL1393" s="78">
        <f>AF1393+AH1393</f>
        <v>0</v>
      </c>
      <c r="AM1393" s="11"/>
      <c r="AN1393" s="11"/>
      <c r="AO1393" s="11"/>
      <c r="AP1393" s="11"/>
      <c r="AQ1393" s="11">
        <f>AK1393+AM1393+AN1393+AO1393+AP1393</f>
        <v>100</v>
      </c>
      <c r="AR1393" s="11">
        <f>AL1393+AN1393</f>
        <v>0</v>
      </c>
      <c r="AS1393" s="11"/>
      <c r="AT1393" s="11"/>
      <c r="AU1393" s="11"/>
      <c r="AV1393" s="11"/>
      <c r="AW1393" s="11">
        <f>AQ1393+AS1393+AT1393+AU1393+AV1393</f>
        <v>100</v>
      </c>
      <c r="AX1393" s="11">
        <f>AR1393+AT1393</f>
        <v>0</v>
      </c>
      <c r="AY1393" s="78"/>
      <c r="AZ1393" s="78"/>
      <c r="BA1393" s="78"/>
      <c r="BB1393" s="78"/>
      <c r="BC1393" s="78">
        <f>AW1393+AY1393+AZ1393+BA1393+BB1393</f>
        <v>100</v>
      </c>
      <c r="BD1393" s="78">
        <f>AX1393+AZ1393</f>
        <v>0</v>
      </c>
      <c r="BE1393" s="11"/>
      <c r="BF1393" s="11"/>
      <c r="BG1393" s="11"/>
      <c r="BH1393" s="11"/>
      <c r="BI1393" s="141">
        <f>BC1393+BE1393+BF1393+BG1393+BH1393</f>
        <v>100</v>
      </c>
      <c r="BJ1393" s="141">
        <f>BD1393+BF1393</f>
        <v>0</v>
      </c>
      <c r="BK1393" s="78"/>
      <c r="BL1393" s="78"/>
      <c r="BM1393" s="78"/>
      <c r="BN1393" s="78"/>
      <c r="BO1393" s="78">
        <f>BI1393+BK1393+BL1393+BM1393+BN1393</f>
        <v>100</v>
      </c>
      <c r="BP1393" s="78">
        <f>BJ1393+BL1393</f>
        <v>0</v>
      </c>
      <c r="BQ1393" s="11"/>
      <c r="BR1393" s="11"/>
      <c r="BS1393" s="11"/>
      <c r="BT1393" s="11"/>
      <c r="BU1393" s="11">
        <f>BO1393+BQ1393+BR1393+BS1393+BT1393</f>
        <v>100</v>
      </c>
      <c r="BV1393" s="11">
        <f>BP1393+BR1393</f>
        <v>0</v>
      </c>
      <c r="BW1393" s="11"/>
      <c r="BX1393" s="11"/>
      <c r="BY1393" s="11"/>
      <c r="BZ1393" s="11"/>
      <c r="CA1393" s="11">
        <f>BU1393+BW1393+BX1393+BY1393+BZ1393</f>
        <v>100</v>
      </c>
      <c r="CB1393" s="11">
        <f>BV1393+BX1393</f>
        <v>0</v>
      </c>
    </row>
    <row r="1394" spans="1:80" ht="50.4">
      <c r="A1394" s="53" t="s">
        <v>503</v>
      </c>
      <c r="B1394" s="14">
        <v>923</v>
      </c>
      <c r="C1394" s="14" t="s">
        <v>22</v>
      </c>
      <c r="D1394" s="14" t="s">
        <v>64</v>
      </c>
      <c r="E1394" s="14" t="s">
        <v>78</v>
      </c>
      <c r="F1394" s="14"/>
      <c r="G1394" s="18">
        <f>G1400+G1395</f>
        <v>124083</v>
      </c>
      <c r="H1394" s="18">
        <f t="shared" ref="H1394:N1394" si="3508">H1400+H1395</f>
        <v>0</v>
      </c>
      <c r="I1394" s="11">
        <f t="shared" si="3508"/>
        <v>0</v>
      </c>
      <c r="J1394" s="11">
        <f t="shared" si="3508"/>
        <v>0</v>
      </c>
      <c r="K1394" s="11">
        <f t="shared" si="3508"/>
        <v>0</v>
      </c>
      <c r="L1394" s="11">
        <f t="shared" si="3508"/>
        <v>0</v>
      </c>
      <c r="M1394" s="18">
        <f t="shared" si="3508"/>
        <v>124083</v>
      </c>
      <c r="N1394" s="18">
        <f t="shared" si="3508"/>
        <v>0</v>
      </c>
      <c r="O1394" s="11">
        <f t="shared" ref="O1394:T1394" si="3509">O1400+O1395</f>
        <v>0</v>
      </c>
      <c r="P1394" s="11">
        <f t="shared" si="3509"/>
        <v>4374</v>
      </c>
      <c r="Q1394" s="11">
        <f t="shared" si="3509"/>
        <v>0</v>
      </c>
      <c r="R1394" s="11">
        <f t="shared" si="3509"/>
        <v>0</v>
      </c>
      <c r="S1394" s="18">
        <f t="shared" si="3509"/>
        <v>128457</v>
      </c>
      <c r="T1394" s="18">
        <f t="shared" si="3509"/>
        <v>4374</v>
      </c>
      <c r="U1394" s="11">
        <f t="shared" ref="U1394:Z1394" si="3510">U1400+U1395</f>
        <v>0</v>
      </c>
      <c r="V1394" s="11">
        <f t="shared" si="3510"/>
        <v>0</v>
      </c>
      <c r="W1394" s="11">
        <f t="shared" si="3510"/>
        <v>0</v>
      </c>
      <c r="X1394" s="11">
        <f t="shared" si="3510"/>
        <v>0</v>
      </c>
      <c r="Y1394" s="18">
        <f t="shared" si="3510"/>
        <v>128457</v>
      </c>
      <c r="Z1394" s="18">
        <f t="shared" si="3510"/>
        <v>4374</v>
      </c>
      <c r="AA1394" s="11">
        <f t="shared" ref="AA1394:AF1394" si="3511">AA1400+AA1395</f>
        <v>0</v>
      </c>
      <c r="AB1394" s="11">
        <f t="shared" si="3511"/>
        <v>0</v>
      </c>
      <c r="AC1394" s="11">
        <f t="shared" si="3511"/>
        <v>0</v>
      </c>
      <c r="AD1394" s="11">
        <f t="shared" si="3511"/>
        <v>-5034</v>
      </c>
      <c r="AE1394" s="18">
        <f t="shared" si="3511"/>
        <v>123423</v>
      </c>
      <c r="AF1394" s="18">
        <f t="shared" si="3511"/>
        <v>4374</v>
      </c>
      <c r="AG1394" s="11">
        <f t="shared" ref="AG1394:AL1394" si="3512">AG1400+AG1395</f>
        <v>0</v>
      </c>
      <c r="AH1394" s="11">
        <f t="shared" si="3512"/>
        <v>0</v>
      </c>
      <c r="AI1394" s="11">
        <f t="shared" si="3512"/>
        <v>0</v>
      </c>
      <c r="AJ1394" s="11">
        <f t="shared" si="3512"/>
        <v>0</v>
      </c>
      <c r="AK1394" s="84">
        <f t="shared" si="3512"/>
        <v>123423</v>
      </c>
      <c r="AL1394" s="84">
        <f t="shared" si="3512"/>
        <v>4374</v>
      </c>
      <c r="AM1394" s="11">
        <f t="shared" ref="AM1394:AR1394" si="3513">AM1400+AM1395</f>
        <v>0</v>
      </c>
      <c r="AN1394" s="11">
        <f t="shared" si="3513"/>
        <v>0</v>
      </c>
      <c r="AO1394" s="11">
        <f t="shared" si="3513"/>
        <v>0</v>
      </c>
      <c r="AP1394" s="11">
        <f t="shared" si="3513"/>
        <v>0</v>
      </c>
      <c r="AQ1394" s="18">
        <f t="shared" si="3513"/>
        <v>123423</v>
      </c>
      <c r="AR1394" s="18">
        <f t="shared" si="3513"/>
        <v>4374</v>
      </c>
      <c r="AS1394" s="11">
        <f t="shared" ref="AS1394:AX1394" si="3514">AS1400+AS1395</f>
        <v>0</v>
      </c>
      <c r="AT1394" s="11">
        <f t="shared" si="3514"/>
        <v>0</v>
      </c>
      <c r="AU1394" s="11">
        <f t="shared" si="3514"/>
        <v>3676</v>
      </c>
      <c r="AV1394" s="11">
        <f t="shared" si="3514"/>
        <v>-244</v>
      </c>
      <c r="AW1394" s="18">
        <f t="shared" si="3514"/>
        <v>126855</v>
      </c>
      <c r="AX1394" s="18">
        <f t="shared" si="3514"/>
        <v>4374</v>
      </c>
      <c r="AY1394" s="78">
        <f t="shared" ref="AY1394:BD1394" si="3515">AY1400+AY1395</f>
        <v>0</v>
      </c>
      <c r="AZ1394" s="78">
        <f t="shared" si="3515"/>
        <v>-193</v>
      </c>
      <c r="BA1394" s="78">
        <f t="shared" si="3515"/>
        <v>17307</v>
      </c>
      <c r="BB1394" s="78">
        <f t="shared" si="3515"/>
        <v>0</v>
      </c>
      <c r="BC1394" s="84">
        <f t="shared" si="3515"/>
        <v>143969</v>
      </c>
      <c r="BD1394" s="84">
        <f t="shared" si="3515"/>
        <v>4181</v>
      </c>
      <c r="BE1394" s="11">
        <f t="shared" ref="BE1394:BJ1394" si="3516">BE1400+BE1395</f>
        <v>0</v>
      </c>
      <c r="BF1394" s="11">
        <f t="shared" si="3516"/>
        <v>0</v>
      </c>
      <c r="BG1394" s="11">
        <f t="shared" si="3516"/>
        <v>0</v>
      </c>
      <c r="BH1394" s="11">
        <f t="shared" si="3516"/>
        <v>0</v>
      </c>
      <c r="BI1394" s="143">
        <f t="shared" si="3516"/>
        <v>143969</v>
      </c>
      <c r="BJ1394" s="143">
        <f t="shared" si="3516"/>
        <v>4181</v>
      </c>
      <c r="BK1394" s="78">
        <f t="shared" ref="BK1394:BP1394" si="3517">BK1400+BK1395</f>
        <v>0</v>
      </c>
      <c r="BL1394" s="78">
        <f t="shared" si="3517"/>
        <v>0</v>
      </c>
      <c r="BM1394" s="78">
        <f t="shared" si="3517"/>
        <v>1834</v>
      </c>
      <c r="BN1394" s="78">
        <f t="shared" si="3517"/>
        <v>0</v>
      </c>
      <c r="BO1394" s="84">
        <f t="shared" si="3517"/>
        <v>145803</v>
      </c>
      <c r="BP1394" s="84">
        <f t="shared" si="3517"/>
        <v>4181</v>
      </c>
      <c r="BQ1394" s="11">
        <f t="shared" ref="BQ1394:BV1394" si="3518">BQ1400+BQ1395</f>
        <v>0</v>
      </c>
      <c r="BR1394" s="11">
        <f t="shared" si="3518"/>
        <v>0</v>
      </c>
      <c r="BS1394" s="11">
        <f t="shared" si="3518"/>
        <v>0</v>
      </c>
      <c r="BT1394" s="11">
        <f t="shared" si="3518"/>
        <v>0</v>
      </c>
      <c r="BU1394" s="18">
        <f t="shared" si="3518"/>
        <v>145803</v>
      </c>
      <c r="BV1394" s="18">
        <f t="shared" si="3518"/>
        <v>4181</v>
      </c>
      <c r="BW1394" s="11">
        <f t="shared" ref="BW1394:CB1394" si="3519">BW1400+BW1395</f>
        <v>0</v>
      </c>
      <c r="BX1394" s="11">
        <f t="shared" si="3519"/>
        <v>0</v>
      </c>
      <c r="BY1394" s="11">
        <f t="shared" si="3519"/>
        <v>0</v>
      </c>
      <c r="BZ1394" s="11">
        <f t="shared" si="3519"/>
        <v>0</v>
      </c>
      <c r="CA1394" s="18">
        <f t="shared" si="3519"/>
        <v>145803</v>
      </c>
      <c r="CB1394" s="18">
        <f t="shared" si="3519"/>
        <v>4181</v>
      </c>
    </row>
    <row r="1395" spans="1:80" ht="33.6">
      <c r="A1395" s="57" t="s">
        <v>537</v>
      </c>
      <c r="B1395" s="14">
        <v>923</v>
      </c>
      <c r="C1395" s="14" t="s">
        <v>22</v>
      </c>
      <c r="D1395" s="14" t="s">
        <v>64</v>
      </c>
      <c r="E1395" s="14" t="s">
        <v>525</v>
      </c>
      <c r="F1395" s="14"/>
      <c r="G1395" s="18">
        <f>G1396</f>
        <v>558</v>
      </c>
      <c r="H1395" s="18">
        <f t="shared" ref="H1395:R1395" si="3520">H1396</f>
        <v>0</v>
      </c>
      <c r="I1395" s="11">
        <f t="shared" si="3520"/>
        <v>0</v>
      </c>
      <c r="J1395" s="11">
        <f t="shared" si="3520"/>
        <v>0</v>
      </c>
      <c r="K1395" s="11">
        <f t="shared" si="3520"/>
        <v>0</v>
      </c>
      <c r="L1395" s="11">
        <f t="shared" si="3520"/>
        <v>0</v>
      </c>
      <c r="M1395" s="18">
        <f t="shared" si="3520"/>
        <v>558</v>
      </c>
      <c r="N1395" s="18">
        <f t="shared" si="3520"/>
        <v>0</v>
      </c>
      <c r="O1395" s="11">
        <f t="shared" si="3520"/>
        <v>0</v>
      </c>
      <c r="P1395" s="11">
        <f t="shared" si="3520"/>
        <v>0</v>
      </c>
      <c r="Q1395" s="11">
        <f t="shared" si="3520"/>
        <v>0</v>
      </c>
      <c r="R1395" s="11">
        <f t="shared" si="3520"/>
        <v>0</v>
      </c>
      <c r="S1395" s="18">
        <f t="shared" ref="S1395:AH1398" si="3521">S1396</f>
        <v>558</v>
      </c>
      <c r="T1395" s="18">
        <f t="shared" si="3521"/>
        <v>0</v>
      </c>
      <c r="U1395" s="11">
        <f t="shared" si="3521"/>
        <v>0</v>
      </c>
      <c r="V1395" s="11">
        <f t="shared" si="3521"/>
        <v>0</v>
      </c>
      <c r="W1395" s="11">
        <f t="shared" si="3521"/>
        <v>0</v>
      </c>
      <c r="X1395" s="11">
        <f t="shared" si="3521"/>
        <v>0</v>
      </c>
      <c r="Y1395" s="18">
        <f t="shared" si="3521"/>
        <v>558</v>
      </c>
      <c r="Z1395" s="18">
        <f t="shared" si="3521"/>
        <v>0</v>
      </c>
      <c r="AA1395" s="11">
        <f t="shared" si="3521"/>
        <v>0</v>
      </c>
      <c r="AB1395" s="11">
        <f t="shared" si="3521"/>
        <v>0</v>
      </c>
      <c r="AC1395" s="11">
        <f t="shared" si="3521"/>
        <v>0</v>
      </c>
      <c r="AD1395" s="11">
        <f t="shared" si="3521"/>
        <v>0</v>
      </c>
      <c r="AE1395" s="18">
        <f t="shared" si="3521"/>
        <v>558</v>
      </c>
      <c r="AF1395" s="18">
        <f t="shared" si="3521"/>
        <v>0</v>
      </c>
      <c r="AG1395" s="11">
        <f t="shared" si="3521"/>
        <v>0</v>
      </c>
      <c r="AH1395" s="11">
        <f t="shared" si="3521"/>
        <v>0</v>
      </c>
      <c r="AI1395" s="11">
        <f t="shared" ref="AG1395:AV1398" si="3522">AI1396</f>
        <v>0</v>
      </c>
      <c r="AJ1395" s="11">
        <f t="shared" si="3522"/>
        <v>0</v>
      </c>
      <c r="AK1395" s="84">
        <f t="shared" si="3522"/>
        <v>558</v>
      </c>
      <c r="AL1395" s="84">
        <f t="shared" si="3522"/>
        <v>0</v>
      </c>
      <c r="AM1395" s="11">
        <f t="shared" si="3522"/>
        <v>0</v>
      </c>
      <c r="AN1395" s="11">
        <f t="shared" si="3522"/>
        <v>0</v>
      </c>
      <c r="AO1395" s="11">
        <f t="shared" si="3522"/>
        <v>0</v>
      </c>
      <c r="AP1395" s="11">
        <f t="shared" si="3522"/>
        <v>0</v>
      </c>
      <c r="AQ1395" s="18">
        <f t="shared" si="3522"/>
        <v>558</v>
      </c>
      <c r="AR1395" s="18">
        <f t="shared" si="3522"/>
        <v>0</v>
      </c>
      <c r="AS1395" s="11">
        <f t="shared" si="3522"/>
        <v>0</v>
      </c>
      <c r="AT1395" s="11">
        <f t="shared" si="3522"/>
        <v>0</v>
      </c>
      <c r="AU1395" s="11">
        <f t="shared" si="3522"/>
        <v>0</v>
      </c>
      <c r="AV1395" s="11">
        <f t="shared" si="3522"/>
        <v>0</v>
      </c>
      <c r="AW1395" s="18">
        <f t="shared" ref="AS1395:BH1398" si="3523">AW1396</f>
        <v>558</v>
      </c>
      <c r="AX1395" s="18">
        <f t="shared" si="3523"/>
        <v>0</v>
      </c>
      <c r="AY1395" s="78">
        <f t="shared" si="3523"/>
        <v>0</v>
      </c>
      <c r="AZ1395" s="78">
        <f t="shared" si="3523"/>
        <v>0</v>
      </c>
      <c r="BA1395" s="78">
        <f t="shared" si="3523"/>
        <v>0</v>
      </c>
      <c r="BB1395" s="78">
        <f t="shared" si="3523"/>
        <v>0</v>
      </c>
      <c r="BC1395" s="84">
        <f t="shared" si="3523"/>
        <v>558</v>
      </c>
      <c r="BD1395" s="84">
        <f t="shared" si="3523"/>
        <v>0</v>
      </c>
      <c r="BE1395" s="11">
        <f t="shared" si="3523"/>
        <v>0</v>
      </c>
      <c r="BF1395" s="11">
        <f t="shared" si="3523"/>
        <v>0</v>
      </c>
      <c r="BG1395" s="11">
        <f t="shared" si="3523"/>
        <v>0</v>
      </c>
      <c r="BH1395" s="11">
        <f t="shared" si="3523"/>
        <v>0</v>
      </c>
      <c r="BI1395" s="143">
        <f t="shared" ref="BE1395:BT1398" si="3524">BI1396</f>
        <v>558</v>
      </c>
      <c r="BJ1395" s="143">
        <f t="shared" si="3524"/>
        <v>0</v>
      </c>
      <c r="BK1395" s="78">
        <f t="shared" si="3524"/>
        <v>0</v>
      </c>
      <c r="BL1395" s="78">
        <f t="shared" si="3524"/>
        <v>0</v>
      </c>
      <c r="BM1395" s="78">
        <f t="shared" si="3524"/>
        <v>0</v>
      </c>
      <c r="BN1395" s="78">
        <f t="shared" si="3524"/>
        <v>0</v>
      </c>
      <c r="BO1395" s="84">
        <f t="shared" si="3524"/>
        <v>558</v>
      </c>
      <c r="BP1395" s="84">
        <f t="shared" si="3524"/>
        <v>0</v>
      </c>
      <c r="BQ1395" s="11">
        <f t="shared" si="3524"/>
        <v>0</v>
      </c>
      <c r="BR1395" s="11">
        <f t="shared" si="3524"/>
        <v>0</v>
      </c>
      <c r="BS1395" s="11">
        <f t="shared" si="3524"/>
        <v>0</v>
      </c>
      <c r="BT1395" s="11">
        <f t="shared" si="3524"/>
        <v>0</v>
      </c>
      <c r="BU1395" s="18">
        <f t="shared" ref="BQ1395:CB1398" si="3525">BU1396</f>
        <v>558</v>
      </c>
      <c r="BV1395" s="18">
        <f t="shared" si="3525"/>
        <v>0</v>
      </c>
      <c r="BW1395" s="11">
        <f t="shared" si="3525"/>
        <v>0</v>
      </c>
      <c r="BX1395" s="11">
        <f t="shared" si="3525"/>
        <v>0</v>
      </c>
      <c r="BY1395" s="11">
        <f t="shared" si="3525"/>
        <v>0</v>
      </c>
      <c r="BZ1395" s="11">
        <f t="shared" si="3525"/>
        <v>0</v>
      </c>
      <c r="CA1395" s="18">
        <f t="shared" si="3525"/>
        <v>558</v>
      </c>
      <c r="CB1395" s="18">
        <f t="shared" si="3525"/>
        <v>0</v>
      </c>
    </row>
    <row r="1396" spans="1:80">
      <c r="A1396" s="57" t="s">
        <v>15</v>
      </c>
      <c r="B1396" s="14">
        <v>923</v>
      </c>
      <c r="C1396" s="14" t="s">
        <v>22</v>
      </c>
      <c r="D1396" s="14" t="s">
        <v>64</v>
      </c>
      <c r="E1396" s="14" t="s">
        <v>523</v>
      </c>
      <c r="F1396" s="14"/>
      <c r="G1396" s="18">
        <f t="shared" ref="G1396:R1398" si="3526">G1397</f>
        <v>558</v>
      </c>
      <c r="H1396" s="18">
        <f t="shared" si="3526"/>
        <v>0</v>
      </c>
      <c r="I1396" s="11">
        <f t="shared" si="3526"/>
        <v>0</v>
      </c>
      <c r="J1396" s="11">
        <f t="shared" si="3526"/>
        <v>0</v>
      </c>
      <c r="K1396" s="11">
        <f t="shared" si="3526"/>
        <v>0</v>
      </c>
      <c r="L1396" s="11">
        <f t="shared" si="3526"/>
        <v>0</v>
      </c>
      <c r="M1396" s="18">
        <f t="shared" si="3526"/>
        <v>558</v>
      </c>
      <c r="N1396" s="18">
        <f t="shared" si="3526"/>
        <v>0</v>
      </c>
      <c r="O1396" s="11">
        <f t="shared" si="3526"/>
        <v>0</v>
      </c>
      <c r="P1396" s="11">
        <f t="shared" si="3526"/>
        <v>0</v>
      </c>
      <c r="Q1396" s="11">
        <f t="shared" si="3526"/>
        <v>0</v>
      </c>
      <c r="R1396" s="11">
        <f t="shared" si="3526"/>
        <v>0</v>
      </c>
      <c r="S1396" s="18">
        <f t="shared" si="3521"/>
        <v>558</v>
      </c>
      <c r="T1396" s="18">
        <f t="shared" si="3521"/>
        <v>0</v>
      </c>
      <c r="U1396" s="11">
        <f t="shared" si="3521"/>
        <v>0</v>
      </c>
      <c r="V1396" s="11">
        <f t="shared" si="3521"/>
        <v>0</v>
      </c>
      <c r="W1396" s="11">
        <f t="shared" si="3521"/>
        <v>0</v>
      </c>
      <c r="X1396" s="11">
        <f t="shared" si="3521"/>
        <v>0</v>
      </c>
      <c r="Y1396" s="18">
        <f t="shared" si="3521"/>
        <v>558</v>
      </c>
      <c r="Z1396" s="18">
        <f t="shared" si="3521"/>
        <v>0</v>
      </c>
      <c r="AA1396" s="11">
        <f t="shared" si="3521"/>
        <v>0</v>
      </c>
      <c r="AB1396" s="11">
        <f t="shared" si="3521"/>
        <v>0</v>
      </c>
      <c r="AC1396" s="11">
        <f t="shared" si="3521"/>
        <v>0</v>
      </c>
      <c r="AD1396" s="11">
        <f t="shared" si="3521"/>
        <v>0</v>
      </c>
      <c r="AE1396" s="18">
        <f t="shared" si="3521"/>
        <v>558</v>
      </c>
      <c r="AF1396" s="18">
        <f t="shared" si="3521"/>
        <v>0</v>
      </c>
      <c r="AG1396" s="11">
        <f t="shared" si="3522"/>
        <v>0</v>
      </c>
      <c r="AH1396" s="11">
        <f t="shared" si="3522"/>
        <v>0</v>
      </c>
      <c r="AI1396" s="11">
        <f t="shared" si="3522"/>
        <v>0</v>
      </c>
      <c r="AJ1396" s="11">
        <f t="shared" si="3522"/>
        <v>0</v>
      </c>
      <c r="AK1396" s="84">
        <f t="shared" si="3522"/>
        <v>558</v>
      </c>
      <c r="AL1396" s="84">
        <f t="shared" si="3522"/>
        <v>0</v>
      </c>
      <c r="AM1396" s="11">
        <f t="shared" si="3522"/>
        <v>0</v>
      </c>
      <c r="AN1396" s="11">
        <f t="shared" si="3522"/>
        <v>0</v>
      </c>
      <c r="AO1396" s="11">
        <f t="shared" si="3522"/>
        <v>0</v>
      </c>
      <c r="AP1396" s="11">
        <f t="shared" si="3522"/>
        <v>0</v>
      </c>
      <c r="AQ1396" s="18">
        <f t="shared" si="3522"/>
        <v>558</v>
      </c>
      <c r="AR1396" s="18">
        <f t="shared" si="3522"/>
        <v>0</v>
      </c>
      <c r="AS1396" s="11">
        <f t="shared" si="3523"/>
        <v>0</v>
      </c>
      <c r="AT1396" s="11">
        <f t="shared" si="3523"/>
        <v>0</v>
      </c>
      <c r="AU1396" s="11">
        <f t="shared" si="3523"/>
        <v>0</v>
      </c>
      <c r="AV1396" s="11">
        <f t="shared" si="3523"/>
        <v>0</v>
      </c>
      <c r="AW1396" s="18">
        <f t="shared" si="3523"/>
        <v>558</v>
      </c>
      <c r="AX1396" s="18">
        <f t="shared" si="3523"/>
        <v>0</v>
      </c>
      <c r="AY1396" s="78">
        <f t="shared" si="3523"/>
        <v>0</v>
      </c>
      <c r="AZ1396" s="78">
        <f t="shared" si="3523"/>
        <v>0</v>
      </c>
      <c r="BA1396" s="78">
        <f t="shared" si="3523"/>
        <v>0</v>
      </c>
      <c r="BB1396" s="78">
        <f t="shared" si="3523"/>
        <v>0</v>
      </c>
      <c r="BC1396" s="84">
        <f t="shared" si="3523"/>
        <v>558</v>
      </c>
      <c r="BD1396" s="84">
        <f t="shared" si="3523"/>
        <v>0</v>
      </c>
      <c r="BE1396" s="11">
        <f t="shared" si="3524"/>
        <v>0</v>
      </c>
      <c r="BF1396" s="11">
        <f t="shared" si="3524"/>
        <v>0</v>
      </c>
      <c r="BG1396" s="11">
        <f t="shared" si="3524"/>
        <v>0</v>
      </c>
      <c r="BH1396" s="11">
        <f t="shared" si="3524"/>
        <v>0</v>
      </c>
      <c r="BI1396" s="143">
        <f t="shared" si="3524"/>
        <v>558</v>
      </c>
      <c r="BJ1396" s="143">
        <f t="shared" si="3524"/>
        <v>0</v>
      </c>
      <c r="BK1396" s="78">
        <f t="shared" si="3524"/>
        <v>0</v>
      </c>
      <c r="BL1396" s="78">
        <f t="shared" si="3524"/>
        <v>0</v>
      </c>
      <c r="BM1396" s="78">
        <f t="shared" si="3524"/>
        <v>0</v>
      </c>
      <c r="BN1396" s="78">
        <f t="shared" si="3524"/>
        <v>0</v>
      </c>
      <c r="BO1396" s="84">
        <f t="shared" si="3524"/>
        <v>558</v>
      </c>
      <c r="BP1396" s="84">
        <f t="shared" si="3524"/>
        <v>0</v>
      </c>
      <c r="BQ1396" s="11">
        <f t="shared" si="3525"/>
        <v>0</v>
      </c>
      <c r="BR1396" s="11">
        <f t="shared" si="3525"/>
        <v>0</v>
      </c>
      <c r="BS1396" s="11">
        <f t="shared" si="3525"/>
        <v>0</v>
      </c>
      <c r="BT1396" s="11">
        <f t="shared" si="3525"/>
        <v>0</v>
      </c>
      <c r="BU1396" s="18">
        <f t="shared" si="3525"/>
        <v>558</v>
      </c>
      <c r="BV1396" s="18">
        <f t="shared" si="3525"/>
        <v>0</v>
      </c>
      <c r="BW1396" s="11">
        <f t="shared" si="3525"/>
        <v>0</v>
      </c>
      <c r="BX1396" s="11">
        <f t="shared" si="3525"/>
        <v>0</v>
      </c>
      <c r="BY1396" s="11">
        <f t="shared" si="3525"/>
        <v>0</v>
      </c>
      <c r="BZ1396" s="11">
        <f t="shared" si="3525"/>
        <v>0</v>
      </c>
      <c r="CA1396" s="18">
        <f t="shared" si="3525"/>
        <v>558</v>
      </c>
      <c r="CB1396" s="18">
        <f t="shared" si="3525"/>
        <v>0</v>
      </c>
    </row>
    <row r="1397" spans="1:80" ht="33.6">
      <c r="A1397" s="57" t="s">
        <v>101</v>
      </c>
      <c r="B1397" s="14">
        <v>923</v>
      </c>
      <c r="C1397" s="14" t="s">
        <v>22</v>
      </c>
      <c r="D1397" s="14" t="s">
        <v>64</v>
      </c>
      <c r="E1397" s="14" t="s">
        <v>524</v>
      </c>
      <c r="F1397" s="14"/>
      <c r="G1397" s="18">
        <f t="shared" si="3526"/>
        <v>558</v>
      </c>
      <c r="H1397" s="18">
        <f t="shared" si="3526"/>
        <v>0</v>
      </c>
      <c r="I1397" s="11">
        <f t="shared" si="3526"/>
        <v>0</v>
      </c>
      <c r="J1397" s="11">
        <f t="shared" si="3526"/>
        <v>0</v>
      </c>
      <c r="K1397" s="11">
        <f t="shared" si="3526"/>
        <v>0</v>
      </c>
      <c r="L1397" s="11">
        <f t="shared" si="3526"/>
        <v>0</v>
      </c>
      <c r="M1397" s="18">
        <f t="shared" si="3526"/>
        <v>558</v>
      </c>
      <c r="N1397" s="18">
        <f t="shared" si="3526"/>
        <v>0</v>
      </c>
      <c r="O1397" s="11">
        <f t="shared" si="3526"/>
        <v>0</v>
      </c>
      <c r="P1397" s="11">
        <f t="shared" si="3526"/>
        <v>0</v>
      </c>
      <c r="Q1397" s="11">
        <f t="shared" si="3526"/>
        <v>0</v>
      </c>
      <c r="R1397" s="11">
        <f t="shared" si="3526"/>
        <v>0</v>
      </c>
      <c r="S1397" s="18">
        <f t="shared" si="3521"/>
        <v>558</v>
      </c>
      <c r="T1397" s="18">
        <f t="shared" si="3521"/>
        <v>0</v>
      </c>
      <c r="U1397" s="11">
        <f t="shared" si="3521"/>
        <v>0</v>
      </c>
      <c r="V1397" s="11">
        <f t="shared" si="3521"/>
        <v>0</v>
      </c>
      <c r="W1397" s="11">
        <f t="shared" si="3521"/>
        <v>0</v>
      </c>
      <c r="X1397" s="11">
        <f t="shared" si="3521"/>
        <v>0</v>
      </c>
      <c r="Y1397" s="18">
        <f t="shared" si="3521"/>
        <v>558</v>
      </c>
      <c r="Z1397" s="18">
        <f t="shared" si="3521"/>
        <v>0</v>
      </c>
      <c r="AA1397" s="11">
        <f t="shared" si="3521"/>
        <v>0</v>
      </c>
      <c r="AB1397" s="11">
        <f t="shared" si="3521"/>
        <v>0</v>
      </c>
      <c r="AC1397" s="11">
        <f t="shared" si="3521"/>
        <v>0</v>
      </c>
      <c r="AD1397" s="11">
        <f t="shared" si="3521"/>
        <v>0</v>
      </c>
      <c r="AE1397" s="18">
        <f t="shared" si="3521"/>
        <v>558</v>
      </c>
      <c r="AF1397" s="18">
        <f t="shared" si="3521"/>
        <v>0</v>
      </c>
      <c r="AG1397" s="11">
        <f t="shared" si="3522"/>
        <v>0</v>
      </c>
      <c r="AH1397" s="11">
        <f t="shared" si="3522"/>
        <v>0</v>
      </c>
      <c r="AI1397" s="11">
        <f t="shared" si="3522"/>
        <v>0</v>
      </c>
      <c r="AJ1397" s="11">
        <f t="shared" si="3522"/>
        <v>0</v>
      </c>
      <c r="AK1397" s="84">
        <f t="shared" si="3522"/>
        <v>558</v>
      </c>
      <c r="AL1397" s="84">
        <f t="shared" si="3522"/>
        <v>0</v>
      </c>
      <c r="AM1397" s="11">
        <f t="shared" si="3522"/>
        <v>0</v>
      </c>
      <c r="AN1397" s="11">
        <f t="shared" si="3522"/>
        <v>0</v>
      </c>
      <c r="AO1397" s="11">
        <f t="shared" si="3522"/>
        <v>0</v>
      </c>
      <c r="AP1397" s="11">
        <f t="shared" si="3522"/>
        <v>0</v>
      </c>
      <c r="AQ1397" s="18">
        <f t="shared" si="3522"/>
        <v>558</v>
      </c>
      <c r="AR1397" s="18">
        <f t="shared" si="3522"/>
        <v>0</v>
      </c>
      <c r="AS1397" s="11">
        <f t="shared" si="3523"/>
        <v>0</v>
      </c>
      <c r="AT1397" s="11">
        <f t="shared" si="3523"/>
        <v>0</v>
      </c>
      <c r="AU1397" s="11">
        <f t="shared" si="3523"/>
        <v>0</v>
      </c>
      <c r="AV1397" s="11">
        <f t="shared" si="3523"/>
        <v>0</v>
      </c>
      <c r="AW1397" s="18">
        <f t="shared" si="3523"/>
        <v>558</v>
      </c>
      <c r="AX1397" s="18">
        <f t="shared" si="3523"/>
        <v>0</v>
      </c>
      <c r="AY1397" s="78">
        <f t="shared" si="3523"/>
        <v>0</v>
      </c>
      <c r="AZ1397" s="78">
        <f t="shared" si="3523"/>
        <v>0</v>
      </c>
      <c r="BA1397" s="78">
        <f t="shared" si="3523"/>
        <v>0</v>
      </c>
      <c r="BB1397" s="78">
        <f t="shared" si="3523"/>
        <v>0</v>
      </c>
      <c r="BC1397" s="84">
        <f t="shared" si="3523"/>
        <v>558</v>
      </c>
      <c r="BD1397" s="84">
        <f t="shared" si="3523"/>
        <v>0</v>
      </c>
      <c r="BE1397" s="11">
        <f t="shared" si="3524"/>
        <v>0</v>
      </c>
      <c r="BF1397" s="11">
        <f t="shared" si="3524"/>
        <v>0</v>
      </c>
      <c r="BG1397" s="11">
        <f t="shared" si="3524"/>
        <v>0</v>
      </c>
      <c r="BH1397" s="11">
        <f t="shared" si="3524"/>
        <v>0</v>
      </c>
      <c r="BI1397" s="143">
        <f t="shared" si="3524"/>
        <v>558</v>
      </c>
      <c r="BJ1397" s="143">
        <f t="shared" si="3524"/>
        <v>0</v>
      </c>
      <c r="BK1397" s="78">
        <f t="shared" si="3524"/>
        <v>0</v>
      </c>
      <c r="BL1397" s="78">
        <f t="shared" si="3524"/>
        <v>0</v>
      </c>
      <c r="BM1397" s="78">
        <f t="shared" si="3524"/>
        <v>0</v>
      </c>
      <c r="BN1397" s="78">
        <f t="shared" si="3524"/>
        <v>0</v>
      </c>
      <c r="BO1397" s="84">
        <f t="shared" si="3524"/>
        <v>558</v>
      </c>
      <c r="BP1397" s="84">
        <f t="shared" si="3524"/>
        <v>0</v>
      </c>
      <c r="BQ1397" s="11">
        <f t="shared" si="3525"/>
        <v>0</v>
      </c>
      <c r="BR1397" s="11">
        <f t="shared" si="3525"/>
        <v>0</v>
      </c>
      <c r="BS1397" s="11">
        <f t="shared" si="3525"/>
        <v>0</v>
      </c>
      <c r="BT1397" s="11">
        <f t="shared" si="3525"/>
        <v>0</v>
      </c>
      <c r="BU1397" s="18">
        <f t="shared" si="3525"/>
        <v>558</v>
      </c>
      <c r="BV1397" s="18">
        <f t="shared" si="3525"/>
        <v>0</v>
      </c>
      <c r="BW1397" s="11">
        <f t="shared" si="3525"/>
        <v>0</v>
      </c>
      <c r="BX1397" s="11">
        <f t="shared" si="3525"/>
        <v>0</v>
      </c>
      <c r="BY1397" s="11">
        <f t="shared" si="3525"/>
        <v>0</v>
      </c>
      <c r="BZ1397" s="11">
        <f t="shared" si="3525"/>
        <v>0</v>
      </c>
      <c r="CA1397" s="18">
        <f t="shared" si="3525"/>
        <v>558</v>
      </c>
      <c r="CB1397" s="18">
        <f t="shared" si="3525"/>
        <v>0</v>
      </c>
    </row>
    <row r="1398" spans="1:80" ht="33.6">
      <c r="A1398" s="57" t="s">
        <v>270</v>
      </c>
      <c r="B1398" s="14">
        <v>923</v>
      </c>
      <c r="C1398" s="14" t="s">
        <v>22</v>
      </c>
      <c r="D1398" s="14" t="s">
        <v>64</v>
      </c>
      <c r="E1398" s="14" t="s">
        <v>524</v>
      </c>
      <c r="F1398" s="14" t="s">
        <v>33</v>
      </c>
      <c r="G1398" s="11">
        <f t="shared" si="3526"/>
        <v>558</v>
      </c>
      <c r="H1398" s="11">
        <f t="shared" si="3526"/>
        <v>0</v>
      </c>
      <c r="I1398" s="11">
        <f t="shared" si="3526"/>
        <v>0</v>
      </c>
      <c r="J1398" s="11">
        <f t="shared" si="3526"/>
        <v>0</v>
      </c>
      <c r="K1398" s="11">
        <f t="shared" si="3526"/>
        <v>0</v>
      </c>
      <c r="L1398" s="11">
        <f t="shared" si="3526"/>
        <v>0</v>
      </c>
      <c r="M1398" s="11">
        <f t="shared" si="3526"/>
        <v>558</v>
      </c>
      <c r="N1398" s="11">
        <f t="shared" si="3526"/>
        <v>0</v>
      </c>
      <c r="O1398" s="11">
        <f t="shared" si="3526"/>
        <v>0</v>
      </c>
      <c r="P1398" s="11">
        <f t="shared" si="3526"/>
        <v>0</v>
      </c>
      <c r="Q1398" s="11">
        <f t="shared" si="3526"/>
        <v>0</v>
      </c>
      <c r="R1398" s="11">
        <f t="shared" si="3526"/>
        <v>0</v>
      </c>
      <c r="S1398" s="11">
        <f t="shared" si="3521"/>
        <v>558</v>
      </c>
      <c r="T1398" s="11">
        <f t="shared" si="3521"/>
        <v>0</v>
      </c>
      <c r="U1398" s="11">
        <f t="shared" si="3521"/>
        <v>0</v>
      </c>
      <c r="V1398" s="11">
        <f t="shared" si="3521"/>
        <v>0</v>
      </c>
      <c r="W1398" s="11">
        <f t="shared" si="3521"/>
        <v>0</v>
      </c>
      <c r="X1398" s="11">
        <f t="shared" si="3521"/>
        <v>0</v>
      </c>
      <c r="Y1398" s="11">
        <f t="shared" si="3521"/>
        <v>558</v>
      </c>
      <c r="Z1398" s="11">
        <f t="shared" si="3521"/>
        <v>0</v>
      </c>
      <c r="AA1398" s="11">
        <f t="shared" si="3521"/>
        <v>0</v>
      </c>
      <c r="AB1398" s="11">
        <f t="shared" si="3521"/>
        <v>0</v>
      </c>
      <c r="AC1398" s="11">
        <f t="shared" si="3521"/>
        <v>0</v>
      </c>
      <c r="AD1398" s="11">
        <f t="shared" si="3521"/>
        <v>0</v>
      </c>
      <c r="AE1398" s="11">
        <f t="shared" si="3521"/>
        <v>558</v>
      </c>
      <c r="AF1398" s="11">
        <f t="shared" si="3521"/>
        <v>0</v>
      </c>
      <c r="AG1398" s="11">
        <f t="shared" si="3522"/>
        <v>0</v>
      </c>
      <c r="AH1398" s="11">
        <f t="shared" si="3522"/>
        <v>0</v>
      </c>
      <c r="AI1398" s="11">
        <f t="shared" si="3522"/>
        <v>0</v>
      </c>
      <c r="AJ1398" s="11">
        <f t="shared" si="3522"/>
        <v>0</v>
      </c>
      <c r="AK1398" s="78">
        <f t="shared" si="3522"/>
        <v>558</v>
      </c>
      <c r="AL1398" s="78">
        <f t="shared" si="3522"/>
        <v>0</v>
      </c>
      <c r="AM1398" s="11">
        <f t="shared" si="3522"/>
        <v>0</v>
      </c>
      <c r="AN1398" s="11">
        <f t="shared" si="3522"/>
        <v>0</v>
      </c>
      <c r="AO1398" s="11">
        <f t="shared" si="3522"/>
        <v>0</v>
      </c>
      <c r="AP1398" s="11">
        <f t="shared" si="3522"/>
        <v>0</v>
      </c>
      <c r="AQ1398" s="11">
        <f t="shared" si="3522"/>
        <v>558</v>
      </c>
      <c r="AR1398" s="11">
        <f t="shared" si="3522"/>
        <v>0</v>
      </c>
      <c r="AS1398" s="11">
        <f t="shared" si="3523"/>
        <v>0</v>
      </c>
      <c r="AT1398" s="11">
        <f t="shared" si="3523"/>
        <v>0</v>
      </c>
      <c r="AU1398" s="11">
        <f t="shared" si="3523"/>
        <v>0</v>
      </c>
      <c r="AV1398" s="11">
        <f t="shared" si="3523"/>
        <v>0</v>
      </c>
      <c r="AW1398" s="11">
        <f t="shared" si="3523"/>
        <v>558</v>
      </c>
      <c r="AX1398" s="11">
        <f t="shared" si="3523"/>
        <v>0</v>
      </c>
      <c r="AY1398" s="78">
        <f t="shared" si="3523"/>
        <v>0</v>
      </c>
      <c r="AZ1398" s="78">
        <f t="shared" si="3523"/>
        <v>0</v>
      </c>
      <c r="BA1398" s="78">
        <f t="shared" si="3523"/>
        <v>0</v>
      </c>
      <c r="BB1398" s="78">
        <f t="shared" si="3523"/>
        <v>0</v>
      </c>
      <c r="BC1398" s="78">
        <f t="shared" si="3523"/>
        <v>558</v>
      </c>
      <c r="BD1398" s="78">
        <f t="shared" si="3523"/>
        <v>0</v>
      </c>
      <c r="BE1398" s="11">
        <f t="shared" si="3524"/>
        <v>0</v>
      </c>
      <c r="BF1398" s="11">
        <f t="shared" si="3524"/>
        <v>0</v>
      </c>
      <c r="BG1398" s="11">
        <f t="shared" si="3524"/>
        <v>0</v>
      </c>
      <c r="BH1398" s="11">
        <f t="shared" si="3524"/>
        <v>0</v>
      </c>
      <c r="BI1398" s="141">
        <f t="shared" si="3524"/>
        <v>558</v>
      </c>
      <c r="BJ1398" s="141">
        <f t="shared" si="3524"/>
        <v>0</v>
      </c>
      <c r="BK1398" s="78">
        <f t="shared" si="3524"/>
        <v>0</v>
      </c>
      <c r="BL1398" s="78">
        <f t="shared" si="3524"/>
        <v>0</v>
      </c>
      <c r="BM1398" s="78">
        <f t="shared" si="3524"/>
        <v>0</v>
      </c>
      <c r="BN1398" s="78">
        <f t="shared" si="3524"/>
        <v>0</v>
      </c>
      <c r="BO1398" s="78">
        <f t="shared" si="3524"/>
        <v>558</v>
      </c>
      <c r="BP1398" s="78">
        <f t="shared" si="3524"/>
        <v>0</v>
      </c>
      <c r="BQ1398" s="11">
        <f t="shared" si="3525"/>
        <v>0</v>
      </c>
      <c r="BR1398" s="11">
        <f t="shared" si="3525"/>
        <v>0</v>
      </c>
      <c r="BS1398" s="11">
        <f t="shared" si="3525"/>
        <v>0</v>
      </c>
      <c r="BT1398" s="11">
        <f t="shared" si="3525"/>
        <v>0</v>
      </c>
      <c r="BU1398" s="11">
        <f t="shared" si="3525"/>
        <v>558</v>
      </c>
      <c r="BV1398" s="11">
        <f t="shared" si="3525"/>
        <v>0</v>
      </c>
      <c r="BW1398" s="11">
        <f t="shared" si="3525"/>
        <v>0</v>
      </c>
      <c r="BX1398" s="11">
        <f t="shared" si="3525"/>
        <v>0</v>
      </c>
      <c r="BY1398" s="11">
        <f t="shared" si="3525"/>
        <v>0</v>
      </c>
      <c r="BZ1398" s="11">
        <f t="shared" si="3525"/>
        <v>0</v>
      </c>
      <c r="CA1398" s="11">
        <f t="shared" si="3525"/>
        <v>558</v>
      </c>
      <c r="CB1398" s="11">
        <f t="shared" si="3525"/>
        <v>0</v>
      </c>
    </row>
    <row r="1399" spans="1:80" ht="33.6">
      <c r="A1399" s="57" t="s">
        <v>39</v>
      </c>
      <c r="B1399" s="14">
        <v>923</v>
      </c>
      <c r="C1399" s="14" t="s">
        <v>22</v>
      </c>
      <c r="D1399" s="14" t="s">
        <v>64</v>
      </c>
      <c r="E1399" s="14" t="s">
        <v>524</v>
      </c>
      <c r="F1399" s="14" t="s">
        <v>40</v>
      </c>
      <c r="G1399" s="11">
        <v>558</v>
      </c>
      <c r="H1399" s="11"/>
      <c r="I1399" s="11"/>
      <c r="J1399" s="11"/>
      <c r="K1399" s="11"/>
      <c r="L1399" s="11"/>
      <c r="M1399" s="11">
        <f>G1399+I1399+J1399+K1399+L1399</f>
        <v>558</v>
      </c>
      <c r="N1399" s="11">
        <f>H1399+J1399</f>
        <v>0</v>
      </c>
      <c r="O1399" s="11"/>
      <c r="P1399" s="11"/>
      <c r="Q1399" s="11"/>
      <c r="R1399" s="11"/>
      <c r="S1399" s="11">
        <f>M1399+O1399+P1399+Q1399+R1399</f>
        <v>558</v>
      </c>
      <c r="T1399" s="11">
        <f>N1399+P1399</f>
        <v>0</v>
      </c>
      <c r="U1399" s="11"/>
      <c r="V1399" s="11"/>
      <c r="W1399" s="11"/>
      <c r="X1399" s="11"/>
      <c r="Y1399" s="11">
        <f>S1399+U1399+V1399+W1399+X1399</f>
        <v>558</v>
      </c>
      <c r="Z1399" s="11">
        <f>T1399+V1399</f>
        <v>0</v>
      </c>
      <c r="AA1399" s="11"/>
      <c r="AB1399" s="11"/>
      <c r="AC1399" s="11"/>
      <c r="AD1399" s="11"/>
      <c r="AE1399" s="11">
        <f>Y1399+AA1399+AB1399+AC1399+AD1399</f>
        <v>558</v>
      </c>
      <c r="AF1399" s="11">
        <f>Z1399+AB1399</f>
        <v>0</v>
      </c>
      <c r="AG1399" s="11"/>
      <c r="AH1399" s="11"/>
      <c r="AI1399" s="11"/>
      <c r="AJ1399" s="11"/>
      <c r="AK1399" s="78">
        <f>AE1399+AG1399+AH1399+AI1399+AJ1399</f>
        <v>558</v>
      </c>
      <c r="AL1399" s="78">
        <f>AF1399+AH1399</f>
        <v>0</v>
      </c>
      <c r="AM1399" s="11"/>
      <c r="AN1399" s="11"/>
      <c r="AO1399" s="11"/>
      <c r="AP1399" s="11"/>
      <c r="AQ1399" s="11">
        <f>AK1399+AM1399+AN1399+AO1399+AP1399</f>
        <v>558</v>
      </c>
      <c r="AR1399" s="11">
        <f>AL1399+AN1399</f>
        <v>0</v>
      </c>
      <c r="AS1399" s="11"/>
      <c r="AT1399" s="11"/>
      <c r="AU1399" s="11"/>
      <c r="AV1399" s="11"/>
      <c r="AW1399" s="11">
        <f>AQ1399+AS1399+AT1399+AU1399+AV1399</f>
        <v>558</v>
      </c>
      <c r="AX1399" s="11">
        <f>AR1399+AT1399</f>
        <v>0</v>
      </c>
      <c r="AY1399" s="78"/>
      <c r="AZ1399" s="78"/>
      <c r="BA1399" s="78"/>
      <c r="BB1399" s="78"/>
      <c r="BC1399" s="78">
        <f>AW1399+AY1399+AZ1399+BA1399+BB1399</f>
        <v>558</v>
      </c>
      <c r="BD1399" s="78">
        <f>AX1399+AZ1399</f>
        <v>0</v>
      </c>
      <c r="BE1399" s="11"/>
      <c r="BF1399" s="11"/>
      <c r="BG1399" s="11"/>
      <c r="BH1399" s="11"/>
      <c r="BI1399" s="141">
        <f>BC1399+BE1399+BF1399+BG1399+BH1399</f>
        <v>558</v>
      </c>
      <c r="BJ1399" s="141">
        <f>BD1399+BF1399</f>
        <v>0</v>
      </c>
      <c r="BK1399" s="78"/>
      <c r="BL1399" s="78"/>
      <c r="BM1399" s="78"/>
      <c r="BN1399" s="78"/>
      <c r="BO1399" s="78">
        <f>BI1399+BK1399+BL1399+BM1399+BN1399</f>
        <v>558</v>
      </c>
      <c r="BP1399" s="78">
        <f>BJ1399+BL1399</f>
        <v>0</v>
      </c>
      <c r="BQ1399" s="11"/>
      <c r="BR1399" s="11"/>
      <c r="BS1399" s="11"/>
      <c r="BT1399" s="11"/>
      <c r="BU1399" s="11">
        <f>BO1399+BQ1399+BR1399+BS1399+BT1399</f>
        <v>558</v>
      </c>
      <c r="BV1399" s="11">
        <f>BP1399+BR1399</f>
        <v>0</v>
      </c>
      <c r="BW1399" s="11"/>
      <c r="BX1399" s="11"/>
      <c r="BY1399" s="11"/>
      <c r="BZ1399" s="11"/>
      <c r="CA1399" s="11">
        <f>BU1399+BW1399+BX1399+BY1399+BZ1399</f>
        <v>558</v>
      </c>
      <c r="CB1399" s="11">
        <f>BV1399+BX1399</f>
        <v>0</v>
      </c>
    </row>
    <row r="1400" spans="1:80">
      <c r="A1400" s="57" t="s">
        <v>79</v>
      </c>
      <c r="B1400" s="14">
        <v>923</v>
      </c>
      <c r="C1400" s="14" t="s">
        <v>22</v>
      </c>
      <c r="D1400" s="14" t="s">
        <v>64</v>
      </c>
      <c r="E1400" s="14" t="s">
        <v>103</v>
      </c>
      <c r="F1400" s="14"/>
      <c r="G1400" s="18">
        <f>G1401+G1409</f>
        <v>123525</v>
      </c>
      <c r="H1400" s="18">
        <f t="shared" ref="H1400:N1400" si="3527">H1401+H1409</f>
        <v>0</v>
      </c>
      <c r="I1400" s="11">
        <f t="shared" si="3527"/>
        <v>0</v>
      </c>
      <c r="J1400" s="11">
        <f t="shared" si="3527"/>
        <v>0</v>
      </c>
      <c r="K1400" s="11">
        <f t="shared" si="3527"/>
        <v>0</v>
      </c>
      <c r="L1400" s="11">
        <f t="shared" si="3527"/>
        <v>0</v>
      </c>
      <c r="M1400" s="18">
        <f t="shared" si="3527"/>
        <v>123525</v>
      </c>
      <c r="N1400" s="18">
        <f t="shared" si="3527"/>
        <v>0</v>
      </c>
      <c r="O1400" s="11">
        <f t="shared" ref="O1400:BD1400" si="3528">O1401+O1409+O1425</f>
        <v>0</v>
      </c>
      <c r="P1400" s="11">
        <f t="shared" si="3528"/>
        <v>4374</v>
      </c>
      <c r="Q1400" s="11">
        <f t="shared" si="3528"/>
        <v>0</v>
      </c>
      <c r="R1400" s="11">
        <f t="shared" si="3528"/>
        <v>0</v>
      </c>
      <c r="S1400" s="11">
        <f t="shared" si="3528"/>
        <v>127899</v>
      </c>
      <c r="T1400" s="11">
        <f t="shared" si="3528"/>
        <v>4374</v>
      </c>
      <c r="U1400" s="11">
        <f t="shared" si="3528"/>
        <v>0</v>
      </c>
      <c r="V1400" s="11">
        <f t="shared" si="3528"/>
        <v>0</v>
      </c>
      <c r="W1400" s="11">
        <f t="shared" si="3528"/>
        <v>0</v>
      </c>
      <c r="X1400" s="11">
        <f t="shared" si="3528"/>
        <v>0</v>
      </c>
      <c r="Y1400" s="11">
        <f t="shared" si="3528"/>
        <v>127899</v>
      </c>
      <c r="Z1400" s="11">
        <f t="shared" si="3528"/>
        <v>4374</v>
      </c>
      <c r="AA1400" s="11">
        <f t="shared" si="3528"/>
        <v>0</v>
      </c>
      <c r="AB1400" s="11">
        <f t="shared" si="3528"/>
        <v>0</v>
      </c>
      <c r="AC1400" s="11">
        <f t="shared" si="3528"/>
        <v>0</v>
      </c>
      <c r="AD1400" s="11">
        <f t="shared" si="3528"/>
        <v>-5034</v>
      </c>
      <c r="AE1400" s="11">
        <f t="shared" si="3528"/>
        <v>122865</v>
      </c>
      <c r="AF1400" s="11">
        <f t="shared" si="3528"/>
        <v>4374</v>
      </c>
      <c r="AG1400" s="11">
        <f t="shared" si="3528"/>
        <v>0</v>
      </c>
      <c r="AH1400" s="11">
        <f t="shared" si="3528"/>
        <v>0</v>
      </c>
      <c r="AI1400" s="11">
        <f t="shared" si="3528"/>
        <v>0</v>
      </c>
      <c r="AJ1400" s="11">
        <f t="shared" si="3528"/>
        <v>0</v>
      </c>
      <c r="AK1400" s="78">
        <f t="shared" si="3528"/>
        <v>122865</v>
      </c>
      <c r="AL1400" s="78">
        <f t="shared" si="3528"/>
        <v>4374</v>
      </c>
      <c r="AM1400" s="11">
        <f t="shared" si="3528"/>
        <v>0</v>
      </c>
      <c r="AN1400" s="11">
        <f t="shared" si="3528"/>
        <v>0</v>
      </c>
      <c r="AO1400" s="11">
        <f t="shared" si="3528"/>
        <v>0</v>
      </c>
      <c r="AP1400" s="11">
        <f t="shared" si="3528"/>
        <v>0</v>
      </c>
      <c r="AQ1400" s="11">
        <f t="shared" si="3528"/>
        <v>122865</v>
      </c>
      <c r="AR1400" s="11">
        <f t="shared" si="3528"/>
        <v>4374</v>
      </c>
      <c r="AS1400" s="11">
        <f t="shared" si="3528"/>
        <v>0</v>
      </c>
      <c r="AT1400" s="11">
        <f t="shared" si="3528"/>
        <v>0</v>
      </c>
      <c r="AU1400" s="11">
        <f t="shared" si="3528"/>
        <v>3676</v>
      </c>
      <c r="AV1400" s="11">
        <f t="shared" si="3528"/>
        <v>-244</v>
      </c>
      <c r="AW1400" s="11">
        <f t="shared" si="3528"/>
        <v>126297</v>
      </c>
      <c r="AX1400" s="11">
        <f t="shared" si="3528"/>
        <v>4374</v>
      </c>
      <c r="AY1400" s="78">
        <f t="shared" si="3528"/>
        <v>0</v>
      </c>
      <c r="AZ1400" s="78">
        <f t="shared" si="3528"/>
        <v>-193</v>
      </c>
      <c r="BA1400" s="78">
        <f t="shared" si="3528"/>
        <v>17307</v>
      </c>
      <c r="BB1400" s="78">
        <f t="shared" si="3528"/>
        <v>0</v>
      </c>
      <c r="BC1400" s="78">
        <f t="shared" si="3528"/>
        <v>143411</v>
      </c>
      <c r="BD1400" s="78">
        <f t="shared" si="3528"/>
        <v>4181</v>
      </c>
      <c r="BE1400" s="11">
        <f t="shared" ref="BE1400:BJ1400" si="3529">BE1401+BE1409+BE1425</f>
        <v>0</v>
      </c>
      <c r="BF1400" s="11">
        <f t="shared" si="3529"/>
        <v>0</v>
      </c>
      <c r="BG1400" s="11">
        <f t="shared" si="3529"/>
        <v>0</v>
      </c>
      <c r="BH1400" s="11">
        <f t="shared" si="3529"/>
        <v>0</v>
      </c>
      <c r="BI1400" s="141">
        <f t="shared" si="3529"/>
        <v>143411</v>
      </c>
      <c r="BJ1400" s="141">
        <f t="shared" si="3529"/>
        <v>4181</v>
      </c>
      <c r="BK1400" s="78">
        <f t="shared" ref="BK1400:BP1400" si="3530">BK1401+BK1409+BK1425</f>
        <v>0</v>
      </c>
      <c r="BL1400" s="78">
        <f t="shared" si="3530"/>
        <v>0</v>
      </c>
      <c r="BM1400" s="78">
        <f t="shared" si="3530"/>
        <v>1834</v>
      </c>
      <c r="BN1400" s="78">
        <f t="shared" si="3530"/>
        <v>0</v>
      </c>
      <c r="BO1400" s="78">
        <f t="shared" si="3530"/>
        <v>145245</v>
      </c>
      <c r="BP1400" s="78">
        <f t="shared" si="3530"/>
        <v>4181</v>
      </c>
      <c r="BQ1400" s="11">
        <f t="shared" ref="BQ1400:BV1400" si="3531">BQ1401+BQ1409+BQ1425</f>
        <v>0</v>
      </c>
      <c r="BR1400" s="11">
        <f t="shared" si="3531"/>
        <v>0</v>
      </c>
      <c r="BS1400" s="11">
        <f t="shared" si="3531"/>
        <v>0</v>
      </c>
      <c r="BT1400" s="11">
        <f t="shared" si="3531"/>
        <v>0</v>
      </c>
      <c r="BU1400" s="11">
        <f t="shared" si="3531"/>
        <v>145245</v>
      </c>
      <c r="BV1400" s="11">
        <f t="shared" si="3531"/>
        <v>4181</v>
      </c>
      <c r="BW1400" s="11">
        <f t="shared" ref="BW1400:CB1400" si="3532">BW1401+BW1409+BW1425</f>
        <v>0</v>
      </c>
      <c r="BX1400" s="11">
        <f t="shared" si="3532"/>
        <v>0</v>
      </c>
      <c r="BY1400" s="11">
        <f t="shared" si="3532"/>
        <v>0</v>
      </c>
      <c r="BZ1400" s="11">
        <f t="shared" si="3532"/>
        <v>0</v>
      </c>
      <c r="CA1400" s="11">
        <f t="shared" si="3532"/>
        <v>145245</v>
      </c>
      <c r="CB1400" s="11">
        <f t="shared" si="3532"/>
        <v>4181</v>
      </c>
    </row>
    <row r="1401" spans="1:80">
      <c r="A1401" s="57" t="s">
        <v>15</v>
      </c>
      <c r="B1401" s="14">
        <v>923</v>
      </c>
      <c r="C1401" s="14" t="s">
        <v>22</v>
      </c>
      <c r="D1401" s="14" t="s">
        <v>64</v>
      </c>
      <c r="E1401" s="14" t="s">
        <v>80</v>
      </c>
      <c r="F1401" s="14"/>
      <c r="G1401" s="18">
        <f>G1402</f>
        <v>2740</v>
      </c>
      <c r="H1401" s="18">
        <f t="shared" ref="H1401:R1401" si="3533">H1402</f>
        <v>0</v>
      </c>
      <c r="I1401" s="11">
        <f t="shared" si="3533"/>
        <v>0</v>
      </c>
      <c r="J1401" s="11">
        <f t="shared" si="3533"/>
        <v>0</v>
      </c>
      <c r="K1401" s="11">
        <f t="shared" si="3533"/>
        <v>0</v>
      </c>
      <c r="L1401" s="11">
        <f t="shared" si="3533"/>
        <v>0</v>
      </c>
      <c r="M1401" s="18">
        <f t="shared" si="3533"/>
        <v>2740</v>
      </c>
      <c r="N1401" s="18">
        <f t="shared" si="3533"/>
        <v>0</v>
      </c>
      <c r="O1401" s="11">
        <f t="shared" si="3533"/>
        <v>0</v>
      </c>
      <c r="P1401" s="11">
        <f t="shared" si="3533"/>
        <v>0</v>
      </c>
      <c r="Q1401" s="11">
        <f t="shared" si="3533"/>
        <v>0</v>
      </c>
      <c r="R1401" s="11">
        <f t="shared" si="3533"/>
        <v>0</v>
      </c>
      <c r="S1401" s="18">
        <f t="shared" ref="S1401:CB1401" si="3534">S1402</f>
        <v>2740</v>
      </c>
      <c r="T1401" s="18">
        <f t="shared" si="3534"/>
        <v>0</v>
      </c>
      <c r="U1401" s="11">
        <f t="shared" si="3534"/>
        <v>0</v>
      </c>
      <c r="V1401" s="11">
        <f t="shared" si="3534"/>
        <v>0</v>
      </c>
      <c r="W1401" s="11">
        <f t="shared" si="3534"/>
        <v>0</v>
      </c>
      <c r="X1401" s="11">
        <f t="shared" si="3534"/>
        <v>0</v>
      </c>
      <c r="Y1401" s="18">
        <f t="shared" si="3534"/>
        <v>2740</v>
      </c>
      <c r="Z1401" s="18">
        <f t="shared" si="3534"/>
        <v>0</v>
      </c>
      <c r="AA1401" s="11">
        <f t="shared" si="3534"/>
        <v>0</v>
      </c>
      <c r="AB1401" s="11">
        <f t="shared" si="3534"/>
        <v>0</v>
      </c>
      <c r="AC1401" s="11">
        <f t="shared" si="3534"/>
        <v>0</v>
      </c>
      <c r="AD1401" s="11">
        <f t="shared" si="3534"/>
        <v>0</v>
      </c>
      <c r="AE1401" s="18">
        <f t="shared" si="3534"/>
        <v>2740</v>
      </c>
      <c r="AF1401" s="18">
        <f t="shared" si="3534"/>
        <v>0</v>
      </c>
      <c r="AG1401" s="11">
        <f t="shared" si="3534"/>
        <v>0</v>
      </c>
      <c r="AH1401" s="11">
        <f t="shared" si="3534"/>
        <v>0</v>
      </c>
      <c r="AI1401" s="11">
        <f t="shared" si="3534"/>
        <v>0</v>
      </c>
      <c r="AJ1401" s="11">
        <f t="shared" si="3534"/>
        <v>0</v>
      </c>
      <c r="AK1401" s="84">
        <f t="shared" si="3534"/>
        <v>2740</v>
      </c>
      <c r="AL1401" s="84">
        <f t="shared" si="3534"/>
        <v>0</v>
      </c>
      <c r="AM1401" s="11">
        <f t="shared" si="3534"/>
        <v>0</v>
      </c>
      <c r="AN1401" s="11">
        <f t="shared" si="3534"/>
        <v>0</v>
      </c>
      <c r="AO1401" s="11">
        <f t="shared" si="3534"/>
        <v>0</v>
      </c>
      <c r="AP1401" s="11">
        <f t="shared" si="3534"/>
        <v>0</v>
      </c>
      <c r="AQ1401" s="18">
        <f t="shared" si="3534"/>
        <v>2740</v>
      </c>
      <c r="AR1401" s="18">
        <f t="shared" si="3534"/>
        <v>0</v>
      </c>
      <c r="AS1401" s="11">
        <f t="shared" si="3534"/>
        <v>0</v>
      </c>
      <c r="AT1401" s="11">
        <f t="shared" si="3534"/>
        <v>0</v>
      </c>
      <c r="AU1401" s="11">
        <f t="shared" si="3534"/>
        <v>0</v>
      </c>
      <c r="AV1401" s="11">
        <f t="shared" si="3534"/>
        <v>0</v>
      </c>
      <c r="AW1401" s="18">
        <f t="shared" si="3534"/>
        <v>2740</v>
      </c>
      <c r="AX1401" s="18">
        <f t="shared" si="3534"/>
        <v>0</v>
      </c>
      <c r="AY1401" s="78">
        <f t="shared" si="3534"/>
        <v>0</v>
      </c>
      <c r="AZ1401" s="78">
        <f t="shared" si="3534"/>
        <v>0</v>
      </c>
      <c r="BA1401" s="78">
        <f t="shared" si="3534"/>
        <v>33</v>
      </c>
      <c r="BB1401" s="78">
        <f t="shared" si="3534"/>
        <v>0</v>
      </c>
      <c r="BC1401" s="84">
        <f t="shared" si="3534"/>
        <v>2773</v>
      </c>
      <c r="BD1401" s="84">
        <f t="shared" si="3534"/>
        <v>0</v>
      </c>
      <c r="BE1401" s="11">
        <f t="shared" si="3534"/>
        <v>0</v>
      </c>
      <c r="BF1401" s="11">
        <f t="shared" si="3534"/>
        <v>0</v>
      </c>
      <c r="BG1401" s="11">
        <f t="shared" si="3534"/>
        <v>0</v>
      </c>
      <c r="BH1401" s="11">
        <f t="shared" si="3534"/>
        <v>0</v>
      </c>
      <c r="BI1401" s="143">
        <f t="shared" si="3534"/>
        <v>2773</v>
      </c>
      <c r="BJ1401" s="143">
        <f t="shared" si="3534"/>
        <v>0</v>
      </c>
      <c r="BK1401" s="78">
        <f t="shared" si="3534"/>
        <v>0</v>
      </c>
      <c r="BL1401" s="78">
        <f t="shared" si="3534"/>
        <v>0</v>
      </c>
      <c r="BM1401" s="78">
        <f t="shared" si="3534"/>
        <v>0</v>
      </c>
      <c r="BN1401" s="78">
        <f t="shared" si="3534"/>
        <v>0</v>
      </c>
      <c r="BO1401" s="84">
        <f t="shared" si="3534"/>
        <v>2773</v>
      </c>
      <c r="BP1401" s="84">
        <f t="shared" si="3534"/>
        <v>0</v>
      </c>
      <c r="BQ1401" s="11">
        <f t="shared" si="3534"/>
        <v>0</v>
      </c>
      <c r="BR1401" s="11">
        <f t="shared" si="3534"/>
        <v>0</v>
      </c>
      <c r="BS1401" s="11">
        <f t="shared" si="3534"/>
        <v>0</v>
      </c>
      <c r="BT1401" s="11">
        <f t="shared" si="3534"/>
        <v>0</v>
      </c>
      <c r="BU1401" s="18">
        <f t="shared" si="3534"/>
        <v>2773</v>
      </c>
      <c r="BV1401" s="18">
        <f t="shared" si="3534"/>
        <v>0</v>
      </c>
      <c r="BW1401" s="11">
        <f t="shared" si="3534"/>
        <v>0</v>
      </c>
      <c r="BX1401" s="11">
        <f t="shared" si="3534"/>
        <v>0</v>
      </c>
      <c r="BY1401" s="11">
        <f t="shared" si="3534"/>
        <v>0</v>
      </c>
      <c r="BZ1401" s="11">
        <f t="shared" si="3534"/>
        <v>0</v>
      </c>
      <c r="CA1401" s="18">
        <f t="shared" si="3534"/>
        <v>2773</v>
      </c>
      <c r="CB1401" s="18">
        <f t="shared" si="3534"/>
        <v>0</v>
      </c>
    </row>
    <row r="1402" spans="1:80">
      <c r="A1402" s="57" t="s">
        <v>65</v>
      </c>
      <c r="B1402" s="14">
        <v>923</v>
      </c>
      <c r="C1402" s="14" t="s">
        <v>22</v>
      </c>
      <c r="D1402" s="14" t="s">
        <v>64</v>
      </c>
      <c r="E1402" s="14" t="s">
        <v>81</v>
      </c>
      <c r="F1402" s="14"/>
      <c r="G1402" s="18">
        <f>G1403+G1405+G1407</f>
        <v>2740</v>
      </c>
      <c r="H1402" s="18">
        <f t="shared" ref="H1402:N1402" si="3535">H1403+H1405+H1407</f>
        <v>0</v>
      </c>
      <c r="I1402" s="11">
        <f t="shared" si="3535"/>
        <v>0</v>
      </c>
      <c r="J1402" s="11">
        <f t="shared" si="3535"/>
        <v>0</v>
      </c>
      <c r="K1402" s="11">
        <f t="shared" si="3535"/>
        <v>0</v>
      </c>
      <c r="L1402" s="11">
        <f t="shared" si="3535"/>
        <v>0</v>
      </c>
      <c r="M1402" s="18">
        <f t="shared" si="3535"/>
        <v>2740</v>
      </c>
      <c r="N1402" s="18">
        <f t="shared" si="3535"/>
        <v>0</v>
      </c>
      <c r="O1402" s="11">
        <f t="shared" ref="O1402:T1402" si="3536">O1403+O1405+O1407</f>
        <v>0</v>
      </c>
      <c r="P1402" s="11">
        <f t="shared" si="3536"/>
        <v>0</v>
      </c>
      <c r="Q1402" s="11">
        <f t="shared" si="3536"/>
        <v>0</v>
      </c>
      <c r="R1402" s="11">
        <f t="shared" si="3536"/>
        <v>0</v>
      </c>
      <c r="S1402" s="18">
        <f t="shared" si="3536"/>
        <v>2740</v>
      </c>
      <c r="T1402" s="18">
        <f t="shared" si="3536"/>
        <v>0</v>
      </c>
      <c r="U1402" s="11">
        <f t="shared" ref="U1402:Z1402" si="3537">U1403+U1405+U1407</f>
        <v>0</v>
      </c>
      <c r="V1402" s="11">
        <f t="shared" si="3537"/>
        <v>0</v>
      </c>
      <c r="W1402" s="11">
        <f t="shared" si="3537"/>
        <v>0</v>
      </c>
      <c r="X1402" s="11">
        <f t="shared" si="3537"/>
        <v>0</v>
      </c>
      <c r="Y1402" s="18">
        <f t="shared" si="3537"/>
        <v>2740</v>
      </c>
      <c r="Z1402" s="18">
        <f t="shared" si="3537"/>
        <v>0</v>
      </c>
      <c r="AA1402" s="11">
        <f t="shared" ref="AA1402:AF1402" si="3538">AA1403+AA1405+AA1407</f>
        <v>0</v>
      </c>
      <c r="AB1402" s="11">
        <f t="shared" si="3538"/>
        <v>0</v>
      </c>
      <c r="AC1402" s="11">
        <f t="shared" si="3538"/>
        <v>0</v>
      </c>
      <c r="AD1402" s="11">
        <f t="shared" si="3538"/>
        <v>0</v>
      </c>
      <c r="AE1402" s="18">
        <f t="shared" si="3538"/>
        <v>2740</v>
      </c>
      <c r="AF1402" s="18">
        <f t="shared" si="3538"/>
        <v>0</v>
      </c>
      <c r="AG1402" s="11">
        <f t="shared" ref="AG1402:AL1402" si="3539">AG1403+AG1405+AG1407</f>
        <v>0</v>
      </c>
      <c r="AH1402" s="11">
        <f t="shared" si="3539"/>
        <v>0</v>
      </c>
      <c r="AI1402" s="11">
        <f t="shared" si="3539"/>
        <v>0</v>
      </c>
      <c r="AJ1402" s="11">
        <f t="shared" si="3539"/>
        <v>0</v>
      </c>
      <c r="AK1402" s="84">
        <f t="shared" si="3539"/>
        <v>2740</v>
      </c>
      <c r="AL1402" s="84">
        <f t="shared" si="3539"/>
        <v>0</v>
      </c>
      <c r="AM1402" s="11">
        <f t="shared" ref="AM1402:AR1402" si="3540">AM1403+AM1405+AM1407</f>
        <v>0</v>
      </c>
      <c r="AN1402" s="11">
        <f t="shared" si="3540"/>
        <v>0</v>
      </c>
      <c r="AO1402" s="11">
        <f t="shared" si="3540"/>
        <v>0</v>
      </c>
      <c r="AP1402" s="11">
        <f t="shared" si="3540"/>
        <v>0</v>
      </c>
      <c r="AQ1402" s="18">
        <f t="shared" si="3540"/>
        <v>2740</v>
      </c>
      <c r="AR1402" s="18">
        <f t="shared" si="3540"/>
        <v>0</v>
      </c>
      <c r="AS1402" s="11">
        <f t="shared" ref="AS1402:AX1402" si="3541">AS1403+AS1405+AS1407</f>
        <v>0</v>
      </c>
      <c r="AT1402" s="11">
        <f t="shared" si="3541"/>
        <v>0</v>
      </c>
      <c r="AU1402" s="11">
        <f t="shared" si="3541"/>
        <v>0</v>
      </c>
      <c r="AV1402" s="11">
        <f t="shared" si="3541"/>
        <v>0</v>
      </c>
      <c r="AW1402" s="18">
        <f t="shared" si="3541"/>
        <v>2740</v>
      </c>
      <c r="AX1402" s="18">
        <f t="shared" si="3541"/>
        <v>0</v>
      </c>
      <c r="AY1402" s="78">
        <f t="shared" ref="AY1402:BD1402" si="3542">AY1403+AY1405+AY1407</f>
        <v>0</v>
      </c>
      <c r="AZ1402" s="78">
        <f t="shared" si="3542"/>
        <v>0</v>
      </c>
      <c r="BA1402" s="78">
        <f t="shared" si="3542"/>
        <v>33</v>
      </c>
      <c r="BB1402" s="78">
        <f t="shared" si="3542"/>
        <v>0</v>
      </c>
      <c r="BC1402" s="84">
        <f t="shared" si="3542"/>
        <v>2773</v>
      </c>
      <c r="BD1402" s="84">
        <f t="shared" si="3542"/>
        <v>0</v>
      </c>
      <c r="BE1402" s="11">
        <f t="shared" ref="BE1402:BJ1402" si="3543">BE1403+BE1405+BE1407</f>
        <v>0</v>
      </c>
      <c r="BF1402" s="11">
        <f t="shared" si="3543"/>
        <v>0</v>
      </c>
      <c r="BG1402" s="11">
        <f t="shared" si="3543"/>
        <v>0</v>
      </c>
      <c r="BH1402" s="11">
        <f t="shared" si="3543"/>
        <v>0</v>
      </c>
      <c r="BI1402" s="143">
        <f t="shared" si="3543"/>
        <v>2773</v>
      </c>
      <c r="BJ1402" s="143">
        <f t="shared" si="3543"/>
        <v>0</v>
      </c>
      <c r="BK1402" s="78">
        <f t="shared" ref="BK1402:BP1402" si="3544">BK1403+BK1405+BK1407</f>
        <v>0</v>
      </c>
      <c r="BL1402" s="78">
        <f t="shared" si="3544"/>
        <v>0</v>
      </c>
      <c r="BM1402" s="78">
        <f t="shared" si="3544"/>
        <v>0</v>
      </c>
      <c r="BN1402" s="78">
        <f t="shared" si="3544"/>
        <v>0</v>
      </c>
      <c r="BO1402" s="84">
        <f t="shared" si="3544"/>
        <v>2773</v>
      </c>
      <c r="BP1402" s="84">
        <f t="shared" si="3544"/>
        <v>0</v>
      </c>
      <c r="BQ1402" s="11">
        <f t="shared" ref="BQ1402:BV1402" si="3545">BQ1403+BQ1405+BQ1407</f>
        <v>0</v>
      </c>
      <c r="BR1402" s="11">
        <f t="shared" si="3545"/>
        <v>0</v>
      </c>
      <c r="BS1402" s="11">
        <f t="shared" si="3545"/>
        <v>0</v>
      </c>
      <c r="BT1402" s="11">
        <f t="shared" si="3545"/>
        <v>0</v>
      </c>
      <c r="BU1402" s="18">
        <f t="shared" si="3545"/>
        <v>2773</v>
      </c>
      <c r="BV1402" s="18">
        <f t="shared" si="3545"/>
        <v>0</v>
      </c>
      <c r="BW1402" s="11">
        <f t="shared" ref="BW1402:CB1402" si="3546">BW1403+BW1405+BW1407</f>
        <v>0</v>
      </c>
      <c r="BX1402" s="11">
        <f t="shared" si="3546"/>
        <v>0</v>
      </c>
      <c r="BY1402" s="11">
        <f t="shared" si="3546"/>
        <v>0</v>
      </c>
      <c r="BZ1402" s="11">
        <f t="shared" si="3546"/>
        <v>0</v>
      </c>
      <c r="CA1402" s="18">
        <f t="shared" si="3546"/>
        <v>2773</v>
      </c>
      <c r="CB1402" s="18">
        <f t="shared" si="3546"/>
        <v>0</v>
      </c>
    </row>
    <row r="1403" spans="1:80" ht="33.6">
      <c r="A1403" s="57" t="s">
        <v>270</v>
      </c>
      <c r="B1403" s="14">
        <v>923</v>
      </c>
      <c r="C1403" s="14" t="s">
        <v>22</v>
      </c>
      <c r="D1403" s="14" t="s">
        <v>64</v>
      </c>
      <c r="E1403" s="14" t="s">
        <v>81</v>
      </c>
      <c r="F1403" s="14" t="s">
        <v>33</v>
      </c>
      <c r="G1403" s="11">
        <f>G1404</f>
        <v>1120</v>
      </c>
      <c r="H1403" s="11">
        <f t="shared" ref="H1403:R1403" si="3547">H1404</f>
        <v>0</v>
      </c>
      <c r="I1403" s="11">
        <f t="shared" si="3547"/>
        <v>0</v>
      </c>
      <c r="J1403" s="11">
        <f t="shared" si="3547"/>
        <v>0</v>
      </c>
      <c r="K1403" s="11">
        <f t="shared" si="3547"/>
        <v>0</v>
      </c>
      <c r="L1403" s="11">
        <f t="shared" si="3547"/>
        <v>0</v>
      </c>
      <c r="M1403" s="11">
        <f t="shared" si="3547"/>
        <v>1120</v>
      </c>
      <c r="N1403" s="11">
        <f t="shared" si="3547"/>
        <v>0</v>
      </c>
      <c r="O1403" s="11">
        <f t="shared" si="3547"/>
        <v>0</v>
      </c>
      <c r="P1403" s="11">
        <f t="shared" si="3547"/>
        <v>0</v>
      </c>
      <c r="Q1403" s="11">
        <f t="shared" si="3547"/>
        <v>0</v>
      </c>
      <c r="R1403" s="11">
        <f t="shared" si="3547"/>
        <v>0</v>
      </c>
      <c r="S1403" s="11">
        <f t="shared" ref="S1403:CB1403" si="3548">S1404</f>
        <v>1120</v>
      </c>
      <c r="T1403" s="11">
        <f t="shared" si="3548"/>
        <v>0</v>
      </c>
      <c r="U1403" s="11">
        <f t="shared" si="3548"/>
        <v>0</v>
      </c>
      <c r="V1403" s="11">
        <f t="shared" si="3548"/>
        <v>0</v>
      </c>
      <c r="W1403" s="11">
        <f t="shared" si="3548"/>
        <v>0</v>
      </c>
      <c r="X1403" s="11">
        <f t="shared" si="3548"/>
        <v>0</v>
      </c>
      <c r="Y1403" s="11">
        <f t="shared" si="3548"/>
        <v>1120</v>
      </c>
      <c r="Z1403" s="11">
        <f t="shared" si="3548"/>
        <v>0</v>
      </c>
      <c r="AA1403" s="11">
        <f t="shared" si="3548"/>
        <v>0</v>
      </c>
      <c r="AB1403" s="11">
        <f t="shared" si="3548"/>
        <v>0</v>
      </c>
      <c r="AC1403" s="11">
        <f t="shared" si="3548"/>
        <v>0</v>
      </c>
      <c r="AD1403" s="11">
        <f t="shared" si="3548"/>
        <v>0</v>
      </c>
      <c r="AE1403" s="11">
        <f t="shared" si="3548"/>
        <v>1120</v>
      </c>
      <c r="AF1403" s="11">
        <f t="shared" si="3548"/>
        <v>0</v>
      </c>
      <c r="AG1403" s="11">
        <f t="shared" si="3548"/>
        <v>0</v>
      </c>
      <c r="AH1403" s="11">
        <f t="shared" si="3548"/>
        <v>0</v>
      </c>
      <c r="AI1403" s="11">
        <f t="shared" si="3548"/>
        <v>0</v>
      </c>
      <c r="AJ1403" s="11">
        <f t="shared" si="3548"/>
        <v>0</v>
      </c>
      <c r="AK1403" s="78">
        <f t="shared" si="3548"/>
        <v>1120</v>
      </c>
      <c r="AL1403" s="78">
        <f t="shared" si="3548"/>
        <v>0</v>
      </c>
      <c r="AM1403" s="11">
        <f t="shared" si="3548"/>
        <v>0</v>
      </c>
      <c r="AN1403" s="11">
        <f t="shared" si="3548"/>
        <v>0</v>
      </c>
      <c r="AO1403" s="11">
        <f t="shared" si="3548"/>
        <v>0</v>
      </c>
      <c r="AP1403" s="11">
        <f t="shared" si="3548"/>
        <v>0</v>
      </c>
      <c r="AQ1403" s="11">
        <f t="shared" si="3548"/>
        <v>1120</v>
      </c>
      <c r="AR1403" s="11">
        <f t="shared" si="3548"/>
        <v>0</v>
      </c>
      <c r="AS1403" s="11">
        <f t="shared" si="3548"/>
        <v>0</v>
      </c>
      <c r="AT1403" s="11">
        <f t="shared" si="3548"/>
        <v>0</v>
      </c>
      <c r="AU1403" s="11">
        <f t="shared" si="3548"/>
        <v>0</v>
      </c>
      <c r="AV1403" s="11">
        <f t="shared" si="3548"/>
        <v>0</v>
      </c>
      <c r="AW1403" s="11">
        <f t="shared" si="3548"/>
        <v>1120</v>
      </c>
      <c r="AX1403" s="11">
        <f t="shared" si="3548"/>
        <v>0</v>
      </c>
      <c r="AY1403" s="78">
        <f t="shared" si="3548"/>
        <v>0</v>
      </c>
      <c r="AZ1403" s="78">
        <f t="shared" si="3548"/>
        <v>0</v>
      </c>
      <c r="BA1403" s="78">
        <f t="shared" si="3548"/>
        <v>0</v>
      </c>
      <c r="BB1403" s="78">
        <f t="shared" si="3548"/>
        <v>0</v>
      </c>
      <c r="BC1403" s="78">
        <f t="shared" si="3548"/>
        <v>1120</v>
      </c>
      <c r="BD1403" s="78">
        <f t="shared" si="3548"/>
        <v>0</v>
      </c>
      <c r="BE1403" s="11">
        <f t="shared" si="3548"/>
        <v>0</v>
      </c>
      <c r="BF1403" s="11">
        <f t="shared" si="3548"/>
        <v>0</v>
      </c>
      <c r="BG1403" s="11">
        <f t="shared" si="3548"/>
        <v>0</v>
      </c>
      <c r="BH1403" s="11">
        <f t="shared" si="3548"/>
        <v>0</v>
      </c>
      <c r="BI1403" s="141">
        <f t="shared" si="3548"/>
        <v>1120</v>
      </c>
      <c r="BJ1403" s="141">
        <f t="shared" si="3548"/>
        <v>0</v>
      </c>
      <c r="BK1403" s="78">
        <f t="shared" si="3548"/>
        <v>0</v>
      </c>
      <c r="BL1403" s="78">
        <f t="shared" si="3548"/>
        <v>0</v>
      </c>
      <c r="BM1403" s="78">
        <f t="shared" si="3548"/>
        <v>0</v>
      </c>
      <c r="BN1403" s="78">
        <f t="shared" si="3548"/>
        <v>0</v>
      </c>
      <c r="BO1403" s="78">
        <f t="shared" si="3548"/>
        <v>1120</v>
      </c>
      <c r="BP1403" s="78">
        <f t="shared" si="3548"/>
        <v>0</v>
      </c>
      <c r="BQ1403" s="11">
        <f t="shared" si="3548"/>
        <v>0</v>
      </c>
      <c r="BR1403" s="11">
        <f t="shared" si="3548"/>
        <v>0</v>
      </c>
      <c r="BS1403" s="11">
        <f t="shared" si="3548"/>
        <v>0</v>
      </c>
      <c r="BT1403" s="11">
        <f t="shared" si="3548"/>
        <v>0</v>
      </c>
      <c r="BU1403" s="11">
        <f t="shared" si="3548"/>
        <v>1120</v>
      </c>
      <c r="BV1403" s="11">
        <f t="shared" si="3548"/>
        <v>0</v>
      </c>
      <c r="BW1403" s="11">
        <f t="shared" si="3548"/>
        <v>0</v>
      </c>
      <c r="BX1403" s="11">
        <f t="shared" si="3548"/>
        <v>0</v>
      </c>
      <c r="BY1403" s="11">
        <f t="shared" si="3548"/>
        <v>0</v>
      </c>
      <c r="BZ1403" s="11">
        <f t="shared" si="3548"/>
        <v>0</v>
      </c>
      <c r="CA1403" s="11">
        <f t="shared" si="3548"/>
        <v>1120</v>
      </c>
      <c r="CB1403" s="11">
        <f t="shared" si="3548"/>
        <v>0</v>
      </c>
    </row>
    <row r="1404" spans="1:80" ht="33.6">
      <c r="A1404" s="57" t="s">
        <v>39</v>
      </c>
      <c r="B1404" s="14">
        <v>923</v>
      </c>
      <c r="C1404" s="14" t="s">
        <v>22</v>
      </c>
      <c r="D1404" s="14" t="s">
        <v>64</v>
      </c>
      <c r="E1404" s="14" t="s">
        <v>81</v>
      </c>
      <c r="F1404" s="14" t="s">
        <v>40</v>
      </c>
      <c r="G1404" s="11">
        <v>1120</v>
      </c>
      <c r="H1404" s="11"/>
      <c r="I1404" s="11"/>
      <c r="J1404" s="11"/>
      <c r="K1404" s="11"/>
      <c r="L1404" s="11"/>
      <c r="M1404" s="11">
        <f>G1404+I1404+J1404+K1404+L1404</f>
        <v>1120</v>
      </c>
      <c r="N1404" s="11">
        <f>H1404+J1404</f>
        <v>0</v>
      </c>
      <c r="O1404" s="11"/>
      <c r="P1404" s="11"/>
      <c r="Q1404" s="11"/>
      <c r="R1404" s="11"/>
      <c r="S1404" s="11">
        <f>M1404+O1404+P1404+Q1404+R1404</f>
        <v>1120</v>
      </c>
      <c r="T1404" s="11">
        <f>N1404+P1404</f>
        <v>0</v>
      </c>
      <c r="U1404" s="11"/>
      <c r="V1404" s="11"/>
      <c r="W1404" s="11"/>
      <c r="X1404" s="11"/>
      <c r="Y1404" s="11">
        <f>S1404+U1404+V1404+W1404+X1404</f>
        <v>1120</v>
      </c>
      <c r="Z1404" s="11">
        <f>T1404+V1404</f>
        <v>0</v>
      </c>
      <c r="AA1404" s="11"/>
      <c r="AB1404" s="11"/>
      <c r="AC1404" s="11"/>
      <c r="AD1404" s="11"/>
      <c r="AE1404" s="11">
        <f>Y1404+AA1404+AB1404+AC1404+AD1404</f>
        <v>1120</v>
      </c>
      <c r="AF1404" s="11">
        <f>Z1404+AB1404</f>
        <v>0</v>
      </c>
      <c r="AG1404" s="11"/>
      <c r="AH1404" s="11"/>
      <c r="AI1404" s="11"/>
      <c r="AJ1404" s="11"/>
      <c r="AK1404" s="78">
        <f>AE1404+AG1404+AH1404+AI1404+AJ1404</f>
        <v>1120</v>
      </c>
      <c r="AL1404" s="78">
        <f>AF1404+AH1404</f>
        <v>0</v>
      </c>
      <c r="AM1404" s="11"/>
      <c r="AN1404" s="11"/>
      <c r="AO1404" s="11"/>
      <c r="AP1404" s="11"/>
      <c r="AQ1404" s="11">
        <f>AK1404+AM1404+AN1404+AO1404+AP1404</f>
        <v>1120</v>
      </c>
      <c r="AR1404" s="11">
        <f>AL1404+AN1404</f>
        <v>0</v>
      </c>
      <c r="AS1404" s="11"/>
      <c r="AT1404" s="11"/>
      <c r="AU1404" s="11"/>
      <c r="AV1404" s="11"/>
      <c r="AW1404" s="11">
        <f>AQ1404+AS1404+AT1404+AU1404+AV1404</f>
        <v>1120</v>
      </c>
      <c r="AX1404" s="11">
        <f>AR1404+AT1404</f>
        <v>0</v>
      </c>
      <c r="AY1404" s="78"/>
      <c r="AZ1404" s="78"/>
      <c r="BA1404" s="78"/>
      <c r="BB1404" s="78"/>
      <c r="BC1404" s="78">
        <f>AW1404+AY1404+AZ1404+BA1404+BB1404</f>
        <v>1120</v>
      </c>
      <c r="BD1404" s="78">
        <f>AX1404+AZ1404</f>
        <v>0</v>
      </c>
      <c r="BE1404" s="11"/>
      <c r="BF1404" s="11"/>
      <c r="BG1404" s="11"/>
      <c r="BH1404" s="11"/>
      <c r="BI1404" s="141">
        <f>BC1404+BE1404+BF1404+BG1404+BH1404</f>
        <v>1120</v>
      </c>
      <c r="BJ1404" s="141">
        <f>BD1404+BF1404</f>
        <v>0</v>
      </c>
      <c r="BK1404" s="78"/>
      <c r="BL1404" s="78"/>
      <c r="BM1404" s="78"/>
      <c r="BN1404" s="78"/>
      <c r="BO1404" s="78">
        <f>BI1404+BK1404+BL1404+BM1404+BN1404</f>
        <v>1120</v>
      </c>
      <c r="BP1404" s="78">
        <f>BJ1404+BL1404</f>
        <v>0</v>
      </c>
      <c r="BQ1404" s="11"/>
      <c r="BR1404" s="11"/>
      <c r="BS1404" s="11"/>
      <c r="BT1404" s="11"/>
      <c r="BU1404" s="11">
        <f>BO1404+BQ1404+BR1404+BS1404+BT1404</f>
        <v>1120</v>
      </c>
      <c r="BV1404" s="11">
        <f>BP1404+BR1404</f>
        <v>0</v>
      </c>
      <c r="BW1404" s="11"/>
      <c r="BX1404" s="11"/>
      <c r="BY1404" s="11"/>
      <c r="BZ1404" s="11"/>
      <c r="CA1404" s="11">
        <f>BU1404+BW1404+BX1404+BY1404+BZ1404</f>
        <v>1120</v>
      </c>
      <c r="CB1404" s="11">
        <f>BV1404+BX1404</f>
        <v>0</v>
      </c>
    </row>
    <row r="1405" spans="1:80" ht="39.75" customHeight="1">
      <c r="A1405" s="57" t="s">
        <v>112</v>
      </c>
      <c r="B1405" s="14">
        <v>923</v>
      </c>
      <c r="C1405" s="14" t="s">
        <v>22</v>
      </c>
      <c r="D1405" s="14" t="s">
        <v>64</v>
      </c>
      <c r="E1405" s="14" t="s">
        <v>81</v>
      </c>
      <c r="F1405" s="14" t="s">
        <v>113</v>
      </c>
      <c r="G1405" s="11">
        <f>G1406</f>
        <v>124</v>
      </c>
      <c r="H1405" s="11">
        <f t="shared" ref="H1405:R1405" si="3549">H1406</f>
        <v>0</v>
      </c>
      <c r="I1405" s="11">
        <f t="shared" si="3549"/>
        <v>0</v>
      </c>
      <c r="J1405" s="11">
        <f t="shared" si="3549"/>
        <v>0</v>
      </c>
      <c r="K1405" s="11">
        <f t="shared" si="3549"/>
        <v>0</v>
      </c>
      <c r="L1405" s="11">
        <f t="shared" si="3549"/>
        <v>0</v>
      </c>
      <c r="M1405" s="11">
        <f t="shared" si="3549"/>
        <v>124</v>
      </c>
      <c r="N1405" s="11">
        <f t="shared" si="3549"/>
        <v>0</v>
      </c>
      <c r="O1405" s="11">
        <f t="shared" si="3549"/>
        <v>0</v>
      </c>
      <c r="P1405" s="11">
        <f t="shared" si="3549"/>
        <v>0</v>
      </c>
      <c r="Q1405" s="11">
        <f t="shared" si="3549"/>
        <v>0</v>
      </c>
      <c r="R1405" s="11">
        <f t="shared" si="3549"/>
        <v>0</v>
      </c>
      <c r="S1405" s="11">
        <f t="shared" ref="S1405:CB1405" si="3550">S1406</f>
        <v>124</v>
      </c>
      <c r="T1405" s="11">
        <f t="shared" si="3550"/>
        <v>0</v>
      </c>
      <c r="U1405" s="11">
        <f t="shared" si="3550"/>
        <v>0</v>
      </c>
      <c r="V1405" s="11">
        <f t="shared" si="3550"/>
        <v>0</v>
      </c>
      <c r="W1405" s="11">
        <f t="shared" si="3550"/>
        <v>0</v>
      </c>
      <c r="X1405" s="11">
        <f t="shared" si="3550"/>
        <v>0</v>
      </c>
      <c r="Y1405" s="11">
        <f t="shared" si="3550"/>
        <v>124</v>
      </c>
      <c r="Z1405" s="11">
        <f t="shared" si="3550"/>
        <v>0</v>
      </c>
      <c r="AA1405" s="11">
        <f t="shared" si="3550"/>
        <v>0</v>
      </c>
      <c r="AB1405" s="11">
        <f t="shared" si="3550"/>
        <v>0</v>
      </c>
      <c r="AC1405" s="11">
        <f t="shared" si="3550"/>
        <v>0</v>
      </c>
      <c r="AD1405" s="11">
        <f t="shared" si="3550"/>
        <v>0</v>
      </c>
      <c r="AE1405" s="11">
        <f t="shared" si="3550"/>
        <v>124</v>
      </c>
      <c r="AF1405" s="11">
        <f t="shared" si="3550"/>
        <v>0</v>
      </c>
      <c r="AG1405" s="11">
        <f t="shared" si="3550"/>
        <v>0</v>
      </c>
      <c r="AH1405" s="11">
        <f t="shared" si="3550"/>
        <v>0</v>
      </c>
      <c r="AI1405" s="11">
        <f t="shared" si="3550"/>
        <v>0</v>
      </c>
      <c r="AJ1405" s="11">
        <f t="shared" si="3550"/>
        <v>0</v>
      </c>
      <c r="AK1405" s="78">
        <f t="shared" si="3550"/>
        <v>124</v>
      </c>
      <c r="AL1405" s="78">
        <f t="shared" si="3550"/>
        <v>0</v>
      </c>
      <c r="AM1405" s="11">
        <f t="shared" si="3550"/>
        <v>0</v>
      </c>
      <c r="AN1405" s="11">
        <f t="shared" si="3550"/>
        <v>0</v>
      </c>
      <c r="AO1405" s="11">
        <f t="shared" si="3550"/>
        <v>0</v>
      </c>
      <c r="AP1405" s="11">
        <f t="shared" si="3550"/>
        <v>0</v>
      </c>
      <c r="AQ1405" s="11">
        <f t="shared" si="3550"/>
        <v>124</v>
      </c>
      <c r="AR1405" s="11">
        <f t="shared" si="3550"/>
        <v>0</v>
      </c>
      <c r="AS1405" s="11">
        <f t="shared" si="3550"/>
        <v>0</v>
      </c>
      <c r="AT1405" s="11">
        <f t="shared" si="3550"/>
        <v>0</v>
      </c>
      <c r="AU1405" s="11">
        <f t="shared" si="3550"/>
        <v>0</v>
      </c>
      <c r="AV1405" s="11">
        <f t="shared" si="3550"/>
        <v>0</v>
      </c>
      <c r="AW1405" s="11">
        <f t="shared" si="3550"/>
        <v>124</v>
      </c>
      <c r="AX1405" s="11">
        <f t="shared" si="3550"/>
        <v>0</v>
      </c>
      <c r="AY1405" s="78">
        <f t="shared" si="3550"/>
        <v>0</v>
      </c>
      <c r="AZ1405" s="78">
        <f t="shared" si="3550"/>
        <v>0</v>
      </c>
      <c r="BA1405" s="78">
        <f t="shared" si="3550"/>
        <v>0</v>
      </c>
      <c r="BB1405" s="78">
        <f t="shared" si="3550"/>
        <v>0</v>
      </c>
      <c r="BC1405" s="78">
        <f t="shared" si="3550"/>
        <v>124</v>
      </c>
      <c r="BD1405" s="78">
        <f t="shared" si="3550"/>
        <v>0</v>
      </c>
      <c r="BE1405" s="11">
        <f t="shared" si="3550"/>
        <v>0</v>
      </c>
      <c r="BF1405" s="11">
        <f t="shared" si="3550"/>
        <v>0</v>
      </c>
      <c r="BG1405" s="11">
        <f t="shared" si="3550"/>
        <v>0</v>
      </c>
      <c r="BH1405" s="11">
        <f t="shared" si="3550"/>
        <v>0</v>
      </c>
      <c r="BI1405" s="141">
        <f t="shared" si="3550"/>
        <v>124</v>
      </c>
      <c r="BJ1405" s="141">
        <f t="shared" si="3550"/>
        <v>0</v>
      </c>
      <c r="BK1405" s="78">
        <f t="shared" si="3550"/>
        <v>0</v>
      </c>
      <c r="BL1405" s="78">
        <f t="shared" si="3550"/>
        <v>0</v>
      </c>
      <c r="BM1405" s="78">
        <f t="shared" si="3550"/>
        <v>0</v>
      </c>
      <c r="BN1405" s="78">
        <f t="shared" si="3550"/>
        <v>0</v>
      </c>
      <c r="BO1405" s="78">
        <f t="shared" si="3550"/>
        <v>124</v>
      </c>
      <c r="BP1405" s="78">
        <f t="shared" si="3550"/>
        <v>0</v>
      </c>
      <c r="BQ1405" s="11">
        <f t="shared" si="3550"/>
        <v>0</v>
      </c>
      <c r="BR1405" s="11">
        <f t="shared" si="3550"/>
        <v>0</v>
      </c>
      <c r="BS1405" s="11">
        <f t="shared" si="3550"/>
        <v>0</v>
      </c>
      <c r="BT1405" s="11">
        <f t="shared" si="3550"/>
        <v>0</v>
      </c>
      <c r="BU1405" s="11">
        <f t="shared" si="3550"/>
        <v>124</v>
      </c>
      <c r="BV1405" s="11">
        <f t="shared" si="3550"/>
        <v>0</v>
      </c>
      <c r="BW1405" s="11">
        <f t="shared" si="3550"/>
        <v>0</v>
      </c>
      <c r="BX1405" s="11">
        <f t="shared" si="3550"/>
        <v>0</v>
      </c>
      <c r="BY1405" s="11">
        <f t="shared" si="3550"/>
        <v>0</v>
      </c>
      <c r="BZ1405" s="11">
        <f t="shared" si="3550"/>
        <v>0</v>
      </c>
      <c r="CA1405" s="11">
        <f t="shared" si="3550"/>
        <v>124</v>
      </c>
      <c r="CB1405" s="11">
        <f t="shared" si="3550"/>
        <v>0</v>
      </c>
    </row>
    <row r="1406" spans="1:80">
      <c r="A1406" s="57" t="s">
        <v>114</v>
      </c>
      <c r="B1406" s="14">
        <v>923</v>
      </c>
      <c r="C1406" s="14" t="s">
        <v>22</v>
      </c>
      <c r="D1406" s="14" t="s">
        <v>64</v>
      </c>
      <c r="E1406" s="14" t="s">
        <v>81</v>
      </c>
      <c r="F1406" s="14" t="s">
        <v>115</v>
      </c>
      <c r="G1406" s="11">
        <v>124</v>
      </c>
      <c r="H1406" s="11"/>
      <c r="I1406" s="11"/>
      <c r="J1406" s="11"/>
      <c r="K1406" s="11"/>
      <c r="L1406" s="11"/>
      <c r="M1406" s="11">
        <f>G1406+I1406+J1406+K1406+L1406</f>
        <v>124</v>
      </c>
      <c r="N1406" s="11">
        <f>H1406+J1406</f>
        <v>0</v>
      </c>
      <c r="O1406" s="11"/>
      <c r="P1406" s="11"/>
      <c r="Q1406" s="11"/>
      <c r="R1406" s="11"/>
      <c r="S1406" s="11">
        <f>M1406+O1406+P1406+Q1406+R1406</f>
        <v>124</v>
      </c>
      <c r="T1406" s="11">
        <f>N1406+P1406</f>
        <v>0</v>
      </c>
      <c r="U1406" s="11"/>
      <c r="V1406" s="11"/>
      <c r="W1406" s="11"/>
      <c r="X1406" s="11"/>
      <c r="Y1406" s="11">
        <f>S1406+U1406+V1406+W1406+X1406</f>
        <v>124</v>
      </c>
      <c r="Z1406" s="11">
        <f>T1406+V1406</f>
        <v>0</v>
      </c>
      <c r="AA1406" s="11"/>
      <c r="AB1406" s="11"/>
      <c r="AC1406" s="11"/>
      <c r="AD1406" s="11"/>
      <c r="AE1406" s="11">
        <f>Y1406+AA1406+AB1406+AC1406+AD1406</f>
        <v>124</v>
      </c>
      <c r="AF1406" s="11">
        <f>Z1406+AB1406</f>
        <v>0</v>
      </c>
      <c r="AG1406" s="11"/>
      <c r="AH1406" s="11"/>
      <c r="AI1406" s="11"/>
      <c r="AJ1406" s="11"/>
      <c r="AK1406" s="78">
        <f>AE1406+AG1406+AH1406+AI1406+AJ1406</f>
        <v>124</v>
      </c>
      <c r="AL1406" s="78">
        <f>AF1406+AH1406</f>
        <v>0</v>
      </c>
      <c r="AM1406" s="11"/>
      <c r="AN1406" s="11"/>
      <c r="AO1406" s="11"/>
      <c r="AP1406" s="11"/>
      <c r="AQ1406" s="11">
        <f>AK1406+AM1406+AN1406+AO1406+AP1406</f>
        <v>124</v>
      </c>
      <c r="AR1406" s="11">
        <f>AL1406+AN1406</f>
        <v>0</v>
      </c>
      <c r="AS1406" s="11"/>
      <c r="AT1406" s="11"/>
      <c r="AU1406" s="11"/>
      <c r="AV1406" s="11"/>
      <c r="AW1406" s="11">
        <f>AQ1406+AS1406+AT1406+AU1406+AV1406</f>
        <v>124</v>
      </c>
      <c r="AX1406" s="11">
        <f>AR1406+AT1406</f>
        <v>0</v>
      </c>
      <c r="AY1406" s="78"/>
      <c r="AZ1406" s="78"/>
      <c r="BA1406" s="78"/>
      <c r="BB1406" s="78"/>
      <c r="BC1406" s="78">
        <f>AW1406+AY1406+AZ1406+BA1406+BB1406</f>
        <v>124</v>
      </c>
      <c r="BD1406" s="78">
        <f>AX1406+AZ1406</f>
        <v>0</v>
      </c>
      <c r="BE1406" s="11"/>
      <c r="BF1406" s="11"/>
      <c r="BG1406" s="11"/>
      <c r="BH1406" s="11"/>
      <c r="BI1406" s="141">
        <f>BC1406+BE1406+BF1406+BG1406+BH1406</f>
        <v>124</v>
      </c>
      <c r="BJ1406" s="141">
        <f>BD1406+BF1406</f>
        <v>0</v>
      </c>
      <c r="BK1406" s="78"/>
      <c r="BL1406" s="78"/>
      <c r="BM1406" s="78"/>
      <c r="BN1406" s="78"/>
      <c r="BO1406" s="78">
        <f>BI1406+BK1406+BL1406+BM1406+BN1406</f>
        <v>124</v>
      </c>
      <c r="BP1406" s="78">
        <f>BJ1406+BL1406</f>
        <v>0</v>
      </c>
      <c r="BQ1406" s="11"/>
      <c r="BR1406" s="11"/>
      <c r="BS1406" s="11"/>
      <c r="BT1406" s="11"/>
      <c r="BU1406" s="11">
        <f>BO1406+BQ1406+BR1406+BS1406+BT1406</f>
        <v>124</v>
      </c>
      <c r="BV1406" s="11">
        <f>BP1406+BR1406</f>
        <v>0</v>
      </c>
      <c r="BW1406" s="11"/>
      <c r="BX1406" s="11"/>
      <c r="BY1406" s="11"/>
      <c r="BZ1406" s="11"/>
      <c r="CA1406" s="11">
        <f>BU1406+BW1406+BX1406+BY1406+BZ1406</f>
        <v>124</v>
      </c>
      <c r="CB1406" s="11">
        <f>BV1406+BX1406</f>
        <v>0</v>
      </c>
    </row>
    <row r="1407" spans="1:80">
      <c r="A1407" s="57" t="s">
        <v>70</v>
      </c>
      <c r="B1407" s="14">
        <v>923</v>
      </c>
      <c r="C1407" s="14" t="s">
        <v>22</v>
      </c>
      <c r="D1407" s="14" t="s">
        <v>64</v>
      </c>
      <c r="E1407" s="14" t="s">
        <v>81</v>
      </c>
      <c r="F1407" s="14" t="s">
        <v>71</v>
      </c>
      <c r="G1407" s="11">
        <f>G1408</f>
        <v>1496</v>
      </c>
      <c r="H1407" s="11">
        <f t="shared" ref="H1407:R1407" si="3551">H1408</f>
        <v>0</v>
      </c>
      <c r="I1407" s="11">
        <f t="shared" si="3551"/>
        <v>0</v>
      </c>
      <c r="J1407" s="11">
        <f t="shared" si="3551"/>
        <v>0</v>
      </c>
      <c r="K1407" s="11">
        <f t="shared" si="3551"/>
        <v>0</v>
      </c>
      <c r="L1407" s="11">
        <f t="shared" si="3551"/>
        <v>0</v>
      </c>
      <c r="M1407" s="11">
        <f t="shared" si="3551"/>
        <v>1496</v>
      </c>
      <c r="N1407" s="11">
        <f t="shared" si="3551"/>
        <v>0</v>
      </c>
      <c r="O1407" s="11">
        <f t="shared" si="3551"/>
        <v>0</v>
      </c>
      <c r="P1407" s="11">
        <f t="shared" si="3551"/>
        <v>0</v>
      </c>
      <c r="Q1407" s="11">
        <f t="shared" si="3551"/>
        <v>0</v>
      </c>
      <c r="R1407" s="11">
        <f t="shared" si="3551"/>
        <v>0</v>
      </c>
      <c r="S1407" s="11">
        <f t="shared" ref="S1407:CB1407" si="3552">S1408</f>
        <v>1496</v>
      </c>
      <c r="T1407" s="11">
        <f t="shared" si="3552"/>
        <v>0</v>
      </c>
      <c r="U1407" s="11">
        <f t="shared" si="3552"/>
        <v>0</v>
      </c>
      <c r="V1407" s="11">
        <f t="shared" si="3552"/>
        <v>0</v>
      </c>
      <c r="W1407" s="11">
        <f t="shared" si="3552"/>
        <v>0</v>
      </c>
      <c r="X1407" s="11">
        <f t="shared" si="3552"/>
        <v>0</v>
      </c>
      <c r="Y1407" s="11">
        <f t="shared" si="3552"/>
        <v>1496</v>
      </c>
      <c r="Z1407" s="11">
        <f t="shared" si="3552"/>
        <v>0</v>
      </c>
      <c r="AA1407" s="11">
        <f t="shared" si="3552"/>
        <v>0</v>
      </c>
      <c r="AB1407" s="11">
        <f t="shared" si="3552"/>
        <v>0</v>
      </c>
      <c r="AC1407" s="11">
        <f t="shared" si="3552"/>
        <v>0</v>
      </c>
      <c r="AD1407" s="11">
        <f t="shared" si="3552"/>
        <v>0</v>
      </c>
      <c r="AE1407" s="11">
        <f t="shared" si="3552"/>
        <v>1496</v>
      </c>
      <c r="AF1407" s="11">
        <f t="shared" si="3552"/>
        <v>0</v>
      </c>
      <c r="AG1407" s="11">
        <f t="shared" si="3552"/>
        <v>0</v>
      </c>
      <c r="AH1407" s="11">
        <f t="shared" si="3552"/>
        <v>0</v>
      </c>
      <c r="AI1407" s="11">
        <f t="shared" si="3552"/>
        <v>0</v>
      </c>
      <c r="AJ1407" s="11">
        <f t="shared" si="3552"/>
        <v>0</v>
      </c>
      <c r="AK1407" s="78">
        <f t="shared" si="3552"/>
        <v>1496</v>
      </c>
      <c r="AL1407" s="78">
        <f t="shared" si="3552"/>
        <v>0</v>
      </c>
      <c r="AM1407" s="11">
        <f t="shared" si="3552"/>
        <v>0</v>
      </c>
      <c r="AN1407" s="11">
        <f t="shared" si="3552"/>
        <v>0</v>
      </c>
      <c r="AO1407" s="11">
        <f t="shared" si="3552"/>
        <v>0</v>
      </c>
      <c r="AP1407" s="11">
        <f t="shared" si="3552"/>
        <v>0</v>
      </c>
      <c r="AQ1407" s="11">
        <f t="shared" si="3552"/>
        <v>1496</v>
      </c>
      <c r="AR1407" s="11">
        <f t="shared" si="3552"/>
        <v>0</v>
      </c>
      <c r="AS1407" s="11">
        <f t="shared" si="3552"/>
        <v>0</v>
      </c>
      <c r="AT1407" s="11">
        <f t="shared" si="3552"/>
        <v>0</v>
      </c>
      <c r="AU1407" s="11">
        <f t="shared" si="3552"/>
        <v>0</v>
      </c>
      <c r="AV1407" s="11">
        <f t="shared" si="3552"/>
        <v>0</v>
      </c>
      <c r="AW1407" s="11">
        <f t="shared" si="3552"/>
        <v>1496</v>
      </c>
      <c r="AX1407" s="11">
        <f t="shared" si="3552"/>
        <v>0</v>
      </c>
      <c r="AY1407" s="78">
        <f t="shared" si="3552"/>
        <v>0</v>
      </c>
      <c r="AZ1407" s="78">
        <f t="shared" si="3552"/>
        <v>0</v>
      </c>
      <c r="BA1407" s="78">
        <f t="shared" si="3552"/>
        <v>33</v>
      </c>
      <c r="BB1407" s="78">
        <f t="shared" si="3552"/>
        <v>0</v>
      </c>
      <c r="BC1407" s="78">
        <f t="shared" si="3552"/>
        <v>1529</v>
      </c>
      <c r="BD1407" s="78">
        <f t="shared" si="3552"/>
        <v>0</v>
      </c>
      <c r="BE1407" s="11">
        <f t="shared" si="3552"/>
        <v>0</v>
      </c>
      <c r="BF1407" s="11">
        <f t="shared" si="3552"/>
        <v>0</v>
      </c>
      <c r="BG1407" s="11">
        <f t="shared" si="3552"/>
        <v>0</v>
      </c>
      <c r="BH1407" s="11">
        <f t="shared" si="3552"/>
        <v>0</v>
      </c>
      <c r="BI1407" s="141">
        <f t="shared" si="3552"/>
        <v>1529</v>
      </c>
      <c r="BJ1407" s="141">
        <f t="shared" si="3552"/>
        <v>0</v>
      </c>
      <c r="BK1407" s="78">
        <f t="shared" si="3552"/>
        <v>0</v>
      </c>
      <c r="BL1407" s="78">
        <f t="shared" si="3552"/>
        <v>0</v>
      </c>
      <c r="BM1407" s="78">
        <f t="shared" si="3552"/>
        <v>0</v>
      </c>
      <c r="BN1407" s="78">
        <f t="shared" si="3552"/>
        <v>0</v>
      </c>
      <c r="BO1407" s="78">
        <f t="shared" si="3552"/>
        <v>1529</v>
      </c>
      <c r="BP1407" s="78">
        <f t="shared" si="3552"/>
        <v>0</v>
      </c>
      <c r="BQ1407" s="11">
        <f t="shared" si="3552"/>
        <v>0</v>
      </c>
      <c r="BR1407" s="11">
        <f t="shared" si="3552"/>
        <v>0</v>
      </c>
      <c r="BS1407" s="11">
        <f t="shared" si="3552"/>
        <v>0</v>
      </c>
      <c r="BT1407" s="11">
        <f t="shared" si="3552"/>
        <v>0</v>
      </c>
      <c r="BU1407" s="11">
        <f t="shared" si="3552"/>
        <v>1529</v>
      </c>
      <c r="BV1407" s="11">
        <f t="shared" si="3552"/>
        <v>0</v>
      </c>
      <c r="BW1407" s="11">
        <f t="shared" si="3552"/>
        <v>0</v>
      </c>
      <c r="BX1407" s="11">
        <f t="shared" si="3552"/>
        <v>0</v>
      </c>
      <c r="BY1407" s="11">
        <f t="shared" si="3552"/>
        <v>0</v>
      </c>
      <c r="BZ1407" s="11">
        <f t="shared" si="3552"/>
        <v>0</v>
      </c>
      <c r="CA1407" s="11">
        <f t="shared" si="3552"/>
        <v>1529</v>
      </c>
      <c r="CB1407" s="11">
        <f t="shared" si="3552"/>
        <v>0</v>
      </c>
    </row>
    <row r="1408" spans="1:80">
      <c r="A1408" s="57" t="s">
        <v>72</v>
      </c>
      <c r="B1408" s="14">
        <v>923</v>
      </c>
      <c r="C1408" s="14" t="s">
        <v>22</v>
      </c>
      <c r="D1408" s="14" t="s">
        <v>64</v>
      </c>
      <c r="E1408" s="14" t="s">
        <v>81</v>
      </c>
      <c r="F1408" s="14" t="s">
        <v>73</v>
      </c>
      <c r="G1408" s="11">
        <v>1496</v>
      </c>
      <c r="H1408" s="11"/>
      <c r="I1408" s="11"/>
      <c r="J1408" s="11"/>
      <c r="K1408" s="11"/>
      <c r="L1408" s="11"/>
      <c r="M1408" s="11">
        <f>G1408+I1408+J1408+K1408+L1408</f>
        <v>1496</v>
      </c>
      <c r="N1408" s="11">
        <f>H1408+J1408</f>
        <v>0</v>
      </c>
      <c r="O1408" s="11"/>
      <c r="P1408" s="11"/>
      <c r="Q1408" s="11"/>
      <c r="R1408" s="11"/>
      <c r="S1408" s="11">
        <f>M1408+O1408+P1408+Q1408+R1408</f>
        <v>1496</v>
      </c>
      <c r="T1408" s="11">
        <f>N1408+P1408</f>
        <v>0</v>
      </c>
      <c r="U1408" s="11"/>
      <c r="V1408" s="11"/>
      <c r="W1408" s="11"/>
      <c r="X1408" s="11"/>
      <c r="Y1408" s="11">
        <f>S1408+U1408+V1408+W1408+X1408</f>
        <v>1496</v>
      </c>
      <c r="Z1408" s="11">
        <f>T1408+V1408</f>
        <v>0</v>
      </c>
      <c r="AA1408" s="11"/>
      <c r="AB1408" s="11"/>
      <c r="AC1408" s="11"/>
      <c r="AD1408" s="11"/>
      <c r="AE1408" s="11">
        <f>Y1408+AA1408+AB1408+AC1408+AD1408</f>
        <v>1496</v>
      </c>
      <c r="AF1408" s="11">
        <f>Z1408+AB1408</f>
        <v>0</v>
      </c>
      <c r="AG1408" s="11"/>
      <c r="AH1408" s="11"/>
      <c r="AI1408" s="11"/>
      <c r="AJ1408" s="11"/>
      <c r="AK1408" s="78">
        <f>AE1408+AG1408+AH1408+AI1408+AJ1408</f>
        <v>1496</v>
      </c>
      <c r="AL1408" s="78">
        <f>AF1408+AH1408</f>
        <v>0</v>
      </c>
      <c r="AM1408" s="11"/>
      <c r="AN1408" s="11"/>
      <c r="AO1408" s="11"/>
      <c r="AP1408" s="11"/>
      <c r="AQ1408" s="11">
        <f>AK1408+AM1408+AN1408+AO1408+AP1408</f>
        <v>1496</v>
      </c>
      <c r="AR1408" s="11">
        <f>AL1408+AN1408</f>
        <v>0</v>
      </c>
      <c r="AS1408" s="11"/>
      <c r="AT1408" s="11"/>
      <c r="AU1408" s="11"/>
      <c r="AV1408" s="11"/>
      <c r="AW1408" s="11">
        <f>AQ1408+AS1408+AT1408+AU1408+AV1408</f>
        <v>1496</v>
      </c>
      <c r="AX1408" s="11">
        <f>AR1408+AT1408</f>
        <v>0</v>
      </c>
      <c r="AY1408" s="78"/>
      <c r="AZ1408" s="78"/>
      <c r="BA1408" s="78">
        <v>33</v>
      </c>
      <c r="BB1408" s="78"/>
      <c r="BC1408" s="78">
        <f>AW1408+AY1408+AZ1408+BA1408+BB1408</f>
        <v>1529</v>
      </c>
      <c r="BD1408" s="78">
        <f>AX1408+AZ1408</f>
        <v>0</v>
      </c>
      <c r="BE1408" s="11"/>
      <c r="BF1408" s="11"/>
      <c r="BG1408" s="11"/>
      <c r="BH1408" s="11"/>
      <c r="BI1408" s="141">
        <f>BC1408+BE1408+BF1408+BG1408+BH1408</f>
        <v>1529</v>
      </c>
      <c r="BJ1408" s="141">
        <f>BD1408+BF1408</f>
        <v>0</v>
      </c>
      <c r="BK1408" s="78"/>
      <c r="BL1408" s="78"/>
      <c r="BM1408" s="78"/>
      <c r="BN1408" s="78"/>
      <c r="BO1408" s="78">
        <f>BI1408+BK1408+BL1408+BM1408+BN1408</f>
        <v>1529</v>
      </c>
      <c r="BP1408" s="78">
        <f>BJ1408+BL1408</f>
        <v>0</v>
      </c>
      <c r="BQ1408" s="11"/>
      <c r="BR1408" s="11"/>
      <c r="BS1408" s="11"/>
      <c r="BT1408" s="11"/>
      <c r="BU1408" s="11">
        <f>BO1408+BQ1408+BR1408+BS1408+BT1408</f>
        <v>1529</v>
      </c>
      <c r="BV1408" s="11">
        <f>BP1408+BR1408</f>
        <v>0</v>
      </c>
      <c r="BW1408" s="11"/>
      <c r="BX1408" s="11"/>
      <c r="BY1408" s="11"/>
      <c r="BZ1408" s="11"/>
      <c r="CA1408" s="11">
        <f>BU1408+BW1408+BX1408+BY1408+BZ1408</f>
        <v>1529</v>
      </c>
      <c r="CB1408" s="11">
        <f>BV1408+BX1408</f>
        <v>0</v>
      </c>
    </row>
    <row r="1409" spans="1:80" ht="20.25" customHeight="1">
      <c r="A1409" s="57" t="s">
        <v>116</v>
      </c>
      <c r="B1409" s="14">
        <v>923</v>
      </c>
      <c r="C1409" s="14" t="s">
        <v>22</v>
      </c>
      <c r="D1409" s="14" t="s">
        <v>64</v>
      </c>
      <c r="E1409" s="14" t="s">
        <v>117</v>
      </c>
      <c r="F1409" s="14"/>
      <c r="G1409" s="11">
        <f>G1417+G1410</f>
        <v>120785</v>
      </c>
      <c r="H1409" s="11">
        <f t="shared" ref="H1409:N1409" si="3553">H1417+H1410</f>
        <v>0</v>
      </c>
      <c r="I1409" s="11">
        <f t="shared" si="3553"/>
        <v>0</v>
      </c>
      <c r="J1409" s="11">
        <f t="shared" si="3553"/>
        <v>0</v>
      </c>
      <c r="K1409" s="11">
        <f t="shared" si="3553"/>
        <v>0</v>
      </c>
      <c r="L1409" s="11">
        <f t="shared" si="3553"/>
        <v>0</v>
      </c>
      <c r="M1409" s="11">
        <f t="shared" si="3553"/>
        <v>120785</v>
      </c>
      <c r="N1409" s="11">
        <f t="shared" si="3553"/>
        <v>0</v>
      </c>
      <c r="O1409" s="11">
        <f t="shared" ref="O1409:T1409" si="3554">O1417+O1410</f>
        <v>0</v>
      </c>
      <c r="P1409" s="11">
        <f t="shared" si="3554"/>
        <v>0</v>
      </c>
      <c r="Q1409" s="11">
        <f t="shared" si="3554"/>
        <v>0</v>
      </c>
      <c r="R1409" s="11">
        <f t="shared" si="3554"/>
        <v>0</v>
      </c>
      <c r="S1409" s="11">
        <f t="shared" si="3554"/>
        <v>120785</v>
      </c>
      <c r="T1409" s="11">
        <f t="shared" si="3554"/>
        <v>0</v>
      </c>
      <c r="U1409" s="11">
        <f t="shared" ref="U1409:Z1409" si="3555">U1417+U1410</f>
        <v>0</v>
      </c>
      <c r="V1409" s="11">
        <f t="shared" si="3555"/>
        <v>0</v>
      </c>
      <c r="W1409" s="11">
        <f t="shared" si="3555"/>
        <v>0</v>
      </c>
      <c r="X1409" s="11">
        <f t="shared" si="3555"/>
        <v>0</v>
      </c>
      <c r="Y1409" s="11">
        <f t="shared" si="3555"/>
        <v>120785</v>
      </c>
      <c r="Z1409" s="11">
        <f t="shared" si="3555"/>
        <v>0</v>
      </c>
      <c r="AA1409" s="11">
        <f t="shared" ref="AA1409:AF1409" si="3556">AA1417+AA1410</f>
        <v>0</v>
      </c>
      <c r="AB1409" s="11">
        <f t="shared" si="3556"/>
        <v>0</v>
      </c>
      <c r="AC1409" s="11">
        <f t="shared" si="3556"/>
        <v>0</v>
      </c>
      <c r="AD1409" s="11">
        <f t="shared" si="3556"/>
        <v>-5034</v>
      </c>
      <c r="AE1409" s="11">
        <f t="shared" si="3556"/>
        <v>115751</v>
      </c>
      <c r="AF1409" s="11">
        <f t="shared" si="3556"/>
        <v>0</v>
      </c>
      <c r="AG1409" s="11">
        <f t="shared" ref="AG1409:AL1409" si="3557">AG1417+AG1410</f>
        <v>0</v>
      </c>
      <c r="AH1409" s="11">
        <f t="shared" si="3557"/>
        <v>0</v>
      </c>
      <c r="AI1409" s="11">
        <f t="shared" si="3557"/>
        <v>0</v>
      </c>
      <c r="AJ1409" s="11">
        <f t="shared" si="3557"/>
        <v>0</v>
      </c>
      <c r="AK1409" s="78">
        <f t="shared" si="3557"/>
        <v>115751</v>
      </c>
      <c r="AL1409" s="78">
        <f t="shared" si="3557"/>
        <v>0</v>
      </c>
      <c r="AM1409" s="11">
        <f t="shared" ref="AM1409:AR1409" si="3558">AM1417+AM1410</f>
        <v>0</v>
      </c>
      <c r="AN1409" s="11">
        <f t="shared" si="3558"/>
        <v>0</v>
      </c>
      <c r="AO1409" s="11">
        <f t="shared" si="3558"/>
        <v>0</v>
      </c>
      <c r="AP1409" s="11">
        <f t="shared" si="3558"/>
        <v>0</v>
      </c>
      <c r="AQ1409" s="11">
        <f t="shared" si="3558"/>
        <v>115751</v>
      </c>
      <c r="AR1409" s="11">
        <f t="shared" si="3558"/>
        <v>0</v>
      </c>
      <c r="AS1409" s="11">
        <f t="shared" ref="AS1409:AX1409" si="3559">AS1417+AS1410</f>
        <v>0</v>
      </c>
      <c r="AT1409" s="11">
        <f t="shared" si="3559"/>
        <v>0</v>
      </c>
      <c r="AU1409" s="11">
        <f t="shared" si="3559"/>
        <v>3676</v>
      </c>
      <c r="AV1409" s="11">
        <f t="shared" si="3559"/>
        <v>-244</v>
      </c>
      <c r="AW1409" s="11">
        <f t="shared" si="3559"/>
        <v>119183</v>
      </c>
      <c r="AX1409" s="11">
        <f t="shared" si="3559"/>
        <v>0</v>
      </c>
      <c r="AY1409" s="78">
        <f t="shared" ref="AY1409:BD1409" si="3560">AY1417+AY1410</f>
        <v>0</v>
      </c>
      <c r="AZ1409" s="78">
        <f t="shared" si="3560"/>
        <v>0</v>
      </c>
      <c r="BA1409" s="78">
        <f t="shared" si="3560"/>
        <v>17274</v>
      </c>
      <c r="BB1409" s="78">
        <f t="shared" si="3560"/>
        <v>0</v>
      </c>
      <c r="BC1409" s="78">
        <f t="shared" si="3560"/>
        <v>136457</v>
      </c>
      <c r="BD1409" s="78">
        <f t="shared" si="3560"/>
        <v>0</v>
      </c>
      <c r="BE1409" s="11">
        <f t="shared" ref="BE1409:BJ1409" si="3561">BE1417+BE1410</f>
        <v>0</v>
      </c>
      <c r="BF1409" s="11">
        <f t="shared" si="3561"/>
        <v>0</v>
      </c>
      <c r="BG1409" s="11">
        <f t="shared" si="3561"/>
        <v>0</v>
      </c>
      <c r="BH1409" s="11">
        <f t="shared" si="3561"/>
        <v>0</v>
      </c>
      <c r="BI1409" s="141">
        <f t="shared" si="3561"/>
        <v>136457</v>
      </c>
      <c r="BJ1409" s="141">
        <f t="shared" si="3561"/>
        <v>0</v>
      </c>
      <c r="BK1409" s="78">
        <f t="shared" ref="BK1409:BP1409" si="3562">BK1417+BK1410</f>
        <v>0</v>
      </c>
      <c r="BL1409" s="78">
        <f t="shared" si="3562"/>
        <v>0</v>
      </c>
      <c r="BM1409" s="78">
        <f t="shared" si="3562"/>
        <v>1834</v>
      </c>
      <c r="BN1409" s="78">
        <f t="shared" si="3562"/>
        <v>0</v>
      </c>
      <c r="BO1409" s="78">
        <f t="shared" si="3562"/>
        <v>138291</v>
      </c>
      <c r="BP1409" s="78">
        <f t="shared" si="3562"/>
        <v>0</v>
      </c>
      <c r="BQ1409" s="11">
        <f t="shared" ref="BQ1409:BV1409" si="3563">BQ1417+BQ1410</f>
        <v>0</v>
      </c>
      <c r="BR1409" s="11">
        <f t="shared" si="3563"/>
        <v>0</v>
      </c>
      <c r="BS1409" s="11">
        <f t="shared" si="3563"/>
        <v>0</v>
      </c>
      <c r="BT1409" s="11">
        <f t="shared" si="3563"/>
        <v>0</v>
      </c>
      <c r="BU1409" s="11">
        <f t="shared" si="3563"/>
        <v>138291</v>
      </c>
      <c r="BV1409" s="11">
        <f t="shared" si="3563"/>
        <v>0</v>
      </c>
      <c r="BW1409" s="11">
        <f t="shared" ref="BW1409:CB1409" si="3564">BW1417+BW1410</f>
        <v>0</v>
      </c>
      <c r="BX1409" s="11">
        <f t="shared" si="3564"/>
        <v>0</v>
      </c>
      <c r="BY1409" s="11">
        <f t="shared" si="3564"/>
        <v>0</v>
      </c>
      <c r="BZ1409" s="11">
        <f t="shared" si="3564"/>
        <v>0</v>
      </c>
      <c r="CA1409" s="11">
        <f t="shared" si="3564"/>
        <v>138291</v>
      </c>
      <c r="CB1409" s="11">
        <f t="shared" si="3564"/>
        <v>0</v>
      </c>
    </row>
    <row r="1410" spans="1:80" ht="33.6">
      <c r="A1410" s="57" t="s">
        <v>118</v>
      </c>
      <c r="B1410" s="14">
        <v>923</v>
      </c>
      <c r="C1410" s="14" t="s">
        <v>22</v>
      </c>
      <c r="D1410" s="14" t="s">
        <v>64</v>
      </c>
      <c r="E1410" s="14" t="s">
        <v>119</v>
      </c>
      <c r="F1410" s="14"/>
      <c r="G1410" s="11">
        <f>G1411+G1413+G1415</f>
        <v>17570</v>
      </c>
      <c r="H1410" s="11">
        <f t="shared" ref="H1410:N1410" si="3565">H1411+H1413+H1415</f>
        <v>0</v>
      </c>
      <c r="I1410" s="11">
        <f t="shared" si="3565"/>
        <v>0</v>
      </c>
      <c r="J1410" s="11">
        <f t="shared" si="3565"/>
        <v>0</v>
      </c>
      <c r="K1410" s="11">
        <f t="shared" si="3565"/>
        <v>0</v>
      </c>
      <c r="L1410" s="11">
        <f t="shared" si="3565"/>
        <v>0</v>
      </c>
      <c r="M1410" s="11">
        <f t="shared" si="3565"/>
        <v>17570</v>
      </c>
      <c r="N1410" s="11">
        <f t="shared" si="3565"/>
        <v>0</v>
      </c>
      <c r="O1410" s="11">
        <f t="shared" ref="O1410:T1410" si="3566">O1411+O1413+O1415</f>
        <v>0</v>
      </c>
      <c r="P1410" s="11">
        <f t="shared" si="3566"/>
        <v>0</v>
      </c>
      <c r="Q1410" s="11">
        <f t="shared" si="3566"/>
        <v>0</v>
      </c>
      <c r="R1410" s="11">
        <f t="shared" si="3566"/>
        <v>0</v>
      </c>
      <c r="S1410" s="11">
        <f t="shared" si="3566"/>
        <v>17570</v>
      </c>
      <c r="T1410" s="11">
        <f t="shared" si="3566"/>
        <v>0</v>
      </c>
      <c r="U1410" s="11">
        <f t="shared" ref="U1410:Z1410" si="3567">U1411+U1413+U1415</f>
        <v>0</v>
      </c>
      <c r="V1410" s="11">
        <f t="shared" si="3567"/>
        <v>0</v>
      </c>
      <c r="W1410" s="11">
        <f t="shared" si="3567"/>
        <v>0</v>
      </c>
      <c r="X1410" s="11">
        <f t="shared" si="3567"/>
        <v>0</v>
      </c>
      <c r="Y1410" s="11">
        <f t="shared" si="3567"/>
        <v>17570</v>
      </c>
      <c r="Z1410" s="11">
        <f t="shared" si="3567"/>
        <v>0</v>
      </c>
      <c r="AA1410" s="11">
        <f t="shared" ref="AA1410:AF1410" si="3568">AA1411+AA1413+AA1415</f>
        <v>0</v>
      </c>
      <c r="AB1410" s="11">
        <f t="shared" si="3568"/>
        <v>0</v>
      </c>
      <c r="AC1410" s="11">
        <f t="shared" si="3568"/>
        <v>0</v>
      </c>
      <c r="AD1410" s="11">
        <f t="shared" si="3568"/>
        <v>-534</v>
      </c>
      <c r="AE1410" s="11">
        <f t="shared" si="3568"/>
        <v>17036</v>
      </c>
      <c r="AF1410" s="11">
        <f t="shared" si="3568"/>
        <v>0</v>
      </c>
      <c r="AG1410" s="11">
        <f t="shared" ref="AG1410:AL1410" si="3569">AG1411+AG1413+AG1415</f>
        <v>0</v>
      </c>
      <c r="AH1410" s="11">
        <f t="shared" si="3569"/>
        <v>0</v>
      </c>
      <c r="AI1410" s="11">
        <f t="shared" si="3569"/>
        <v>0</v>
      </c>
      <c r="AJ1410" s="11">
        <f t="shared" si="3569"/>
        <v>0</v>
      </c>
      <c r="AK1410" s="78">
        <f t="shared" si="3569"/>
        <v>17036</v>
      </c>
      <c r="AL1410" s="78">
        <f t="shared" si="3569"/>
        <v>0</v>
      </c>
      <c r="AM1410" s="11">
        <f t="shared" ref="AM1410:AR1410" si="3570">AM1411+AM1413+AM1415</f>
        <v>0</v>
      </c>
      <c r="AN1410" s="11">
        <f t="shared" si="3570"/>
        <v>0</v>
      </c>
      <c r="AO1410" s="11">
        <f t="shared" si="3570"/>
        <v>0</v>
      </c>
      <c r="AP1410" s="11">
        <f t="shared" si="3570"/>
        <v>0</v>
      </c>
      <c r="AQ1410" s="11">
        <f t="shared" si="3570"/>
        <v>17036</v>
      </c>
      <c r="AR1410" s="11">
        <f t="shared" si="3570"/>
        <v>0</v>
      </c>
      <c r="AS1410" s="11">
        <f t="shared" ref="AS1410:AX1410" si="3571">AS1411+AS1413+AS1415</f>
        <v>0</v>
      </c>
      <c r="AT1410" s="11">
        <f t="shared" si="3571"/>
        <v>0</v>
      </c>
      <c r="AU1410" s="11">
        <f t="shared" si="3571"/>
        <v>0</v>
      </c>
      <c r="AV1410" s="11">
        <f t="shared" si="3571"/>
        <v>0</v>
      </c>
      <c r="AW1410" s="11">
        <f t="shared" si="3571"/>
        <v>17036</v>
      </c>
      <c r="AX1410" s="11">
        <f t="shared" si="3571"/>
        <v>0</v>
      </c>
      <c r="AY1410" s="78">
        <f t="shared" ref="AY1410:BD1410" si="3572">AY1411+AY1413+AY1415</f>
        <v>0</v>
      </c>
      <c r="AZ1410" s="78">
        <f t="shared" si="3572"/>
        <v>0</v>
      </c>
      <c r="BA1410" s="78">
        <f t="shared" si="3572"/>
        <v>0</v>
      </c>
      <c r="BB1410" s="78">
        <f t="shared" si="3572"/>
        <v>0</v>
      </c>
      <c r="BC1410" s="78">
        <f t="shared" si="3572"/>
        <v>17036</v>
      </c>
      <c r="BD1410" s="78">
        <f t="shared" si="3572"/>
        <v>0</v>
      </c>
      <c r="BE1410" s="11">
        <f t="shared" ref="BE1410:BJ1410" si="3573">BE1411+BE1413+BE1415</f>
        <v>0</v>
      </c>
      <c r="BF1410" s="11">
        <f t="shared" si="3573"/>
        <v>0</v>
      </c>
      <c r="BG1410" s="11">
        <f t="shared" si="3573"/>
        <v>0</v>
      </c>
      <c r="BH1410" s="11">
        <f t="shared" si="3573"/>
        <v>0</v>
      </c>
      <c r="BI1410" s="141">
        <f t="shared" si="3573"/>
        <v>17036</v>
      </c>
      <c r="BJ1410" s="141">
        <f t="shared" si="3573"/>
        <v>0</v>
      </c>
      <c r="BK1410" s="78">
        <f t="shared" ref="BK1410:BP1410" si="3574">BK1411+BK1413+BK1415</f>
        <v>0</v>
      </c>
      <c r="BL1410" s="78">
        <f t="shared" si="3574"/>
        <v>0</v>
      </c>
      <c r="BM1410" s="78">
        <f t="shared" si="3574"/>
        <v>834</v>
      </c>
      <c r="BN1410" s="78">
        <f t="shared" si="3574"/>
        <v>0</v>
      </c>
      <c r="BO1410" s="78">
        <f t="shared" si="3574"/>
        <v>17870</v>
      </c>
      <c r="BP1410" s="78">
        <f t="shared" si="3574"/>
        <v>0</v>
      </c>
      <c r="BQ1410" s="11">
        <f t="shared" ref="BQ1410:BV1410" si="3575">BQ1411+BQ1413+BQ1415</f>
        <v>0</v>
      </c>
      <c r="BR1410" s="11">
        <f t="shared" si="3575"/>
        <v>0</v>
      </c>
      <c r="BS1410" s="11">
        <f t="shared" si="3575"/>
        <v>0</v>
      </c>
      <c r="BT1410" s="11">
        <f t="shared" si="3575"/>
        <v>0</v>
      </c>
      <c r="BU1410" s="11">
        <f t="shared" si="3575"/>
        <v>17870</v>
      </c>
      <c r="BV1410" s="11">
        <f t="shared" si="3575"/>
        <v>0</v>
      </c>
      <c r="BW1410" s="11">
        <f t="shared" ref="BW1410:CB1410" si="3576">BW1411+BW1413+BW1415</f>
        <v>0</v>
      </c>
      <c r="BX1410" s="11">
        <f t="shared" si="3576"/>
        <v>0</v>
      </c>
      <c r="BY1410" s="11">
        <f t="shared" si="3576"/>
        <v>0</v>
      </c>
      <c r="BZ1410" s="11">
        <f t="shared" si="3576"/>
        <v>0</v>
      </c>
      <c r="CA1410" s="11">
        <f t="shared" si="3576"/>
        <v>17870</v>
      </c>
      <c r="CB1410" s="11">
        <f t="shared" si="3576"/>
        <v>0</v>
      </c>
    </row>
    <row r="1411" spans="1:80" ht="69" customHeight="1">
      <c r="A1411" s="57" t="s">
        <v>540</v>
      </c>
      <c r="B1411" s="14">
        <v>923</v>
      </c>
      <c r="C1411" s="14" t="s">
        <v>22</v>
      </c>
      <c r="D1411" s="14" t="s">
        <v>64</v>
      </c>
      <c r="E1411" s="14" t="s">
        <v>119</v>
      </c>
      <c r="F1411" s="14" t="s">
        <v>92</v>
      </c>
      <c r="G1411" s="11">
        <f>G1412</f>
        <v>15078</v>
      </c>
      <c r="H1411" s="11">
        <f t="shared" ref="H1411:R1411" si="3577">H1412</f>
        <v>0</v>
      </c>
      <c r="I1411" s="11">
        <f t="shared" si="3577"/>
        <v>0</v>
      </c>
      <c r="J1411" s="11">
        <f t="shared" si="3577"/>
        <v>0</v>
      </c>
      <c r="K1411" s="11">
        <f t="shared" si="3577"/>
        <v>0</v>
      </c>
      <c r="L1411" s="11">
        <f t="shared" si="3577"/>
        <v>0</v>
      </c>
      <c r="M1411" s="11">
        <f t="shared" si="3577"/>
        <v>15078</v>
      </c>
      <c r="N1411" s="11">
        <f t="shared" si="3577"/>
        <v>0</v>
      </c>
      <c r="O1411" s="11">
        <f t="shared" si="3577"/>
        <v>0</v>
      </c>
      <c r="P1411" s="11">
        <f t="shared" si="3577"/>
        <v>0</v>
      </c>
      <c r="Q1411" s="11">
        <f t="shared" si="3577"/>
        <v>0</v>
      </c>
      <c r="R1411" s="11">
        <f t="shared" si="3577"/>
        <v>0</v>
      </c>
      <c r="S1411" s="11">
        <f t="shared" ref="S1411:CB1411" si="3578">S1412</f>
        <v>15078</v>
      </c>
      <c r="T1411" s="11">
        <f t="shared" si="3578"/>
        <v>0</v>
      </c>
      <c r="U1411" s="11">
        <f t="shared" si="3578"/>
        <v>0</v>
      </c>
      <c r="V1411" s="11">
        <f t="shared" si="3578"/>
        <v>0</v>
      </c>
      <c r="W1411" s="11">
        <f t="shared" si="3578"/>
        <v>0</v>
      </c>
      <c r="X1411" s="11">
        <f t="shared" si="3578"/>
        <v>0</v>
      </c>
      <c r="Y1411" s="11">
        <f t="shared" si="3578"/>
        <v>15078</v>
      </c>
      <c r="Z1411" s="11">
        <f t="shared" si="3578"/>
        <v>0</v>
      </c>
      <c r="AA1411" s="11">
        <f t="shared" si="3578"/>
        <v>0</v>
      </c>
      <c r="AB1411" s="11">
        <f t="shared" si="3578"/>
        <v>0</v>
      </c>
      <c r="AC1411" s="11">
        <f t="shared" si="3578"/>
        <v>0</v>
      </c>
      <c r="AD1411" s="11">
        <f t="shared" si="3578"/>
        <v>-364</v>
      </c>
      <c r="AE1411" s="11">
        <f t="shared" si="3578"/>
        <v>14714</v>
      </c>
      <c r="AF1411" s="11">
        <f t="shared" si="3578"/>
        <v>0</v>
      </c>
      <c r="AG1411" s="11">
        <f t="shared" si="3578"/>
        <v>0</v>
      </c>
      <c r="AH1411" s="11">
        <f t="shared" si="3578"/>
        <v>0</v>
      </c>
      <c r="AI1411" s="11">
        <f t="shared" si="3578"/>
        <v>0</v>
      </c>
      <c r="AJ1411" s="11">
        <f t="shared" si="3578"/>
        <v>0</v>
      </c>
      <c r="AK1411" s="78">
        <f t="shared" si="3578"/>
        <v>14714</v>
      </c>
      <c r="AL1411" s="78">
        <f t="shared" si="3578"/>
        <v>0</v>
      </c>
      <c r="AM1411" s="11">
        <f t="shared" si="3578"/>
        <v>0</v>
      </c>
      <c r="AN1411" s="11">
        <f t="shared" si="3578"/>
        <v>0</v>
      </c>
      <c r="AO1411" s="11">
        <f t="shared" si="3578"/>
        <v>0</v>
      </c>
      <c r="AP1411" s="11">
        <f t="shared" si="3578"/>
        <v>0</v>
      </c>
      <c r="AQ1411" s="11">
        <f t="shared" si="3578"/>
        <v>14714</v>
      </c>
      <c r="AR1411" s="11">
        <f t="shared" si="3578"/>
        <v>0</v>
      </c>
      <c r="AS1411" s="11">
        <f t="shared" si="3578"/>
        <v>0</v>
      </c>
      <c r="AT1411" s="11">
        <f t="shared" si="3578"/>
        <v>0</v>
      </c>
      <c r="AU1411" s="11">
        <f t="shared" si="3578"/>
        <v>0</v>
      </c>
      <c r="AV1411" s="11">
        <f t="shared" si="3578"/>
        <v>0</v>
      </c>
      <c r="AW1411" s="11">
        <f t="shared" si="3578"/>
        <v>14714</v>
      </c>
      <c r="AX1411" s="11">
        <f t="shared" si="3578"/>
        <v>0</v>
      </c>
      <c r="AY1411" s="78">
        <f t="shared" si="3578"/>
        <v>0</v>
      </c>
      <c r="AZ1411" s="78">
        <f t="shared" si="3578"/>
        <v>0</v>
      </c>
      <c r="BA1411" s="78">
        <f t="shared" si="3578"/>
        <v>0</v>
      </c>
      <c r="BB1411" s="78">
        <f t="shared" si="3578"/>
        <v>0</v>
      </c>
      <c r="BC1411" s="78">
        <f t="shared" si="3578"/>
        <v>14714</v>
      </c>
      <c r="BD1411" s="78">
        <f t="shared" si="3578"/>
        <v>0</v>
      </c>
      <c r="BE1411" s="11">
        <f t="shared" si="3578"/>
        <v>0</v>
      </c>
      <c r="BF1411" s="11">
        <f t="shared" si="3578"/>
        <v>0</v>
      </c>
      <c r="BG1411" s="11">
        <f t="shared" si="3578"/>
        <v>0</v>
      </c>
      <c r="BH1411" s="11">
        <f t="shared" si="3578"/>
        <v>0</v>
      </c>
      <c r="BI1411" s="141">
        <f t="shared" si="3578"/>
        <v>14714</v>
      </c>
      <c r="BJ1411" s="141">
        <f t="shared" si="3578"/>
        <v>0</v>
      </c>
      <c r="BK1411" s="78">
        <f t="shared" si="3578"/>
        <v>0</v>
      </c>
      <c r="BL1411" s="78">
        <f t="shared" si="3578"/>
        <v>0</v>
      </c>
      <c r="BM1411" s="78">
        <f t="shared" si="3578"/>
        <v>222</v>
      </c>
      <c r="BN1411" s="78">
        <f t="shared" si="3578"/>
        <v>0</v>
      </c>
      <c r="BO1411" s="78">
        <f t="shared" si="3578"/>
        <v>14936</v>
      </c>
      <c r="BP1411" s="78">
        <f t="shared" si="3578"/>
        <v>0</v>
      </c>
      <c r="BQ1411" s="11">
        <f t="shared" si="3578"/>
        <v>0</v>
      </c>
      <c r="BR1411" s="11">
        <f t="shared" si="3578"/>
        <v>0</v>
      </c>
      <c r="BS1411" s="11">
        <f t="shared" si="3578"/>
        <v>0</v>
      </c>
      <c r="BT1411" s="11">
        <f t="shared" si="3578"/>
        <v>0</v>
      </c>
      <c r="BU1411" s="11">
        <f t="shared" si="3578"/>
        <v>14936</v>
      </c>
      <c r="BV1411" s="11">
        <f t="shared" si="3578"/>
        <v>0</v>
      </c>
      <c r="BW1411" s="11">
        <f t="shared" si="3578"/>
        <v>0</v>
      </c>
      <c r="BX1411" s="11">
        <f t="shared" si="3578"/>
        <v>0</v>
      </c>
      <c r="BY1411" s="11">
        <f t="shared" si="3578"/>
        <v>0</v>
      </c>
      <c r="BZ1411" s="11">
        <f t="shared" si="3578"/>
        <v>0</v>
      </c>
      <c r="CA1411" s="11">
        <f t="shared" si="3578"/>
        <v>14936</v>
      </c>
      <c r="CB1411" s="11">
        <f t="shared" si="3578"/>
        <v>0</v>
      </c>
    </row>
    <row r="1412" spans="1:80">
      <c r="A1412" s="57" t="s">
        <v>546</v>
      </c>
      <c r="B1412" s="14">
        <v>923</v>
      </c>
      <c r="C1412" s="14" t="s">
        <v>22</v>
      </c>
      <c r="D1412" s="14" t="s">
        <v>64</v>
      </c>
      <c r="E1412" s="14" t="s">
        <v>119</v>
      </c>
      <c r="F1412" s="14" t="s">
        <v>121</v>
      </c>
      <c r="G1412" s="11">
        <f>13387+1691</f>
        <v>15078</v>
      </c>
      <c r="H1412" s="11"/>
      <c r="I1412" s="11"/>
      <c r="J1412" s="11"/>
      <c r="K1412" s="11"/>
      <c r="L1412" s="11"/>
      <c r="M1412" s="11">
        <f>G1412+I1412+J1412+K1412+L1412</f>
        <v>15078</v>
      </c>
      <c r="N1412" s="11">
        <f>H1412+J1412</f>
        <v>0</v>
      </c>
      <c r="O1412" s="11"/>
      <c r="P1412" s="11"/>
      <c r="Q1412" s="11"/>
      <c r="R1412" s="11"/>
      <c r="S1412" s="11">
        <f>M1412+O1412+P1412+Q1412+R1412</f>
        <v>15078</v>
      </c>
      <c r="T1412" s="11">
        <f>N1412+P1412</f>
        <v>0</v>
      </c>
      <c r="U1412" s="11"/>
      <c r="V1412" s="11"/>
      <c r="W1412" s="11"/>
      <c r="X1412" s="11"/>
      <c r="Y1412" s="11">
        <f>S1412+U1412+V1412+W1412+X1412</f>
        <v>15078</v>
      </c>
      <c r="Z1412" s="11">
        <f>T1412+V1412</f>
        <v>0</v>
      </c>
      <c r="AA1412" s="11"/>
      <c r="AB1412" s="11"/>
      <c r="AC1412" s="11"/>
      <c r="AD1412" s="11">
        <v>-364</v>
      </c>
      <c r="AE1412" s="11">
        <f>Y1412+AA1412+AB1412+AC1412+AD1412</f>
        <v>14714</v>
      </c>
      <c r="AF1412" s="11">
        <f>Z1412+AB1412</f>
        <v>0</v>
      </c>
      <c r="AG1412" s="11"/>
      <c r="AH1412" s="11"/>
      <c r="AI1412" s="11"/>
      <c r="AJ1412" s="11"/>
      <c r="AK1412" s="78">
        <f>AE1412+AG1412+AH1412+AI1412+AJ1412</f>
        <v>14714</v>
      </c>
      <c r="AL1412" s="78">
        <f>AF1412+AH1412</f>
        <v>0</v>
      </c>
      <c r="AM1412" s="11"/>
      <c r="AN1412" s="11"/>
      <c r="AO1412" s="11"/>
      <c r="AP1412" s="11"/>
      <c r="AQ1412" s="11">
        <f>AK1412+AM1412+AN1412+AO1412+AP1412</f>
        <v>14714</v>
      </c>
      <c r="AR1412" s="11">
        <f>AL1412+AN1412</f>
        <v>0</v>
      </c>
      <c r="AS1412" s="11"/>
      <c r="AT1412" s="11"/>
      <c r="AU1412" s="11"/>
      <c r="AV1412" s="11"/>
      <c r="AW1412" s="11">
        <f>AQ1412+AS1412+AT1412+AU1412+AV1412</f>
        <v>14714</v>
      </c>
      <c r="AX1412" s="11">
        <f>AR1412+AT1412</f>
        <v>0</v>
      </c>
      <c r="AY1412" s="78"/>
      <c r="AZ1412" s="78"/>
      <c r="BA1412" s="78"/>
      <c r="BB1412" s="78"/>
      <c r="BC1412" s="78">
        <f>AW1412+AY1412+AZ1412+BA1412+BB1412</f>
        <v>14714</v>
      </c>
      <c r="BD1412" s="78">
        <f>AX1412+AZ1412</f>
        <v>0</v>
      </c>
      <c r="BE1412" s="11"/>
      <c r="BF1412" s="11"/>
      <c r="BG1412" s="11"/>
      <c r="BH1412" s="11"/>
      <c r="BI1412" s="141">
        <f>BC1412+BE1412+BF1412+BG1412+BH1412</f>
        <v>14714</v>
      </c>
      <c r="BJ1412" s="141">
        <f>BD1412+BF1412</f>
        <v>0</v>
      </c>
      <c r="BK1412" s="78"/>
      <c r="BL1412" s="78"/>
      <c r="BM1412" s="78">
        <v>222</v>
      </c>
      <c r="BN1412" s="78"/>
      <c r="BO1412" s="78">
        <f>BI1412+BK1412+BL1412+BM1412+BN1412</f>
        <v>14936</v>
      </c>
      <c r="BP1412" s="78">
        <f>BJ1412+BL1412</f>
        <v>0</v>
      </c>
      <c r="BQ1412" s="11"/>
      <c r="BR1412" s="11"/>
      <c r="BS1412" s="11"/>
      <c r="BT1412" s="11"/>
      <c r="BU1412" s="11">
        <f>BO1412+BQ1412+BR1412+BS1412+BT1412</f>
        <v>14936</v>
      </c>
      <c r="BV1412" s="11">
        <f>BP1412+BR1412</f>
        <v>0</v>
      </c>
      <c r="BW1412" s="11"/>
      <c r="BX1412" s="11"/>
      <c r="BY1412" s="11"/>
      <c r="BZ1412" s="11"/>
      <c r="CA1412" s="11">
        <f>BU1412+BW1412+BX1412+BY1412+BZ1412</f>
        <v>14936</v>
      </c>
      <c r="CB1412" s="11">
        <f>BV1412+BX1412</f>
        <v>0</v>
      </c>
    </row>
    <row r="1413" spans="1:80" ht="33.6">
      <c r="A1413" s="57" t="s">
        <v>270</v>
      </c>
      <c r="B1413" s="14">
        <v>923</v>
      </c>
      <c r="C1413" s="14" t="s">
        <v>22</v>
      </c>
      <c r="D1413" s="14" t="s">
        <v>64</v>
      </c>
      <c r="E1413" s="14" t="s">
        <v>119</v>
      </c>
      <c r="F1413" s="14" t="s">
        <v>33</v>
      </c>
      <c r="G1413" s="11">
        <f>G1414</f>
        <v>2484</v>
      </c>
      <c r="H1413" s="11">
        <f t="shared" ref="H1413:R1413" si="3579">H1414</f>
        <v>0</v>
      </c>
      <c r="I1413" s="11">
        <f t="shared" si="3579"/>
        <v>0</v>
      </c>
      <c r="J1413" s="11">
        <f t="shared" si="3579"/>
        <v>0</v>
      </c>
      <c r="K1413" s="11">
        <f t="shared" si="3579"/>
        <v>0</v>
      </c>
      <c r="L1413" s="11">
        <f t="shared" si="3579"/>
        <v>0</v>
      </c>
      <c r="M1413" s="11">
        <f t="shared" si="3579"/>
        <v>2484</v>
      </c>
      <c r="N1413" s="11">
        <f t="shared" si="3579"/>
        <v>0</v>
      </c>
      <c r="O1413" s="11">
        <f t="shared" si="3579"/>
        <v>0</v>
      </c>
      <c r="P1413" s="11">
        <f t="shared" si="3579"/>
        <v>0</v>
      </c>
      <c r="Q1413" s="11">
        <f t="shared" si="3579"/>
        <v>0</v>
      </c>
      <c r="R1413" s="11">
        <f t="shared" si="3579"/>
        <v>0</v>
      </c>
      <c r="S1413" s="11">
        <f t="shared" ref="S1413:CB1413" si="3580">S1414</f>
        <v>2484</v>
      </c>
      <c r="T1413" s="11">
        <f t="shared" si="3580"/>
        <v>0</v>
      </c>
      <c r="U1413" s="11">
        <f t="shared" si="3580"/>
        <v>0</v>
      </c>
      <c r="V1413" s="11">
        <f t="shared" si="3580"/>
        <v>0</v>
      </c>
      <c r="W1413" s="11">
        <f t="shared" si="3580"/>
        <v>0</v>
      </c>
      <c r="X1413" s="11">
        <f t="shared" si="3580"/>
        <v>0</v>
      </c>
      <c r="Y1413" s="11">
        <f t="shared" si="3580"/>
        <v>2484</v>
      </c>
      <c r="Z1413" s="11">
        <f t="shared" si="3580"/>
        <v>0</v>
      </c>
      <c r="AA1413" s="11">
        <f t="shared" si="3580"/>
        <v>0</v>
      </c>
      <c r="AB1413" s="11">
        <f t="shared" si="3580"/>
        <v>0</v>
      </c>
      <c r="AC1413" s="11">
        <f t="shared" si="3580"/>
        <v>0</v>
      </c>
      <c r="AD1413" s="11">
        <f t="shared" si="3580"/>
        <v>-170</v>
      </c>
      <c r="AE1413" s="11">
        <f t="shared" si="3580"/>
        <v>2314</v>
      </c>
      <c r="AF1413" s="11">
        <f t="shared" si="3580"/>
        <v>0</v>
      </c>
      <c r="AG1413" s="11">
        <f t="shared" si="3580"/>
        <v>0</v>
      </c>
      <c r="AH1413" s="11">
        <f t="shared" si="3580"/>
        <v>0</v>
      </c>
      <c r="AI1413" s="11">
        <f t="shared" si="3580"/>
        <v>0</v>
      </c>
      <c r="AJ1413" s="11">
        <f t="shared" si="3580"/>
        <v>0</v>
      </c>
      <c r="AK1413" s="78">
        <f t="shared" si="3580"/>
        <v>2314</v>
      </c>
      <c r="AL1413" s="78">
        <f t="shared" si="3580"/>
        <v>0</v>
      </c>
      <c r="AM1413" s="11">
        <f t="shared" si="3580"/>
        <v>0</v>
      </c>
      <c r="AN1413" s="11">
        <f t="shared" si="3580"/>
        <v>0</v>
      </c>
      <c r="AO1413" s="11">
        <f t="shared" si="3580"/>
        <v>0</v>
      </c>
      <c r="AP1413" s="11">
        <f t="shared" si="3580"/>
        <v>0</v>
      </c>
      <c r="AQ1413" s="11">
        <f t="shared" si="3580"/>
        <v>2314</v>
      </c>
      <c r="AR1413" s="11">
        <f t="shared" si="3580"/>
        <v>0</v>
      </c>
      <c r="AS1413" s="11">
        <f t="shared" si="3580"/>
        <v>0</v>
      </c>
      <c r="AT1413" s="11">
        <f t="shared" si="3580"/>
        <v>0</v>
      </c>
      <c r="AU1413" s="11">
        <f t="shared" si="3580"/>
        <v>0</v>
      </c>
      <c r="AV1413" s="11">
        <f t="shared" si="3580"/>
        <v>0</v>
      </c>
      <c r="AW1413" s="11">
        <f t="shared" si="3580"/>
        <v>2314</v>
      </c>
      <c r="AX1413" s="11">
        <f t="shared" si="3580"/>
        <v>0</v>
      </c>
      <c r="AY1413" s="78">
        <f t="shared" si="3580"/>
        <v>0</v>
      </c>
      <c r="AZ1413" s="78">
        <f t="shared" si="3580"/>
        <v>0</v>
      </c>
      <c r="BA1413" s="78">
        <f t="shared" si="3580"/>
        <v>0</v>
      </c>
      <c r="BB1413" s="78">
        <f t="shared" si="3580"/>
        <v>0</v>
      </c>
      <c r="BC1413" s="78">
        <f t="shared" si="3580"/>
        <v>2314</v>
      </c>
      <c r="BD1413" s="78">
        <f t="shared" si="3580"/>
        <v>0</v>
      </c>
      <c r="BE1413" s="11">
        <f t="shared" si="3580"/>
        <v>0</v>
      </c>
      <c r="BF1413" s="11">
        <f t="shared" si="3580"/>
        <v>0</v>
      </c>
      <c r="BG1413" s="11">
        <f t="shared" si="3580"/>
        <v>0</v>
      </c>
      <c r="BH1413" s="11">
        <f t="shared" si="3580"/>
        <v>0</v>
      </c>
      <c r="BI1413" s="141">
        <f t="shared" si="3580"/>
        <v>2314</v>
      </c>
      <c r="BJ1413" s="141">
        <f t="shared" si="3580"/>
        <v>0</v>
      </c>
      <c r="BK1413" s="78">
        <f t="shared" si="3580"/>
        <v>0</v>
      </c>
      <c r="BL1413" s="78">
        <f t="shared" si="3580"/>
        <v>0</v>
      </c>
      <c r="BM1413" s="78">
        <f t="shared" si="3580"/>
        <v>612</v>
      </c>
      <c r="BN1413" s="78">
        <f t="shared" si="3580"/>
        <v>0</v>
      </c>
      <c r="BO1413" s="78">
        <f t="shared" si="3580"/>
        <v>2926</v>
      </c>
      <c r="BP1413" s="78">
        <f t="shared" si="3580"/>
        <v>0</v>
      </c>
      <c r="BQ1413" s="11">
        <f t="shared" si="3580"/>
        <v>0</v>
      </c>
      <c r="BR1413" s="11">
        <f t="shared" si="3580"/>
        <v>0</v>
      </c>
      <c r="BS1413" s="11">
        <f t="shared" si="3580"/>
        <v>0</v>
      </c>
      <c r="BT1413" s="11">
        <f t="shared" si="3580"/>
        <v>0</v>
      </c>
      <c r="BU1413" s="11">
        <f t="shared" si="3580"/>
        <v>2926</v>
      </c>
      <c r="BV1413" s="11">
        <f t="shared" si="3580"/>
        <v>0</v>
      </c>
      <c r="BW1413" s="11">
        <f t="shared" si="3580"/>
        <v>0</v>
      </c>
      <c r="BX1413" s="11">
        <f t="shared" si="3580"/>
        <v>0</v>
      </c>
      <c r="BY1413" s="11">
        <f t="shared" si="3580"/>
        <v>0</v>
      </c>
      <c r="BZ1413" s="11">
        <f t="shared" si="3580"/>
        <v>0</v>
      </c>
      <c r="CA1413" s="11">
        <f t="shared" si="3580"/>
        <v>2926</v>
      </c>
      <c r="CB1413" s="11">
        <f t="shared" si="3580"/>
        <v>0</v>
      </c>
    </row>
    <row r="1414" spans="1:80" ht="33.6">
      <c r="A1414" s="57" t="s">
        <v>39</v>
      </c>
      <c r="B1414" s="14">
        <v>923</v>
      </c>
      <c r="C1414" s="14" t="s">
        <v>22</v>
      </c>
      <c r="D1414" s="14" t="s">
        <v>64</v>
      </c>
      <c r="E1414" s="14" t="s">
        <v>119</v>
      </c>
      <c r="F1414" s="14" t="s">
        <v>40</v>
      </c>
      <c r="G1414" s="11">
        <v>2484</v>
      </c>
      <c r="H1414" s="11"/>
      <c r="I1414" s="11"/>
      <c r="J1414" s="11"/>
      <c r="K1414" s="11"/>
      <c r="L1414" s="11"/>
      <c r="M1414" s="11">
        <f>G1414+I1414+J1414+K1414+L1414</f>
        <v>2484</v>
      </c>
      <c r="N1414" s="11">
        <f>H1414+J1414</f>
        <v>0</v>
      </c>
      <c r="O1414" s="11"/>
      <c r="P1414" s="11"/>
      <c r="Q1414" s="11"/>
      <c r="R1414" s="11"/>
      <c r="S1414" s="11">
        <f>M1414+O1414+P1414+Q1414+R1414</f>
        <v>2484</v>
      </c>
      <c r="T1414" s="11">
        <f>N1414+P1414</f>
        <v>0</v>
      </c>
      <c r="U1414" s="11"/>
      <c r="V1414" s="11"/>
      <c r="W1414" s="11"/>
      <c r="X1414" s="11"/>
      <c r="Y1414" s="11">
        <f>S1414+U1414+V1414+W1414+X1414</f>
        <v>2484</v>
      </c>
      <c r="Z1414" s="11">
        <f>T1414+V1414</f>
        <v>0</v>
      </c>
      <c r="AA1414" s="11"/>
      <c r="AB1414" s="11"/>
      <c r="AC1414" s="11"/>
      <c r="AD1414" s="11">
        <v>-170</v>
      </c>
      <c r="AE1414" s="11">
        <f>Y1414+AA1414+AB1414+AC1414+AD1414</f>
        <v>2314</v>
      </c>
      <c r="AF1414" s="11">
        <f>Z1414+AB1414</f>
        <v>0</v>
      </c>
      <c r="AG1414" s="11"/>
      <c r="AH1414" s="11"/>
      <c r="AI1414" s="11"/>
      <c r="AJ1414" s="11"/>
      <c r="AK1414" s="78">
        <f>AE1414+AG1414+AH1414+AI1414+AJ1414</f>
        <v>2314</v>
      </c>
      <c r="AL1414" s="78">
        <f>AF1414+AH1414</f>
        <v>0</v>
      </c>
      <c r="AM1414" s="11"/>
      <c r="AN1414" s="11"/>
      <c r="AO1414" s="11"/>
      <c r="AP1414" s="11"/>
      <c r="AQ1414" s="11">
        <f>AK1414+AM1414+AN1414+AO1414+AP1414</f>
        <v>2314</v>
      </c>
      <c r="AR1414" s="11">
        <f>AL1414+AN1414</f>
        <v>0</v>
      </c>
      <c r="AS1414" s="11"/>
      <c r="AT1414" s="11"/>
      <c r="AU1414" s="11"/>
      <c r="AV1414" s="11"/>
      <c r="AW1414" s="11">
        <f>AQ1414+AS1414+AT1414+AU1414+AV1414</f>
        <v>2314</v>
      </c>
      <c r="AX1414" s="11">
        <f>AR1414+AT1414</f>
        <v>0</v>
      </c>
      <c r="AY1414" s="78"/>
      <c r="AZ1414" s="78"/>
      <c r="BA1414" s="78"/>
      <c r="BB1414" s="78"/>
      <c r="BC1414" s="78">
        <f>AW1414+AY1414+AZ1414+BA1414+BB1414</f>
        <v>2314</v>
      </c>
      <c r="BD1414" s="78">
        <f>AX1414+AZ1414</f>
        <v>0</v>
      </c>
      <c r="BE1414" s="11"/>
      <c r="BF1414" s="11"/>
      <c r="BG1414" s="11"/>
      <c r="BH1414" s="11"/>
      <c r="BI1414" s="141">
        <f>BC1414+BE1414+BF1414+BG1414+BH1414</f>
        <v>2314</v>
      </c>
      <c r="BJ1414" s="141">
        <f>BD1414+BF1414</f>
        <v>0</v>
      </c>
      <c r="BK1414" s="78"/>
      <c r="BL1414" s="78"/>
      <c r="BM1414" s="78">
        <v>612</v>
      </c>
      <c r="BN1414" s="78"/>
      <c r="BO1414" s="78">
        <f>BI1414+BK1414+BL1414+BM1414+BN1414</f>
        <v>2926</v>
      </c>
      <c r="BP1414" s="78">
        <f>BJ1414+BL1414</f>
        <v>0</v>
      </c>
      <c r="BQ1414" s="11"/>
      <c r="BR1414" s="11"/>
      <c r="BS1414" s="11"/>
      <c r="BT1414" s="11"/>
      <c r="BU1414" s="11">
        <f>BO1414+BQ1414+BR1414+BS1414+BT1414</f>
        <v>2926</v>
      </c>
      <c r="BV1414" s="11">
        <f>BP1414+BR1414</f>
        <v>0</v>
      </c>
      <c r="BW1414" s="11"/>
      <c r="BX1414" s="11"/>
      <c r="BY1414" s="11"/>
      <c r="BZ1414" s="11"/>
      <c r="CA1414" s="11">
        <f>BU1414+BW1414+BX1414+BY1414+BZ1414</f>
        <v>2926</v>
      </c>
      <c r="CB1414" s="11">
        <f>BV1414+BX1414</f>
        <v>0</v>
      </c>
    </row>
    <row r="1415" spans="1:80">
      <c r="A1415" s="57" t="s">
        <v>70</v>
      </c>
      <c r="B1415" s="14">
        <v>923</v>
      </c>
      <c r="C1415" s="14" t="s">
        <v>22</v>
      </c>
      <c r="D1415" s="14" t="s">
        <v>64</v>
      </c>
      <c r="E1415" s="14" t="s">
        <v>119</v>
      </c>
      <c r="F1415" s="14" t="s">
        <v>71</v>
      </c>
      <c r="G1415" s="11">
        <f>G1416</f>
        <v>8</v>
      </c>
      <c r="H1415" s="11">
        <f t="shared" ref="H1415:R1415" si="3581">H1416</f>
        <v>0</v>
      </c>
      <c r="I1415" s="11">
        <f t="shared" si="3581"/>
        <v>0</v>
      </c>
      <c r="J1415" s="11">
        <f t="shared" si="3581"/>
        <v>0</v>
      </c>
      <c r="K1415" s="11">
        <f t="shared" si="3581"/>
        <v>0</v>
      </c>
      <c r="L1415" s="11">
        <f t="shared" si="3581"/>
        <v>0</v>
      </c>
      <c r="M1415" s="11">
        <f t="shared" si="3581"/>
        <v>8</v>
      </c>
      <c r="N1415" s="11">
        <f t="shared" si="3581"/>
        <v>0</v>
      </c>
      <c r="O1415" s="11">
        <f t="shared" si="3581"/>
        <v>0</v>
      </c>
      <c r="P1415" s="11">
        <f t="shared" si="3581"/>
        <v>0</v>
      </c>
      <c r="Q1415" s="11">
        <f t="shared" si="3581"/>
        <v>0</v>
      </c>
      <c r="R1415" s="11">
        <f t="shared" si="3581"/>
        <v>0</v>
      </c>
      <c r="S1415" s="11">
        <f t="shared" ref="S1415:CB1415" si="3582">S1416</f>
        <v>8</v>
      </c>
      <c r="T1415" s="11">
        <f t="shared" si="3582"/>
        <v>0</v>
      </c>
      <c r="U1415" s="11">
        <f t="shared" si="3582"/>
        <v>0</v>
      </c>
      <c r="V1415" s="11">
        <f t="shared" si="3582"/>
        <v>0</v>
      </c>
      <c r="W1415" s="11">
        <f t="shared" si="3582"/>
        <v>0</v>
      </c>
      <c r="X1415" s="11">
        <f t="shared" si="3582"/>
        <v>0</v>
      </c>
      <c r="Y1415" s="11">
        <f t="shared" si="3582"/>
        <v>8</v>
      </c>
      <c r="Z1415" s="11">
        <f t="shared" si="3582"/>
        <v>0</v>
      </c>
      <c r="AA1415" s="11">
        <f t="shared" si="3582"/>
        <v>0</v>
      </c>
      <c r="AB1415" s="11">
        <f t="shared" si="3582"/>
        <v>0</v>
      </c>
      <c r="AC1415" s="11">
        <f t="shared" si="3582"/>
        <v>0</v>
      </c>
      <c r="AD1415" s="11">
        <f t="shared" si="3582"/>
        <v>0</v>
      </c>
      <c r="AE1415" s="11">
        <f t="shared" si="3582"/>
        <v>8</v>
      </c>
      <c r="AF1415" s="11">
        <f t="shared" si="3582"/>
        <v>0</v>
      </c>
      <c r="AG1415" s="11">
        <f t="shared" si="3582"/>
        <v>0</v>
      </c>
      <c r="AH1415" s="11">
        <f t="shared" si="3582"/>
        <v>0</v>
      </c>
      <c r="AI1415" s="11">
        <f t="shared" si="3582"/>
        <v>0</v>
      </c>
      <c r="AJ1415" s="11">
        <f t="shared" si="3582"/>
        <v>0</v>
      </c>
      <c r="AK1415" s="78">
        <f t="shared" si="3582"/>
        <v>8</v>
      </c>
      <c r="AL1415" s="78">
        <f t="shared" si="3582"/>
        <v>0</v>
      </c>
      <c r="AM1415" s="11">
        <f t="shared" si="3582"/>
        <v>0</v>
      </c>
      <c r="AN1415" s="11">
        <f t="shared" si="3582"/>
        <v>0</v>
      </c>
      <c r="AO1415" s="11">
        <f t="shared" si="3582"/>
        <v>0</v>
      </c>
      <c r="AP1415" s="11">
        <f t="shared" si="3582"/>
        <v>0</v>
      </c>
      <c r="AQ1415" s="11">
        <f t="shared" si="3582"/>
        <v>8</v>
      </c>
      <c r="AR1415" s="11">
        <f t="shared" si="3582"/>
        <v>0</v>
      </c>
      <c r="AS1415" s="11">
        <f t="shared" si="3582"/>
        <v>0</v>
      </c>
      <c r="AT1415" s="11">
        <f t="shared" si="3582"/>
        <v>0</v>
      </c>
      <c r="AU1415" s="11">
        <f t="shared" si="3582"/>
        <v>0</v>
      </c>
      <c r="AV1415" s="11">
        <f t="shared" si="3582"/>
        <v>0</v>
      </c>
      <c r="AW1415" s="11">
        <f t="shared" si="3582"/>
        <v>8</v>
      </c>
      <c r="AX1415" s="11">
        <f t="shared" si="3582"/>
        <v>0</v>
      </c>
      <c r="AY1415" s="78">
        <f t="shared" si="3582"/>
        <v>0</v>
      </c>
      <c r="AZ1415" s="78">
        <f t="shared" si="3582"/>
        <v>0</v>
      </c>
      <c r="BA1415" s="78">
        <f t="shared" si="3582"/>
        <v>0</v>
      </c>
      <c r="BB1415" s="78">
        <f t="shared" si="3582"/>
        <v>0</v>
      </c>
      <c r="BC1415" s="78">
        <f t="shared" si="3582"/>
        <v>8</v>
      </c>
      <c r="BD1415" s="78">
        <f t="shared" si="3582"/>
        <v>0</v>
      </c>
      <c r="BE1415" s="11">
        <f t="shared" si="3582"/>
        <v>0</v>
      </c>
      <c r="BF1415" s="11">
        <f t="shared" si="3582"/>
        <v>0</v>
      </c>
      <c r="BG1415" s="11">
        <f t="shared" si="3582"/>
        <v>0</v>
      </c>
      <c r="BH1415" s="11">
        <f t="shared" si="3582"/>
        <v>0</v>
      </c>
      <c r="BI1415" s="141">
        <f t="shared" si="3582"/>
        <v>8</v>
      </c>
      <c r="BJ1415" s="141">
        <f t="shared" si="3582"/>
        <v>0</v>
      </c>
      <c r="BK1415" s="78">
        <f t="shared" si="3582"/>
        <v>0</v>
      </c>
      <c r="BL1415" s="78">
        <f t="shared" si="3582"/>
        <v>0</v>
      </c>
      <c r="BM1415" s="78">
        <f t="shared" si="3582"/>
        <v>0</v>
      </c>
      <c r="BN1415" s="78">
        <f t="shared" si="3582"/>
        <v>0</v>
      </c>
      <c r="BO1415" s="78">
        <f t="shared" si="3582"/>
        <v>8</v>
      </c>
      <c r="BP1415" s="78">
        <f t="shared" si="3582"/>
        <v>0</v>
      </c>
      <c r="BQ1415" s="11">
        <f t="shared" si="3582"/>
        <v>0</v>
      </c>
      <c r="BR1415" s="11">
        <f t="shared" si="3582"/>
        <v>0</v>
      </c>
      <c r="BS1415" s="11">
        <f t="shared" si="3582"/>
        <v>0</v>
      </c>
      <c r="BT1415" s="11">
        <f t="shared" si="3582"/>
        <v>0</v>
      </c>
      <c r="BU1415" s="11">
        <f t="shared" si="3582"/>
        <v>8</v>
      </c>
      <c r="BV1415" s="11">
        <f t="shared" si="3582"/>
        <v>0</v>
      </c>
      <c r="BW1415" s="11">
        <f t="shared" si="3582"/>
        <v>0</v>
      </c>
      <c r="BX1415" s="11">
        <f t="shared" si="3582"/>
        <v>0</v>
      </c>
      <c r="BY1415" s="11">
        <f t="shared" si="3582"/>
        <v>0</v>
      </c>
      <c r="BZ1415" s="11">
        <f t="shared" si="3582"/>
        <v>0</v>
      </c>
      <c r="CA1415" s="11">
        <f t="shared" si="3582"/>
        <v>8</v>
      </c>
      <c r="CB1415" s="11">
        <f t="shared" si="3582"/>
        <v>0</v>
      </c>
    </row>
    <row r="1416" spans="1:80">
      <c r="A1416" s="57" t="s">
        <v>99</v>
      </c>
      <c r="B1416" s="14">
        <v>923</v>
      </c>
      <c r="C1416" s="14" t="s">
        <v>22</v>
      </c>
      <c r="D1416" s="14" t="s">
        <v>64</v>
      </c>
      <c r="E1416" s="14" t="s">
        <v>119</v>
      </c>
      <c r="F1416" s="14" t="s">
        <v>73</v>
      </c>
      <c r="G1416" s="11">
        <v>8</v>
      </c>
      <c r="H1416" s="11"/>
      <c r="I1416" s="11"/>
      <c r="J1416" s="11"/>
      <c r="K1416" s="11"/>
      <c r="L1416" s="11"/>
      <c r="M1416" s="11">
        <f>G1416+I1416+J1416+K1416+L1416</f>
        <v>8</v>
      </c>
      <c r="N1416" s="11">
        <f>H1416+J1416</f>
        <v>0</v>
      </c>
      <c r="O1416" s="11"/>
      <c r="P1416" s="11"/>
      <c r="Q1416" s="11"/>
      <c r="R1416" s="11"/>
      <c r="S1416" s="11">
        <f>M1416+O1416+P1416+Q1416+R1416</f>
        <v>8</v>
      </c>
      <c r="T1416" s="11">
        <f>N1416+P1416</f>
        <v>0</v>
      </c>
      <c r="U1416" s="11"/>
      <c r="V1416" s="11"/>
      <c r="W1416" s="11"/>
      <c r="X1416" s="11"/>
      <c r="Y1416" s="11">
        <f>S1416+U1416+V1416+W1416+X1416</f>
        <v>8</v>
      </c>
      <c r="Z1416" s="11">
        <f>T1416+V1416</f>
        <v>0</v>
      </c>
      <c r="AA1416" s="11"/>
      <c r="AB1416" s="11"/>
      <c r="AC1416" s="11"/>
      <c r="AD1416" s="11"/>
      <c r="AE1416" s="11">
        <f>Y1416+AA1416+AB1416+AC1416+AD1416</f>
        <v>8</v>
      </c>
      <c r="AF1416" s="11">
        <f>Z1416+AB1416</f>
        <v>0</v>
      </c>
      <c r="AG1416" s="11"/>
      <c r="AH1416" s="11"/>
      <c r="AI1416" s="11"/>
      <c r="AJ1416" s="11"/>
      <c r="AK1416" s="78">
        <f>AE1416+AG1416+AH1416+AI1416+AJ1416</f>
        <v>8</v>
      </c>
      <c r="AL1416" s="78">
        <f>AF1416+AH1416</f>
        <v>0</v>
      </c>
      <c r="AM1416" s="11"/>
      <c r="AN1416" s="11"/>
      <c r="AO1416" s="11"/>
      <c r="AP1416" s="11"/>
      <c r="AQ1416" s="11">
        <f>AK1416+AM1416+AN1416+AO1416+AP1416</f>
        <v>8</v>
      </c>
      <c r="AR1416" s="11">
        <f>AL1416+AN1416</f>
        <v>0</v>
      </c>
      <c r="AS1416" s="11"/>
      <c r="AT1416" s="11"/>
      <c r="AU1416" s="11"/>
      <c r="AV1416" s="11"/>
      <c r="AW1416" s="11">
        <f>AQ1416+AS1416+AT1416+AU1416+AV1416</f>
        <v>8</v>
      </c>
      <c r="AX1416" s="11">
        <f>AR1416+AT1416</f>
        <v>0</v>
      </c>
      <c r="AY1416" s="78"/>
      <c r="AZ1416" s="78"/>
      <c r="BA1416" s="78"/>
      <c r="BB1416" s="78"/>
      <c r="BC1416" s="78">
        <f>AW1416+AY1416+AZ1416+BA1416+BB1416</f>
        <v>8</v>
      </c>
      <c r="BD1416" s="78">
        <f>AX1416+AZ1416</f>
        <v>0</v>
      </c>
      <c r="BE1416" s="11"/>
      <c r="BF1416" s="11"/>
      <c r="BG1416" s="11"/>
      <c r="BH1416" s="11"/>
      <c r="BI1416" s="141">
        <f>BC1416+BE1416+BF1416+BG1416+BH1416</f>
        <v>8</v>
      </c>
      <c r="BJ1416" s="141">
        <f>BD1416+BF1416</f>
        <v>0</v>
      </c>
      <c r="BK1416" s="78"/>
      <c r="BL1416" s="78"/>
      <c r="BM1416" s="78"/>
      <c r="BN1416" s="78"/>
      <c r="BO1416" s="78">
        <f>BI1416+BK1416+BL1416+BM1416+BN1416</f>
        <v>8</v>
      </c>
      <c r="BP1416" s="78">
        <f>BJ1416+BL1416</f>
        <v>0</v>
      </c>
      <c r="BQ1416" s="11"/>
      <c r="BR1416" s="11"/>
      <c r="BS1416" s="11"/>
      <c r="BT1416" s="11"/>
      <c r="BU1416" s="11">
        <f>BO1416+BQ1416+BR1416+BS1416+BT1416</f>
        <v>8</v>
      </c>
      <c r="BV1416" s="11">
        <f>BP1416+BR1416</f>
        <v>0</v>
      </c>
      <c r="BW1416" s="11"/>
      <c r="BX1416" s="11"/>
      <c r="BY1416" s="11"/>
      <c r="BZ1416" s="11"/>
      <c r="CA1416" s="11">
        <f>BU1416+BW1416+BX1416+BY1416+BZ1416</f>
        <v>8</v>
      </c>
      <c r="CB1416" s="11">
        <f>BV1416+BX1416</f>
        <v>0</v>
      </c>
    </row>
    <row r="1417" spans="1:80" ht="33.6">
      <c r="A1417" s="57" t="s">
        <v>122</v>
      </c>
      <c r="B1417" s="14">
        <v>923</v>
      </c>
      <c r="C1417" s="14" t="s">
        <v>22</v>
      </c>
      <c r="D1417" s="14" t="s">
        <v>64</v>
      </c>
      <c r="E1417" s="14" t="s">
        <v>123</v>
      </c>
      <c r="F1417" s="14"/>
      <c r="G1417" s="18">
        <f t="shared" ref="G1417:AL1417" si="3583">G1418+G1420+G1422</f>
        <v>103215</v>
      </c>
      <c r="H1417" s="18">
        <f t="shared" si="3583"/>
        <v>0</v>
      </c>
      <c r="I1417" s="11">
        <f t="shared" si="3583"/>
        <v>0</v>
      </c>
      <c r="J1417" s="11">
        <f t="shared" si="3583"/>
        <v>0</v>
      </c>
      <c r="K1417" s="11">
        <f t="shared" si="3583"/>
        <v>0</v>
      </c>
      <c r="L1417" s="11">
        <f t="shared" si="3583"/>
        <v>0</v>
      </c>
      <c r="M1417" s="18">
        <f t="shared" si="3583"/>
        <v>103215</v>
      </c>
      <c r="N1417" s="18">
        <f t="shared" si="3583"/>
        <v>0</v>
      </c>
      <c r="O1417" s="11">
        <f t="shared" si="3583"/>
        <v>0</v>
      </c>
      <c r="P1417" s="11">
        <f t="shared" si="3583"/>
        <v>0</v>
      </c>
      <c r="Q1417" s="11">
        <f t="shared" si="3583"/>
        <v>0</v>
      </c>
      <c r="R1417" s="11">
        <f t="shared" si="3583"/>
        <v>0</v>
      </c>
      <c r="S1417" s="18">
        <f t="shared" si="3583"/>
        <v>103215</v>
      </c>
      <c r="T1417" s="18">
        <f t="shared" si="3583"/>
        <v>0</v>
      </c>
      <c r="U1417" s="11">
        <f t="shared" si="3583"/>
        <v>0</v>
      </c>
      <c r="V1417" s="11">
        <f t="shared" si="3583"/>
        <v>0</v>
      </c>
      <c r="W1417" s="11">
        <f t="shared" si="3583"/>
        <v>0</v>
      </c>
      <c r="X1417" s="11">
        <f t="shared" si="3583"/>
        <v>0</v>
      </c>
      <c r="Y1417" s="18">
        <f t="shared" si="3583"/>
        <v>103215</v>
      </c>
      <c r="Z1417" s="18">
        <f t="shared" si="3583"/>
        <v>0</v>
      </c>
      <c r="AA1417" s="18">
        <f t="shared" si="3583"/>
        <v>0</v>
      </c>
      <c r="AB1417" s="18">
        <f t="shared" si="3583"/>
        <v>0</v>
      </c>
      <c r="AC1417" s="18">
        <f t="shared" si="3583"/>
        <v>0</v>
      </c>
      <c r="AD1417" s="18">
        <f t="shared" si="3583"/>
        <v>-4500</v>
      </c>
      <c r="AE1417" s="18">
        <f t="shared" si="3583"/>
        <v>98715</v>
      </c>
      <c r="AF1417" s="18">
        <f t="shared" si="3583"/>
        <v>0</v>
      </c>
      <c r="AG1417" s="18">
        <f t="shared" si="3583"/>
        <v>0</v>
      </c>
      <c r="AH1417" s="18">
        <f t="shared" si="3583"/>
        <v>0</v>
      </c>
      <c r="AI1417" s="18">
        <f t="shared" si="3583"/>
        <v>0</v>
      </c>
      <c r="AJ1417" s="18">
        <f t="shared" si="3583"/>
        <v>0</v>
      </c>
      <c r="AK1417" s="84">
        <f t="shared" si="3583"/>
        <v>98715</v>
      </c>
      <c r="AL1417" s="84">
        <f t="shared" si="3583"/>
        <v>0</v>
      </c>
      <c r="AM1417" s="18">
        <f t="shared" ref="AM1417:BD1417" si="3584">AM1418+AM1420+AM1422</f>
        <v>0</v>
      </c>
      <c r="AN1417" s="18">
        <f t="shared" si="3584"/>
        <v>0</v>
      </c>
      <c r="AO1417" s="18">
        <f t="shared" si="3584"/>
        <v>0</v>
      </c>
      <c r="AP1417" s="18">
        <f t="shared" si="3584"/>
        <v>0</v>
      </c>
      <c r="AQ1417" s="18">
        <f t="shared" si="3584"/>
        <v>98715</v>
      </c>
      <c r="AR1417" s="18">
        <f t="shared" si="3584"/>
        <v>0</v>
      </c>
      <c r="AS1417" s="18">
        <f t="shared" si="3584"/>
        <v>0</v>
      </c>
      <c r="AT1417" s="18">
        <f t="shared" si="3584"/>
        <v>0</v>
      </c>
      <c r="AU1417" s="18">
        <f t="shared" si="3584"/>
        <v>3676</v>
      </c>
      <c r="AV1417" s="18">
        <f t="shared" si="3584"/>
        <v>-244</v>
      </c>
      <c r="AW1417" s="18">
        <f t="shared" si="3584"/>
        <v>102147</v>
      </c>
      <c r="AX1417" s="18">
        <f t="shared" si="3584"/>
        <v>0</v>
      </c>
      <c r="AY1417" s="84">
        <f t="shared" si="3584"/>
        <v>0</v>
      </c>
      <c r="AZ1417" s="84">
        <f t="shared" si="3584"/>
        <v>0</v>
      </c>
      <c r="BA1417" s="84">
        <f t="shared" si="3584"/>
        <v>17274</v>
      </c>
      <c r="BB1417" s="84">
        <f t="shared" si="3584"/>
        <v>0</v>
      </c>
      <c r="BC1417" s="84">
        <f t="shared" si="3584"/>
        <v>119421</v>
      </c>
      <c r="BD1417" s="84">
        <f t="shared" si="3584"/>
        <v>0</v>
      </c>
      <c r="BE1417" s="18">
        <f t="shared" ref="BE1417:BJ1417" si="3585">BE1418+BE1420+BE1422</f>
        <v>0</v>
      </c>
      <c r="BF1417" s="18">
        <f t="shared" si="3585"/>
        <v>0</v>
      </c>
      <c r="BG1417" s="18">
        <f t="shared" si="3585"/>
        <v>0</v>
      </c>
      <c r="BH1417" s="18">
        <f t="shared" si="3585"/>
        <v>0</v>
      </c>
      <c r="BI1417" s="143">
        <f t="shared" si="3585"/>
        <v>119421</v>
      </c>
      <c r="BJ1417" s="143">
        <f t="shared" si="3585"/>
        <v>0</v>
      </c>
      <c r="BK1417" s="84">
        <f t="shared" ref="BK1417:BP1417" si="3586">BK1418+BK1420+BK1422</f>
        <v>0</v>
      </c>
      <c r="BL1417" s="84">
        <f t="shared" si="3586"/>
        <v>0</v>
      </c>
      <c r="BM1417" s="84">
        <f t="shared" si="3586"/>
        <v>1000</v>
      </c>
      <c r="BN1417" s="84">
        <f t="shared" si="3586"/>
        <v>0</v>
      </c>
      <c r="BO1417" s="84">
        <f t="shared" si="3586"/>
        <v>120421</v>
      </c>
      <c r="BP1417" s="84">
        <f t="shared" si="3586"/>
        <v>0</v>
      </c>
      <c r="BQ1417" s="18">
        <f t="shared" ref="BQ1417:BV1417" si="3587">BQ1418+BQ1420+BQ1422</f>
        <v>0</v>
      </c>
      <c r="BR1417" s="18">
        <f t="shared" si="3587"/>
        <v>0</v>
      </c>
      <c r="BS1417" s="18">
        <f t="shared" si="3587"/>
        <v>0</v>
      </c>
      <c r="BT1417" s="18">
        <f t="shared" si="3587"/>
        <v>0</v>
      </c>
      <c r="BU1417" s="18">
        <f t="shared" si="3587"/>
        <v>120421</v>
      </c>
      <c r="BV1417" s="18">
        <f t="shared" si="3587"/>
        <v>0</v>
      </c>
      <c r="BW1417" s="18">
        <f t="shared" ref="BW1417:CB1417" si="3588">BW1418+BW1420+BW1422</f>
        <v>0</v>
      </c>
      <c r="BX1417" s="18">
        <f t="shared" si="3588"/>
        <v>0</v>
      </c>
      <c r="BY1417" s="18">
        <f t="shared" si="3588"/>
        <v>0</v>
      </c>
      <c r="BZ1417" s="18">
        <f t="shared" si="3588"/>
        <v>0</v>
      </c>
      <c r="CA1417" s="18">
        <f t="shared" si="3588"/>
        <v>120421</v>
      </c>
      <c r="CB1417" s="18">
        <f t="shared" si="3588"/>
        <v>0</v>
      </c>
    </row>
    <row r="1418" spans="1:80" ht="73.5" customHeight="1">
      <c r="A1418" s="57" t="s">
        <v>540</v>
      </c>
      <c r="B1418" s="14">
        <v>923</v>
      </c>
      <c r="C1418" s="14" t="s">
        <v>22</v>
      </c>
      <c r="D1418" s="14" t="s">
        <v>64</v>
      </c>
      <c r="E1418" s="14" t="s">
        <v>123</v>
      </c>
      <c r="F1418" s="14" t="s">
        <v>92</v>
      </c>
      <c r="G1418" s="11">
        <f>G1419</f>
        <v>57768</v>
      </c>
      <c r="H1418" s="11">
        <f t="shared" ref="H1418:R1418" si="3589">H1419</f>
        <v>0</v>
      </c>
      <c r="I1418" s="11">
        <f t="shared" si="3589"/>
        <v>0</v>
      </c>
      <c r="J1418" s="11">
        <f t="shared" si="3589"/>
        <v>0</v>
      </c>
      <c r="K1418" s="11">
        <f t="shared" si="3589"/>
        <v>0</v>
      </c>
      <c r="L1418" s="11">
        <f t="shared" si="3589"/>
        <v>0</v>
      </c>
      <c r="M1418" s="11">
        <f t="shared" si="3589"/>
        <v>57768</v>
      </c>
      <c r="N1418" s="11">
        <f t="shared" si="3589"/>
        <v>0</v>
      </c>
      <c r="O1418" s="11">
        <f t="shared" si="3589"/>
        <v>0</v>
      </c>
      <c r="P1418" s="11">
        <f t="shared" si="3589"/>
        <v>0</v>
      </c>
      <c r="Q1418" s="11">
        <f t="shared" si="3589"/>
        <v>0</v>
      </c>
      <c r="R1418" s="11">
        <f t="shared" si="3589"/>
        <v>0</v>
      </c>
      <c r="S1418" s="11">
        <f t="shared" ref="S1418:CB1418" si="3590">S1419</f>
        <v>57768</v>
      </c>
      <c r="T1418" s="11">
        <f t="shared" si="3590"/>
        <v>0</v>
      </c>
      <c r="U1418" s="11">
        <f t="shared" si="3590"/>
        <v>0</v>
      </c>
      <c r="V1418" s="11">
        <f t="shared" si="3590"/>
        <v>0</v>
      </c>
      <c r="W1418" s="11">
        <f t="shared" si="3590"/>
        <v>0</v>
      </c>
      <c r="X1418" s="11">
        <f t="shared" si="3590"/>
        <v>0</v>
      </c>
      <c r="Y1418" s="11">
        <f t="shared" si="3590"/>
        <v>57768</v>
      </c>
      <c r="Z1418" s="11">
        <f t="shared" si="3590"/>
        <v>0</v>
      </c>
      <c r="AA1418" s="11">
        <f t="shared" si="3590"/>
        <v>0</v>
      </c>
      <c r="AB1418" s="11">
        <f t="shared" si="3590"/>
        <v>0</v>
      </c>
      <c r="AC1418" s="11">
        <f t="shared" si="3590"/>
        <v>0</v>
      </c>
      <c r="AD1418" s="11">
        <f t="shared" si="3590"/>
        <v>-1742</v>
      </c>
      <c r="AE1418" s="11">
        <f t="shared" si="3590"/>
        <v>56026</v>
      </c>
      <c r="AF1418" s="11">
        <f t="shared" si="3590"/>
        <v>0</v>
      </c>
      <c r="AG1418" s="11">
        <f t="shared" si="3590"/>
        <v>0</v>
      </c>
      <c r="AH1418" s="11">
        <f t="shared" si="3590"/>
        <v>0</v>
      </c>
      <c r="AI1418" s="11">
        <f t="shared" si="3590"/>
        <v>0</v>
      </c>
      <c r="AJ1418" s="11">
        <f t="shared" si="3590"/>
        <v>0</v>
      </c>
      <c r="AK1418" s="78">
        <f t="shared" si="3590"/>
        <v>56026</v>
      </c>
      <c r="AL1418" s="78">
        <f t="shared" si="3590"/>
        <v>0</v>
      </c>
      <c r="AM1418" s="11">
        <f t="shared" si="3590"/>
        <v>0</v>
      </c>
      <c r="AN1418" s="11">
        <f t="shared" si="3590"/>
        <v>0</v>
      </c>
      <c r="AO1418" s="11">
        <f t="shared" si="3590"/>
        <v>0</v>
      </c>
      <c r="AP1418" s="11">
        <f t="shared" si="3590"/>
        <v>0</v>
      </c>
      <c r="AQ1418" s="11">
        <f t="shared" si="3590"/>
        <v>56026</v>
      </c>
      <c r="AR1418" s="11">
        <f t="shared" si="3590"/>
        <v>0</v>
      </c>
      <c r="AS1418" s="11">
        <f t="shared" si="3590"/>
        <v>0</v>
      </c>
      <c r="AT1418" s="11">
        <f t="shared" si="3590"/>
        <v>0</v>
      </c>
      <c r="AU1418" s="11">
        <f t="shared" si="3590"/>
        <v>0</v>
      </c>
      <c r="AV1418" s="11">
        <f t="shared" si="3590"/>
        <v>0</v>
      </c>
      <c r="AW1418" s="11">
        <f t="shared" si="3590"/>
        <v>56026</v>
      </c>
      <c r="AX1418" s="11">
        <f t="shared" si="3590"/>
        <v>0</v>
      </c>
      <c r="AY1418" s="78">
        <f t="shared" si="3590"/>
        <v>0</v>
      </c>
      <c r="AZ1418" s="78">
        <f t="shared" si="3590"/>
        <v>0</v>
      </c>
      <c r="BA1418" s="78">
        <f t="shared" si="3590"/>
        <v>13992</v>
      </c>
      <c r="BB1418" s="78">
        <f t="shared" si="3590"/>
        <v>0</v>
      </c>
      <c r="BC1418" s="78">
        <f t="shared" si="3590"/>
        <v>70018</v>
      </c>
      <c r="BD1418" s="78">
        <f t="shared" si="3590"/>
        <v>0</v>
      </c>
      <c r="BE1418" s="11">
        <f t="shared" si="3590"/>
        <v>0</v>
      </c>
      <c r="BF1418" s="11">
        <f t="shared" si="3590"/>
        <v>0</v>
      </c>
      <c r="BG1418" s="11">
        <f t="shared" si="3590"/>
        <v>0</v>
      </c>
      <c r="BH1418" s="11">
        <f t="shared" si="3590"/>
        <v>0</v>
      </c>
      <c r="BI1418" s="141">
        <f t="shared" si="3590"/>
        <v>70018</v>
      </c>
      <c r="BJ1418" s="141">
        <f t="shared" si="3590"/>
        <v>0</v>
      </c>
      <c r="BK1418" s="78">
        <f t="shared" si="3590"/>
        <v>0</v>
      </c>
      <c r="BL1418" s="78">
        <f t="shared" si="3590"/>
        <v>0</v>
      </c>
      <c r="BM1418" s="78">
        <f t="shared" si="3590"/>
        <v>0</v>
      </c>
      <c r="BN1418" s="78">
        <f t="shared" si="3590"/>
        <v>0</v>
      </c>
      <c r="BO1418" s="78">
        <f t="shared" si="3590"/>
        <v>70018</v>
      </c>
      <c r="BP1418" s="78">
        <f t="shared" si="3590"/>
        <v>0</v>
      </c>
      <c r="BQ1418" s="11">
        <f t="shared" si="3590"/>
        <v>0</v>
      </c>
      <c r="BR1418" s="11">
        <f t="shared" si="3590"/>
        <v>0</v>
      </c>
      <c r="BS1418" s="11">
        <f t="shared" si="3590"/>
        <v>0</v>
      </c>
      <c r="BT1418" s="11">
        <f t="shared" si="3590"/>
        <v>0</v>
      </c>
      <c r="BU1418" s="11">
        <f t="shared" si="3590"/>
        <v>70018</v>
      </c>
      <c r="BV1418" s="11">
        <f t="shared" si="3590"/>
        <v>0</v>
      </c>
      <c r="BW1418" s="11">
        <f t="shared" si="3590"/>
        <v>0</v>
      </c>
      <c r="BX1418" s="11">
        <f t="shared" si="3590"/>
        <v>0</v>
      </c>
      <c r="BY1418" s="11">
        <f t="shared" si="3590"/>
        <v>0</v>
      </c>
      <c r="BZ1418" s="11">
        <f t="shared" si="3590"/>
        <v>0</v>
      </c>
      <c r="CA1418" s="11">
        <f t="shared" si="3590"/>
        <v>70018</v>
      </c>
      <c r="CB1418" s="11">
        <f t="shared" si="3590"/>
        <v>0</v>
      </c>
    </row>
    <row r="1419" spans="1:80">
      <c r="A1419" s="57" t="s">
        <v>120</v>
      </c>
      <c r="B1419" s="14">
        <v>923</v>
      </c>
      <c r="C1419" s="14" t="s">
        <v>22</v>
      </c>
      <c r="D1419" s="14" t="s">
        <v>64</v>
      </c>
      <c r="E1419" s="14" t="s">
        <v>123</v>
      </c>
      <c r="F1419" s="14" t="s">
        <v>121</v>
      </c>
      <c r="G1419" s="11">
        <f>56319+1449</f>
        <v>57768</v>
      </c>
      <c r="H1419" s="11"/>
      <c r="I1419" s="11"/>
      <c r="J1419" s="11"/>
      <c r="K1419" s="11"/>
      <c r="L1419" s="11"/>
      <c r="M1419" s="11">
        <f>G1419+I1419+J1419+K1419+L1419</f>
        <v>57768</v>
      </c>
      <c r="N1419" s="11">
        <f>H1419+J1419</f>
        <v>0</v>
      </c>
      <c r="O1419" s="11"/>
      <c r="P1419" s="11"/>
      <c r="Q1419" s="11"/>
      <c r="R1419" s="11"/>
      <c r="S1419" s="11">
        <f>M1419+O1419+P1419+Q1419+R1419</f>
        <v>57768</v>
      </c>
      <c r="T1419" s="11">
        <f>N1419+P1419</f>
        <v>0</v>
      </c>
      <c r="U1419" s="11"/>
      <c r="V1419" s="11"/>
      <c r="W1419" s="11"/>
      <c r="X1419" s="11"/>
      <c r="Y1419" s="11">
        <f>S1419+U1419+V1419+W1419+X1419</f>
        <v>57768</v>
      </c>
      <c r="Z1419" s="11">
        <f>T1419+V1419</f>
        <v>0</v>
      </c>
      <c r="AA1419" s="11"/>
      <c r="AB1419" s="11"/>
      <c r="AC1419" s="11"/>
      <c r="AD1419" s="11">
        <v>-1742</v>
      </c>
      <c r="AE1419" s="11">
        <f>Y1419+AA1419+AB1419+AC1419+AD1419</f>
        <v>56026</v>
      </c>
      <c r="AF1419" s="11">
        <f>Z1419+AB1419</f>
        <v>0</v>
      </c>
      <c r="AG1419" s="11"/>
      <c r="AH1419" s="11"/>
      <c r="AI1419" s="11"/>
      <c r="AJ1419" s="11"/>
      <c r="AK1419" s="78">
        <f>AE1419+AG1419+AH1419+AI1419+AJ1419</f>
        <v>56026</v>
      </c>
      <c r="AL1419" s="78">
        <f>AF1419+AH1419</f>
        <v>0</v>
      </c>
      <c r="AM1419" s="11"/>
      <c r="AN1419" s="11"/>
      <c r="AO1419" s="11"/>
      <c r="AP1419" s="11"/>
      <c r="AQ1419" s="11">
        <f>AK1419+AM1419+AN1419+AO1419+AP1419</f>
        <v>56026</v>
      </c>
      <c r="AR1419" s="11">
        <f>AL1419+AN1419</f>
        <v>0</v>
      </c>
      <c r="AS1419" s="11"/>
      <c r="AT1419" s="11"/>
      <c r="AU1419" s="11"/>
      <c r="AV1419" s="11"/>
      <c r="AW1419" s="11">
        <f>AQ1419+AS1419+AT1419+AU1419+AV1419</f>
        <v>56026</v>
      </c>
      <c r="AX1419" s="11">
        <f>AR1419+AT1419</f>
        <v>0</v>
      </c>
      <c r="AY1419" s="78"/>
      <c r="AZ1419" s="78"/>
      <c r="BA1419" s="78">
        <v>13992</v>
      </c>
      <c r="BB1419" s="78"/>
      <c r="BC1419" s="78">
        <f>AW1419+AY1419+AZ1419+BA1419+BB1419</f>
        <v>70018</v>
      </c>
      <c r="BD1419" s="78">
        <f>AX1419+AZ1419</f>
        <v>0</v>
      </c>
      <c r="BE1419" s="11"/>
      <c r="BF1419" s="11"/>
      <c r="BG1419" s="11"/>
      <c r="BH1419" s="11"/>
      <c r="BI1419" s="141">
        <f>BC1419+BE1419+BF1419+BG1419+BH1419</f>
        <v>70018</v>
      </c>
      <c r="BJ1419" s="141">
        <f>BD1419+BF1419</f>
        <v>0</v>
      </c>
      <c r="BK1419" s="78"/>
      <c r="BL1419" s="78"/>
      <c r="BM1419" s="78"/>
      <c r="BN1419" s="78"/>
      <c r="BO1419" s="78">
        <f>BI1419+BK1419+BL1419+BM1419+BN1419</f>
        <v>70018</v>
      </c>
      <c r="BP1419" s="78">
        <f>BJ1419+BL1419</f>
        <v>0</v>
      </c>
      <c r="BQ1419" s="11"/>
      <c r="BR1419" s="11"/>
      <c r="BS1419" s="11"/>
      <c r="BT1419" s="11"/>
      <c r="BU1419" s="11">
        <f>BO1419+BQ1419+BR1419+BS1419+BT1419</f>
        <v>70018</v>
      </c>
      <c r="BV1419" s="11">
        <f>BP1419+BR1419</f>
        <v>0</v>
      </c>
      <c r="BW1419" s="11"/>
      <c r="BX1419" s="11"/>
      <c r="BY1419" s="11"/>
      <c r="BZ1419" s="11"/>
      <c r="CA1419" s="11">
        <f>BU1419+BW1419+BX1419+BY1419+BZ1419</f>
        <v>70018</v>
      </c>
      <c r="CB1419" s="11">
        <f>BV1419+BX1419</f>
        <v>0</v>
      </c>
    </row>
    <row r="1420" spans="1:80" ht="33.6">
      <c r="A1420" s="57" t="s">
        <v>270</v>
      </c>
      <c r="B1420" s="14">
        <v>923</v>
      </c>
      <c r="C1420" s="14" t="s">
        <v>22</v>
      </c>
      <c r="D1420" s="14" t="s">
        <v>64</v>
      </c>
      <c r="E1420" s="14" t="s">
        <v>123</v>
      </c>
      <c r="F1420" s="14" t="s">
        <v>33</v>
      </c>
      <c r="G1420" s="11">
        <f>G1421</f>
        <v>44969</v>
      </c>
      <c r="H1420" s="11">
        <f t="shared" ref="H1420:R1420" si="3591">H1421</f>
        <v>0</v>
      </c>
      <c r="I1420" s="11">
        <f t="shared" si="3591"/>
        <v>0</v>
      </c>
      <c r="J1420" s="11">
        <f t="shared" si="3591"/>
        <v>0</v>
      </c>
      <c r="K1420" s="11">
        <f t="shared" si="3591"/>
        <v>0</v>
      </c>
      <c r="L1420" s="11">
        <f t="shared" si="3591"/>
        <v>0</v>
      </c>
      <c r="M1420" s="11">
        <f t="shared" si="3591"/>
        <v>44969</v>
      </c>
      <c r="N1420" s="11">
        <f t="shared" si="3591"/>
        <v>0</v>
      </c>
      <c r="O1420" s="11">
        <f t="shared" si="3591"/>
        <v>0</v>
      </c>
      <c r="P1420" s="11">
        <f t="shared" si="3591"/>
        <v>0</v>
      </c>
      <c r="Q1420" s="11">
        <f t="shared" si="3591"/>
        <v>0</v>
      </c>
      <c r="R1420" s="11">
        <f t="shared" si="3591"/>
        <v>0</v>
      </c>
      <c r="S1420" s="11">
        <f t="shared" ref="S1420:CB1420" si="3592">S1421</f>
        <v>44969</v>
      </c>
      <c r="T1420" s="11">
        <f t="shared" si="3592"/>
        <v>0</v>
      </c>
      <c r="U1420" s="11">
        <f t="shared" si="3592"/>
        <v>0</v>
      </c>
      <c r="V1420" s="11">
        <f t="shared" si="3592"/>
        <v>0</v>
      </c>
      <c r="W1420" s="11">
        <f t="shared" si="3592"/>
        <v>0</v>
      </c>
      <c r="X1420" s="11">
        <f t="shared" si="3592"/>
        <v>0</v>
      </c>
      <c r="Y1420" s="11">
        <f t="shared" si="3592"/>
        <v>44969</v>
      </c>
      <c r="Z1420" s="11">
        <f t="shared" si="3592"/>
        <v>0</v>
      </c>
      <c r="AA1420" s="11">
        <f t="shared" si="3592"/>
        <v>-18</v>
      </c>
      <c r="AB1420" s="11">
        <f t="shared" si="3592"/>
        <v>0</v>
      </c>
      <c r="AC1420" s="11">
        <f t="shared" si="3592"/>
        <v>0</v>
      </c>
      <c r="AD1420" s="11">
        <f t="shared" si="3592"/>
        <v>-2758</v>
      </c>
      <c r="AE1420" s="11">
        <f t="shared" si="3592"/>
        <v>42193</v>
      </c>
      <c r="AF1420" s="11">
        <f t="shared" si="3592"/>
        <v>0</v>
      </c>
      <c r="AG1420" s="11">
        <f t="shared" si="3592"/>
        <v>0</v>
      </c>
      <c r="AH1420" s="11">
        <f t="shared" si="3592"/>
        <v>0</v>
      </c>
      <c r="AI1420" s="11">
        <f t="shared" si="3592"/>
        <v>0</v>
      </c>
      <c r="AJ1420" s="11">
        <f t="shared" si="3592"/>
        <v>0</v>
      </c>
      <c r="AK1420" s="78">
        <f t="shared" si="3592"/>
        <v>42193</v>
      </c>
      <c r="AL1420" s="78">
        <f t="shared" si="3592"/>
        <v>0</v>
      </c>
      <c r="AM1420" s="11">
        <f t="shared" si="3592"/>
        <v>0</v>
      </c>
      <c r="AN1420" s="11">
        <f t="shared" si="3592"/>
        <v>0</v>
      </c>
      <c r="AO1420" s="11">
        <f t="shared" si="3592"/>
        <v>0</v>
      </c>
      <c r="AP1420" s="11">
        <f t="shared" si="3592"/>
        <v>0</v>
      </c>
      <c r="AQ1420" s="11">
        <f t="shared" si="3592"/>
        <v>42193</v>
      </c>
      <c r="AR1420" s="11">
        <f t="shared" si="3592"/>
        <v>0</v>
      </c>
      <c r="AS1420" s="11">
        <f t="shared" si="3592"/>
        <v>0</v>
      </c>
      <c r="AT1420" s="11">
        <f t="shared" si="3592"/>
        <v>0</v>
      </c>
      <c r="AU1420" s="11">
        <f t="shared" si="3592"/>
        <v>3676</v>
      </c>
      <c r="AV1420" s="11">
        <f t="shared" si="3592"/>
        <v>-244</v>
      </c>
      <c r="AW1420" s="11">
        <f t="shared" si="3592"/>
        <v>45625</v>
      </c>
      <c r="AX1420" s="11">
        <f t="shared" si="3592"/>
        <v>0</v>
      </c>
      <c r="AY1420" s="78">
        <f t="shared" si="3592"/>
        <v>0</v>
      </c>
      <c r="AZ1420" s="78">
        <f t="shared" si="3592"/>
        <v>0</v>
      </c>
      <c r="BA1420" s="78">
        <f t="shared" si="3592"/>
        <v>3208</v>
      </c>
      <c r="BB1420" s="78">
        <f t="shared" si="3592"/>
        <v>0</v>
      </c>
      <c r="BC1420" s="78">
        <f t="shared" si="3592"/>
        <v>48833</v>
      </c>
      <c r="BD1420" s="78">
        <f t="shared" si="3592"/>
        <v>0</v>
      </c>
      <c r="BE1420" s="11">
        <f t="shared" si="3592"/>
        <v>0</v>
      </c>
      <c r="BF1420" s="11">
        <f t="shared" si="3592"/>
        <v>0</v>
      </c>
      <c r="BG1420" s="11">
        <f t="shared" si="3592"/>
        <v>0</v>
      </c>
      <c r="BH1420" s="11">
        <f t="shared" si="3592"/>
        <v>0</v>
      </c>
      <c r="BI1420" s="141">
        <f t="shared" si="3592"/>
        <v>48833</v>
      </c>
      <c r="BJ1420" s="141">
        <f t="shared" si="3592"/>
        <v>0</v>
      </c>
      <c r="BK1420" s="78">
        <f t="shared" si="3592"/>
        <v>0</v>
      </c>
      <c r="BL1420" s="78">
        <f t="shared" si="3592"/>
        <v>0</v>
      </c>
      <c r="BM1420" s="78">
        <f t="shared" si="3592"/>
        <v>1000</v>
      </c>
      <c r="BN1420" s="78">
        <f t="shared" si="3592"/>
        <v>0</v>
      </c>
      <c r="BO1420" s="78">
        <f t="shared" si="3592"/>
        <v>49833</v>
      </c>
      <c r="BP1420" s="78">
        <f t="shared" si="3592"/>
        <v>0</v>
      </c>
      <c r="BQ1420" s="11">
        <f t="shared" si="3592"/>
        <v>-131</v>
      </c>
      <c r="BR1420" s="11">
        <f t="shared" si="3592"/>
        <v>0</v>
      </c>
      <c r="BS1420" s="11">
        <f t="shared" si="3592"/>
        <v>0</v>
      </c>
      <c r="BT1420" s="11">
        <f t="shared" si="3592"/>
        <v>0</v>
      </c>
      <c r="BU1420" s="11">
        <f t="shared" si="3592"/>
        <v>49702</v>
      </c>
      <c r="BV1420" s="11">
        <f t="shared" si="3592"/>
        <v>0</v>
      </c>
      <c r="BW1420" s="11">
        <f t="shared" si="3592"/>
        <v>0</v>
      </c>
      <c r="BX1420" s="11">
        <f t="shared" si="3592"/>
        <v>0</v>
      </c>
      <c r="BY1420" s="11">
        <f t="shared" si="3592"/>
        <v>0</v>
      </c>
      <c r="BZ1420" s="11">
        <f t="shared" si="3592"/>
        <v>0</v>
      </c>
      <c r="CA1420" s="11">
        <f t="shared" si="3592"/>
        <v>49702</v>
      </c>
      <c r="CB1420" s="11">
        <f t="shared" si="3592"/>
        <v>0</v>
      </c>
    </row>
    <row r="1421" spans="1:80" ht="33.6">
      <c r="A1421" s="57" t="s">
        <v>39</v>
      </c>
      <c r="B1421" s="14">
        <v>923</v>
      </c>
      <c r="C1421" s="14" t="s">
        <v>22</v>
      </c>
      <c r="D1421" s="14" t="s">
        <v>64</v>
      </c>
      <c r="E1421" s="14" t="s">
        <v>123</v>
      </c>
      <c r="F1421" s="14" t="s">
        <v>40</v>
      </c>
      <c r="G1421" s="11">
        <f>45918+500-1449</f>
        <v>44969</v>
      </c>
      <c r="H1421" s="11"/>
      <c r="I1421" s="11"/>
      <c r="J1421" s="11"/>
      <c r="K1421" s="11"/>
      <c r="L1421" s="11"/>
      <c r="M1421" s="11">
        <f>G1421+I1421+J1421+K1421+L1421</f>
        <v>44969</v>
      </c>
      <c r="N1421" s="11">
        <f>H1421+J1421</f>
        <v>0</v>
      </c>
      <c r="O1421" s="11"/>
      <c r="P1421" s="11"/>
      <c r="Q1421" s="11"/>
      <c r="R1421" s="11"/>
      <c r="S1421" s="11">
        <f>M1421+O1421+P1421+Q1421+R1421</f>
        <v>44969</v>
      </c>
      <c r="T1421" s="11">
        <f>N1421+P1421</f>
        <v>0</v>
      </c>
      <c r="U1421" s="11"/>
      <c r="V1421" s="11"/>
      <c r="W1421" s="11"/>
      <c r="X1421" s="11"/>
      <c r="Y1421" s="11">
        <f>S1421+U1421+V1421+W1421+X1421</f>
        <v>44969</v>
      </c>
      <c r="Z1421" s="11">
        <f>T1421+V1421</f>
        <v>0</v>
      </c>
      <c r="AA1421" s="11">
        <v>-18</v>
      </c>
      <c r="AB1421" s="11"/>
      <c r="AC1421" s="11"/>
      <c r="AD1421" s="11">
        <v>-2758</v>
      </c>
      <c r="AE1421" s="11">
        <f>Y1421+AA1421+AB1421+AC1421+AD1421</f>
        <v>42193</v>
      </c>
      <c r="AF1421" s="11">
        <f>Z1421+AB1421</f>
        <v>0</v>
      </c>
      <c r="AG1421" s="11"/>
      <c r="AH1421" s="11"/>
      <c r="AI1421" s="11"/>
      <c r="AJ1421" s="11"/>
      <c r="AK1421" s="78">
        <f>AE1421+AG1421+AH1421+AI1421+AJ1421</f>
        <v>42193</v>
      </c>
      <c r="AL1421" s="78">
        <f>AF1421+AH1421</f>
        <v>0</v>
      </c>
      <c r="AM1421" s="11"/>
      <c r="AN1421" s="11"/>
      <c r="AO1421" s="11"/>
      <c r="AP1421" s="11"/>
      <c r="AQ1421" s="11">
        <f>AK1421+AM1421+AN1421+AO1421+AP1421</f>
        <v>42193</v>
      </c>
      <c r="AR1421" s="11">
        <f>AL1421+AN1421</f>
        <v>0</v>
      </c>
      <c r="AS1421" s="11"/>
      <c r="AT1421" s="11"/>
      <c r="AU1421" s="11">
        <v>3676</v>
      </c>
      <c r="AV1421" s="11">
        <v>-244</v>
      </c>
      <c r="AW1421" s="11">
        <f>AQ1421+AS1421+AT1421+AU1421+AV1421</f>
        <v>45625</v>
      </c>
      <c r="AX1421" s="11">
        <f>AR1421+AT1421</f>
        <v>0</v>
      </c>
      <c r="AY1421" s="78"/>
      <c r="AZ1421" s="78"/>
      <c r="BA1421" s="78">
        <v>3208</v>
      </c>
      <c r="BB1421" s="78"/>
      <c r="BC1421" s="78">
        <f>AW1421+AY1421+AZ1421+BA1421+BB1421</f>
        <v>48833</v>
      </c>
      <c r="BD1421" s="78">
        <f>AX1421+AZ1421</f>
        <v>0</v>
      </c>
      <c r="BE1421" s="11"/>
      <c r="BF1421" s="11"/>
      <c r="BG1421" s="11"/>
      <c r="BH1421" s="11"/>
      <c r="BI1421" s="141">
        <f>BC1421+BE1421+BF1421+BG1421+BH1421</f>
        <v>48833</v>
      </c>
      <c r="BJ1421" s="141">
        <f>BD1421+BF1421</f>
        <v>0</v>
      </c>
      <c r="BK1421" s="78"/>
      <c r="BL1421" s="78"/>
      <c r="BM1421" s="78">
        <v>1000</v>
      </c>
      <c r="BN1421" s="78"/>
      <c r="BO1421" s="78">
        <f>BI1421+BK1421+BL1421+BM1421+BN1421</f>
        <v>49833</v>
      </c>
      <c r="BP1421" s="78">
        <f>BJ1421+BL1421</f>
        <v>0</v>
      </c>
      <c r="BQ1421" s="11">
        <v>-131</v>
      </c>
      <c r="BR1421" s="11"/>
      <c r="BS1421" s="11"/>
      <c r="BT1421" s="11"/>
      <c r="BU1421" s="11">
        <f>BO1421+BQ1421+BR1421+BS1421+BT1421</f>
        <v>49702</v>
      </c>
      <c r="BV1421" s="11">
        <f>BP1421+BR1421</f>
        <v>0</v>
      </c>
      <c r="BW1421" s="11"/>
      <c r="BX1421" s="11"/>
      <c r="BY1421" s="11"/>
      <c r="BZ1421" s="11"/>
      <c r="CA1421" s="11">
        <f>BU1421+BW1421+BX1421+BY1421+BZ1421</f>
        <v>49702</v>
      </c>
      <c r="CB1421" s="11">
        <f>BV1421+BX1421</f>
        <v>0</v>
      </c>
    </row>
    <row r="1422" spans="1:80">
      <c r="A1422" s="57" t="s">
        <v>70</v>
      </c>
      <c r="B1422" s="14">
        <v>923</v>
      </c>
      <c r="C1422" s="14" t="s">
        <v>22</v>
      </c>
      <c r="D1422" s="14" t="s">
        <v>64</v>
      </c>
      <c r="E1422" s="14" t="s">
        <v>123</v>
      </c>
      <c r="F1422" s="14" t="s">
        <v>71</v>
      </c>
      <c r="G1422" s="11">
        <f>G1424</f>
        <v>478</v>
      </c>
      <c r="H1422" s="11">
        <f t="shared" ref="H1422:R1422" si="3593">H1424</f>
        <v>0</v>
      </c>
      <c r="I1422" s="11">
        <f t="shared" si="3593"/>
        <v>0</v>
      </c>
      <c r="J1422" s="11">
        <f t="shared" si="3593"/>
        <v>0</v>
      </c>
      <c r="K1422" s="11">
        <f t="shared" si="3593"/>
        <v>0</v>
      </c>
      <c r="L1422" s="11">
        <f t="shared" si="3593"/>
        <v>0</v>
      </c>
      <c r="M1422" s="11">
        <f t="shared" si="3593"/>
        <v>478</v>
      </c>
      <c r="N1422" s="11">
        <f t="shared" si="3593"/>
        <v>0</v>
      </c>
      <c r="O1422" s="11">
        <f t="shared" si="3593"/>
        <v>0</v>
      </c>
      <c r="P1422" s="11">
        <f t="shared" si="3593"/>
        <v>0</v>
      </c>
      <c r="Q1422" s="11">
        <f t="shared" si="3593"/>
        <v>0</v>
      </c>
      <c r="R1422" s="11">
        <f t="shared" si="3593"/>
        <v>0</v>
      </c>
      <c r="S1422" s="11">
        <f t="shared" ref="S1422:Z1422" si="3594">S1424</f>
        <v>478</v>
      </c>
      <c r="T1422" s="11">
        <f t="shared" si="3594"/>
        <v>0</v>
      </c>
      <c r="U1422" s="11">
        <f t="shared" si="3594"/>
        <v>0</v>
      </c>
      <c r="V1422" s="11">
        <f t="shared" si="3594"/>
        <v>0</v>
      </c>
      <c r="W1422" s="11">
        <f t="shared" si="3594"/>
        <v>0</v>
      </c>
      <c r="X1422" s="11">
        <f t="shared" si="3594"/>
        <v>0</v>
      </c>
      <c r="Y1422" s="11">
        <f t="shared" si="3594"/>
        <v>478</v>
      </c>
      <c r="Z1422" s="11">
        <f t="shared" si="3594"/>
        <v>0</v>
      </c>
      <c r="AA1422" s="11">
        <f t="shared" ref="AA1422:AF1422" si="3595">AA1423+AA1424</f>
        <v>18</v>
      </c>
      <c r="AB1422" s="11">
        <f t="shared" si="3595"/>
        <v>0</v>
      </c>
      <c r="AC1422" s="11">
        <f t="shared" si="3595"/>
        <v>0</v>
      </c>
      <c r="AD1422" s="11">
        <f t="shared" si="3595"/>
        <v>0</v>
      </c>
      <c r="AE1422" s="11">
        <f t="shared" si="3595"/>
        <v>496</v>
      </c>
      <c r="AF1422" s="11">
        <f t="shared" si="3595"/>
        <v>0</v>
      </c>
      <c r="AG1422" s="11">
        <f t="shared" ref="AG1422:AL1422" si="3596">AG1423+AG1424</f>
        <v>0</v>
      </c>
      <c r="AH1422" s="11">
        <f t="shared" si="3596"/>
        <v>0</v>
      </c>
      <c r="AI1422" s="11">
        <f t="shared" si="3596"/>
        <v>0</v>
      </c>
      <c r="AJ1422" s="11">
        <f t="shared" si="3596"/>
        <v>0</v>
      </c>
      <c r="AK1422" s="78">
        <f t="shared" si="3596"/>
        <v>496</v>
      </c>
      <c r="AL1422" s="78">
        <f t="shared" si="3596"/>
        <v>0</v>
      </c>
      <c r="AM1422" s="11">
        <f t="shared" ref="AM1422:AR1422" si="3597">AM1423+AM1424</f>
        <v>0</v>
      </c>
      <c r="AN1422" s="11">
        <f t="shared" si="3597"/>
        <v>0</v>
      </c>
      <c r="AO1422" s="11">
        <f t="shared" si="3597"/>
        <v>0</v>
      </c>
      <c r="AP1422" s="11">
        <f t="shared" si="3597"/>
        <v>0</v>
      </c>
      <c r="AQ1422" s="11">
        <f t="shared" si="3597"/>
        <v>496</v>
      </c>
      <c r="AR1422" s="11">
        <f t="shared" si="3597"/>
        <v>0</v>
      </c>
      <c r="AS1422" s="11">
        <f t="shared" ref="AS1422:AX1422" si="3598">AS1423+AS1424</f>
        <v>0</v>
      </c>
      <c r="AT1422" s="11">
        <f t="shared" si="3598"/>
        <v>0</v>
      </c>
      <c r="AU1422" s="11">
        <f t="shared" si="3598"/>
        <v>0</v>
      </c>
      <c r="AV1422" s="11">
        <f t="shared" si="3598"/>
        <v>0</v>
      </c>
      <c r="AW1422" s="11">
        <f t="shared" si="3598"/>
        <v>496</v>
      </c>
      <c r="AX1422" s="11">
        <f t="shared" si="3598"/>
        <v>0</v>
      </c>
      <c r="AY1422" s="78">
        <f t="shared" ref="AY1422:BD1422" si="3599">AY1423+AY1424</f>
        <v>0</v>
      </c>
      <c r="AZ1422" s="78">
        <f t="shared" si="3599"/>
        <v>0</v>
      </c>
      <c r="BA1422" s="78">
        <f t="shared" si="3599"/>
        <v>74</v>
      </c>
      <c r="BB1422" s="78">
        <f t="shared" si="3599"/>
        <v>0</v>
      </c>
      <c r="BC1422" s="78">
        <f t="shared" si="3599"/>
        <v>570</v>
      </c>
      <c r="BD1422" s="78">
        <f t="shared" si="3599"/>
        <v>0</v>
      </c>
      <c r="BE1422" s="11">
        <f t="shared" ref="BE1422:BJ1422" si="3600">BE1423+BE1424</f>
        <v>0</v>
      </c>
      <c r="BF1422" s="11">
        <f t="shared" si="3600"/>
        <v>0</v>
      </c>
      <c r="BG1422" s="11">
        <f t="shared" si="3600"/>
        <v>0</v>
      </c>
      <c r="BH1422" s="11">
        <f t="shared" si="3600"/>
        <v>0</v>
      </c>
      <c r="BI1422" s="141">
        <f t="shared" si="3600"/>
        <v>570</v>
      </c>
      <c r="BJ1422" s="141">
        <f t="shared" si="3600"/>
        <v>0</v>
      </c>
      <c r="BK1422" s="78">
        <f t="shared" ref="BK1422:BP1422" si="3601">BK1423+BK1424</f>
        <v>0</v>
      </c>
      <c r="BL1422" s="78">
        <f t="shared" si="3601"/>
        <v>0</v>
      </c>
      <c r="BM1422" s="78">
        <f t="shared" si="3601"/>
        <v>0</v>
      </c>
      <c r="BN1422" s="78">
        <f t="shared" si="3601"/>
        <v>0</v>
      </c>
      <c r="BO1422" s="78">
        <f t="shared" si="3601"/>
        <v>570</v>
      </c>
      <c r="BP1422" s="78">
        <f t="shared" si="3601"/>
        <v>0</v>
      </c>
      <c r="BQ1422" s="11">
        <f t="shared" ref="BQ1422:BV1422" si="3602">BQ1423+BQ1424</f>
        <v>131</v>
      </c>
      <c r="BR1422" s="11">
        <f t="shared" si="3602"/>
        <v>0</v>
      </c>
      <c r="BS1422" s="11">
        <f t="shared" si="3602"/>
        <v>0</v>
      </c>
      <c r="BT1422" s="11">
        <f t="shared" si="3602"/>
        <v>0</v>
      </c>
      <c r="BU1422" s="11">
        <f t="shared" si="3602"/>
        <v>701</v>
      </c>
      <c r="BV1422" s="11">
        <f t="shared" si="3602"/>
        <v>0</v>
      </c>
      <c r="BW1422" s="11">
        <f t="shared" ref="BW1422:CB1422" si="3603">BW1423+BW1424</f>
        <v>0</v>
      </c>
      <c r="BX1422" s="11">
        <f t="shared" si="3603"/>
        <v>0</v>
      </c>
      <c r="BY1422" s="11">
        <f t="shared" si="3603"/>
        <v>0</v>
      </c>
      <c r="BZ1422" s="11">
        <f t="shared" si="3603"/>
        <v>0</v>
      </c>
      <c r="CA1422" s="11">
        <f t="shared" si="3603"/>
        <v>701</v>
      </c>
      <c r="CB1422" s="11">
        <f t="shared" si="3603"/>
        <v>0</v>
      </c>
    </row>
    <row r="1423" spans="1:80">
      <c r="A1423" s="57" t="s">
        <v>177</v>
      </c>
      <c r="B1423" s="14">
        <v>923</v>
      </c>
      <c r="C1423" s="14" t="s">
        <v>22</v>
      </c>
      <c r="D1423" s="14" t="s">
        <v>64</v>
      </c>
      <c r="E1423" s="14" t="s">
        <v>123</v>
      </c>
      <c r="F1423" s="14" t="s">
        <v>646</v>
      </c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>
        <v>18</v>
      </c>
      <c r="AB1423" s="11"/>
      <c r="AC1423" s="11"/>
      <c r="AD1423" s="11"/>
      <c r="AE1423" s="11">
        <f>Y1423+AA1423</f>
        <v>18</v>
      </c>
      <c r="AF1423" s="11">
        <f>Z1423+AB1423</f>
        <v>0</v>
      </c>
      <c r="AG1423" s="11"/>
      <c r="AH1423" s="11"/>
      <c r="AI1423" s="11"/>
      <c r="AJ1423" s="11"/>
      <c r="AK1423" s="78">
        <f>AE1423+AG1423</f>
        <v>18</v>
      </c>
      <c r="AL1423" s="78">
        <f>AF1423+AH1423</f>
        <v>0</v>
      </c>
      <c r="AM1423" s="11"/>
      <c r="AN1423" s="11"/>
      <c r="AO1423" s="11"/>
      <c r="AP1423" s="11"/>
      <c r="AQ1423" s="11">
        <f>AK1423+AM1423</f>
        <v>18</v>
      </c>
      <c r="AR1423" s="11">
        <f>AL1423+AN1423</f>
        <v>0</v>
      </c>
      <c r="AS1423" s="11"/>
      <c r="AT1423" s="11"/>
      <c r="AU1423" s="11"/>
      <c r="AV1423" s="11"/>
      <c r="AW1423" s="11">
        <f>AQ1423+AS1423</f>
        <v>18</v>
      </c>
      <c r="AX1423" s="11">
        <f>AR1423+AT1423</f>
        <v>0</v>
      </c>
      <c r="AY1423" s="78"/>
      <c r="AZ1423" s="78"/>
      <c r="BA1423" s="78"/>
      <c r="BB1423" s="78"/>
      <c r="BC1423" s="78">
        <f>AW1423+AY1423</f>
        <v>18</v>
      </c>
      <c r="BD1423" s="78">
        <f>AX1423+AZ1423</f>
        <v>0</v>
      </c>
      <c r="BE1423" s="11">
        <v>15</v>
      </c>
      <c r="BF1423" s="11"/>
      <c r="BG1423" s="11"/>
      <c r="BH1423" s="11"/>
      <c r="BI1423" s="141">
        <f>BC1423+BE1423</f>
        <v>33</v>
      </c>
      <c r="BJ1423" s="141">
        <f>BD1423+BF1423</f>
        <v>0</v>
      </c>
      <c r="BK1423" s="78"/>
      <c r="BL1423" s="78"/>
      <c r="BM1423" s="78"/>
      <c r="BN1423" s="78"/>
      <c r="BO1423" s="78">
        <f>BI1423+BK1423</f>
        <v>33</v>
      </c>
      <c r="BP1423" s="78">
        <f>BJ1423+BL1423</f>
        <v>0</v>
      </c>
      <c r="BQ1423" s="11">
        <v>131</v>
      </c>
      <c r="BR1423" s="11"/>
      <c r="BS1423" s="11"/>
      <c r="BT1423" s="11"/>
      <c r="BU1423" s="11">
        <f>BO1423+BQ1423</f>
        <v>164</v>
      </c>
      <c r="BV1423" s="11">
        <f>BP1423+BR1423</f>
        <v>0</v>
      </c>
      <c r="BW1423" s="11"/>
      <c r="BX1423" s="11"/>
      <c r="BY1423" s="11"/>
      <c r="BZ1423" s="11"/>
      <c r="CA1423" s="11">
        <f>BU1423+BW1423</f>
        <v>164</v>
      </c>
      <c r="CB1423" s="11">
        <f>BV1423+BX1423</f>
        <v>0</v>
      </c>
    </row>
    <row r="1424" spans="1:80">
      <c r="A1424" s="57" t="s">
        <v>99</v>
      </c>
      <c r="B1424" s="14">
        <v>923</v>
      </c>
      <c r="C1424" s="14" t="s">
        <v>22</v>
      </c>
      <c r="D1424" s="14" t="s">
        <v>64</v>
      </c>
      <c r="E1424" s="14" t="s">
        <v>123</v>
      </c>
      <c r="F1424" s="14" t="s">
        <v>73</v>
      </c>
      <c r="G1424" s="11">
        <v>478</v>
      </c>
      <c r="H1424" s="11"/>
      <c r="I1424" s="11"/>
      <c r="J1424" s="11"/>
      <c r="K1424" s="11"/>
      <c r="L1424" s="11"/>
      <c r="M1424" s="11">
        <f>G1424+I1424+J1424+K1424+L1424</f>
        <v>478</v>
      </c>
      <c r="N1424" s="11">
        <f>H1424+J1424</f>
        <v>0</v>
      </c>
      <c r="O1424" s="11"/>
      <c r="P1424" s="11"/>
      <c r="Q1424" s="11"/>
      <c r="R1424" s="11"/>
      <c r="S1424" s="11">
        <f>M1424+O1424+P1424+Q1424+R1424</f>
        <v>478</v>
      </c>
      <c r="T1424" s="11">
        <f>N1424+P1424</f>
        <v>0</v>
      </c>
      <c r="U1424" s="11"/>
      <c r="V1424" s="11"/>
      <c r="W1424" s="11"/>
      <c r="X1424" s="11"/>
      <c r="Y1424" s="11">
        <f>S1424+U1424+V1424+W1424+X1424</f>
        <v>478</v>
      </c>
      <c r="Z1424" s="11">
        <f>T1424+V1424</f>
        <v>0</v>
      </c>
      <c r="AA1424" s="11"/>
      <c r="AB1424" s="11"/>
      <c r="AC1424" s="11"/>
      <c r="AD1424" s="11"/>
      <c r="AE1424" s="11">
        <f>Y1424+AA1424+AB1424+AC1424+AD1424</f>
        <v>478</v>
      </c>
      <c r="AF1424" s="11">
        <f>Z1424+AB1424</f>
        <v>0</v>
      </c>
      <c r="AG1424" s="11"/>
      <c r="AH1424" s="11"/>
      <c r="AI1424" s="11"/>
      <c r="AJ1424" s="11"/>
      <c r="AK1424" s="78">
        <f>AE1424+AG1424+AH1424+AI1424+AJ1424</f>
        <v>478</v>
      </c>
      <c r="AL1424" s="78">
        <f>AF1424+AH1424</f>
        <v>0</v>
      </c>
      <c r="AM1424" s="11"/>
      <c r="AN1424" s="11"/>
      <c r="AO1424" s="11"/>
      <c r="AP1424" s="11"/>
      <c r="AQ1424" s="11">
        <f>AK1424+AM1424+AN1424+AO1424+AP1424</f>
        <v>478</v>
      </c>
      <c r="AR1424" s="11">
        <f>AL1424+AN1424</f>
        <v>0</v>
      </c>
      <c r="AS1424" s="11"/>
      <c r="AT1424" s="11"/>
      <c r="AU1424" s="11"/>
      <c r="AV1424" s="11"/>
      <c r="AW1424" s="11">
        <f>AQ1424+AS1424+AT1424+AU1424+AV1424</f>
        <v>478</v>
      </c>
      <c r="AX1424" s="11">
        <f>AR1424+AT1424</f>
        <v>0</v>
      </c>
      <c r="AY1424" s="78"/>
      <c r="AZ1424" s="78"/>
      <c r="BA1424" s="78">
        <v>74</v>
      </c>
      <c r="BB1424" s="78"/>
      <c r="BC1424" s="78">
        <f>AW1424+AY1424+AZ1424+BA1424+BB1424</f>
        <v>552</v>
      </c>
      <c r="BD1424" s="78">
        <f>AX1424+AZ1424</f>
        <v>0</v>
      </c>
      <c r="BE1424" s="11">
        <v>-15</v>
      </c>
      <c r="BF1424" s="11"/>
      <c r="BG1424" s="11"/>
      <c r="BH1424" s="11"/>
      <c r="BI1424" s="141">
        <f>BC1424+BE1424+BF1424+BG1424+BH1424</f>
        <v>537</v>
      </c>
      <c r="BJ1424" s="141">
        <f>BD1424+BF1424</f>
        <v>0</v>
      </c>
      <c r="BK1424" s="78"/>
      <c r="BL1424" s="78"/>
      <c r="BM1424" s="78"/>
      <c r="BN1424" s="78"/>
      <c r="BO1424" s="78">
        <f>BI1424+BK1424+BL1424+BM1424+BN1424</f>
        <v>537</v>
      </c>
      <c r="BP1424" s="78">
        <f>BJ1424+BL1424</f>
        <v>0</v>
      </c>
      <c r="BQ1424" s="11"/>
      <c r="BR1424" s="11"/>
      <c r="BS1424" s="11"/>
      <c r="BT1424" s="11"/>
      <c r="BU1424" s="11">
        <f>BO1424+BQ1424+BR1424+BS1424+BT1424</f>
        <v>537</v>
      </c>
      <c r="BV1424" s="11">
        <f>BP1424+BR1424</f>
        <v>0</v>
      </c>
      <c r="BW1424" s="11"/>
      <c r="BX1424" s="11"/>
      <c r="BY1424" s="11"/>
      <c r="BZ1424" s="11"/>
      <c r="CA1424" s="11">
        <f>BU1424+BW1424+BX1424+BY1424+BZ1424</f>
        <v>537</v>
      </c>
      <c r="CB1424" s="11">
        <f>BV1424+BX1424</f>
        <v>0</v>
      </c>
    </row>
    <row r="1425" spans="1:80">
      <c r="A1425" s="57" t="s">
        <v>586</v>
      </c>
      <c r="B1425" s="14" t="s">
        <v>594</v>
      </c>
      <c r="C1425" s="14" t="s">
        <v>22</v>
      </c>
      <c r="D1425" s="14" t="s">
        <v>64</v>
      </c>
      <c r="E1425" s="14" t="s">
        <v>578</v>
      </c>
      <c r="F1425" s="14"/>
      <c r="G1425" s="11"/>
      <c r="H1425" s="11"/>
      <c r="I1425" s="11"/>
      <c r="J1425" s="11"/>
      <c r="K1425" s="11"/>
      <c r="L1425" s="11"/>
      <c r="M1425" s="11"/>
      <c r="N1425" s="11"/>
      <c r="O1425" s="11">
        <f t="shared" ref="O1425:T1425" si="3604">O1426+O1429+O1434+O1442+O1449+O1439</f>
        <v>0</v>
      </c>
      <c r="P1425" s="11">
        <f t="shared" si="3604"/>
        <v>4374</v>
      </c>
      <c r="Q1425" s="11">
        <f t="shared" si="3604"/>
        <v>0</v>
      </c>
      <c r="R1425" s="11">
        <f t="shared" si="3604"/>
        <v>0</v>
      </c>
      <c r="S1425" s="11">
        <f t="shared" si="3604"/>
        <v>4374</v>
      </c>
      <c r="T1425" s="11">
        <f t="shared" si="3604"/>
        <v>4374</v>
      </c>
      <c r="U1425" s="11">
        <f t="shared" ref="U1425:Z1425" si="3605">U1426+U1429+U1434+U1442+U1449+U1439</f>
        <v>0</v>
      </c>
      <c r="V1425" s="11">
        <f t="shared" si="3605"/>
        <v>0</v>
      </c>
      <c r="W1425" s="11">
        <f t="shared" si="3605"/>
        <v>0</v>
      </c>
      <c r="X1425" s="11">
        <f t="shared" si="3605"/>
        <v>0</v>
      </c>
      <c r="Y1425" s="11">
        <f t="shared" si="3605"/>
        <v>4374</v>
      </c>
      <c r="Z1425" s="11">
        <f t="shared" si="3605"/>
        <v>4374</v>
      </c>
      <c r="AA1425" s="11">
        <f t="shared" ref="AA1425:AF1425" si="3606">AA1426+AA1429+AA1434+AA1442+AA1449+AA1439</f>
        <v>0</v>
      </c>
      <c r="AB1425" s="11">
        <f t="shared" si="3606"/>
        <v>0</v>
      </c>
      <c r="AC1425" s="11">
        <f t="shared" si="3606"/>
        <v>0</v>
      </c>
      <c r="AD1425" s="11">
        <f t="shared" si="3606"/>
        <v>0</v>
      </c>
      <c r="AE1425" s="11">
        <f t="shared" si="3606"/>
        <v>4374</v>
      </c>
      <c r="AF1425" s="11">
        <f t="shared" si="3606"/>
        <v>4374</v>
      </c>
      <c r="AG1425" s="11">
        <f t="shared" ref="AG1425:AL1425" si="3607">AG1426+AG1429+AG1434+AG1442+AG1449+AG1439</f>
        <v>0</v>
      </c>
      <c r="AH1425" s="11">
        <f t="shared" si="3607"/>
        <v>0</v>
      </c>
      <c r="AI1425" s="11">
        <f t="shared" si="3607"/>
        <v>0</v>
      </c>
      <c r="AJ1425" s="11">
        <f t="shared" si="3607"/>
        <v>0</v>
      </c>
      <c r="AK1425" s="78">
        <f t="shared" si="3607"/>
        <v>4374</v>
      </c>
      <c r="AL1425" s="78">
        <f t="shared" si="3607"/>
        <v>4374</v>
      </c>
      <c r="AM1425" s="11">
        <f t="shared" ref="AM1425:AR1425" si="3608">AM1426+AM1429+AM1434+AM1442+AM1449+AM1439</f>
        <v>0</v>
      </c>
      <c r="AN1425" s="11">
        <f t="shared" si="3608"/>
        <v>0</v>
      </c>
      <c r="AO1425" s="11">
        <f t="shared" si="3608"/>
        <v>0</v>
      </c>
      <c r="AP1425" s="11">
        <f t="shared" si="3608"/>
        <v>0</v>
      </c>
      <c r="AQ1425" s="11">
        <f t="shared" si="3608"/>
        <v>4374</v>
      </c>
      <c r="AR1425" s="11">
        <f t="shared" si="3608"/>
        <v>4374</v>
      </c>
      <c r="AS1425" s="11">
        <f t="shared" ref="AS1425:AX1425" si="3609">AS1426+AS1429+AS1434+AS1442+AS1449+AS1439</f>
        <v>0</v>
      </c>
      <c r="AT1425" s="11">
        <f t="shared" si="3609"/>
        <v>0</v>
      </c>
      <c r="AU1425" s="11">
        <f t="shared" si="3609"/>
        <v>0</v>
      </c>
      <c r="AV1425" s="11">
        <f t="shared" si="3609"/>
        <v>0</v>
      </c>
      <c r="AW1425" s="11">
        <f t="shared" si="3609"/>
        <v>4374</v>
      </c>
      <c r="AX1425" s="11">
        <f t="shared" si="3609"/>
        <v>4374</v>
      </c>
      <c r="AY1425" s="78">
        <f t="shared" ref="AY1425:BD1425" si="3610">AY1426+AY1429+AY1434+AY1442+AY1449+AY1439</f>
        <v>0</v>
      </c>
      <c r="AZ1425" s="78">
        <f t="shared" si="3610"/>
        <v>-193</v>
      </c>
      <c r="BA1425" s="78">
        <f t="shared" si="3610"/>
        <v>0</v>
      </c>
      <c r="BB1425" s="78">
        <f t="shared" si="3610"/>
        <v>0</v>
      </c>
      <c r="BC1425" s="78">
        <f t="shared" si="3610"/>
        <v>4181</v>
      </c>
      <c r="BD1425" s="78">
        <f t="shared" si="3610"/>
        <v>4181</v>
      </c>
      <c r="BE1425" s="11">
        <f t="shared" ref="BE1425:BJ1425" si="3611">BE1426+BE1429+BE1434+BE1442+BE1449+BE1439</f>
        <v>0</v>
      </c>
      <c r="BF1425" s="11">
        <f t="shared" si="3611"/>
        <v>0</v>
      </c>
      <c r="BG1425" s="11">
        <f t="shared" si="3611"/>
        <v>0</v>
      </c>
      <c r="BH1425" s="11">
        <f t="shared" si="3611"/>
        <v>0</v>
      </c>
      <c r="BI1425" s="141">
        <f t="shared" si="3611"/>
        <v>4181</v>
      </c>
      <c r="BJ1425" s="141">
        <f t="shared" si="3611"/>
        <v>4181</v>
      </c>
      <c r="BK1425" s="78">
        <f t="shared" ref="BK1425:BP1425" si="3612">BK1426+BK1429+BK1434+BK1442+BK1449+BK1439</f>
        <v>0</v>
      </c>
      <c r="BL1425" s="78">
        <f t="shared" si="3612"/>
        <v>0</v>
      </c>
      <c r="BM1425" s="78">
        <f t="shared" si="3612"/>
        <v>0</v>
      </c>
      <c r="BN1425" s="78">
        <f t="shared" si="3612"/>
        <v>0</v>
      </c>
      <c r="BO1425" s="78">
        <f t="shared" si="3612"/>
        <v>4181</v>
      </c>
      <c r="BP1425" s="78">
        <f t="shared" si="3612"/>
        <v>4181</v>
      </c>
      <c r="BQ1425" s="11">
        <f t="shared" ref="BQ1425:BV1425" si="3613">BQ1426+BQ1429+BQ1434+BQ1442+BQ1449+BQ1439</f>
        <v>0</v>
      </c>
      <c r="BR1425" s="11">
        <f t="shared" si="3613"/>
        <v>0</v>
      </c>
      <c r="BS1425" s="11">
        <f t="shared" si="3613"/>
        <v>0</v>
      </c>
      <c r="BT1425" s="11">
        <f t="shared" si="3613"/>
        <v>0</v>
      </c>
      <c r="BU1425" s="11">
        <f t="shared" si="3613"/>
        <v>4181</v>
      </c>
      <c r="BV1425" s="11">
        <f t="shared" si="3613"/>
        <v>4181</v>
      </c>
      <c r="BW1425" s="11">
        <f t="shared" ref="BW1425:CB1425" si="3614">BW1426+BW1429+BW1434+BW1442+BW1449+BW1439</f>
        <v>0</v>
      </c>
      <c r="BX1425" s="11">
        <f t="shared" si="3614"/>
        <v>0</v>
      </c>
      <c r="BY1425" s="11">
        <f t="shared" si="3614"/>
        <v>0</v>
      </c>
      <c r="BZ1425" s="11">
        <f t="shared" si="3614"/>
        <v>0</v>
      </c>
      <c r="CA1425" s="11">
        <f t="shared" si="3614"/>
        <v>4181</v>
      </c>
      <c r="CB1425" s="11">
        <f t="shared" si="3614"/>
        <v>4181</v>
      </c>
    </row>
    <row r="1426" spans="1:80" ht="33.6">
      <c r="A1426" s="57" t="s">
        <v>587</v>
      </c>
      <c r="B1426" s="14" t="s">
        <v>594</v>
      </c>
      <c r="C1426" s="14" t="s">
        <v>22</v>
      </c>
      <c r="D1426" s="14" t="s">
        <v>64</v>
      </c>
      <c r="E1426" s="14" t="s">
        <v>579</v>
      </c>
      <c r="F1426" s="14"/>
      <c r="G1426" s="11"/>
      <c r="H1426" s="11"/>
      <c r="I1426" s="11"/>
      <c r="J1426" s="11"/>
      <c r="K1426" s="11"/>
      <c r="L1426" s="11"/>
      <c r="M1426" s="11"/>
      <c r="N1426" s="11"/>
      <c r="O1426" s="11">
        <f>O1427</f>
        <v>0</v>
      </c>
      <c r="P1426" s="11">
        <f t="shared" ref="P1426:AG1427" si="3615">P1427</f>
        <v>34</v>
      </c>
      <c r="Q1426" s="11">
        <f t="shared" si="3615"/>
        <v>0</v>
      </c>
      <c r="R1426" s="11">
        <f t="shared" si="3615"/>
        <v>0</v>
      </c>
      <c r="S1426" s="11">
        <f t="shared" si="3615"/>
        <v>34</v>
      </c>
      <c r="T1426" s="11">
        <f t="shared" si="3615"/>
        <v>34</v>
      </c>
      <c r="U1426" s="11">
        <f t="shared" si="3615"/>
        <v>0</v>
      </c>
      <c r="V1426" s="11">
        <f t="shared" si="3615"/>
        <v>0</v>
      </c>
      <c r="W1426" s="11">
        <f t="shared" si="3615"/>
        <v>0</v>
      </c>
      <c r="X1426" s="11">
        <f t="shared" si="3615"/>
        <v>0</v>
      </c>
      <c r="Y1426" s="11">
        <f t="shared" si="3615"/>
        <v>34</v>
      </c>
      <c r="Z1426" s="11">
        <f t="shared" si="3615"/>
        <v>34</v>
      </c>
      <c r="AA1426" s="11">
        <f t="shared" si="3615"/>
        <v>0</v>
      </c>
      <c r="AB1426" s="11">
        <f t="shared" si="3615"/>
        <v>0</v>
      </c>
      <c r="AC1426" s="11">
        <f t="shared" si="3615"/>
        <v>0</v>
      </c>
      <c r="AD1426" s="11">
        <f t="shared" si="3615"/>
        <v>0</v>
      </c>
      <c r="AE1426" s="11">
        <f t="shared" si="3615"/>
        <v>34</v>
      </c>
      <c r="AF1426" s="11">
        <f t="shared" ref="AA1426:AF1427" si="3616">AF1427</f>
        <v>34</v>
      </c>
      <c r="AG1426" s="11">
        <f t="shared" si="3615"/>
        <v>0</v>
      </c>
      <c r="AH1426" s="11">
        <f t="shared" ref="AG1426:AV1427" si="3617">AH1427</f>
        <v>0</v>
      </c>
      <c r="AI1426" s="11">
        <f t="shared" si="3617"/>
        <v>0</v>
      </c>
      <c r="AJ1426" s="11">
        <f t="shared" si="3617"/>
        <v>0</v>
      </c>
      <c r="AK1426" s="78">
        <f t="shared" si="3617"/>
        <v>34</v>
      </c>
      <c r="AL1426" s="78">
        <f t="shared" si="3617"/>
        <v>34</v>
      </c>
      <c r="AM1426" s="11">
        <f t="shared" si="3617"/>
        <v>0</v>
      </c>
      <c r="AN1426" s="11">
        <f t="shared" si="3617"/>
        <v>0</v>
      </c>
      <c r="AO1426" s="11">
        <f t="shared" si="3617"/>
        <v>0</v>
      </c>
      <c r="AP1426" s="11">
        <f t="shared" si="3617"/>
        <v>0</v>
      </c>
      <c r="AQ1426" s="11">
        <f t="shared" si="3617"/>
        <v>34</v>
      </c>
      <c r="AR1426" s="11">
        <f t="shared" si="3617"/>
        <v>34</v>
      </c>
      <c r="AS1426" s="11">
        <f t="shared" si="3617"/>
        <v>0</v>
      </c>
      <c r="AT1426" s="11">
        <f t="shared" si="3617"/>
        <v>0</v>
      </c>
      <c r="AU1426" s="11">
        <f t="shared" si="3617"/>
        <v>0</v>
      </c>
      <c r="AV1426" s="11">
        <f t="shared" si="3617"/>
        <v>0</v>
      </c>
      <c r="AW1426" s="11">
        <f t="shared" ref="AS1426:BH1427" si="3618">AW1427</f>
        <v>34</v>
      </c>
      <c r="AX1426" s="11">
        <f t="shared" si="3618"/>
        <v>34</v>
      </c>
      <c r="AY1426" s="78">
        <f t="shared" si="3618"/>
        <v>0</v>
      </c>
      <c r="AZ1426" s="78">
        <f t="shared" si="3618"/>
        <v>0</v>
      </c>
      <c r="BA1426" s="78">
        <f t="shared" si="3618"/>
        <v>0</v>
      </c>
      <c r="BB1426" s="78">
        <f t="shared" si="3618"/>
        <v>0</v>
      </c>
      <c r="BC1426" s="78">
        <f t="shared" si="3618"/>
        <v>34</v>
      </c>
      <c r="BD1426" s="78">
        <f t="shared" si="3618"/>
        <v>34</v>
      </c>
      <c r="BE1426" s="11">
        <f t="shared" si="3618"/>
        <v>0</v>
      </c>
      <c r="BF1426" s="11">
        <f t="shared" si="3618"/>
        <v>0</v>
      </c>
      <c r="BG1426" s="11">
        <f t="shared" si="3618"/>
        <v>0</v>
      </c>
      <c r="BH1426" s="11">
        <f t="shared" si="3618"/>
        <v>0</v>
      </c>
      <c r="BI1426" s="141">
        <f t="shared" ref="BE1426:BT1427" si="3619">BI1427</f>
        <v>34</v>
      </c>
      <c r="BJ1426" s="141">
        <f t="shared" si="3619"/>
        <v>34</v>
      </c>
      <c r="BK1426" s="78">
        <f t="shared" si="3619"/>
        <v>0</v>
      </c>
      <c r="BL1426" s="78">
        <f t="shared" si="3619"/>
        <v>0</v>
      </c>
      <c r="BM1426" s="78">
        <f t="shared" si="3619"/>
        <v>0</v>
      </c>
      <c r="BN1426" s="78">
        <f t="shared" si="3619"/>
        <v>0</v>
      </c>
      <c r="BO1426" s="78">
        <f t="shared" si="3619"/>
        <v>34</v>
      </c>
      <c r="BP1426" s="78">
        <f t="shared" si="3619"/>
        <v>34</v>
      </c>
      <c r="BQ1426" s="11">
        <f t="shared" si="3619"/>
        <v>0</v>
      </c>
      <c r="BR1426" s="11">
        <f t="shared" si="3619"/>
        <v>0</v>
      </c>
      <c r="BS1426" s="11">
        <f t="shared" si="3619"/>
        <v>0</v>
      </c>
      <c r="BT1426" s="11">
        <f t="shared" si="3619"/>
        <v>0</v>
      </c>
      <c r="BU1426" s="11">
        <f t="shared" ref="BQ1426:CB1427" si="3620">BU1427</f>
        <v>34</v>
      </c>
      <c r="BV1426" s="11">
        <f t="shared" si="3620"/>
        <v>34</v>
      </c>
      <c r="BW1426" s="11">
        <f t="shared" si="3620"/>
        <v>0</v>
      </c>
      <c r="BX1426" s="11">
        <f t="shared" si="3620"/>
        <v>0</v>
      </c>
      <c r="BY1426" s="11">
        <f t="shared" si="3620"/>
        <v>0</v>
      </c>
      <c r="BZ1426" s="11">
        <f t="shared" si="3620"/>
        <v>0</v>
      </c>
      <c r="CA1426" s="11">
        <f t="shared" si="3620"/>
        <v>34</v>
      </c>
      <c r="CB1426" s="11">
        <f t="shared" si="3620"/>
        <v>34</v>
      </c>
    </row>
    <row r="1427" spans="1:80" ht="33.6">
      <c r="A1427" s="57" t="s">
        <v>270</v>
      </c>
      <c r="B1427" s="14" t="s">
        <v>594</v>
      </c>
      <c r="C1427" s="14" t="s">
        <v>22</v>
      </c>
      <c r="D1427" s="14" t="s">
        <v>64</v>
      </c>
      <c r="E1427" s="14" t="s">
        <v>579</v>
      </c>
      <c r="F1427" s="14" t="s">
        <v>33</v>
      </c>
      <c r="G1427" s="11"/>
      <c r="H1427" s="11"/>
      <c r="I1427" s="11"/>
      <c r="J1427" s="11"/>
      <c r="K1427" s="11"/>
      <c r="L1427" s="11"/>
      <c r="M1427" s="11"/>
      <c r="N1427" s="11"/>
      <c r="O1427" s="11">
        <f>O1428</f>
        <v>0</v>
      </c>
      <c r="P1427" s="11">
        <f t="shared" si="3615"/>
        <v>34</v>
      </c>
      <c r="Q1427" s="11">
        <f t="shared" si="3615"/>
        <v>0</v>
      </c>
      <c r="R1427" s="11">
        <f t="shared" si="3615"/>
        <v>0</v>
      </c>
      <c r="S1427" s="11">
        <f t="shared" si="3615"/>
        <v>34</v>
      </c>
      <c r="T1427" s="11">
        <f t="shared" si="3615"/>
        <v>34</v>
      </c>
      <c r="U1427" s="11">
        <f t="shared" si="3615"/>
        <v>0</v>
      </c>
      <c r="V1427" s="11">
        <f t="shared" si="3615"/>
        <v>0</v>
      </c>
      <c r="W1427" s="11">
        <f t="shared" si="3615"/>
        <v>0</v>
      </c>
      <c r="X1427" s="11">
        <f t="shared" si="3615"/>
        <v>0</v>
      </c>
      <c r="Y1427" s="11">
        <f t="shared" si="3615"/>
        <v>34</v>
      </c>
      <c r="Z1427" s="11">
        <f t="shared" si="3615"/>
        <v>34</v>
      </c>
      <c r="AA1427" s="11">
        <f t="shared" si="3616"/>
        <v>0</v>
      </c>
      <c r="AB1427" s="11">
        <f t="shared" si="3616"/>
        <v>0</v>
      </c>
      <c r="AC1427" s="11">
        <f t="shared" si="3616"/>
        <v>0</v>
      </c>
      <c r="AD1427" s="11">
        <f t="shared" si="3616"/>
        <v>0</v>
      </c>
      <c r="AE1427" s="11">
        <f t="shared" si="3616"/>
        <v>34</v>
      </c>
      <c r="AF1427" s="11">
        <f t="shared" si="3616"/>
        <v>34</v>
      </c>
      <c r="AG1427" s="11">
        <f t="shared" si="3617"/>
        <v>0</v>
      </c>
      <c r="AH1427" s="11">
        <f t="shared" si="3617"/>
        <v>0</v>
      </c>
      <c r="AI1427" s="11">
        <f t="shared" si="3617"/>
        <v>0</v>
      </c>
      <c r="AJ1427" s="11">
        <f t="shared" si="3617"/>
        <v>0</v>
      </c>
      <c r="AK1427" s="78">
        <f t="shared" si="3617"/>
        <v>34</v>
      </c>
      <c r="AL1427" s="78">
        <f t="shared" si="3617"/>
        <v>34</v>
      </c>
      <c r="AM1427" s="11">
        <f t="shared" si="3617"/>
        <v>0</v>
      </c>
      <c r="AN1427" s="11">
        <f t="shared" si="3617"/>
        <v>0</v>
      </c>
      <c r="AO1427" s="11">
        <f t="shared" si="3617"/>
        <v>0</v>
      </c>
      <c r="AP1427" s="11">
        <f t="shared" si="3617"/>
        <v>0</v>
      </c>
      <c r="AQ1427" s="11">
        <f t="shared" si="3617"/>
        <v>34</v>
      </c>
      <c r="AR1427" s="11">
        <f t="shared" si="3617"/>
        <v>34</v>
      </c>
      <c r="AS1427" s="11">
        <f t="shared" si="3618"/>
        <v>0</v>
      </c>
      <c r="AT1427" s="11">
        <f t="shared" si="3618"/>
        <v>0</v>
      </c>
      <c r="AU1427" s="11">
        <f t="shared" si="3618"/>
        <v>0</v>
      </c>
      <c r="AV1427" s="11">
        <f t="shared" si="3618"/>
        <v>0</v>
      </c>
      <c r="AW1427" s="11">
        <f t="shared" si="3618"/>
        <v>34</v>
      </c>
      <c r="AX1427" s="11">
        <f t="shared" si="3618"/>
        <v>34</v>
      </c>
      <c r="AY1427" s="78">
        <f t="shared" si="3618"/>
        <v>0</v>
      </c>
      <c r="AZ1427" s="78">
        <f t="shared" si="3618"/>
        <v>0</v>
      </c>
      <c r="BA1427" s="78">
        <f t="shared" si="3618"/>
        <v>0</v>
      </c>
      <c r="BB1427" s="78">
        <f t="shared" si="3618"/>
        <v>0</v>
      </c>
      <c r="BC1427" s="78">
        <f t="shared" si="3618"/>
        <v>34</v>
      </c>
      <c r="BD1427" s="78">
        <f t="shared" si="3618"/>
        <v>34</v>
      </c>
      <c r="BE1427" s="11">
        <f t="shared" si="3619"/>
        <v>0</v>
      </c>
      <c r="BF1427" s="11">
        <f t="shared" si="3619"/>
        <v>0</v>
      </c>
      <c r="BG1427" s="11">
        <f t="shared" si="3619"/>
        <v>0</v>
      </c>
      <c r="BH1427" s="11">
        <f t="shared" si="3619"/>
        <v>0</v>
      </c>
      <c r="BI1427" s="141">
        <f t="shared" si="3619"/>
        <v>34</v>
      </c>
      <c r="BJ1427" s="141">
        <f t="shared" si="3619"/>
        <v>34</v>
      </c>
      <c r="BK1427" s="78">
        <f t="shared" si="3619"/>
        <v>0</v>
      </c>
      <c r="BL1427" s="78">
        <f t="shared" si="3619"/>
        <v>0</v>
      </c>
      <c r="BM1427" s="78">
        <f t="shared" si="3619"/>
        <v>0</v>
      </c>
      <c r="BN1427" s="78">
        <f t="shared" si="3619"/>
        <v>0</v>
      </c>
      <c r="BO1427" s="78">
        <f t="shared" si="3619"/>
        <v>34</v>
      </c>
      <c r="BP1427" s="78">
        <f t="shared" si="3619"/>
        <v>34</v>
      </c>
      <c r="BQ1427" s="11">
        <f t="shared" si="3620"/>
        <v>0</v>
      </c>
      <c r="BR1427" s="11">
        <f t="shared" si="3620"/>
        <v>0</v>
      </c>
      <c r="BS1427" s="11">
        <f t="shared" si="3620"/>
        <v>0</v>
      </c>
      <c r="BT1427" s="11">
        <f t="shared" si="3620"/>
        <v>0</v>
      </c>
      <c r="BU1427" s="11">
        <f t="shared" si="3620"/>
        <v>34</v>
      </c>
      <c r="BV1427" s="11">
        <f t="shared" si="3620"/>
        <v>34</v>
      </c>
      <c r="BW1427" s="11">
        <f t="shared" si="3620"/>
        <v>0</v>
      </c>
      <c r="BX1427" s="11">
        <f t="shared" si="3620"/>
        <v>0</v>
      </c>
      <c r="BY1427" s="11">
        <f t="shared" si="3620"/>
        <v>0</v>
      </c>
      <c r="BZ1427" s="11">
        <f t="shared" si="3620"/>
        <v>0</v>
      </c>
      <c r="CA1427" s="11">
        <f t="shared" si="3620"/>
        <v>34</v>
      </c>
      <c r="CB1427" s="11">
        <f t="shared" si="3620"/>
        <v>34</v>
      </c>
    </row>
    <row r="1428" spans="1:80" ht="33.6">
      <c r="A1428" s="57" t="s">
        <v>39</v>
      </c>
      <c r="B1428" s="14" t="s">
        <v>594</v>
      </c>
      <c r="C1428" s="14" t="s">
        <v>22</v>
      </c>
      <c r="D1428" s="14" t="s">
        <v>64</v>
      </c>
      <c r="E1428" s="14" t="s">
        <v>579</v>
      </c>
      <c r="F1428" s="14" t="s">
        <v>40</v>
      </c>
      <c r="G1428" s="11"/>
      <c r="H1428" s="11"/>
      <c r="I1428" s="11"/>
      <c r="J1428" s="11"/>
      <c r="K1428" s="11"/>
      <c r="L1428" s="11"/>
      <c r="M1428" s="11"/>
      <c r="N1428" s="11"/>
      <c r="O1428" s="11"/>
      <c r="P1428" s="11">
        <v>34</v>
      </c>
      <c r="Q1428" s="11"/>
      <c r="R1428" s="11"/>
      <c r="S1428" s="11">
        <f>M1428+O1428+P1428+Q1428+R1428</f>
        <v>34</v>
      </c>
      <c r="T1428" s="11">
        <f>N1428+P1428</f>
        <v>34</v>
      </c>
      <c r="U1428" s="11"/>
      <c r="V1428" s="11"/>
      <c r="W1428" s="11"/>
      <c r="X1428" s="11"/>
      <c r="Y1428" s="11">
        <f>S1428+U1428+V1428+W1428+X1428</f>
        <v>34</v>
      </c>
      <c r="Z1428" s="11">
        <f>T1428+V1428</f>
        <v>34</v>
      </c>
      <c r="AA1428" s="11"/>
      <c r="AB1428" s="11"/>
      <c r="AC1428" s="11"/>
      <c r="AD1428" s="11"/>
      <c r="AE1428" s="11">
        <f>Y1428+AA1428+AB1428+AC1428+AD1428</f>
        <v>34</v>
      </c>
      <c r="AF1428" s="11">
        <f>Z1428+AB1428</f>
        <v>34</v>
      </c>
      <c r="AG1428" s="11"/>
      <c r="AH1428" s="11"/>
      <c r="AI1428" s="11"/>
      <c r="AJ1428" s="11"/>
      <c r="AK1428" s="78">
        <f>AE1428+AG1428+AH1428+AI1428+AJ1428</f>
        <v>34</v>
      </c>
      <c r="AL1428" s="78">
        <f>AF1428+AH1428</f>
        <v>34</v>
      </c>
      <c r="AM1428" s="11"/>
      <c r="AN1428" s="11"/>
      <c r="AO1428" s="11"/>
      <c r="AP1428" s="11"/>
      <c r="AQ1428" s="11">
        <f>AK1428+AM1428+AN1428+AO1428+AP1428</f>
        <v>34</v>
      </c>
      <c r="AR1428" s="11">
        <f>AL1428+AN1428</f>
        <v>34</v>
      </c>
      <c r="AS1428" s="11"/>
      <c r="AT1428" s="11"/>
      <c r="AU1428" s="11"/>
      <c r="AV1428" s="11"/>
      <c r="AW1428" s="11">
        <f>AQ1428+AS1428+AT1428+AU1428+AV1428</f>
        <v>34</v>
      </c>
      <c r="AX1428" s="11">
        <f>AR1428+AT1428</f>
        <v>34</v>
      </c>
      <c r="AY1428" s="78"/>
      <c r="AZ1428" s="78"/>
      <c r="BA1428" s="78"/>
      <c r="BB1428" s="78"/>
      <c r="BC1428" s="78">
        <f>AW1428+AY1428+AZ1428+BA1428+BB1428</f>
        <v>34</v>
      </c>
      <c r="BD1428" s="78">
        <f>AX1428+AZ1428</f>
        <v>34</v>
      </c>
      <c r="BE1428" s="11"/>
      <c r="BF1428" s="11"/>
      <c r="BG1428" s="11"/>
      <c r="BH1428" s="11"/>
      <c r="BI1428" s="141">
        <f>BC1428+BE1428+BF1428+BG1428+BH1428</f>
        <v>34</v>
      </c>
      <c r="BJ1428" s="141">
        <f>BD1428+BF1428</f>
        <v>34</v>
      </c>
      <c r="BK1428" s="78"/>
      <c r="BL1428" s="78"/>
      <c r="BM1428" s="78"/>
      <c r="BN1428" s="78"/>
      <c r="BO1428" s="78">
        <f>BI1428+BK1428+BL1428+BM1428+BN1428</f>
        <v>34</v>
      </c>
      <c r="BP1428" s="78">
        <f>BJ1428+BL1428</f>
        <v>34</v>
      </c>
      <c r="BQ1428" s="11"/>
      <c r="BR1428" s="11"/>
      <c r="BS1428" s="11"/>
      <c r="BT1428" s="11"/>
      <c r="BU1428" s="11">
        <f>BO1428+BQ1428+BR1428+BS1428+BT1428</f>
        <v>34</v>
      </c>
      <c r="BV1428" s="11">
        <f>BP1428+BR1428</f>
        <v>34</v>
      </c>
      <c r="BW1428" s="11"/>
      <c r="BX1428" s="11"/>
      <c r="BY1428" s="11"/>
      <c r="BZ1428" s="11"/>
      <c r="CA1428" s="11">
        <f>BU1428+BW1428+BX1428+BY1428+BZ1428</f>
        <v>34</v>
      </c>
      <c r="CB1428" s="11">
        <f>BV1428+BX1428</f>
        <v>34</v>
      </c>
    </row>
    <row r="1429" spans="1:80" ht="21.75" customHeight="1">
      <c r="A1429" s="57" t="s">
        <v>588</v>
      </c>
      <c r="B1429" s="14" t="s">
        <v>594</v>
      </c>
      <c r="C1429" s="14" t="s">
        <v>22</v>
      </c>
      <c r="D1429" s="14" t="s">
        <v>64</v>
      </c>
      <c r="E1429" s="14" t="s">
        <v>580</v>
      </c>
      <c r="F1429" s="14"/>
      <c r="G1429" s="11"/>
      <c r="H1429" s="11"/>
      <c r="I1429" s="11"/>
      <c r="J1429" s="11"/>
      <c r="K1429" s="11"/>
      <c r="L1429" s="11"/>
      <c r="M1429" s="11"/>
      <c r="N1429" s="11"/>
      <c r="O1429" s="11">
        <f t="shared" ref="O1429:T1429" si="3621">O1430+O1432</f>
        <v>0</v>
      </c>
      <c r="P1429" s="11">
        <f t="shared" si="3621"/>
        <v>341</v>
      </c>
      <c r="Q1429" s="11">
        <f t="shared" si="3621"/>
        <v>0</v>
      </c>
      <c r="R1429" s="11">
        <f t="shared" si="3621"/>
        <v>0</v>
      </c>
      <c r="S1429" s="11">
        <f t="shared" si="3621"/>
        <v>341</v>
      </c>
      <c r="T1429" s="11">
        <f t="shared" si="3621"/>
        <v>341</v>
      </c>
      <c r="U1429" s="11">
        <f t="shared" ref="U1429:Z1429" si="3622">U1430+U1432</f>
        <v>0</v>
      </c>
      <c r="V1429" s="11">
        <f t="shared" si="3622"/>
        <v>0</v>
      </c>
      <c r="W1429" s="11">
        <f t="shared" si="3622"/>
        <v>0</v>
      </c>
      <c r="X1429" s="11">
        <f t="shared" si="3622"/>
        <v>0</v>
      </c>
      <c r="Y1429" s="11">
        <f t="shared" si="3622"/>
        <v>341</v>
      </c>
      <c r="Z1429" s="11">
        <f t="shared" si="3622"/>
        <v>341</v>
      </c>
      <c r="AA1429" s="11">
        <f t="shared" ref="AA1429:AF1429" si="3623">AA1430+AA1432</f>
        <v>0</v>
      </c>
      <c r="AB1429" s="11">
        <f t="shared" si="3623"/>
        <v>0</v>
      </c>
      <c r="AC1429" s="11">
        <f t="shared" si="3623"/>
        <v>0</v>
      </c>
      <c r="AD1429" s="11">
        <f t="shared" si="3623"/>
        <v>0</v>
      </c>
      <c r="AE1429" s="11">
        <f t="shared" si="3623"/>
        <v>341</v>
      </c>
      <c r="AF1429" s="11">
        <f t="shared" si="3623"/>
        <v>341</v>
      </c>
      <c r="AG1429" s="11">
        <f t="shared" ref="AG1429:AL1429" si="3624">AG1430+AG1432</f>
        <v>0</v>
      </c>
      <c r="AH1429" s="11">
        <f t="shared" si="3624"/>
        <v>0</v>
      </c>
      <c r="AI1429" s="11">
        <f t="shared" si="3624"/>
        <v>0</v>
      </c>
      <c r="AJ1429" s="11">
        <f t="shared" si="3624"/>
        <v>0</v>
      </c>
      <c r="AK1429" s="78">
        <f t="shared" si="3624"/>
        <v>341</v>
      </c>
      <c r="AL1429" s="78">
        <f t="shared" si="3624"/>
        <v>341</v>
      </c>
      <c r="AM1429" s="11">
        <f t="shared" ref="AM1429:AR1429" si="3625">AM1430+AM1432</f>
        <v>0</v>
      </c>
      <c r="AN1429" s="11">
        <f t="shared" si="3625"/>
        <v>0</v>
      </c>
      <c r="AO1429" s="11">
        <f t="shared" si="3625"/>
        <v>0</v>
      </c>
      <c r="AP1429" s="11">
        <f t="shared" si="3625"/>
        <v>0</v>
      </c>
      <c r="AQ1429" s="11">
        <f t="shared" si="3625"/>
        <v>341</v>
      </c>
      <c r="AR1429" s="11">
        <f t="shared" si="3625"/>
        <v>341</v>
      </c>
      <c r="AS1429" s="11">
        <f t="shared" ref="AS1429:AX1429" si="3626">AS1430+AS1432</f>
        <v>0</v>
      </c>
      <c r="AT1429" s="11">
        <f t="shared" si="3626"/>
        <v>0</v>
      </c>
      <c r="AU1429" s="11">
        <f t="shared" si="3626"/>
        <v>0</v>
      </c>
      <c r="AV1429" s="11">
        <f t="shared" si="3626"/>
        <v>0</v>
      </c>
      <c r="AW1429" s="11">
        <f t="shared" si="3626"/>
        <v>341</v>
      </c>
      <c r="AX1429" s="11">
        <f t="shared" si="3626"/>
        <v>341</v>
      </c>
      <c r="AY1429" s="78">
        <f t="shared" ref="AY1429:BD1429" si="3627">AY1430+AY1432</f>
        <v>0</v>
      </c>
      <c r="AZ1429" s="78">
        <f t="shared" si="3627"/>
        <v>-80</v>
      </c>
      <c r="BA1429" s="78">
        <f t="shared" si="3627"/>
        <v>0</v>
      </c>
      <c r="BB1429" s="78">
        <f t="shared" si="3627"/>
        <v>0</v>
      </c>
      <c r="BC1429" s="78">
        <f t="shared" si="3627"/>
        <v>261</v>
      </c>
      <c r="BD1429" s="78">
        <f t="shared" si="3627"/>
        <v>261</v>
      </c>
      <c r="BE1429" s="11">
        <f t="shared" ref="BE1429:BJ1429" si="3628">BE1430+BE1432</f>
        <v>0</v>
      </c>
      <c r="BF1429" s="11">
        <f t="shared" si="3628"/>
        <v>0</v>
      </c>
      <c r="BG1429" s="11">
        <f t="shared" si="3628"/>
        <v>0</v>
      </c>
      <c r="BH1429" s="11">
        <f t="shared" si="3628"/>
        <v>0</v>
      </c>
      <c r="BI1429" s="141">
        <f t="shared" si="3628"/>
        <v>261</v>
      </c>
      <c r="BJ1429" s="141">
        <f t="shared" si="3628"/>
        <v>261</v>
      </c>
      <c r="BK1429" s="78">
        <f t="shared" ref="BK1429:BP1429" si="3629">BK1430+BK1432</f>
        <v>0</v>
      </c>
      <c r="BL1429" s="78">
        <f t="shared" si="3629"/>
        <v>0</v>
      </c>
      <c r="BM1429" s="78">
        <f t="shared" si="3629"/>
        <v>0</v>
      </c>
      <c r="BN1429" s="78">
        <f t="shared" si="3629"/>
        <v>0</v>
      </c>
      <c r="BO1429" s="78">
        <f t="shared" si="3629"/>
        <v>261</v>
      </c>
      <c r="BP1429" s="78">
        <f t="shared" si="3629"/>
        <v>261</v>
      </c>
      <c r="BQ1429" s="11">
        <f t="shared" ref="BQ1429:BV1429" si="3630">BQ1430+BQ1432</f>
        <v>0</v>
      </c>
      <c r="BR1429" s="11">
        <f t="shared" si="3630"/>
        <v>0</v>
      </c>
      <c r="BS1429" s="11">
        <f t="shared" si="3630"/>
        <v>0</v>
      </c>
      <c r="BT1429" s="11">
        <f t="shared" si="3630"/>
        <v>0</v>
      </c>
      <c r="BU1429" s="11">
        <f t="shared" si="3630"/>
        <v>261</v>
      </c>
      <c r="BV1429" s="11">
        <f t="shared" si="3630"/>
        <v>261</v>
      </c>
      <c r="BW1429" s="11">
        <f t="shared" ref="BW1429:CB1429" si="3631">BW1430+BW1432</f>
        <v>0</v>
      </c>
      <c r="BX1429" s="11">
        <f t="shared" si="3631"/>
        <v>0</v>
      </c>
      <c r="BY1429" s="11">
        <f t="shared" si="3631"/>
        <v>0</v>
      </c>
      <c r="BZ1429" s="11">
        <f t="shared" si="3631"/>
        <v>0</v>
      </c>
      <c r="CA1429" s="11">
        <f t="shared" si="3631"/>
        <v>261</v>
      </c>
      <c r="CB1429" s="11">
        <f t="shared" si="3631"/>
        <v>261</v>
      </c>
    </row>
    <row r="1430" spans="1:80" ht="33.6">
      <c r="A1430" s="57" t="s">
        <v>270</v>
      </c>
      <c r="B1430" s="14" t="s">
        <v>594</v>
      </c>
      <c r="C1430" s="14" t="s">
        <v>22</v>
      </c>
      <c r="D1430" s="14" t="s">
        <v>64</v>
      </c>
      <c r="E1430" s="14" t="s">
        <v>580</v>
      </c>
      <c r="F1430" s="14" t="s">
        <v>33</v>
      </c>
      <c r="G1430" s="11"/>
      <c r="H1430" s="11"/>
      <c r="I1430" s="11"/>
      <c r="J1430" s="11"/>
      <c r="K1430" s="11"/>
      <c r="L1430" s="11"/>
      <c r="M1430" s="11"/>
      <c r="N1430" s="11"/>
      <c r="O1430" s="11">
        <f t="shared" ref="O1430:BZ1430" si="3632">O1431</f>
        <v>0</v>
      </c>
      <c r="P1430" s="11">
        <f t="shared" si="3632"/>
        <v>338</v>
      </c>
      <c r="Q1430" s="11">
        <f t="shared" si="3632"/>
        <v>0</v>
      </c>
      <c r="R1430" s="11">
        <f t="shared" si="3632"/>
        <v>0</v>
      </c>
      <c r="S1430" s="11">
        <f t="shared" si="3632"/>
        <v>338</v>
      </c>
      <c r="T1430" s="11">
        <f t="shared" si="3632"/>
        <v>338</v>
      </c>
      <c r="U1430" s="11">
        <f t="shared" si="3632"/>
        <v>0</v>
      </c>
      <c r="V1430" s="11">
        <f t="shared" si="3632"/>
        <v>0</v>
      </c>
      <c r="W1430" s="11">
        <f t="shared" si="3632"/>
        <v>0</v>
      </c>
      <c r="X1430" s="11">
        <f t="shared" si="3632"/>
        <v>0</v>
      </c>
      <c r="Y1430" s="11">
        <f t="shared" si="3632"/>
        <v>338</v>
      </c>
      <c r="Z1430" s="11">
        <f t="shared" si="3632"/>
        <v>338</v>
      </c>
      <c r="AA1430" s="11">
        <f t="shared" si="3632"/>
        <v>0</v>
      </c>
      <c r="AB1430" s="11">
        <f t="shared" si="3632"/>
        <v>0</v>
      </c>
      <c r="AC1430" s="11">
        <f t="shared" si="3632"/>
        <v>0</v>
      </c>
      <c r="AD1430" s="11">
        <f t="shared" si="3632"/>
        <v>0</v>
      </c>
      <c r="AE1430" s="11">
        <f t="shared" si="3632"/>
        <v>338</v>
      </c>
      <c r="AF1430" s="11">
        <f t="shared" si="3632"/>
        <v>338</v>
      </c>
      <c r="AG1430" s="11">
        <f t="shared" si="3632"/>
        <v>0</v>
      </c>
      <c r="AH1430" s="11">
        <f t="shared" si="3632"/>
        <v>0</v>
      </c>
      <c r="AI1430" s="11">
        <f t="shared" si="3632"/>
        <v>0</v>
      </c>
      <c r="AJ1430" s="11">
        <f t="shared" si="3632"/>
        <v>0</v>
      </c>
      <c r="AK1430" s="78">
        <f t="shared" si="3632"/>
        <v>338</v>
      </c>
      <c r="AL1430" s="78">
        <f t="shared" si="3632"/>
        <v>338</v>
      </c>
      <c r="AM1430" s="11">
        <f t="shared" si="3632"/>
        <v>0</v>
      </c>
      <c r="AN1430" s="11">
        <f t="shared" si="3632"/>
        <v>0</v>
      </c>
      <c r="AO1430" s="11">
        <f t="shared" si="3632"/>
        <v>0</v>
      </c>
      <c r="AP1430" s="11">
        <f t="shared" si="3632"/>
        <v>0</v>
      </c>
      <c r="AQ1430" s="11">
        <f t="shared" si="3632"/>
        <v>338</v>
      </c>
      <c r="AR1430" s="11">
        <f t="shared" si="3632"/>
        <v>338</v>
      </c>
      <c r="AS1430" s="11">
        <f t="shared" si="3632"/>
        <v>0</v>
      </c>
      <c r="AT1430" s="11">
        <f t="shared" si="3632"/>
        <v>0</v>
      </c>
      <c r="AU1430" s="11">
        <f t="shared" si="3632"/>
        <v>0</v>
      </c>
      <c r="AV1430" s="11">
        <f t="shared" si="3632"/>
        <v>0</v>
      </c>
      <c r="AW1430" s="11">
        <f t="shared" si="3632"/>
        <v>338</v>
      </c>
      <c r="AX1430" s="11">
        <f t="shared" si="3632"/>
        <v>338</v>
      </c>
      <c r="AY1430" s="78">
        <f t="shared" si="3632"/>
        <v>0</v>
      </c>
      <c r="AZ1430" s="78">
        <f t="shared" si="3632"/>
        <v>-80</v>
      </c>
      <c r="BA1430" s="78">
        <f t="shared" si="3632"/>
        <v>0</v>
      </c>
      <c r="BB1430" s="78">
        <f t="shared" si="3632"/>
        <v>0</v>
      </c>
      <c r="BC1430" s="78">
        <f t="shared" si="3632"/>
        <v>258</v>
      </c>
      <c r="BD1430" s="78">
        <f t="shared" si="3632"/>
        <v>258</v>
      </c>
      <c r="BE1430" s="11">
        <f t="shared" si="3632"/>
        <v>0</v>
      </c>
      <c r="BF1430" s="11">
        <f t="shared" si="3632"/>
        <v>0</v>
      </c>
      <c r="BG1430" s="11">
        <f t="shared" si="3632"/>
        <v>0</v>
      </c>
      <c r="BH1430" s="11">
        <f t="shared" si="3632"/>
        <v>0</v>
      </c>
      <c r="BI1430" s="141">
        <f t="shared" si="3632"/>
        <v>258</v>
      </c>
      <c r="BJ1430" s="141">
        <f t="shared" si="3632"/>
        <v>258</v>
      </c>
      <c r="BK1430" s="78">
        <f t="shared" si="3632"/>
        <v>0</v>
      </c>
      <c r="BL1430" s="78">
        <f t="shared" si="3632"/>
        <v>0</v>
      </c>
      <c r="BM1430" s="78">
        <f t="shared" si="3632"/>
        <v>0</v>
      </c>
      <c r="BN1430" s="78">
        <f t="shared" si="3632"/>
        <v>0</v>
      </c>
      <c r="BO1430" s="78">
        <f t="shared" si="3632"/>
        <v>258</v>
      </c>
      <c r="BP1430" s="78">
        <f t="shared" si="3632"/>
        <v>258</v>
      </c>
      <c r="BQ1430" s="11">
        <f t="shared" si="3632"/>
        <v>0</v>
      </c>
      <c r="BR1430" s="11">
        <f t="shared" si="3632"/>
        <v>0</v>
      </c>
      <c r="BS1430" s="11">
        <f t="shared" si="3632"/>
        <v>0</v>
      </c>
      <c r="BT1430" s="11">
        <f t="shared" si="3632"/>
        <v>0</v>
      </c>
      <c r="BU1430" s="11">
        <f t="shared" si="3632"/>
        <v>258</v>
      </c>
      <c r="BV1430" s="11">
        <f t="shared" si="3632"/>
        <v>258</v>
      </c>
      <c r="BW1430" s="11">
        <f t="shared" si="3632"/>
        <v>0</v>
      </c>
      <c r="BX1430" s="11">
        <f t="shared" si="3632"/>
        <v>0</v>
      </c>
      <c r="BY1430" s="11">
        <f t="shared" si="3632"/>
        <v>0</v>
      </c>
      <c r="BZ1430" s="11">
        <f t="shared" si="3632"/>
        <v>0</v>
      </c>
      <c r="CA1430" s="11">
        <f t="shared" ref="CA1430:CB1430" si="3633">CA1431</f>
        <v>258</v>
      </c>
      <c r="CB1430" s="11">
        <f t="shared" si="3633"/>
        <v>258</v>
      </c>
    </row>
    <row r="1431" spans="1:80" ht="33.6">
      <c r="A1431" s="57" t="s">
        <v>39</v>
      </c>
      <c r="B1431" s="14" t="s">
        <v>594</v>
      </c>
      <c r="C1431" s="14" t="s">
        <v>22</v>
      </c>
      <c r="D1431" s="14" t="s">
        <v>64</v>
      </c>
      <c r="E1431" s="14" t="s">
        <v>580</v>
      </c>
      <c r="F1431" s="14" t="s">
        <v>40</v>
      </c>
      <c r="G1431" s="11"/>
      <c r="H1431" s="11"/>
      <c r="I1431" s="11"/>
      <c r="J1431" s="11"/>
      <c r="K1431" s="11"/>
      <c r="L1431" s="11"/>
      <c r="M1431" s="11"/>
      <c r="N1431" s="11"/>
      <c r="O1431" s="11"/>
      <c r="P1431" s="11">
        <v>338</v>
      </c>
      <c r="Q1431" s="11"/>
      <c r="R1431" s="11"/>
      <c r="S1431" s="11">
        <f>M1431+O1431+P1431+Q1431+R1431</f>
        <v>338</v>
      </c>
      <c r="T1431" s="11">
        <f>N1431+P1431</f>
        <v>338</v>
      </c>
      <c r="U1431" s="11"/>
      <c r="V1431" s="11"/>
      <c r="W1431" s="11"/>
      <c r="X1431" s="11"/>
      <c r="Y1431" s="11">
        <f>S1431+U1431+V1431+W1431+X1431</f>
        <v>338</v>
      </c>
      <c r="Z1431" s="11">
        <f>T1431+V1431</f>
        <v>338</v>
      </c>
      <c r="AA1431" s="11"/>
      <c r="AB1431" s="11"/>
      <c r="AC1431" s="11"/>
      <c r="AD1431" s="11"/>
      <c r="AE1431" s="11">
        <f>Y1431+AA1431+AB1431+AC1431+AD1431</f>
        <v>338</v>
      </c>
      <c r="AF1431" s="11">
        <f>Z1431+AB1431</f>
        <v>338</v>
      </c>
      <c r="AG1431" s="11"/>
      <c r="AH1431" s="11"/>
      <c r="AI1431" s="11"/>
      <c r="AJ1431" s="11"/>
      <c r="AK1431" s="78">
        <f>AE1431+AG1431+AH1431+AI1431+AJ1431</f>
        <v>338</v>
      </c>
      <c r="AL1431" s="78">
        <f>AF1431+AH1431</f>
        <v>338</v>
      </c>
      <c r="AM1431" s="11"/>
      <c r="AN1431" s="11"/>
      <c r="AO1431" s="11"/>
      <c r="AP1431" s="11"/>
      <c r="AQ1431" s="11">
        <f>AK1431+AM1431+AN1431+AO1431+AP1431</f>
        <v>338</v>
      </c>
      <c r="AR1431" s="11">
        <f>AL1431+AN1431</f>
        <v>338</v>
      </c>
      <c r="AS1431" s="11"/>
      <c r="AT1431" s="11"/>
      <c r="AU1431" s="11"/>
      <c r="AV1431" s="11"/>
      <c r="AW1431" s="11">
        <f>AQ1431+AS1431+AT1431+AU1431+AV1431</f>
        <v>338</v>
      </c>
      <c r="AX1431" s="11">
        <f>AR1431+AT1431</f>
        <v>338</v>
      </c>
      <c r="AY1431" s="78"/>
      <c r="AZ1431" s="78">
        <v>-80</v>
      </c>
      <c r="BA1431" s="78"/>
      <c r="BB1431" s="78"/>
      <c r="BC1431" s="78">
        <f>AW1431+AY1431+AZ1431+BA1431+BB1431</f>
        <v>258</v>
      </c>
      <c r="BD1431" s="78">
        <f>AX1431+AZ1431</f>
        <v>258</v>
      </c>
      <c r="BE1431" s="11"/>
      <c r="BF1431" s="11"/>
      <c r="BG1431" s="11"/>
      <c r="BH1431" s="11"/>
      <c r="BI1431" s="141">
        <f>BC1431+BE1431+BF1431+BG1431+BH1431</f>
        <v>258</v>
      </c>
      <c r="BJ1431" s="141">
        <f>BD1431+BF1431</f>
        <v>258</v>
      </c>
      <c r="BK1431" s="78"/>
      <c r="BL1431" s="78"/>
      <c r="BM1431" s="78"/>
      <c r="BN1431" s="78"/>
      <c r="BO1431" s="78">
        <f>BI1431+BK1431+BL1431+BM1431+BN1431</f>
        <v>258</v>
      </c>
      <c r="BP1431" s="78">
        <f>BJ1431+BL1431</f>
        <v>258</v>
      </c>
      <c r="BQ1431" s="11"/>
      <c r="BR1431" s="11"/>
      <c r="BS1431" s="11"/>
      <c r="BT1431" s="11"/>
      <c r="BU1431" s="11">
        <f>BO1431+BQ1431+BR1431+BS1431+BT1431</f>
        <v>258</v>
      </c>
      <c r="BV1431" s="11">
        <f>BP1431+BR1431</f>
        <v>258</v>
      </c>
      <c r="BW1431" s="11"/>
      <c r="BX1431" s="11"/>
      <c r="BY1431" s="11"/>
      <c r="BZ1431" s="11"/>
      <c r="CA1431" s="11">
        <f>BU1431+BW1431+BX1431+BY1431+BZ1431</f>
        <v>258</v>
      </c>
      <c r="CB1431" s="11">
        <f>BV1431+BX1431</f>
        <v>258</v>
      </c>
    </row>
    <row r="1432" spans="1:80">
      <c r="A1432" s="57" t="s">
        <v>70</v>
      </c>
      <c r="B1432" s="14" t="s">
        <v>594</v>
      </c>
      <c r="C1432" s="14" t="s">
        <v>22</v>
      </c>
      <c r="D1432" s="14" t="s">
        <v>64</v>
      </c>
      <c r="E1432" s="14" t="s">
        <v>580</v>
      </c>
      <c r="F1432" s="14" t="s">
        <v>71</v>
      </c>
      <c r="G1432" s="11"/>
      <c r="H1432" s="11"/>
      <c r="I1432" s="11"/>
      <c r="J1432" s="11"/>
      <c r="K1432" s="11"/>
      <c r="L1432" s="11"/>
      <c r="M1432" s="11"/>
      <c r="N1432" s="11"/>
      <c r="O1432" s="11">
        <f t="shared" ref="O1432:BZ1432" si="3634">O1433</f>
        <v>0</v>
      </c>
      <c r="P1432" s="11">
        <f t="shared" si="3634"/>
        <v>3</v>
      </c>
      <c r="Q1432" s="11">
        <f t="shared" si="3634"/>
        <v>0</v>
      </c>
      <c r="R1432" s="11">
        <f t="shared" si="3634"/>
        <v>0</v>
      </c>
      <c r="S1432" s="11">
        <f t="shared" si="3634"/>
        <v>3</v>
      </c>
      <c r="T1432" s="11">
        <f t="shared" si="3634"/>
        <v>3</v>
      </c>
      <c r="U1432" s="11">
        <f t="shared" si="3634"/>
        <v>0</v>
      </c>
      <c r="V1432" s="11">
        <f t="shared" si="3634"/>
        <v>0</v>
      </c>
      <c r="W1432" s="11">
        <f t="shared" si="3634"/>
        <v>0</v>
      </c>
      <c r="X1432" s="11">
        <f t="shared" si="3634"/>
        <v>0</v>
      </c>
      <c r="Y1432" s="11">
        <f t="shared" si="3634"/>
        <v>3</v>
      </c>
      <c r="Z1432" s="11">
        <f t="shared" si="3634"/>
        <v>3</v>
      </c>
      <c r="AA1432" s="11">
        <f t="shared" si="3634"/>
        <v>0</v>
      </c>
      <c r="AB1432" s="11">
        <f t="shared" si="3634"/>
        <v>0</v>
      </c>
      <c r="AC1432" s="11">
        <f t="shared" si="3634"/>
        <v>0</v>
      </c>
      <c r="AD1432" s="11">
        <f t="shared" si="3634"/>
        <v>0</v>
      </c>
      <c r="AE1432" s="11">
        <f t="shared" si="3634"/>
        <v>3</v>
      </c>
      <c r="AF1432" s="11">
        <f t="shared" si="3634"/>
        <v>3</v>
      </c>
      <c r="AG1432" s="11">
        <f t="shared" si="3634"/>
        <v>0</v>
      </c>
      <c r="AH1432" s="11">
        <f t="shared" si="3634"/>
        <v>0</v>
      </c>
      <c r="AI1432" s="11">
        <f t="shared" si="3634"/>
        <v>0</v>
      </c>
      <c r="AJ1432" s="11">
        <f t="shared" si="3634"/>
        <v>0</v>
      </c>
      <c r="AK1432" s="78">
        <f t="shared" si="3634"/>
        <v>3</v>
      </c>
      <c r="AL1432" s="78">
        <f t="shared" si="3634"/>
        <v>3</v>
      </c>
      <c r="AM1432" s="11">
        <f t="shared" si="3634"/>
        <v>0</v>
      </c>
      <c r="AN1432" s="11">
        <f t="shared" si="3634"/>
        <v>0</v>
      </c>
      <c r="AO1432" s="11">
        <f t="shared" si="3634"/>
        <v>0</v>
      </c>
      <c r="AP1432" s="11">
        <f t="shared" si="3634"/>
        <v>0</v>
      </c>
      <c r="AQ1432" s="11">
        <f t="shared" si="3634"/>
        <v>3</v>
      </c>
      <c r="AR1432" s="11">
        <f t="shared" si="3634"/>
        <v>3</v>
      </c>
      <c r="AS1432" s="11">
        <f t="shared" si="3634"/>
        <v>0</v>
      </c>
      <c r="AT1432" s="11">
        <f t="shared" si="3634"/>
        <v>0</v>
      </c>
      <c r="AU1432" s="11">
        <f t="shared" si="3634"/>
        <v>0</v>
      </c>
      <c r="AV1432" s="11">
        <f t="shared" si="3634"/>
        <v>0</v>
      </c>
      <c r="AW1432" s="11">
        <f t="shared" si="3634"/>
        <v>3</v>
      </c>
      <c r="AX1432" s="11">
        <f t="shared" si="3634"/>
        <v>3</v>
      </c>
      <c r="AY1432" s="78">
        <f t="shared" si="3634"/>
        <v>0</v>
      </c>
      <c r="AZ1432" s="78">
        <f t="shared" si="3634"/>
        <v>0</v>
      </c>
      <c r="BA1432" s="78">
        <f t="shared" si="3634"/>
        <v>0</v>
      </c>
      <c r="BB1432" s="78">
        <f t="shared" si="3634"/>
        <v>0</v>
      </c>
      <c r="BC1432" s="78">
        <f t="shared" si="3634"/>
        <v>3</v>
      </c>
      <c r="BD1432" s="78">
        <f t="shared" si="3634"/>
        <v>3</v>
      </c>
      <c r="BE1432" s="11">
        <f t="shared" si="3634"/>
        <v>0</v>
      </c>
      <c r="BF1432" s="11">
        <f t="shared" si="3634"/>
        <v>0</v>
      </c>
      <c r="BG1432" s="11">
        <f t="shared" si="3634"/>
        <v>0</v>
      </c>
      <c r="BH1432" s="11">
        <f t="shared" si="3634"/>
        <v>0</v>
      </c>
      <c r="BI1432" s="141">
        <f t="shared" si="3634"/>
        <v>3</v>
      </c>
      <c r="BJ1432" s="141">
        <f t="shared" si="3634"/>
        <v>3</v>
      </c>
      <c r="BK1432" s="78">
        <f t="shared" si="3634"/>
        <v>0</v>
      </c>
      <c r="BL1432" s="78">
        <f t="shared" si="3634"/>
        <v>0</v>
      </c>
      <c r="BM1432" s="78">
        <f t="shared" si="3634"/>
        <v>0</v>
      </c>
      <c r="BN1432" s="78">
        <f t="shared" si="3634"/>
        <v>0</v>
      </c>
      <c r="BO1432" s="78">
        <f t="shared" si="3634"/>
        <v>3</v>
      </c>
      <c r="BP1432" s="78">
        <f t="shared" si="3634"/>
        <v>3</v>
      </c>
      <c r="BQ1432" s="11">
        <f t="shared" si="3634"/>
        <v>0</v>
      </c>
      <c r="BR1432" s="11">
        <f t="shared" si="3634"/>
        <v>0</v>
      </c>
      <c r="BS1432" s="11">
        <f t="shared" si="3634"/>
        <v>0</v>
      </c>
      <c r="BT1432" s="11">
        <f t="shared" si="3634"/>
        <v>0</v>
      </c>
      <c r="BU1432" s="11">
        <f t="shared" si="3634"/>
        <v>3</v>
      </c>
      <c r="BV1432" s="11">
        <f t="shared" si="3634"/>
        <v>3</v>
      </c>
      <c r="BW1432" s="11">
        <f t="shared" si="3634"/>
        <v>0</v>
      </c>
      <c r="BX1432" s="11">
        <f t="shared" si="3634"/>
        <v>0</v>
      </c>
      <c r="BY1432" s="11">
        <f t="shared" si="3634"/>
        <v>0</v>
      </c>
      <c r="BZ1432" s="11">
        <f t="shared" si="3634"/>
        <v>0</v>
      </c>
      <c r="CA1432" s="11">
        <f t="shared" ref="CA1432:CB1432" si="3635">CA1433</f>
        <v>3</v>
      </c>
      <c r="CB1432" s="11">
        <f t="shared" si="3635"/>
        <v>3</v>
      </c>
    </row>
    <row r="1433" spans="1:80">
      <c r="A1433" s="57" t="s">
        <v>99</v>
      </c>
      <c r="B1433" s="14" t="s">
        <v>594</v>
      </c>
      <c r="C1433" s="14" t="s">
        <v>22</v>
      </c>
      <c r="D1433" s="14" t="s">
        <v>64</v>
      </c>
      <c r="E1433" s="14" t="s">
        <v>580</v>
      </c>
      <c r="F1433" s="14" t="s">
        <v>73</v>
      </c>
      <c r="G1433" s="11"/>
      <c r="H1433" s="11"/>
      <c r="I1433" s="11"/>
      <c r="J1433" s="11"/>
      <c r="K1433" s="11"/>
      <c r="L1433" s="11"/>
      <c r="M1433" s="11"/>
      <c r="N1433" s="11"/>
      <c r="O1433" s="11"/>
      <c r="P1433" s="11">
        <v>3</v>
      </c>
      <c r="Q1433" s="11"/>
      <c r="R1433" s="11"/>
      <c r="S1433" s="11">
        <f>M1433+O1433+P1433+Q1433+R1433</f>
        <v>3</v>
      </c>
      <c r="T1433" s="11">
        <f>N1433+P1433</f>
        <v>3</v>
      </c>
      <c r="U1433" s="11"/>
      <c r="V1433" s="11"/>
      <c r="W1433" s="11"/>
      <c r="X1433" s="11"/>
      <c r="Y1433" s="11">
        <f>S1433+U1433+V1433+W1433+X1433</f>
        <v>3</v>
      </c>
      <c r="Z1433" s="11">
        <f>T1433+V1433</f>
        <v>3</v>
      </c>
      <c r="AA1433" s="11"/>
      <c r="AB1433" s="11"/>
      <c r="AC1433" s="11"/>
      <c r="AD1433" s="11"/>
      <c r="AE1433" s="11">
        <f>Y1433+AA1433+AB1433+AC1433+AD1433</f>
        <v>3</v>
      </c>
      <c r="AF1433" s="11">
        <f>Z1433+AB1433</f>
        <v>3</v>
      </c>
      <c r="AG1433" s="11"/>
      <c r="AH1433" s="11"/>
      <c r="AI1433" s="11"/>
      <c r="AJ1433" s="11"/>
      <c r="AK1433" s="78">
        <f>AE1433+AG1433+AH1433+AI1433+AJ1433</f>
        <v>3</v>
      </c>
      <c r="AL1433" s="78">
        <f>AF1433+AH1433</f>
        <v>3</v>
      </c>
      <c r="AM1433" s="11"/>
      <c r="AN1433" s="11"/>
      <c r="AO1433" s="11"/>
      <c r="AP1433" s="11"/>
      <c r="AQ1433" s="11">
        <f>AK1433+AM1433+AN1433+AO1433+AP1433</f>
        <v>3</v>
      </c>
      <c r="AR1433" s="11">
        <f>AL1433+AN1433</f>
        <v>3</v>
      </c>
      <c r="AS1433" s="11"/>
      <c r="AT1433" s="11"/>
      <c r="AU1433" s="11"/>
      <c r="AV1433" s="11"/>
      <c r="AW1433" s="11">
        <f>AQ1433+AS1433+AT1433+AU1433+AV1433</f>
        <v>3</v>
      </c>
      <c r="AX1433" s="11">
        <f>AR1433+AT1433</f>
        <v>3</v>
      </c>
      <c r="AY1433" s="78"/>
      <c r="AZ1433" s="78"/>
      <c r="BA1433" s="78"/>
      <c r="BB1433" s="78"/>
      <c r="BC1433" s="78">
        <f>AW1433+AY1433+AZ1433+BA1433+BB1433</f>
        <v>3</v>
      </c>
      <c r="BD1433" s="78">
        <f>AX1433+AZ1433</f>
        <v>3</v>
      </c>
      <c r="BE1433" s="11"/>
      <c r="BF1433" s="11"/>
      <c r="BG1433" s="11"/>
      <c r="BH1433" s="11"/>
      <c r="BI1433" s="141">
        <f>BC1433+BE1433+BF1433+BG1433+BH1433</f>
        <v>3</v>
      </c>
      <c r="BJ1433" s="141">
        <f>BD1433+BF1433</f>
        <v>3</v>
      </c>
      <c r="BK1433" s="78"/>
      <c r="BL1433" s="78"/>
      <c r="BM1433" s="78"/>
      <c r="BN1433" s="78"/>
      <c r="BO1433" s="78">
        <f>BI1433+BK1433+BL1433+BM1433+BN1433</f>
        <v>3</v>
      </c>
      <c r="BP1433" s="78">
        <f>BJ1433+BL1433</f>
        <v>3</v>
      </c>
      <c r="BQ1433" s="11"/>
      <c r="BR1433" s="11"/>
      <c r="BS1433" s="11"/>
      <c r="BT1433" s="11"/>
      <c r="BU1433" s="11">
        <f>BO1433+BQ1433+BR1433+BS1433+BT1433</f>
        <v>3</v>
      </c>
      <c r="BV1433" s="11">
        <f>BP1433+BR1433</f>
        <v>3</v>
      </c>
      <c r="BW1433" s="11"/>
      <c r="BX1433" s="11"/>
      <c r="BY1433" s="11"/>
      <c r="BZ1433" s="11"/>
      <c r="CA1433" s="11">
        <f>BU1433+BW1433+BX1433+BY1433+BZ1433</f>
        <v>3</v>
      </c>
      <c r="CB1433" s="11">
        <f>BV1433+BX1433</f>
        <v>3</v>
      </c>
    </row>
    <row r="1434" spans="1:80" ht="33.6">
      <c r="A1434" s="57" t="s">
        <v>589</v>
      </c>
      <c r="B1434" s="14" t="s">
        <v>594</v>
      </c>
      <c r="C1434" s="14" t="s">
        <v>22</v>
      </c>
      <c r="D1434" s="14" t="s">
        <v>64</v>
      </c>
      <c r="E1434" s="14" t="s">
        <v>581</v>
      </c>
      <c r="F1434" s="14"/>
      <c r="G1434" s="11"/>
      <c r="H1434" s="11"/>
      <c r="I1434" s="11"/>
      <c r="J1434" s="11"/>
      <c r="K1434" s="11"/>
      <c r="L1434" s="11"/>
      <c r="M1434" s="11"/>
      <c r="N1434" s="11"/>
      <c r="O1434" s="11">
        <f t="shared" ref="O1434:T1434" si="3636">O1435+O1437</f>
        <v>0</v>
      </c>
      <c r="P1434" s="11">
        <f t="shared" si="3636"/>
        <v>117</v>
      </c>
      <c r="Q1434" s="11">
        <f t="shared" si="3636"/>
        <v>0</v>
      </c>
      <c r="R1434" s="11">
        <f t="shared" si="3636"/>
        <v>0</v>
      </c>
      <c r="S1434" s="11">
        <f t="shared" si="3636"/>
        <v>117</v>
      </c>
      <c r="T1434" s="11">
        <f t="shared" si="3636"/>
        <v>117</v>
      </c>
      <c r="U1434" s="11">
        <f t="shared" ref="U1434:Z1434" si="3637">U1435+U1437</f>
        <v>0</v>
      </c>
      <c r="V1434" s="11">
        <f t="shared" si="3637"/>
        <v>0</v>
      </c>
      <c r="W1434" s="11">
        <f t="shared" si="3637"/>
        <v>0</v>
      </c>
      <c r="X1434" s="11">
        <f t="shared" si="3637"/>
        <v>0</v>
      </c>
      <c r="Y1434" s="11">
        <f t="shared" si="3637"/>
        <v>117</v>
      </c>
      <c r="Z1434" s="11">
        <f t="shared" si="3637"/>
        <v>117</v>
      </c>
      <c r="AA1434" s="11">
        <f t="shared" ref="AA1434:AF1434" si="3638">AA1435+AA1437</f>
        <v>0</v>
      </c>
      <c r="AB1434" s="11">
        <f t="shared" si="3638"/>
        <v>0</v>
      </c>
      <c r="AC1434" s="11">
        <f t="shared" si="3638"/>
        <v>0</v>
      </c>
      <c r="AD1434" s="11">
        <f t="shared" si="3638"/>
        <v>0</v>
      </c>
      <c r="AE1434" s="11">
        <f t="shared" si="3638"/>
        <v>117</v>
      </c>
      <c r="AF1434" s="11">
        <f t="shared" si="3638"/>
        <v>117</v>
      </c>
      <c r="AG1434" s="11">
        <f t="shared" ref="AG1434:AL1434" si="3639">AG1435+AG1437</f>
        <v>0</v>
      </c>
      <c r="AH1434" s="11">
        <f t="shared" si="3639"/>
        <v>0</v>
      </c>
      <c r="AI1434" s="11">
        <f t="shared" si="3639"/>
        <v>0</v>
      </c>
      <c r="AJ1434" s="11">
        <f t="shared" si="3639"/>
        <v>0</v>
      </c>
      <c r="AK1434" s="78">
        <f t="shared" si="3639"/>
        <v>117</v>
      </c>
      <c r="AL1434" s="78">
        <f t="shared" si="3639"/>
        <v>117</v>
      </c>
      <c r="AM1434" s="11">
        <f t="shared" ref="AM1434:AR1434" si="3640">AM1435+AM1437</f>
        <v>0</v>
      </c>
      <c r="AN1434" s="11">
        <f t="shared" si="3640"/>
        <v>0</v>
      </c>
      <c r="AO1434" s="11">
        <f t="shared" si="3640"/>
        <v>0</v>
      </c>
      <c r="AP1434" s="11">
        <f t="shared" si="3640"/>
        <v>0</v>
      </c>
      <c r="AQ1434" s="11">
        <f t="shared" si="3640"/>
        <v>117</v>
      </c>
      <c r="AR1434" s="11">
        <f t="shared" si="3640"/>
        <v>117</v>
      </c>
      <c r="AS1434" s="11">
        <f t="shared" ref="AS1434:AX1434" si="3641">AS1435+AS1437</f>
        <v>0</v>
      </c>
      <c r="AT1434" s="11">
        <f t="shared" si="3641"/>
        <v>0</v>
      </c>
      <c r="AU1434" s="11">
        <f t="shared" si="3641"/>
        <v>0</v>
      </c>
      <c r="AV1434" s="11">
        <f t="shared" si="3641"/>
        <v>0</v>
      </c>
      <c r="AW1434" s="11">
        <f t="shared" si="3641"/>
        <v>117</v>
      </c>
      <c r="AX1434" s="11">
        <f t="shared" si="3641"/>
        <v>117</v>
      </c>
      <c r="AY1434" s="78">
        <f t="shared" ref="AY1434:BD1434" si="3642">AY1435+AY1437</f>
        <v>0</v>
      </c>
      <c r="AZ1434" s="78">
        <f t="shared" si="3642"/>
        <v>0</v>
      </c>
      <c r="BA1434" s="78">
        <f t="shared" si="3642"/>
        <v>0</v>
      </c>
      <c r="BB1434" s="78">
        <f t="shared" si="3642"/>
        <v>0</v>
      </c>
      <c r="BC1434" s="78">
        <f t="shared" si="3642"/>
        <v>117</v>
      </c>
      <c r="BD1434" s="78">
        <f t="shared" si="3642"/>
        <v>117</v>
      </c>
      <c r="BE1434" s="11">
        <f t="shared" ref="BE1434:BJ1434" si="3643">BE1435+BE1437</f>
        <v>0</v>
      </c>
      <c r="BF1434" s="11">
        <f t="shared" si="3643"/>
        <v>0</v>
      </c>
      <c r="BG1434" s="11">
        <f t="shared" si="3643"/>
        <v>0</v>
      </c>
      <c r="BH1434" s="11">
        <f t="shared" si="3643"/>
        <v>0</v>
      </c>
      <c r="BI1434" s="141">
        <f t="shared" si="3643"/>
        <v>117</v>
      </c>
      <c r="BJ1434" s="141">
        <f t="shared" si="3643"/>
        <v>117</v>
      </c>
      <c r="BK1434" s="78">
        <f t="shared" ref="BK1434:BP1434" si="3644">BK1435+BK1437</f>
        <v>0</v>
      </c>
      <c r="BL1434" s="78">
        <f t="shared" si="3644"/>
        <v>0</v>
      </c>
      <c r="BM1434" s="78">
        <f t="shared" si="3644"/>
        <v>0</v>
      </c>
      <c r="BN1434" s="78">
        <f t="shared" si="3644"/>
        <v>0</v>
      </c>
      <c r="BO1434" s="78">
        <f t="shared" si="3644"/>
        <v>117</v>
      </c>
      <c r="BP1434" s="78">
        <f t="shared" si="3644"/>
        <v>117</v>
      </c>
      <c r="BQ1434" s="11">
        <f t="shared" ref="BQ1434:BV1434" si="3645">BQ1435+BQ1437</f>
        <v>0</v>
      </c>
      <c r="BR1434" s="11">
        <f t="shared" si="3645"/>
        <v>0</v>
      </c>
      <c r="BS1434" s="11">
        <f t="shared" si="3645"/>
        <v>0</v>
      </c>
      <c r="BT1434" s="11">
        <f t="shared" si="3645"/>
        <v>0</v>
      </c>
      <c r="BU1434" s="11">
        <f t="shared" si="3645"/>
        <v>117</v>
      </c>
      <c r="BV1434" s="11">
        <f t="shared" si="3645"/>
        <v>117</v>
      </c>
      <c r="BW1434" s="11">
        <f t="shared" ref="BW1434:CB1434" si="3646">BW1435+BW1437</f>
        <v>0</v>
      </c>
      <c r="BX1434" s="11">
        <f t="shared" si="3646"/>
        <v>0</v>
      </c>
      <c r="BY1434" s="11">
        <f t="shared" si="3646"/>
        <v>0</v>
      </c>
      <c r="BZ1434" s="11">
        <f t="shared" si="3646"/>
        <v>0</v>
      </c>
      <c r="CA1434" s="11">
        <f t="shared" si="3646"/>
        <v>117</v>
      </c>
      <c r="CB1434" s="11">
        <f t="shared" si="3646"/>
        <v>117</v>
      </c>
    </row>
    <row r="1435" spans="1:80" ht="67.5" customHeight="1">
      <c r="A1435" s="57" t="s">
        <v>540</v>
      </c>
      <c r="B1435" s="14" t="s">
        <v>594</v>
      </c>
      <c r="C1435" s="14" t="s">
        <v>22</v>
      </c>
      <c r="D1435" s="14" t="s">
        <v>64</v>
      </c>
      <c r="E1435" s="14" t="s">
        <v>581</v>
      </c>
      <c r="F1435" s="14" t="s">
        <v>92</v>
      </c>
      <c r="G1435" s="11"/>
      <c r="H1435" s="11"/>
      <c r="I1435" s="11"/>
      <c r="J1435" s="11"/>
      <c r="K1435" s="11"/>
      <c r="L1435" s="11"/>
      <c r="M1435" s="11"/>
      <c r="N1435" s="11"/>
      <c r="O1435" s="11">
        <f t="shared" ref="O1435:BZ1435" si="3647">O1436</f>
        <v>0</v>
      </c>
      <c r="P1435" s="11">
        <f t="shared" si="3647"/>
        <v>78</v>
      </c>
      <c r="Q1435" s="11">
        <f t="shared" si="3647"/>
        <v>0</v>
      </c>
      <c r="R1435" s="11">
        <f t="shared" si="3647"/>
        <v>0</v>
      </c>
      <c r="S1435" s="11">
        <f t="shared" si="3647"/>
        <v>78</v>
      </c>
      <c r="T1435" s="11">
        <f t="shared" si="3647"/>
        <v>78</v>
      </c>
      <c r="U1435" s="11">
        <f t="shared" si="3647"/>
        <v>0</v>
      </c>
      <c r="V1435" s="11">
        <f t="shared" si="3647"/>
        <v>0</v>
      </c>
      <c r="W1435" s="11">
        <f t="shared" si="3647"/>
        <v>0</v>
      </c>
      <c r="X1435" s="11">
        <f t="shared" si="3647"/>
        <v>0</v>
      </c>
      <c r="Y1435" s="11">
        <f t="shared" si="3647"/>
        <v>78</v>
      </c>
      <c r="Z1435" s="11">
        <f t="shared" si="3647"/>
        <v>78</v>
      </c>
      <c r="AA1435" s="11">
        <f t="shared" si="3647"/>
        <v>0</v>
      </c>
      <c r="AB1435" s="11">
        <f t="shared" si="3647"/>
        <v>0</v>
      </c>
      <c r="AC1435" s="11">
        <f t="shared" si="3647"/>
        <v>0</v>
      </c>
      <c r="AD1435" s="11">
        <f t="shared" si="3647"/>
        <v>0</v>
      </c>
      <c r="AE1435" s="11">
        <f t="shared" si="3647"/>
        <v>78</v>
      </c>
      <c r="AF1435" s="11">
        <f t="shared" si="3647"/>
        <v>78</v>
      </c>
      <c r="AG1435" s="11">
        <f t="shared" si="3647"/>
        <v>0</v>
      </c>
      <c r="AH1435" s="11">
        <f t="shared" si="3647"/>
        <v>0</v>
      </c>
      <c r="AI1435" s="11">
        <f t="shared" si="3647"/>
        <v>0</v>
      </c>
      <c r="AJ1435" s="11">
        <f t="shared" si="3647"/>
        <v>0</v>
      </c>
      <c r="AK1435" s="78">
        <f t="shared" si="3647"/>
        <v>78</v>
      </c>
      <c r="AL1435" s="78">
        <f t="shared" si="3647"/>
        <v>78</v>
      </c>
      <c r="AM1435" s="11">
        <f t="shared" si="3647"/>
        <v>0</v>
      </c>
      <c r="AN1435" s="11">
        <f t="shared" si="3647"/>
        <v>0</v>
      </c>
      <c r="AO1435" s="11">
        <f t="shared" si="3647"/>
        <v>0</v>
      </c>
      <c r="AP1435" s="11">
        <f t="shared" si="3647"/>
        <v>0</v>
      </c>
      <c r="AQ1435" s="11">
        <f t="shared" si="3647"/>
        <v>78</v>
      </c>
      <c r="AR1435" s="11">
        <f t="shared" si="3647"/>
        <v>78</v>
      </c>
      <c r="AS1435" s="11">
        <f t="shared" si="3647"/>
        <v>0</v>
      </c>
      <c r="AT1435" s="11">
        <f t="shared" si="3647"/>
        <v>0</v>
      </c>
      <c r="AU1435" s="11">
        <f t="shared" si="3647"/>
        <v>0</v>
      </c>
      <c r="AV1435" s="11">
        <f t="shared" si="3647"/>
        <v>0</v>
      </c>
      <c r="AW1435" s="11">
        <f t="shared" si="3647"/>
        <v>78</v>
      </c>
      <c r="AX1435" s="11">
        <f t="shared" si="3647"/>
        <v>78</v>
      </c>
      <c r="AY1435" s="78">
        <f t="shared" si="3647"/>
        <v>0</v>
      </c>
      <c r="AZ1435" s="78">
        <f t="shared" si="3647"/>
        <v>0</v>
      </c>
      <c r="BA1435" s="78">
        <f t="shared" si="3647"/>
        <v>0</v>
      </c>
      <c r="BB1435" s="78">
        <f t="shared" si="3647"/>
        <v>0</v>
      </c>
      <c r="BC1435" s="78">
        <f t="shared" si="3647"/>
        <v>78</v>
      </c>
      <c r="BD1435" s="78">
        <f t="shared" si="3647"/>
        <v>78</v>
      </c>
      <c r="BE1435" s="11">
        <f t="shared" si="3647"/>
        <v>0</v>
      </c>
      <c r="BF1435" s="11">
        <f t="shared" si="3647"/>
        <v>0</v>
      </c>
      <c r="BG1435" s="11">
        <f t="shared" si="3647"/>
        <v>0</v>
      </c>
      <c r="BH1435" s="11">
        <f t="shared" si="3647"/>
        <v>0</v>
      </c>
      <c r="BI1435" s="141">
        <f t="shared" si="3647"/>
        <v>78</v>
      </c>
      <c r="BJ1435" s="141">
        <f t="shared" si="3647"/>
        <v>78</v>
      </c>
      <c r="BK1435" s="78">
        <f t="shared" si="3647"/>
        <v>0</v>
      </c>
      <c r="BL1435" s="78">
        <f t="shared" si="3647"/>
        <v>0</v>
      </c>
      <c r="BM1435" s="78">
        <f t="shared" si="3647"/>
        <v>0</v>
      </c>
      <c r="BN1435" s="78">
        <f t="shared" si="3647"/>
        <v>0</v>
      </c>
      <c r="BO1435" s="78">
        <f t="shared" si="3647"/>
        <v>78</v>
      </c>
      <c r="BP1435" s="78">
        <f t="shared" si="3647"/>
        <v>78</v>
      </c>
      <c r="BQ1435" s="11">
        <f t="shared" si="3647"/>
        <v>0</v>
      </c>
      <c r="BR1435" s="11">
        <f t="shared" si="3647"/>
        <v>0</v>
      </c>
      <c r="BS1435" s="11">
        <f t="shared" si="3647"/>
        <v>0</v>
      </c>
      <c r="BT1435" s="11">
        <f t="shared" si="3647"/>
        <v>0</v>
      </c>
      <c r="BU1435" s="11">
        <f t="shared" si="3647"/>
        <v>78</v>
      </c>
      <c r="BV1435" s="11">
        <f t="shared" si="3647"/>
        <v>78</v>
      </c>
      <c r="BW1435" s="11">
        <f t="shared" si="3647"/>
        <v>0</v>
      </c>
      <c r="BX1435" s="11">
        <f t="shared" si="3647"/>
        <v>0</v>
      </c>
      <c r="BY1435" s="11">
        <f t="shared" si="3647"/>
        <v>0</v>
      </c>
      <c r="BZ1435" s="11">
        <f t="shared" si="3647"/>
        <v>0</v>
      </c>
      <c r="CA1435" s="11">
        <f t="shared" ref="CA1435:CB1435" si="3648">CA1436</f>
        <v>78</v>
      </c>
      <c r="CB1435" s="11">
        <f t="shared" si="3648"/>
        <v>78</v>
      </c>
    </row>
    <row r="1436" spans="1:80">
      <c r="A1436" s="57" t="s">
        <v>120</v>
      </c>
      <c r="B1436" s="14" t="s">
        <v>594</v>
      </c>
      <c r="C1436" s="14" t="s">
        <v>22</v>
      </c>
      <c r="D1436" s="14" t="s">
        <v>64</v>
      </c>
      <c r="E1436" s="14" t="s">
        <v>581</v>
      </c>
      <c r="F1436" s="14" t="s">
        <v>121</v>
      </c>
      <c r="G1436" s="11"/>
      <c r="H1436" s="11"/>
      <c r="I1436" s="11"/>
      <c r="J1436" s="11"/>
      <c r="K1436" s="11"/>
      <c r="L1436" s="11"/>
      <c r="M1436" s="11"/>
      <c r="N1436" s="11"/>
      <c r="O1436" s="11"/>
      <c r="P1436" s="11">
        <v>78</v>
      </c>
      <c r="Q1436" s="11"/>
      <c r="R1436" s="11"/>
      <c r="S1436" s="11">
        <f>M1436+O1436+P1436+Q1436+R1436</f>
        <v>78</v>
      </c>
      <c r="T1436" s="11">
        <f>N1436+P1436</f>
        <v>78</v>
      </c>
      <c r="U1436" s="11"/>
      <c r="V1436" s="11"/>
      <c r="W1436" s="11"/>
      <c r="X1436" s="11"/>
      <c r="Y1436" s="11">
        <f>S1436+U1436+V1436+W1436+X1436</f>
        <v>78</v>
      </c>
      <c r="Z1436" s="11">
        <f>T1436+V1436</f>
        <v>78</v>
      </c>
      <c r="AA1436" s="11"/>
      <c r="AB1436" s="11"/>
      <c r="AC1436" s="11"/>
      <c r="AD1436" s="11"/>
      <c r="AE1436" s="11">
        <f>Y1436+AA1436+AB1436+AC1436+AD1436</f>
        <v>78</v>
      </c>
      <c r="AF1436" s="11">
        <f>Z1436+AB1436</f>
        <v>78</v>
      </c>
      <c r="AG1436" s="11"/>
      <c r="AH1436" s="11"/>
      <c r="AI1436" s="11"/>
      <c r="AJ1436" s="11"/>
      <c r="AK1436" s="78">
        <f>AE1436+AG1436+AH1436+AI1436+AJ1436</f>
        <v>78</v>
      </c>
      <c r="AL1436" s="78">
        <f>AF1436+AH1436</f>
        <v>78</v>
      </c>
      <c r="AM1436" s="11"/>
      <c r="AN1436" s="11"/>
      <c r="AO1436" s="11"/>
      <c r="AP1436" s="11"/>
      <c r="AQ1436" s="11">
        <f>AK1436+AM1436+AN1436+AO1436+AP1436</f>
        <v>78</v>
      </c>
      <c r="AR1436" s="11">
        <f>AL1436+AN1436</f>
        <v>78</v>
      </c>
      <c r="AS1436" s="11"/>
      <c r="AT1436" s="11"/>
      <c r="AU1436" s="11"/>
      <c r="AV1436" s="11"/>
      <c r="AW1436" s="11">
        <f>AQ1436+AS1436+AT1436+AU1436+AV1436</f>
        <v>78</v>
      </c>
      <c r="AX1436" s="11">
        <f>AR1436+AT1436</f>
        <v>78</v>
      </c>
      <c r="AY1436" s="78"/>
      <c r="AZ1436" s="78"/>
      <c r="BA1436" s="78"/>
      <c r="BB1436" s="78"/>
      <c r="BC1436" s="78">
        <f>AW1436+AY1436+AZ1436+BA1436+BB1436</f>
        <v>78</v>
      </c>
      <c r="BD1436" s="78">
        <f>AX1436+AZ1436</f>
        <v>78</v>
      </c>
      <c r="BE1436" s="11"/>
      <c r="BF1436" s="11"/>
      <c r="BG1436" s="11"/>
      <c r="BH1436" s="11"/>
      <c r="BI1436" s="141">
        <f>BC1436+BE1436+BF1436+BG1436+BH1436</f>
        <v>78</v>
      </c>
      <c r="BJ1436" s="141">
        <f>BD1436+BF1436</f>
        <v>78</v>
      </c>
      <c r="BK1436" s="78"/>
      <c r="BL1436" s="78"/>
      <c r="BM1436" s="78"/>
      <c r="BN1436" s="78"/>
      <c r="BO1436" s="78">
        <f>BI1436+BK1436+BL1436+BM1436+BN1436</f>
        <v>78</v>
      </c>
      <c r="BP1436" s="78">
        <f>BJ1436+BL1436</f>
        <v>78</v>
      </c>
      <c r="BQ1436" s="11"/>
      <c r="BR1436" s="11"/>
      <c r="BS1436" s="11"/>
      <c r="BT1436" s="11"/>
      <c r="BU1436" s="11">
        <f>BO1436+BQ1436+BR1436+BS1436+BT1436</f>
        <v>78</v>
      </c>
      <c r="BV1436" s="11">
        <f>BP1436+BR1436</f>
        <v>78</v>
      </c>
      <c r="BW1436" s="11"/>
      <c r="BX1436" s="11"/>
      <c r="BY1436" s="11"/>
      <c r="BZ1436" s="11"/>
      <c r="CA1436" s="11">
        <f>BU1436+BW1436+BX1436+BY1436+BZ1436</f>
        <v>78</v>
      </c>
      <c r="CB1436" s="11">
        <f>BV1436+BX1436</f>
        <v>78</v>
      </c>
    </row>
    <row r="1437" spans="1:80" ht="33.6">
      <c r="A1437" s="57" t="s">
        <v>270</v>
      </c>
      <c r="B1437" s="14" t="s">
        <v>594</v>
      </c>
      <c r="C1437" s="14" t="s">
        <v>22</v>
      </c>
      <c r="D1437" s="14" t="s">
        <v>64</v>
      </c>
      <c r="E1437" s="14" t="s">
        <v>581</v>
      </c>
      <c r="F1437" s="14" t="s">
        <v>33</v>
      </c>
      <c r="G1437" s="11"/>
      <c r="H1437" s="11"/>
      <c r="I1437" s="11"/>
      <c r="J1437" s="11"/>
      <c r="K1437" s="11"/>
      <c r="L1437" s="11"/>
      <c r="M1437" s="11"/>
      <c r="N1437" s="11"/>
      <c r="O1437" s="11">
        <f t="shared" ref="O1437:BZ1437" si="3649">O1438</f>
        <v>0</v>
      </c>
      <c r="P1437" s="11">
        <f t="shared" si="3649"/>
        <v>39</v>
      </c>
      <c r="Q1437" s="11">
        <f t="shared" si="3649"/>
        <v>0</v>
      </c>
      <c r="R1437" s="11">
        <f t="shared" si="3649"/>
        <v>0</v>
      </c>
      <c r="S1437" s="11">
        <f t="shared" si="3649"/>
        <v>39</v>
      </c>
      <c r="T1437" s="11">
        <f t="shared" si="3649"/>
        <v>39</v>
      </c>
      <c r="U1437" s="11">
        <f t="shared" si="3649"/>
        <v>0</v>
      </c>
      <c r="V1437" s="11">
        <f t="shared" si="3649"/>
        <v>0</v>
      </c>
      <c r="W1437" s="11">
        <f t="shared" si="3649"/>
        <v>0</v>
      </c>
      <c r="X1437" s="11">
        <f t="shared" si="3649"/>
        <v>0</v>
      </c>
      <c r="Y1437" s="11">
        <f t="shared" si="3649"/>
        <v>39</v>
      </c>
      <c r="Z1437" s="11">
        <f t="shared" si="3649"/>
        <v>39</v>
      </c>
      <c r="AA1437" s="11">
        <f t="shared" si="3649"/>
        <v>0</v>
      </c>
      <c r="AB1437" s="11">
        <f t="shared" si="3649"/>
        <v>0</v>
      </c>
      <c r="AC1437" s="11">
        <f t="shared" si="3649"/>
        <v>0</v>
      </c>
      <c r="AD1437" s="11">
        <f t="shared" si="3649"/>
        <v>0</v>
      </c>
      <c r="AE1437" s="11">
        <f t="shared" si="3649"/>
        <v>39</v>
      </c>
      <c r="AF1437" s="11">
        <f t="shared" si="3649"/>
        <v>39</v>
      </c>
      <c r="AG1437" s="11">
        <f t="shared" si="3649"/>
        <v>0</v>
      </c>
      <c r="AH1437" s="11">
        <f t="shared" si="3649"/>
        <v>0</v>
      </c>
      <c r="AI1437" s="11">
        <f t="shared" si="3649"/>
        <v>0</v>
      </c>
      <c r="AJ1437" s="11">
        <f t="shared" si="3649"/>
        <v>0</v>
      </c>
      <c r="AK1437" s="78">
        <f t="shared" si="3649"/>
        <v>39</v>
      </c>
      <c r="AL1437" s="78">
        <f t="shared" si="3649"/>
        <v>39</v>
      </c>
      <c r="AM1437" s="11">
        <f t="shared" si="3649"/>
        <v>0</v>
      </c>
      <c r="AN1437" s="11">
        <f t="shared" si="3649"/>
        <v>0</v>
      </c>
      <c r="AO1437" s="11">
        <f t="shared" si="3649"/>
        <v>0</v>
      </c>
      <c r="AP1437" s="11">
        <f t="shared" si="3649"/>
        <v>0</v>
      </c>
      <c r="AQ1437" s="11">
        <f t="shared" si="3649"/>
        <v>39</v>
      </c>
      <c r="AR1437" s="11">
        <f t="shared" si="3649"/>
        <v>39</v>
      </c>
      <c r="AS1437" s="11">
        <f t="shared" si="3649"/>
        <v>0</v>
      </c>
      <c r="AT1437" s="11">
        <f t="shared" si="3649"/>
        <v>0</v>
      </c>
      <c r="AU1437" s="11">
        <f t="shared" si="3649"/>
        <v>0</v>
      </c>
      <c r="AV1437" s="11">
        <f t="shared" si="3649"/>
        <v>0</v>
      </c>
      <c r="AW1437" s="11">
        <f t="shared" si="3649"/>
        <v>39</v>
      </c>
      <c r="AX1437" s="11">
        <f t="shared" si="3649"/>
        <v>39</v>
      </c>
      <c r="AY1437" s="78">
        <f t="shared" si="3649"/>
        <v>0</v>
      </c>
      <c r="AZ1437" s="78">
        <f t="shared" si="3649"/>
        <v>0</v>
      </c>
      <c r="BA1437" s="78">
        <f t="shared" si="3649"/>
        <v>0</v>
      </c>
      <c r="BB1437" s="78">
        <f t="shared" si="3649"/>
        <v>0</v>
      </c>
      <c r="BC1437" s="78">
        <f t="shared" si="3649"/>
        <v>39</v>
      </c>
      <c r="BD1437" s="78">
        <f t="shared" si="3649"/>
        <v>39</v>
      </c>
      <c r="BE1437" s="11">
        <f t="shared" si="3649"/>
        <v>0</v>
      </c>
      <c r="BF1437" s="11">
        <f t="shared" si="3649"/>
        <v>0</v>
      </c>
      <c r="BG1437" s="11">
        <f t="shared" si="3649"/>
        <v>0</v>
      </c>
      <c r="BH1437" s="11">
        <f t="shared" si="3649"/>
        <v>0</v>
      </c>
      <c r="BI1437" s="141">
        <f t="shared" si="3649"/>
        <v>39</v>
      </c>
      <c r="BJ1437" s="141">
        <f t="shared" si="3649"/>
        <v>39</v>
      </c>
      <c r="BK1437" s="78">
        <f t="shared" si="3649"/>
        <v>0</v>
      </c>
      <c r="BL1437" s="78">
        <f t="shared" si="3649"/>
        <v>0</v>
      </c>
      <c r="BM1437" s="78">
        <f t="shared" si="3649"/>
        <v>0</v>
      </c>
      <c r="BN1437" s="78">
        <f t="shared" si="3649"/>
        <v>0</v>
      </c>
      <c r="BO1437" s="78">
        <f t="shared" si="3649"/>
        <v>39</v>
      </c>
      <c r="BP1437" s="78">
        <f t="shared" si="3649"/>
        <v>39</v>
      </c>
      <c r="BQ1437" s="11">
        <f t="shared" si="3649"/>
        <v>0</v>
      </c>
      <c r="BR1437" s="11">
        <f t="shared" si="3649"/>
        <v>0</v>
      </c>
      <c r="BS1437" s="11">
        <f t="shared" si="3649"/>
        <v>0</v>
      </c>
      <c r="BT1437" s="11">
        <f t="shared" si="3649"/>
        <v>0</v>
      </c>
      <c r="BU1437" s="11">
        <f t="shared" si="3649"/>
        <v>39</v>
      </c>
      <c r="BV1437" s="11">
        <f t="shared" si="3649"/>
        <v>39</v>
      </c>
      <c r="BW1437" s="11">
        <f t="shared" si="3649"/>
        <v>0</v>
      </c>
      <c r="BX1437" s="11">
        <f t="shared" si="3649"/>
        <v>0</v>
      </c>
      <c r="BY1437" s="11">
        <f t="shared" si="3649"/>
        <v>0</v>
      </c>
      <c r="BZ1437" s="11">
        <f t="shared" si="3649"/>
        <v>0</v>
      </c>
      <c r="CA1437" s="11">
        <f t="shared" ref="CA1437:CB1437" si="3650">CA1438</f>
        <v>39</v>
      </c>
      <c r="CB1437" s="11">
        <f t="shared" si="3650"/>
        <v>39</v>
      </c>
    </row>
    <row r="1438" spans="1:80" ht="33.6">
      <c r="A1438" s="57" t="s">
        <v>39</v>
      </c>
      <c r="B1438" s="14" t="s">
        <v>594</v>
      </c>
      <c r="C1438" s="14" t="s">
        <v>22</v>
      </c>
      <c r="D1438" s="14" t="s">
        <v>64</v>
      </c>
      <c r="E1438" s="14" t="s">
        <v>581</v>
      </c>
      <c r="F1438" s="14" t="s">
        <v>40</v>
      </c>
      <c r="G1438" s="11"/>
      <c r="H1438" s="11"/>
      <c r="I1438" s="11"/>
      <c r="J1438" s="11"/>
      <c r="K1438" s="11"/>
      <c r="L1438" s="11"/>
      <c r="M1438" s="11"/>
      <c r="N1438" s="11"/>
      <c r="O1438" s="11"/>
      <c r="P1438" s="11">
        <v>39</v>
      </c>
      <c r="Q1438" s="11"/>
      <c r="R1438" s="11"/>
      <c r="S1438" s="11">
        <f>M1438+O1438+P1438+Q1438+R1438</f>
        <v>39</v>
      </c>
      <c r="T1438" s="11">
        <f>N1438+P1438</f>
        <v>39</v>
      </c>
      <c r="U1438" s="11"/>
      <c r="V1438" s="11"/>
      <c r="W1438" s="11"/>
      <c r="X1438" s="11"/>
      <c r="Y1438" s="11">
        <f>S1438+U1438+V1438+W1438+X1438</f>
        <v>39</v>
      </c>
      <c r="Z1438" s="11">
        <f>T1438+V1438</f>
        <v>39</v>
      </c>
      <c r="AA1438" s="11"/>
      <c r="AB1438" s="11"/>
      <c r="AC1438" s="11"/>
      <c r="AD1438" s="11"/>
      <c r="AE1438" s="11">
        <f>Y1438+AA1438+AB1438+AC1438+AD1438</f>
        <v>39</v>
      </c>
      <c r="AF1438" s="11">
        <f>Z1438+AB1438</f>
        <v>39</v>
      </c>
      <c r="AG1438" s="11"/>
      <c r="AH1438" s="11"/>
      <c r="AI1438" s="11"/>
      <c r="AJ1438" s="11"/>
      <c r="AK1438" s="78">
        <f>AE1438+AG1438+AH1438+AI1438+AJ1438</f>
        <v>39</v>
      </c>
      <c r="AL1438" s="78">
        <f>AF1438+AH1438</f>
        <v>39</v>
      </c>
      <c r="AM1438" s="11"/>
      <c r="AN1438" s="11"/>
      <c r="AO1438" s="11"/>
      <c r="AP1438" s="11"/>
      <c r="AQ1438" s="11">
        <f>AK1438+AM1438+AN1438+AO1438+AP1438</f>
        <v>39</v>
      </c>
      <c r="AR1438" s="11">
        <f>AL1438+AN1438</f>
        <v>39</v>
      </c>
      <c r="AS1438" s="11"/>
      <c r="AT1438" s="11"/>
      <c r="AU1438" s="11"/>
      <c r="AV1438" s="11"/>
      <c r="AW1438" s="11">
        <f>AQ1438+AS1438+AT1438+AU1438+AV1438</f>
        <v>39</v>
      </c>
      <c r="AX1438" s="11">
        <f>AR1438+AT1438</f>
        <v>39</v>
      </c>
      <c r="AY1438" s="78"/>
      <c r="AZ1438" s="78"/>
      <c r="BA1438" s="78"/>
      <c r="BB1438" s="78"/>
      <c r="BC1438" s="78">
        <f>AW1438+AY1438+AZ1438+BA1438+BB1438</f>
        <v>39</v>
      </c>
      <c r="BD1438" s="78">
        <f>AX1438+AZ1438</f>
        <v>39</v>
      </c>
      <c r="BE1438" s="11"/>
      <c r="BF1438" s="11"/>
      <c r="BG1438" s="11"/>
      <c r="BH1438" s="11"/>
      <c r="BI1438" s="141">
        <f>BC1438+BE1438+BF1438+BG1438+BH1438</f>
        <v>39</v>
      </c>
      <c r="BJ1438" s="141">
        <f>BD1438+BF1438</f>
        <v>39</v>
      </c>
      <c r="BK1438" s="78"/>
      <c r="BL1438" s="78"/>
      <c r="BM1438" s="78"/>
      <c r="BN1438" s="78"/>
      <c r="BO1438" s="78">
        <f>BI1438+BK1438+BL1438+BM1438+BN1438</f>
        <v>39</v>
      </c>
      <c r="BP1438" s="78">
        <f>BJ1438+BL1438</f>
        <v>39</v>
      </c>
      <c r="BQ1438" s="11"/>
      <c r="BR1438" s="11"/>
      <c r="BS1438" s="11"/>
      <c r="BT1438" s="11"/>
      <c r="BU1438" s="11">
        <f>BO1438+BQ1438+BR1438+BS1438+BT1438</f>
        <v>39</v>
      </c>
      <c r="BV1438" s="11">
        <f>BP1438+BR1438</f>
        <v>39</v>
      </c>
      <c r="BW1438" s="11"/>
      <c r="BX1438" s="11"/>
      <c r="BY1438" s="11"/>
      <c r="BZ1438" s="11"/>
      <c r="CA1438" s="11">
        <f>BU1438+BW1438+BX1438+BY1438+BZ1438</f>
        <v>39</v>
      </c>
      <c r="CB1438" s="11">
        <f>BV1438+BX1438</f>
        <v>39</v>
      </c>
    </row>
    <row r="1439" spans="1:80">
      <c r="A1439" s="57" t="s">
        <v>596</v>
      </c>
      <c r="B1439" s="14" t="s">
        <v>594</v>
      </c>
      <c r="C1439" s="14" t="s">
        <v>22</v>
      </c>
      <c r="D1439" s="14" t="s">
        <v>64</v>
      </c>
      <c r="E1439" s="14" t="s">
        <v>595</v>
      </c>
      <c r="F1439" s="14"/>
      <c r="G1439" s="11"/>
      <c r="H1439" s="11"/>
      <c r="I1439" s="11"/>
      <c r="J1439" s="11"/>
      <c r="K1439" s="11"/>
      <c r="L1439" s="11"/>
      <c r="M1439" s="11"/>
      <c r="N1439" s="11"/>
      <c r="O1439" s="11">
        <f>O1440</f>
        <v>0</v>
      </c>
      <c r="P1439" s="11">
        <f t="shared" ref="P1439:AG1440" si="3651">P1440</f>
        <v>7</v>
      </c>
      <c r="Q1439" s="11">
        <f t="shared" si="3651"/>
        <v>0</v>
      </c>
      <c r="R1439" s="11">
        <f t="shared" si="3651"/>
        <v>0</v>
      </c>
      <c r="S1439" s="11">
        <f t="shared" si="3651"/>
        <v>7</v>
      </c>
      <c r="T1439" s="11">
        <f t="shared" si="3651"/>
        <v>7</v>
      </c>
      <c r="U1439" s="11">
        <f t="shared" si="3651"/>
        <v>0</v>
      </c>
      <c r="V1439" s="11">
        <f t="shared" si="3651"/>
        <v>0</v>
      </c>
      <c r="W1439" s="11">
        <f t="shared" si="3651"/>
        <v>0</v>
      </c>
      <c r="X1439" s="11">
        <f t="shared" si="3651"/>
        <v>0</v>
      </c>
      <c r="Y1439" s="11">
        <f t="shared" si="3651"/>
        <v>7</v>
      </c>
      <c r="Z1439" s="11">
        <f t="shared" si="3651"/>
        <v>7</v>
      </c>
      <c r="AA1439" s="11">
        <f t="shared" si="3651"/>
        <v>0</v>
      </c>
      <c r="AB1439" s="11">
        <f t="shared" si="3651"/>
        <v>0</v>
      </c>
      <c r="AC1439" s="11">
        <f t="shared" si="3651"/>
        <v>0</v>
      </c>
      <c r="AD1439" s="11">
        <f t="shared" si="3651"/>
        <v>0</v>
      </c>
      <c r="AE1439" s="11">
        <f t="shared" si="3651"/>
        <v>7</v>
      </c>
      <c r="AF1439" s="11">
        <f t="shared" ref="AA1439:AF1440" si="3652">AF1440</f>
        <v>7</v>
      </c>
      <c r="AG1439" s="11">
        <f t="shared" si="3651"/>
        <v>0</v>
      </c>
      <c r="AH1439" s="11">
        <f t="shared" ref="AG1439:AV1440" si="3653">AH1440</f>
        <v>0</v>
      </c>
      <c r="AI1439" s="11">
        <f t="shared" si="3653"/>
        <v>0</v>
      </c>
      <c r="AJ1439" s="11">
        <f t="shared" si="3653"/>
        <v>0</v>
      </c>
      <c r="AK1439" s="78">
        <f t="shared" si="3653"/>
        <v>7</v>
      </c>
      <c r="AL1439" s="78">
        <f t="shared" si="3653"/>
        <v>7</v>
      </c>
      <c r="AM1439" s="11">
        <f t="shared" si="3653"/>
        <v>0</v>
      </c>
      <c r="AN1439" s="11">
        <f t="shared" si="3653"/>
        <v>0</v>
      </c>
      <c r="AO1439" s="11">
        <f t="shared" si="3653"/>
        <v>0</v>
      </c>
      <c r="AP1439" s="11">
        <f t="shared" si="3653"/>
        <v>0</v>
      </c>
      <c r="AQ1439" s="11">
        <f t="shared" si="3653"/>
        <v>7</v>
      </c>
      <c r="AR1439" s="11">
        <f t="shared" si="3653"/>
        <v>7</v>
      </c>
      <c r="AS1439" s="11">
        <f t="shared" si="3653"/>
        <v>0</v>
      </c>
      <c r="AT1439" s="11">
        <f t="shared" si="3653"/>
        <v>0</v>
      </c>
      <c r="AU1439" s="11">
        <f t="shared" si="3653"/>
        <v>0</v>
      </c>
      <c r="AV1439" s="11">
        <f t="shared" si="3653"/>
        <v>0</v>
      </c>
      <c r="AW1439" s="11">
        <f t="shared" ref="AS1439:BH1440" si="3654">AW1440</f>
        <v>7</v>
      </c>
      <c r="AX1439" s="11">
        <f t="shared" si="3654"/>
        <v>7</v>
      </c>
      <c r="AY1439" s="78">
        <f t="shared" si="3654"/>
        <v>0</v>
      </c>
      <c r="AZ1439" s="78">
        <f t="shared" si="3654"/>
        <v>0</v>
      </c>
      <c r="BA1439" s="78">
        <f t="shared" si="3654"/>
        <v>0</v>
      </c>
      <c r="BB1439" s="78">
        <f t="shared" si="3654"/>
        <v>0</v>
      </c>
      <c r="BC1439" s="78">
        <f t="shared" si="3654"/>
        <v>7</v>
      </c>
      <c r="BD1439" s="78">
        <f t="shared" si="3654"/>
        <v>7</v>
      </c>
      <c r="BE1439" s="11">
        <f t="shared" si="3654"/>
        <v>0</v>
      </c>
      <c r="BF1439" s="11">
        <f t="shared" si="3654"/>
        <v>0</v>
      </c>
      <c r="BG1439" s="11">
        <f t="shared" si="3654"/>
        <v>0</v>
      </c>
      <c r="BH1439" s="11">
        <f t="shared" si="3654"/>
        <v>0</v>
      </c>
      <c r="BI1439" s="141">
        <f t="shared" ref="BE1439:BT1440" si="3655">BI1440</f>
        <v>7</v>
      </c>
      <c r="BJ1439" s="141">
        <f t="shared" si="3655"/>
        <v>7</v>
      </c>
      <c r="BK1439" s="78">
        <f t="shared" si="3655"/>
        <v>0</v>
      </c>
      <c r="BL1439" s="78">
        <f t="shared" si="3655"/>
        <v>0</v>
      </c>
      <c r="BM1439" s="78">
        <f t="shared" si="3655"/>
        <v>0</v>
      </c>
      <c r="BN1439" s="78">
        <f t="shared" si="3655"/>
        <v>0</v>
      </c>
      <c r="BO1439" s="78">
        <f t="shared" si="3655"/>
        <v>7</v>
      </c>
      <c r="BP1439" s="78">
        <f t="shared" si="3655"/>
        <v>7</v>
      </c>
      <c r="BQ1439" s="11">
        <f t="shared" si="3655"/>
        <v>0</v>
      </c>
      <c r="BR1439" s="11">
        <f t="shared" si="3655"/>
        <v>0</v>
      </c>
      <c r="BS1439" s="11">
        <f t="shared" si="3655"/>
        <v>0</v>
      </c>
      <c r="BT1439" s="11">
        <f t="shared" si="3655"/>
        <v>0</v>
      </c>
      <c r="BU1439" s="11">
        <f t="shared" ref="BQ1439:CB1440" si="3656">BU1440</f>
        <v>7</v>
      </c>
      <c r="BV1439" s="11">
        <f t="shared" si="3656"/>
        <v>7</v>
      </c>
      <c r="BW1439" s="11">
        <f t="shared" si="3656"/>
        <v>0</v>
      </c>
      <c r="BX1439" s="11">
        <f t="shared" si="3656"/>
        <v>0</v>
      </c>
      <c r="BY1439" s="11">
        <f t="shared" si="3656"/>
        <v>0</v>
      </c>
      <c r="BZ1439" s="11">
        <f t="shared" si="3656"/>
        <v>0</v>
      </c>
      <c r="CA1439" s="11">
        <f t="shared" si="3656"/>
        <v>7</v>
      </c>
      <c r="CB1439" s="11">
        <f t="shared" si="3656"/>
        <v>7</v>
      </c>
    </row>
    <row r="1440" spans="1:80" ht="33.6">
      <c r="A1440" s="57" t="s">
        <v>270</v>
      </c>
      <c r="B1440" s="14" t="s">
        <v>594</v>
      </c>
      <c r="C1440" s="14" t="s">
        <v>22</v>
      </c>
      <c r="D1440" s="14" t="s">
        <v>64</v>
      </c>
      <c r="E1440" s="14" t="s">
        <v>595</v>
      </c>
      <c r="F1440" s="14" t="s">
        <v>33</v>
      </c>
      <c r="G1440" s="11"/>
      <c r="H1440" s="11"/>
      <c r="I1440" s="11"/>
      <c r="J1440" s="11"/>
      <c r="K1440" s="11"/>
      <c r="L1440" s="11"/>
      <c r="M1440" s="11"/>
      <c r="N1440" s="11"/>
      <c r="O1440" s="11">
        <f>O1441</f>
        <v>0</v>
      </c>
      <c r="P1440" s="11">
        <f t="shared" si="3651"/>
        <v>7</v>
      </c>
      <c r="Q1440" s="11">
        <f t="shared" si="3651"/>
        <v>0</v>
      </c>
      <c r="R1440" s="11">
        <f t="shared" si="3651"/>
        <v>0</v>
      </c>
      <c r="S1440" s="11">
        <f t="shared" si="3651"/>
        <v>7</v>
      </c>
      <c r="T1440" s="11">
        <f t="shared" si="3651"/>
        <v>7</v>
      </c>
      <c r="U1440" s="11">
        <f t="shared" si="3651"/>
        <v>0</v>
      </c>
      <c r="V1440" s="11">
        <f t="shared" si="3651"/>
        <v>0</v>
      </c>
      <c r="W1440" s="11">
        <f t="shared" si="3651"/>
        <v>0</v>
      </c>
      <c r="X1440" s="11">
        <f t="shared" si="3651"/>
        <v>0</v>
      </c>
      <c r="Y1440" s="11">
        <f t="shared" si="3651"/>
        <v>7</v>
      </c>
      <c r="Z1440" s="11">
        <f t="shared" si="3651"/>
        <v>7</v>
      </c>
      <c r="AA1440" s="11">
        <f t="shared" si="3652"/>
        <v>0</v>
      </c>
      <c r="AB1440" s="11">
        <f t="shared" si="3652"/>
        <v>0</v>
      </c>
      <c r="AC1440" s="11">
        <f t="shared" si="3652"/>
        <v>0</v>
      </c>
      <c r="AD1440" s="11">
        <f t="shared" si="3652"/>
        <v>0</v>
      </c>
      <c r="AE1440" s="11">
        <f t="shared" si="3652"/>
        <v>7</v>
      </c>
      <c r="AF1440" s="11">
        <f t="shared" si="3652"/>
        <v>7</v>
      </c>
      <c r="AG1440" s="11">
        <f t="shared" si="3653"/>
        <v>0</v>
      </c>
      <c r="AH1440" s="11">
        <f t="shared" si="3653"/>
        <v>0</v>
      </c>
      <c r="AI1440" s="11">
        <f t="shared" si="3653"/>
        <v>0</v>
      </c>
      <c r="AJ1440" s="11">
        <f t="shared" si="3653"/>
        <v>0</v>
      </c>
      <c r="AK1440" s="78">
        <f t="shared" si="3653"/>
        <v>7</v>
      </c>
      <c r="AL1440" s="78">
        <f t="shared" si="3653"/>
        <v>7</v>
      </c>
      <c r="AM1440" s="11">
        <f t="shared" si="3653"/>
        <v>0</v>
      </c>
      <c r="AN1440" s="11">
        <f t="shared" si="3653"/>
        <v>0</v>
      </c>
      <c r="AO1440" s="11">
        <f t="shared" si="3653"/>
        <v>0</v>
      </c>
      <c r="AP1440" s="11">
        <f t="shared" si="3653"/>
        <v>0</v>
      </c>
      <c r="AQ1440" s="11">
        <f t="shared" si="3653"/>
        <v>7</v>
      </c>
      <c r="AR1440" s="11">
        <f t="shared" si="3653"/>
        <v>7</v>
      </c>
      <c r="AS1440" s="11">
        <f t="shared" si="3654"/>
        <v>0</v>
      </c>
      <c r="AT1440" s="11">
        <f t="shared" si="3654"/>
        <v>0</v>
      </c>
      <c r="AU1440" s="11">
        <f t="shared" si="3654"/>
        <v>0</v>
      </c>
      <c r="AV1440" s="11">
        <f t="shared" si="3654"/>
        <v>0</v>
      </c>
      <c r="AW1440" s="11">
        <f t="shared" si="3654"/>
        <v>7</v>
      </c>
      <c r="AX1440" s="11">
        <f t="shared" si="3654"/>
        <v>7</v>
      </c>
      <c r="AY1440" s="78">
        <f t="shared" si="3654"/>
        <v>0</v>
      </c>
      <c r="AZ1440" s="78">
        <f t="shared" si="3654"/>
        <v>0</v>
      </c>
      <c r="BA1440" s="78">
        <f t="shared" si="3654"/>
        <v>0</v>
      </c>
      <c r="BB1440" s="78">
        <f t="shared" si="3654"/>
        <v>0</v>
      </c>
      <c r="BC1440" s="78">
        <f t="shared" si="3654"/>
        <v>7</v>
      </c>
      <c r="BD1440" s="78">
        <f t="shared" si="3654"/>
        <v>7</v>
      </c>
      <c r="BE1440" s="11">
        <f t="shared" si="3655"/>
        <v>0</v>
      </c>
      <c r="BF1440" s="11">
        <f t="shared" si="3655"/>
        <v>0</v>
      </c>
      <c r="BG1440" s="11">
        <f t="shared" si="3655"/>
        <v>0</v>
      </c>
      <c r="BH1440" s="11">
        <f t="shared" si="3655"/>
        <v>0</v>
      </c>
      <c r="BI1440" s="141">
        <f t="shared" si="3655"/>
        <v>7</v>
      </c>
      <c r="BJ1440" s="141">
        <f t="shared" si="3655"/>
        <v>7</v>
      </c>
      <c r="BK1440" s="78">
        <f t="shared" si="3655"/>
        <v>0</v>
      </c>
      <c r="BL1440" s="78">
        <f t="shared" si="3655"/>
        <v>0</v>
      </c>
      <c r="BM1440" s="78">
        <f t="shared" si="3655"/>
        <v>0</v>
      </c>
      <c r="BN1440" s="78">
        <f t="shared" si="3655"/>
        <v>0</v>
      </c>
      <c r="BO1440" s="78">
        <f t="shared" si="3655"/>
        <v>7</v>
      </c>
      <c r="BP1440" s="78">
        <f t="shared" si="3655"/>
        <v>7</v>
      </c>
      <c r="BQ1440" s="11">
        <f t="shared" si="3656"/>
        <v>0</v>
      </c>
      <c r="BR1440" s="11">
        <f t="shared" si="3656"/>
        <v>0</v>
      </c>
      <c r="BS1440" s="11">
        <f t="shared" si="3656"/>
        <v>0</v>
      </c>
      <c r="BT1440" s="11">
        <f t="shared" si="3656"/>
        <v>0</v>
      </c>
      <c r="BU1440" s="11">
        <f t="shared" si="3656"/>
        <v>7</v>
      </c>
      <c r="BV1440" s="11">
        <f t="shared" si="3656"/>
        <v>7</v>
      </c>
      <c r="BW1440" s="11">
        <f t="shared" si="3656"/>
        <v>0</v>
      </c>
      <c r="BX1440" s="11">
        <f t="shared" si="3656"/>
        <v>0</v>
      </c>
      <c r="BY1440" s="11">
        <f t="shared" si="3656"/>
        <v>0</v>
      </c>
      <c r="BZ1440" s="11">
        <f t="shared" si="3656"/>
        <v>0</v>
      </c>
      <c r="CA1440" s="11">
        <f t="shared" si="3656"/>
        <v>7</v>
      </c>
      <c r="CB1440" s="11">
        <f t="shared" si="3656"/>
        <v>7</v>
      </c>
    </row>
    <row r="1441" spans="1:80" ht="33.6">
      <c r="A1441" s="57" t="s">
        <v>39</v>
      </c>
      <c r="B1441" s="14" t="s">
        <v>594</v>
      </c>
      <c r="C1441" s="14" t="s">
        <v>22</v>
      </c>
      <c r="D1441" s="14" t="s">
        <v>64</v>
      </c>
      <c r="E1441" s="14" t="s">
        <v>595</v>
      </c>
      <c r="F1441" s="14" t="s">
        <v>40</v>
      </c>
      <c r="G1441" s="11"/>
      <c r="H1441" s="11"/>
      <c r="I1441" s="11"/>
      <c r="J1441" s="11"/>
      <c r="K1441" s="11"/>
      <c r="L1441" s="11"/>
      <c r="M1441" s="11"/>
      <c r="N1441" s="11"/>
      <c r="O1441" s="11"/>
      <c r="P1441" s="11">
        <v>7</v>
      </c>
      <c r="Q1441" s="11"/>
      <c r="R1441" s="11"/>
      <c r="S1441" s="11">
        <f>M1441+O1441+P1441+Q1441+R1441</f>
        <v>7</v>
      </c>
      <c r="T1441" s="11">
        <f>N1441+P1441</f>
        <v>7</v>
      </c>
      <c r="U1441" s="11"/>
      <c r="V1441" s="11"/>
      <c r="W1441" s="11"/>
      <c r="X1441" s="11"/>
      <c r="Y1441" s="11">
        <f>S1441+U1441+V1441+W1441+X1441</f>
        <v>7</v>
      </c>
      <c r="Z1441" s="11">
        <f>T1441+V1441</f>
        <v>7</v>
      </c>
      <c r="AA1441" s="11"/>
      <c r="AB1441" s="11"/>
      <c r="AC1441" s="11"/>
      <c r="AD1441" s="11"/>
      <c r="AE1441" s="11">
        <f>Y1441+AA1441+AB1441+AC1441+AD1441</f>
        <v>7</v>
      </c>
      <c r="AF1441" s="11">
        <f>Z1441+AB1441</f>
        <v>7</v>
      </c>
      <c r="AG1441" s="11"/>
      <c r="AH1441" s="11"/>
      <c r="AI1441" s="11"/>
      <c r="AJ1441" s="11"/>
      <c r="AK1441" s="78">
        <f>AE1441+AG1441+AH1441+AI1441+AJ1441</f>
        <v>7</v>
      </c>
      <c r="AL1441" s="78">
        <f>AF1441+AH1441</f>
        <v>7</v>
      </c>
      <c r="AM1441" s="11"/>
      <c r="AN1441" s="11"/>
      <c r="AO1441" s="11"/>
      <c r="AP1441" s="11"/>
      <c r="AQ1441" s="11">
        <f>AK1441+AM1441+AN1441+AO1441+AP1441</f>
        <v>7</v>
      </c>
      <c r="AR1441" s="11">
        <f>AL1441+AN1441</f>
        <v>7</v>
      </c>
      <c r="AS1441" s="11"/>
      <c r="AT1441" s="11"/>
      <c r="AU1441" s="11"/>
      <c r="AV1441" s="11"/>
      <c r="AW1441" s="11">
        <f>AQ1441+AS1441+AT1441+AU1441+AV1441</f>
        <v>7</v>
      </c>
      <c r="AX1441" s="11">
        <f>AR1441+AT1441</f>
        <v>7</v>
      </c>
      <c r="AY1441" s="78"/>
      <c r="AZ1441" s="78"/>
      <c r="BA1441" s="78"/>
      <c r="BB1441" s="78"/>
      <c r="BC1441" s="78">
        <f>AW1441+AY1441+AZ1441+BA1441+BB1441</f>
        <v>7</v>
      </c>
      <c r="BD1441" s="78">
        <f>AX1441+AZ1441</f>
        <v>7</v>
      </c>
      <c r="BE1441" s="11"/>
      <c r="BF1441" s="11"/>
      <c r="BG1441" s="11"/>
      <c r="BH1441" s="11"/>
      <c r="BI1441" s="141">
        <f>BC1441+BE1441+BF1441+BG1441+BH1441</f>
        <v>7</v>
      </c>
      <c r="BJ1441" s="141">
        <f>BD1441+BF1441</f>
        <v>7</v>
      </c>
      <c r="BK1441" s="78"/>
      <c r="BL1441" s="78"/>
      <c r="BM1441" s="78"/>
      <c r="BN1441" s="78"/>
      <c r="BO1441" s="78">
        <f>BI1441+BK1441+BL1441+BM1441+BN1441</f>
        <v>7</v>
      </c>
      <c r="BP1441" s="78">
        <f>BJ1441+BL1441</f>
        <v>7</v>
      </c>
      <c r="BQ1441" s="11"/>
      <c r="BR1441" s="11"/>
      <c r="BS1441" s="11"/>
      <c r="BT1441" s="11"/>
      <c r="BU1441" s="11">
        <f>BO1441+BQ1441+BR1441+BS1441+BT1441</f>
        <v>7</v>
      </c>
      <c r="BV1441" s="11">
        <f>BP1441+BR1441</f>
        <v>7</v>
      </c>
      <c r="BW1441" s="11"/>
      <c r="BX1441" s="11"/>
      <c r="BY1441" s="11"/>
      <c r="BZ1441" s="11"/>
      <c r="CA1441" s="11">
        <f>BU1441+BW1441+BX1441+BY1441+BZ1441</f>
        <v>7</v>
      </c>
      <c r="CB1441" s="11">
        <f>BV1441+BX1441</f>
        <v>7</v>
      </c>
    </row>
    <row r="1442" spans="1:80" ht="51.75" customHeight="1">
      <c r="A1442" s="57" t="s">
        <v>591</v>
      </c>
      <c r="B1442" s="14" t="s">
        <v>594</v>
      </c>
      <c r="C1442" s="14" t="s">
        <v>22</v>
      </c>
      <c r="D1442" s="14" t="s">
        <v>64</v>
      </c>
      <c r="E1442" s="14" t="s">
        <v>584</v>
      </c>
      <c r="F1442" s="14"/>
      <c r="G1442" s="11"/>
      <c r="H1442" s="11"/>
      <c r="I1442" s="11"/>
      <c r="J1442" s="11"/>
      <c r="K1442" s="11"/>
      <c r="L1442" s="11"/>
      <c r="M1442" s="11"/>
      <c r="N1442" s="11"/>
      <c r="O1442" s="11">
        <f t="shared" ref="O1442:T1442" si="3657">O1443+O1445+O1447</f>
        <v>0</v>
      </c>
      <c r="P1442" s="11">
        <f t="shared" si="3657"/>
        <v>3486</v>
      </c>
      <c r="Q1442" s="11">
        <f t="shared" si="3657"/>
        <v>0</v>
      </c>
      <c r="R1442" s="11">
        <f t="shared" si="3657"/>
        <v>0</v>
      </c>
      <c r="S1442" s="11">
        <f t="shared" si="3657"/>
        <v>3486</v>
      </c>
      <c r="T1442" s="11">
        <f t="shared" si="3657"/>
        <v>3486</v>
      </c>
      <c r="U1442" s="11">
        <f t="shared" ref="U1442:Z1442" si="3658">U1443+U1445+U1447</f>
        <v>0</v>
      </c>
      <c r="V1442" s="11">
        <f t="shared" si="3658"/>
        <v>0</v>
      </c>
      <c r="W1442" s="11">
        <f t="shared" si="3658"/>
        <v>0</v>
      </c>
      <c r="X1442" s="11">
        <f t="shared" si="3658"/>
        <v>0</v>
      </c>
      <c r="Y1442" s="11">
        <f t="shared" si="3658"/>
        <v>3486</v>
      </c>
      <c r="Z1442" s="11">
        <f t="shared" si="3658"/>
        <v>3486</v>
      </c>
      <c r="AA1442" s="11">
        <f t="shared" ref="AA1442:AF1442" si="3659">AA1443+AA1445+AA1447</f>
        <v>0</v>
      </c>
      <c r="AB1442" s="11">
        <f t="shared" si="3659"/>
        <v>0</v>
      </c>
      <c r="AC1442" s="11">
        <f t="shared" si="3659"/>
        <v>0</v>
      </c>
      <c r="AD1442" s="11">
        <f t="shared" si="3659"/>
        <v>0</v>
      </c>
      <c r="AE1442" s="11">
        <f t="shared" si="3659"/>
        <v>3486</v>
      </c>
      <c r="AF1442" s="11">
        <f t="shared" si="3659"/>
        <v>3486</v>
      </c>
      <c r="AG1442" s="11">
        <f t="shared" ref="AG1442:AL1442" si="3660">AG1443+AG1445+AG1447</f>
        <v>0</v>
      </c>
      <c r="AH1442" s="11">
        <f t="shared" si="3660"/>
        <v>0</v>
      </c>
      <c r="AI1442" s="11">
        <f t="shared" si="3660"/>
        <v>0</v>
      </c>
      <c r="AJ1442" s="11">
        <f t="shared" si="3660"/>
        <v>0</v>
      </c>
      <c r="AK1442" s="78">
        <f t="shared" si="3660"/>
        <v>3486</v>
      </c>
      <c r="AL1442" s="78">
        <f t="shared" si="3660"/>
        <v>3486</v>
      </c>
      <c r="AM1442" s="11">
        <f t="shared" ref="AM1442:AR1442" si="3661">AM1443+AM1445+AM1447</f>
        <v>0</v>
      </c>
      <c r="AN1442" s="11">
        <f t="shared" si="3661"/>
        <v>0</v>
      </c>
      <c r="AO1442" s="11">
        <f t="shared" si="3661"/>
        <v>0</v>
      </c>
      <c r="AP1442" s="11">
        <f t="shared" si="3661"/>
        <v>0</v>
      </c>
      <c r="AQ1442" s="11">
        <f t="shared" si="3661"/>
        <v>3486</v>
      </c>
      <c r="AR1442" s="11">
        <f t="shared" si="3661"/>
        <v>3486</v>
      </c>
      <c r="AS1442" s="11">
        <f t="shared" ref="AS1442:AX1442" si="3662">AS1443+AS1445+AS1447</f>
        <v>0</v>
      </c>
      <c r="AT1442" s="11">
        <f t="shared" si="3662"/>
        <v>0</v>
      </c>
      <c r="AU1442" s="11">
        <f t="shared" si="3662"/>
        <v>0</v>
      </c>
      <c r="AV1442" s="11">
        <f t="shared" si="3662"/>
        <v>0</v>
      </c>
      <c r="AW1442" s="11">
        <f t="shared" si="3662"/>
        <v>3486</v>
      </c>
      <c r="AX1442" s="11">
        <f t="shared" si="3662"/>
        <v>3486</v>
      </c>
      <c r="AY1442" s="78">
        <f t="shared" ref="AY1442:BD1442" si="3663">AY1443+AY1445+AY1447</f>
        <v>0</v>
      </c>
      <c r="AZ1442" s="78">
        <f t="shared" si="3663"/>
        <v>-113</v>
      </c>
      <c r="BA1442" s="78">
        <f t="shared" si="3663"/>
        <v>0</v>
      </c>
      <c r="BB1442" s="78">
        <f t="shared" si="3663"/>
        <v>0</v>
      </c>
      <c r="BC1442" s="78">
        <f t="shared" si="3663"/>
        <v>3373</v>
      </c>
      <c r="BD1442" s="78">
        <f t="shared" si="3663"/>
        <v>3373</v>
      </c>
      <c r="BE1442" s="11">
        <f t="shared" ref="BE1442:BJ1442" si="3664">BE1443+BE1445+BE1447</f>
        <v>0</v>
      </c>
      <c r="BF1442" s="11">
        <f t="shared" si="3664"/>
        <v>0</v>
      </c>
      <c r="BG1442" s="11">
        <f t="shared" si="3664"/>
        <v>0</v>
      </c>
      <c r="BH1442" s="11">
        <f t="shared" si="3664"/>
        <v>0</v>
      </c>
      <c r="BI1442" s="141">
        <f t="shared" si="3664"/>
        <v>3373</v>
      </c>
      <c r="BJ1442" s="141">
        <f t="shared" si="3664"/>
        <v>3373</v>
      </c>
      <c r="BK1442" s="78">
        <f t="shared" ref="BK1442:BP1442" si="3665">BK1443+BK1445+BK1447</f>
        <v>0</v>
      </c>
      <c r="BL1442" s="78">
        <f t="shared" si="3665"/>
        <v>0</v>
      </c>
      <c r="BM1442" s="78">
        <f t="shared" si="3665"/>
        <v>0</v>
      </c>
      <c r="BN1442" s="78">
        <f t="shared" si="3665"/>
        <v>0</v>
      </c>
      <c r="BO1442" s="78">
        <f t="shared" si="3665"/>
        <v>3373</v>
      </c>
      <c r="BP1442" s="78">
        <f t="shared" si="3665"/>
        <v>3373</v>
      </c>
      <c r="BQ1442" s="11">
        <f t="shared" ref="BQ1442:BV1442" si="3666">BQ1443+BQ1445+BQ1447</f>
        <v>0</v>
      </c>
      <c r="BR1442" s="11">
        <f t="shared" si="3666"/>
        <v>0</v>
      </c>
      <c r="BS1442" s="11">
        <f t="shared" si="3666"/>
        <v>0</v>
      </c>
      <c r="BT1442" s="11">
        <f t="shared" si="3666"/>
        <v>0</v>
      </c>
      <c r="BU1442" s="11">
        <f t="shared" si="3666"/>
        <v>3373</v>
      </c>
      <c r="BV1442" s="11">
        <f t="shared" si="3666"/>
        <v>3373</v>
      </c>
      <c r="BW1442" s="11">
        <f t="shared" ref="BW1442:CB1442" si="3667">BW1443+BW1445+BW1447</f>
        <v>0</v>
      </c>
      <c r="BX1442" s="11">
        <f t="shared" si="3667"/>
        <v>0</v>
      </c>
      <c r="BY1442" s="11">
        <f t="shared" si="3667"/>
        <v>0</v>
      </c>
      <c r="BZ1442" s="11">
        <f t="shared" si="3667"/>
        <v>0</v>
      </c>
      <c r="CA1442" s="11">
        <f t="shared" si="3667"/>
        <v>3373</v>
      </c>
      <c r="CB1442" s="11">
        <f t="shared" si="3667"/>
        <v>3373</v>
      </c>
    </row>
    <row r="1443" spans="1:80" ht="69.75" customHeight="1">
      <c r="A1443" s="57" t="s">
        <v>540</v>
      </c>
      <c r="B1443" s="14" t="s">
        <v>594</v>
      </c>
      <c r="C1443" s="14" t="s">
        <v>22</v>
      </c>
      <c r="D1443" s="14" t="s">
        <v>64</v>
      </c>
      <c r="E1443" s="14" t="s">
        <v>584</v>
      </c>
      <c r="F1443" s="14" t="s">
        <v>92</v>
      </c>
      <c r="G1443" s="11"/>
      <c r="H1443" s="11"/>
      <c r="I1443" s="11"/>
      <c r="J1443" s="11"/>
      <c r="K1443" s="11"/>
      <c r="L1443" s="11"/>
      <c r="M1443" s="11"/>
      <c r="N1443" s="11"/>
      <c r="O1443" s="11">
        <f t="shared" ref="O1443:BZ1443" si="3668">O1444</f>
        <v>0</v>
      </c>
      <c r="P1443" s="11">
        <f t="shared" si="3668"/>
        <v>1657</v>
      </c>
      <c r="Q1443" s="11">
        <f t="shared" si="3668"/>
        <v>0</v>
      </c>
      <c r="R1443" s="11">
        <f t="shared" si="3668"/>
        <v>0</v>
      </c>
      <c r="S1443" s="11">
        <f t="shared" si="3668"/>
        <v>1657</v>
      </c>
      <c r="T1443" s="11">
        <f t="shared" si="3668"/>
        <v>1657</v>
      </c>
      <c r="U1443" s="11">
        <f t="shared" si="3668"/>
        <v>0</v>
      </c>
      <c r="V1443" s="11">
        <f t="shared" si="3668"/>
        <v>0</v>
      </c>
      <c r="W1443" s="11">
        <f t="shared" si="3668"/>
        <v>0</v>
      </c>
      <c r="X1443" s="11">
        <f t="shared" si="3668"/>
        <v>0</v>
      </c>
      <c r="Y1443" s="11">
        <f t="shared" si="3668"/>
        <v>1657</v>
      </c>
      <c r="Z1443" s="11">
        <f t="shared" si="3668"/>
        <v>1657</v>
      </c>
      <c r="AA1443" s="11">
        <f t="shared" si="3668"/>
        <v>0</v>
      </c>
      <c r="AB1443" s="11">
        <f t="shared" si="3668"/>
        <v>0</v>
      </c>
      <c r="AC1443" s="11">
        <f t="shared" si="3668"/>
        <v>0</v>
      </c>
      <c r="AD1443" s="11">
        <f t="shared" si="3668"/>
        <v>0</v>
      </c>
      <c r="AE1443" s="11">
        <f t="shared" si="3668"/>
        <v>1657</v>
      </c>
      <c r="AF1443" s="11">
        <f t="shared" si="3668"/>
        <v>1657</v>
      </c>
      <c r="AG1443" s="11">
        <f t="shared" si="3668"/>
        <v>0</v>
      </c>
      <c r="AH1443" s="11">
        <f t="shared" si="3668"/>
        <v>0</v>
      </c>
      <c r="AI1443" s="11">
        <f t="shared" si="3668"/>
        <v>0</v>
      </c>
      <c r="AJ1443" s="11">
        <f t="shared" si="3668"/>
        <v>0</v>
      </c>
      <c r="AK1443" s="78">
        <f t="shared" si="3668"/>
        <v>1657</v>
      </c>
      <c r="AL1443" s="78">
        <f t="shared" si="3668"/>
        <v>1657</v>
      </c>
      <c r="AM1443" s="11">
        <f t="shared" si="3668"/>
        <v>0</v>
      </c>
      <c r="AN1443" s="11">
        <f t="shared" si="3668"/>
        <v>0</v>
      </c>
      <c r="AO1443" s="11">
        <f t="shared" si="3668"/>
        <v>0</v>
      </c>
      <c r="AP1443" s="11">
        <f t="shared" si="3668"/>
        <v>0</v>
      </c>
      <c r="AQ1443" s="11">
        <f t="shared" si="3668"/>
        <v>1657</v>
      </c>
      <c r="AR1443" s="11">
        <f t="shared" si="3668"/>
        <v>1657</v>
      </c>
      <c r="AS1443" s="11">
        <f t="shared" si="3668"/>
        <v>0</v>
      </c>
      <c r="AT1443" s="11">
        <f t="shared" si="3668"/>
        <v>0</v>
      </c>
      <c r="AU1443" s="11">
        <f t="shared" si="3668"/>
        <v>0</v>
      </c>
      <c r="AV1443" s="11">
        <f t="shared" si="3668"/>
        <v>0</v>
      </c>
      <c r="AW1443" s="11">
        <f t="shared" si="3668"/>
        <v>1657</v>
      </c>
      <c r="AX1443" s="11">
        <f t="shared" si="3668"/>
        <v>1657</v>
      </c>
      <c r="AY1443" s="78">
        <f t="shared" si="3668"/>
        <v>0</v>
      </c>
      <c r="AZ1443" s="78">
        <f t="shared" si="3668"/>
        <v>0</v>
      </c>
      <c r="BA1443" s="78">
        <f t="shared" si="3668"/>
        <v>0</v>
      </c>
      <c r="BB1443" s="78">
        <f t="shared" si="3668"/>
        <v>0</v>
      </c>
      <c r="BC1443" s="78">
        <f t="shared" si="3668"/>
        <v>1657</v>
      </c>
      <c r="BD1443" s="78">
        <f t="shared" si="3668"/>
        <v>1657</v>
      </c>
      <c r="BE1443" s="11">
        <f t="shared" si="3668"/>
        <v>0</v>
      </c>
      <c r="BF1443" s="11">
        <f t="shared" si="3668"/>
        <v>0</v>
      </c>
      <c r="BG1443" s="11">
        <f t="shared" si="3668"/>
        <v>0</v>
      </c>
      <c r="BH1443" s="11">
        <f t="shared" si="3668"/>
        <v>0</v>
      </c>
      <c r="BI1443" s="141">
        <f t="shared" si="3668"/>
        <v>1657</v>
      </c>
      <c r="BJ1443" s="141">
        <f t="shared" si="3668"/>
        <v>1657</v>
      </c>
      <c r="BK1443" s="78">
        <f t="shared" si="3668"/>
        <v>0</v>
      </c>
      <c r="BL1443" s="78">
        <f t="shared" si="3668"/>
        <v>0</v>
      </c>
      <c r="BM1443" s="78">
        <f t="shared" si="3668"/>
        <v>0</v>
      </c>
      <c r="BN1443" s="78">
        <f t="shared" si="3668"/>
        <v>0</v>
      </c>
      <c r="BO1443" s="78">
        <f t="shared" si="3668"/>
        <v>1657</v>
      </c>
      <c r="BP1443" s="78">
        <f t="shared" si="3668"/>
        <v>1657</v>
      </c>
      <c r="BQ1443" s="11">
        <f t="shared" si="3668"/>
        <v>0</v>
      </c>
      <c r="BR1443" s="11">
        <f t="shared" si="3668"/>
        <v>0</v>
      </c>
      <c r="BS1443" s="11">
        <f t="shared" si="3668"/>
        <v>0</v>
      </c>
      <c r="BT1443" s="11">
        <f t="shared" si="3668"/>
        <v>0</v>
      </c>
      <c r="BU1443" s="11">
        <f t="shared" si="3668"/>
        <v>1657</v>
      </c>
      <c r="BV1443" s="11">
        <f t="shared" si="3668"/>
        <v>1657</v>
      </c>
      <c r="BW1443" s="11">
        <f t="shared" si="3668"/>
        <v>0</v>
      </c>
      <c r="BX1443" s="11">
        <f t="shared" si="3668"/>
        <v>0</v>
      </c>
      <c r="BY1443" s="11">
        <f t="shared" si="3668"/>
        <v>0</v>
      </c>
      <c r="BZ1443" s="11">
        <f t="shared" si="3668"/>
        <v>0</v>
      </c>
      <c r="CA1443" s="11">
        <f t="shared" ref="CA1443:CB1443" si="3669">CA1444</f>
        <v>1657</v>
      </c>
      <c r="CB1443" s="11">
        <f t="shared" si="3669"/>
        <v>1657</v>
      </c>
    </row>
    <row r="1444" spans="1:80">
      <c r="A1444" s="57" t="s">
        <v>120</v>
      </c>
      <c r="B1444" s="14" t="s">
        <v>594</v>
      </c>
      <c r="C1444" s="14" t="s">
        <v>22</v>
      </c>
      <c r="D1444" s="14" t="s">
        <v>64</v>
      </c>
      <c r="E1444" s="14" t="s">
        <v>584</v>
      </c>
      <c r="F1444" s="14" t="s">
        <v>121</v>
      </c>
      <c r="G1444" s="11"/>
      <c r="H1444" s="11"/>
      <c r="I1444" s="11"/>
      <c r="J1444" s="11"/>
      <c r="K1444" s="11"/>
      <c r="L1444" s="11"/>
      <c r="M1444" s="11"/>
      <c r="N1444" s="11"/>
      <c r="O1444" s="11"/>
      <c r="P1444" s="11">
        <v>1657</v>
      </c>
      <c r="Q1444" s="11"/>
      <c r="R1444" s="11"/>
      <c r="S1444" s="11">
        <f>M1444+O1444+P1444+Q1444+R1444</f>
        <v>1657</v>
      </c>
      <c r="T1444" s="11">
        <f>N1444+P1444</f>
        <v>1657</v>
      </c>
      <c r="U1444" s="11"/>
      <c r="V1444" s="11"/>
      <c r="W1444" s="11"/>
      <c r="X1444" s="11"/>
      <c r="Y1444" s="11">
        <f>S1444+U1444+V1444+W1444+X1444</f>
        <v>1657</v>
      </c>
      <c r="Z1444" s="11">
        <f>T1444+V1444</f>
        <v>1657</v>
      </c>
      <c r="AA1444" s="11"/>
      <c r="AB1444" s="11"/>
      <c r="AC1444" s="11"/>
      <c r="AD1444" s="11"/>
      <c r="AE1444" s="11">
        <f>Y1444+AA1444+AB1444+AC1444+AD1444</f>
        <v>1657</v>
      </c>
      <c r="AF1444" s="11">
        <f>Z1444+AB1444</f>
        <v>1657</v>
      </c>
      <c r="AG1444" s="11"/>
      <c r="AH1444" s="11"/>
      <c r="AI1444" s="11"/>
      <c r="AJ1444" s="11"/>
      <c r="AK1444" s="78">
        <f>AE1444+AG1444+AH1444+AI1444+AJ1444</f>
        <v>1657</v>
      </c>
      <c r="AL1444" s="78">
        <f>AF1444+AH1444</f>
        <v>1657</v>
      </c>
      <c r="AM1444" s="11"/>
      <c r="AN1444" s="11"/>
      <c r="AO1444" s="11"/>
      <c r="AP1444" s="11"/>
      <c r="AQ1444" s="11">
        <f>AK1444+AM1444+AN1444+AO1444+AP1444</f>
        <v>1657</v>
      </c>
      <c r="AR1444" s="11">
        <f>AL1444+AN1444</f>
        <v>1657</v>
      </c>
      <c r="AS1444" s="11"/>
      <c r="AT1444" s="11"/>
      <c r="AU1444" s="11"/>
      <c r="AV1444" s="11"/>
      <c r="AW1444" s="11">
        <f>AQ1444+AS1444+AT1444+AU1444+AV1444</f>
        <v>1657</v>
      </c>
      <c r="AX1444" s="11">
        <f>AR1444+AT1444</f>
        <v>1657</v>
      </c>
      <c r="AY1444" s="78"/>
      <c r="AZ1444" s="78"/>
      <c r="BA1444" s="78"/>
      <c r="BB1444" s="78"/>
      <c r="BC1444" s="78">
        <f>AW1444+AY1444+AZ1444+BA1444+BB1444</f>
        <v>1657</v>
      </c>
      <c r="BD1444" s="78">
        <f>AX1444+AZ1444</f>
        <v>1657</v>
      </c>
      <c r="BE1444" s="11"/>
      <c r="BF1444" s="11"/>
      <c r="BG1444" s="11"/>
      <c r="BH1444" s="11"/>
      <c r="BI1444" s="141">
        <f>BC1444+BE1444+BF1444+BG1444+BH1444</f>
        <v>1657</v>
      </c>
      <c r="BJ1444" s="141">
        <f>BD1444+BF1444</f>
        <v>1657</v>
      </c>
      <c r="BK1444" s="78"/>
      <c r="BL1444" s="78"/>
      <c r="BM1444" s="78"/>
      <c r="BN1444" s="78"/>
      <c r="BO1444" s="78">
        <f>BI1444+BK1444+BL1444+BM1444+BN1444</f>
        <v>1657</v>
      </c>
      <c r="BP1444" s="78">
        <f>BJ1444+BL1444</f>
        <v>1657</v>
      </c>
      <c r="BQ1444" s="11"/>
      <c r="BR1444" s="11"/>
      <c r="BS1444" s="11"/>
      <c r="BT1444" s="11"/>
      <c r="BU1444" s="11">
        <f>BO1444+BQ1444+BR1444+BS1444+BT1444</f>
        <v>1657</v>
      </c>
      <c r="BV1444" s="11">
        <f>BP1444+BR1444</f>
        <v>1657</v>
      </c>
      <c r="BW1444" s="11"/>
      <c r="BX1444" s="11"/>
      <c r="BY1444" s="11"/>
      <c r="BZ1444" s="11"/>
      <c r="CA1444" s="11">
        <f>BU1444+BW1444+BX1444+BY1444+BZ1444</f>
        <v>1657</v>
      </c>
      <c r="CB1444" s="11">
        <f>BV1444+BX1444</f>
        <v>1657</v>
      </c>
    </row>
    <row r="1445" spans="1:80" ht="33.6">
      <c r="A1445" s="57" t="s">
        <v>270</v>
      </c>
      <c r="B1445" s="14" t="s">
        <v>594</v>
      </c>
      <c r="C1445" s="14" t="s">
        <v>22</v>
      </c>
      <c r="D1445" s="14" t="s">
        <v>64</v>
      </c>
      <c r="E1445" s="14" t="s">
        <v>584</v>
      </c>
      <c r="F1445" s="14" t="s">
        <v>33</v>
      </c>
      <c r="G1445" s="11"/>
      <c r="H1445" s="11"/>
      <c r="I1445" s="11"/>
      <c r="J1445" s="11"/>
      <c r="K1445" s="11"/>
      <c r="L1445" s="11"/>
      <c r="M1445" s="11"/>
      <c r="N1445" s="11"/>
      <c r="O1445" s="11">
        <f t="shared" ref="O1445:BZ1445" si="3670">O1446</f>
        <v>0</v>
      </c>
      <c r="P1445" s="11">
        <f t="shared" si="3670"/>
        <v>1820</v>
      </c>
      <c r="Q1445" s="11">
        <f t="shared" si="3670"/>
        <v>0</v>
      </c>
      <c r="R1445" s="11">
        <f t="shared" si="3670"/>
        <v>0</v>
      </c>
      <c r="S1445" s="11">
        <f t="shared" si="3670"/>
        <v>1820</v>
      </c>
      <c r="T1445" s="11">
        <f t="shared" si="3670"/>
        <v>1820</v>
      </c>
      <c r="U1445" s="11">
        <f t="shared" si="3670"/>
        <v>0</v>
      </c>
      <c r="V1445" s="11">
        <f t="shared" si="3670"/>
        <v>0</v>
      </c>
      <c r="W1445" s="11">
        <f t="shared" si="3670"/>
        <v>0</v>
      </c>
      <c r="X1445" s="11">
        <f t="shared" si="3670"/>
        <v>0</v>
      </c>
      <c r="Y1445" s="11">
        <f t="shared" si="3670"/>
        <v>1820</v>
      </c>
      <c r="Z1445" s="11">
        <f t="shared" si="3670"/>
        <v>1820</v>
      </c>
      <c r="AA1445" s="11">
        <f t="shared" si="3670"/>
        <v>0</v>
      </c>
      <c r="AB1445" s="11">
        <f t="shared" si="3670"/>
        <v>0</v>
      </c>
      <c r="AC1445" s="11">
        <f t="shared" si="3670"/>
        <v>0</v>
      </c>
      <c r="AD1445" s="11">
        <f t="shared" si="3670"/>
        <v>0</v>
      </c>
      <c r="AE1445" s="11">
        <f t="shared" si="3670"/>
        <v>1820</v>
      </c>
      <c r="AF1445" s="11">
        <f t="shared" si="3670"/>
        <v>1820</v>
      </c>
      <c r="AG1445" s="11">
        <f t="shared" si="3670"/>
        <v>0</v>
      </c>
      <c r="AH1445" s="11">
        <f t="shared" si="3670"/>
        <v>0</v>
      </c>
      <c r="AI1445" s="11">
        <f t="shared" si="3670"/>
        <v>0</v>
      </c>
      <c r="AJ1445" s="11">
        <f t="shared" si="3670"/>
        <v>0</v>
      </c>
      <c r="AK1445" s="78">
        <f t="shared" si="3670"/>
        <v>1820</v>
      </c>
      <c r="AL1445" s="78">
        <f t="shared" si="3670"/>
        <v>1820</v>
      </c>
      <c r="AM1445" s="11">
        <f t="shared" si="3670"/>
        <v>0</v>
      </c>
      <c r="AN1445" s="11">
        <f t="shared" si="3670"/>
        <v>0</v>
      </c>
      <c r="AO1445" s="11">
        <f t="shared" si="3670"/>
        <v>0</v>
      </c>
      <c r="AP1445" s="11">
        <f t="shared" si="3670"/>
        <v>0</v>
      </c>
      <c r="AQ1445" s="11">
        <f t="shared" si="3670"/>
        <v>1820</v>
      </c>
      <c r="AR1445" s="11">
        <f t="shared" si="3670"/>
        <v>1820</v>
      </c>
      <c r="AS1445" s="11">
        <f t="shared" si="3670"/>
        <v>0</v>
      </c>
      <c r="AT1445" s="11">
        <f t="shared" si="3670"/>
        <v>0</v>
      </c>
      <c r="AU1445" s="11">
        <f t="shared" si="3670"/>
        <v>0</v>
      </c>
      <c r="AV1445" s="11">
        <f t="shared" si="3670"/>
        <v>0</v>
      </c>
      <c r="AW1445" s="11">
        <f t="shared" si="3670"/>
        <v>1820</v>
      </c>
      <c r="AX1445" s="11">
        <f t="shared" si="3670"/>
        <v>1820</v>
      </c>
      <c r="AY1445" s="78">
        <f t="shared" si="3670"/>
        <v>0</v>
      </c>
      <c r="AZ1445" s="78">
        <f t="shared" si="3670"/>
        <v>-113</v>
      </c>
      <c r="BA1445" s="78">
        <f t="shared" si="3670"/>
        <v>0</v>
      </c>
      <c r="BB1445" s="78">
        <f t="shared" si="3670"/>
        <v>0</v>
      </c>
      <c r="BC1445" s="78">
        <f t="shared" si="3670"/>
        <v>1707</v>
      </c>
      <c r="BD1445" s="78">
        <f t="shared" si="3670"/>
        <v>1707</v>
      </c>
      <c r="BE1445" s="11">
        <f t="shared" si="3670"/>
        <v>0</v>
      </c>
      <c r="BF1445" s="11">
        <f t="shared" si="3670"/>
        <v>0</v>
      </c>
      <c r="BG1445" s="11">
        <f t="shared" si="3670"/>
        <v>0</v>
      </c>
      <c r="BH1445" s="11">
        <f t="shared" si="3670"/>
        <v>0</v>
      </c>
      <c r="BI1445" s="141">
        <f t="shared" si="3670"/>
        <v>1707</v>
      </c>
      <c r="BJ1445" s="141">
        <f t="shared" si="3670"/>
        <v>1707</v>
      </c>
      <c r="BK1445" s="78">
        <f t="shared" si="3670"/>
        <v>0</v>
      </c>
      <c r="BL1445" s="78">
        <f t="shared" si="3670"/>
        <v>0</v>
      </c>
      <c r="BM1445" s="78">
        <f t="shared" si="3670"/>
        <v>0</v>
      </c>
      <c r="BN1445" s="78">
        <f t="shared" si="3670"/>
        <v>0</v>
      </c>
      <c r="BO1445" s="78">
        <f t="shared" si="3670"/>
        <v>1707</v>
      </c>
      <c r="BP1445" s="78">
        <f t="shared" si="3670"/>
        <v>1707</v>
      </c>
      <c r="BQ1445" s="11">
        <f t="shared" si="3670"/>
        <v>0</v>
      </c>
      <c r="BR1445" s="11">
        <f t="shared" si="3670"/>
        <v>0</v>
      </c>
      <c r="BS1445" s="11">
        <f t="shared" si="3670"/>
        <v>0</v>
      </c>
      <c r="BT1445" s="11">
        <f t="shared" si="3670"/>
        <v>0</v>
      </c>
      <c r="BU1445" s="11">
        <f t="shared" si="3670"/>
        <v>1707</v>
      </c>
      <c r="BV1445" s="11">
        <f t="shared" si="3670"/>
        <v>1707</v>
      </c>
      <c r="BW1445" s="11">
        <f t="shared" si="3670"/>
        <v>0</v>
      </c>
      <c r="BX1445" s="11">
        <f t="shared" si="3670"/>
        <v>0</v>
      </c>
      <c r="BY1445" s="11">
        <f t="shared" si="3670"/>
        <v>0</v>
      </c>
      <c r="BZ1445" s="11">
        <f t="shared" si="3670"/>
        <v>0</v>
      </c>
      <c r="CA1445" s="11">
        <f t="shared" ref="CA1445:CB1445" si="3671">CA1446</f>
        <v>1707</v>
      </c>
      <c r="CB1445" s="11">
        <f t="shared" si="3671"/>
        <v>1707</v>
      </c>
    </row>
    <row r="1446" spans="1:80" ht="33.6">
      <c r="A1446" s="57" t="s">
        <v>39</v>
      </c>
      <c r="B1446" s="14" t="s">
        <v>594</v>
      </c>
      <c r="C1446" s="14" t="s">
        <v>22</v>
      </c>
      <c r="D1446" s="14" t="s">
        <v>64</v>
      </c>
      <c r="E1446" s="14" t="s">
        <v>584</v>
      </c>
      <c r="F1446" s="14" t="s">
        <v>40</v>
      </c>
      <c r="G1446" s="11"/>
      <c r="H1446" s="11"/>
      <c r="I1446" s="11"/>
      <c r="J1446" s="11"/>
      <c r="K1446" s="11"/>
      <c r="L1446" s="11"/>
      <c r="M1446" s="11"/>
      <c r="N1446" s="11"/>
      <c r="O1446" s="11"/>
      <c r="P1446" s="11">
        <v>1820</v>
      </c>
      <c r="Q1446" s="11"/>
      <c r="R1446" s="11"/>
      <c r="S1446" s="11">
        <f>M1446+O1446+P1446+Q1446+R1446</f>
        <v>1820</v>
      </c>
      <c r="T1446" s="11">
        <f>N1446+P1446</f>
        <v>1820</v>
      </c>
      <c r="U1446" s="11"/>
      <c r="V1446" s="11"/>
      <c r="W1446" s="11"/>
      <c r="X1446" s="11"/>
      <c r="Y1446" s="11">
        <f>S1446+U1446+V1446+W1446+X1446</f>
        <v>1820</v>
      </c>
      <c r="Z1446" s="11">
        <f>T1446+V1446</f>
        <v>1820</v>
      </c>
      <c r="AA1446" s="11"/>
      <c r="AB1446" s="11"/>
      <c r="AC1446" s="11"/>
      <c r="AD1446" s="11"/>
      <c r="AE1446" s="11">
        <f>Y1446+AA1446+AB1446+AC1446+AD1446</f>
        <v>1820</v>
      </c>
      <c r="AF1446" s="11">
        <f>Z1446+AB1446</f>
        <v>1820</v>
      </c>
      <c r="AG1446" s="11"/>
      <c r="AH1446" s="11"/>
      <c r="AI1446" s="11"/>
      <c r="AJ1446" s="11"/>
      <c r="AK1446" s="78">
        <f>AE1446+AG1446+AH1446+AI1446+AJ1446</f>
        <v>1820</v>
      </c>
      <c r="AL1446" s="78">
        <f>AF1446+AH1446</f>
        <v>1820</v>
      </c>
      <c r="AM1446" s="11"/>
      <c r="AN1446" s="11"/>
      <c r="AO1446" s="11"/>
      <c r="AP1446" s="11"/>
      <c r="AQ1446" s="11">
        <f>AK1446+AM1446+AN1446+AO1446+AP1446</f>
        <v>1820</v>
      </c>
      <c r="AR1446" s="11">
        <f>AL1446+AN1446</f>
        <v>1820</v>
      </c>
      <c r="AS1446" s="11"/>
      <c r="AT1446" s="11"/>
      <c r="AU1446" s="11"/>
      <c r="AV1446" s="11"/>
      <c r="AW1446" s="11">
        <f>AQ1446+AS1446+AT1446+AU1446+AV1446</f>
        <v>1820</v>
      </c>
      <c r="AX1446" s="11">
        <f>AR1446+AT1446</f>
        <v>1820</v>
      </c>
      <c r="AY1446" s="78"/>
      <c r="AZ1446" s="78">
        <v>-113</v>
      </c>
      <c r="BA1446" s="78"/>
      <c r="BB1446" s="78"/>
      <c r="BC1446" s="78">
        <f>AW1446+AY1446+AZ1446+BA1446+BB1446</f>
        <v>1707</v>
      </c>
      <c r="BD1446" s="78">
        <f>AX1446+AZ1446</f>
        <v>1707</v>
      </c>
      <c r="BE1446" s="11"/>
      <c r="BF1446" s="11"/>
      <c r="BG1446" s="11"/>
      <c r="BH1446" s="11"/>
      <c r="BI1446" s="141">
        <f>BC1446+BE1446+BF1446+BG1446+BH1446</f>
        <v>1707</v>
      </c>
      <c r="BJ1446" s="141">
        <f>BD1446+BF1446</f>
        <v>1707</v>
      </c>
      <c r="BK1446" s="78"/>
      <c r="BL1446" s="78"/>
      <c r="BM1446" s="78"/>
      <c r="BN1446" s="78"/>
      <c r="BO1446" s="78">
        <f>BI1446+BK1446+BL1446+BM1446+BN1446</f>
        <v>1707</v>
      </c>
      <c r="BP1446" s="78">
        <f>BJ1446+BL1446</f>
        <v>1707</v>
      </c>
      <c r="BQ1446" s="11"/>
      <c r="BR1446" s="11"/>
      <c r="BS1446" s="11"/>
      <c r="BT1446" s="11"/>
      <c r="BU1446" s="11">
        <f>BO1446+BQ1446+BR1446+BS1446+BT1446</f>
        <v>1707</v>
      </c>
      <c r="BV1446" s="11">
        <f>BP1446+BR1446</f>
        <v>1707</v>
      </c>
      <c r="BW1446" s="11"/>
      <c r="BX1446" s="11"/>
      <c r="BY1446" s="11"/>
      <c r="BZ1446" s="11"/>
      <c r="CA1446" s="11">
        <f>BU1446+BW1446+BX1446+BY1446+BZ1446</f>
        <v>1707</v>
      </c>
      <c r="CB1446" s="11">
        <f>BV1446+BX1446</f>
        <v>1707</v>
      </c>
    </row>
    <row r="1447" spans="1:80">
      <c r="A1447" s="57" t="s">
        <v>70</v>
      </c>
      <c r="B1447" s="14" t="s">
        <v>594</v>
      </c>
      <c r="C1447" s="14" t="s">
        <v>22</v>
      </c>
      <c r="D1447" s="14" t="s">
        <v>64</v>
      </c>
      <c r="E1447" s="14" t="s">
        <v>584</v>
      </c>
      <c r="F1447" s="14" t="s">
        <v>71</v>
      </c>
      <c r="G1447" s="11"/>
      <c r="H1447" s="11"/>
      <c r="I1447" s="11"/>
      <c r="J1447" s="11"/>
      <c r="K1447" s="11"/>
      <c r="L1447" s="11"/>
      <c r="M1447" s="11"/>
      <c r="N1447" s="11"/>
      <c r="O1447" s="11">
        <f t="shared" ref="O1447:BZ1447" si="3672">O1448</f>
        <v>0</v>
      </c>
      <c r="P1447" s="11">
        <f t="shared" si="3672"/>
        <v>9</v>
      </c>
      <c r="Q1447" s="11">
        <f t="shared" si="3672"/>
        <v>0</v>
      </c>
      <c r="R1447" s="11">
        <f t="shared" si="3672"/>
        <v>0</v>
      </c>
      <c r="S1447" s="11">
        <f t="shared" si="3672"/>
        <v>9</v>
      </c>
      <c r="T1447" s="11">
        <f t="shared" si="3672"/>
        <v>9</v>
      </c>
      <c r="U1447" s="11">
        <f t="shared" si="3672"/>
        <v>0</v>
      </c>
      <c r="V1447" s="11">
        <f t="shared" si="3672"/>
        <v>0</v>
      </c>
      <c r="W1447" s="11">
        <f t="shared" si="3672"/>
        <v>0</v>
      </c>
      <c r="X1447" s="11">
        <f t="shared" si="3672"/>
        <v>0</v>
      </c>
      <c r="Y1447" s="11">
        <f t="shared" si="3672"/>
        <v>9</v>
      </c>
      <c r="Z1447" s="11">
        <f t="shared" si="3672"/>
        <v>9</v>
      </c>
      <c r="AA1447" s="11">
        <f t="shared" si="3672"/>
        <v>0</v>
      </c>
      <c r="AB1447" s="11">
        <f t="shared" si="3672"/>
        <v>0</v>
      </c>
      <c r="AC1447" s="11">
        <f t="shared" si="3672"/>
        <v>0</v>
      </c>
      <c r="AD1447" s="11">
        <f t="shared" si="3672"/>
        <v>0</v>
      </c>
      <c r="AE1447" s="11">
        <f t="shared" si="3672"/>
        <v>9</v>
      </c>
      <c r="AF1447" s="11">
        <f t="shared" si="3672"/>
        <v>9</v>
      </c>
      <c r="AG1447" s="11">
        <f t="shared" si="3672"/>
        <v>0</v>
      </c>
      <c r="AH1447" s="11">
        <f t="shared" si="3672"/>
        <v>0</v>
      </c>
      <c r="AI1447" s="11">
        <f t="shared" si="3672"/>
        <v>0</v>
      </c>
      <c r="AJ1447" s="11">
        <f t="shared" si="3672"/>
        <v>0</v>
      </c>
      <c r="AK1447" s="78">
        <f t="shared" si="3672"/>
        <v>9</v>
      </c>
      <c r="AL1447" s="78">
        <f t="shared" si="3672"/>
        <v>9</v>
      </c>
      <c r="AM1447" s="11">
        <f t="shared" si="3672"/>
        <v>0</v>
      </c>
      <c r="AN1447" s="11">
        <f t="shared" si="3672"/>
        <v>0</v>
      </c>
      <c r="AO1447" s="11">
        <f t="shared" si="3672"/>
        <v>0</v>
      </c>
      <c r="AP1447" s="11">
        <f t="shared" si="3672"/>
        <v>0</v>
      </c>
      <c r="AQ1447" s="11">
        <f t="shared" si="3672"/>
        <v>9</v>
      </c>
      <c r="AR1447" s="11">
        <f t="shared" si="3672"/>
        <v>9</v>
      </c>
      <c r="AS1447" s="11">
        <f t="shared" si="3672"/>
        <v>0</v>
      </c>
      <c r="AT1447" s="11">
        <f t="shared" si="3672"/>
        <v>0</v>
      </c>
      <c r="AU1447" s="11">
        <f t="shared" si="3672"/>
        <v>0</v>
      </c>
      <c r="AV1447" s="11">
        <f t="shared" si="3672"/>
        <v>0</v>
      </c>
      <c r="AW1447" s="11">
        <f t="shared" si="3672"/>
        <v>9</v>
      </c>
      <c r="AX1447" s="11">
        <f t="shared" si="3672"/>
        <v>9</v>
      </c>
      <c r="AY1447" s="78">
        <f t="shared" si="3672"/>
        <v>0</v>
      </c>
      <c r="AZ1447" s="78">
        <f t="shared" si="3672"/>
        <v>0</v>
      </c>
      <c r="BA1447" s="78">
        <f t="shared" si="3672"/>
        <v>0</v>
      </c>
      <c r="BB1447" s="78">
        <f t="shared" si="3672"/>
        <v>0</v>
      </c>
      <c r="BC1447" s="78">
        <f t="shared" si="3672"/>
        <v>9</v>
      </c>
      <c r="BD1447" s="78">
        <f t="shared" si="3672"/>
        <v>9</v>
      </c>
      <c r="BE1447" s="11">
        <f t="shared" si="3672"/>
        <v>0</v>
      </c>
      <c r="BF1447" s="11">
        <f t="shared" si="3672"/>
        <v>0</v>
      </c>
      <c r="BG1447" s="11">
        <f t="shared" si="3672"/>
        <v>0</v>
      </c>
      <c r="BH1447" s="11">
        <f t="shared" si="3672"/>
        <v>0</v>
      </c>
      <c r="BI1447" s="141">
        <f t="shared" si="3672"/>
        <v>9</v>
      </c>
      <c r="BJ1447" s="141">
        <f t="shared" si="3672"/>
        <v>9</v>
      </c>
      <c r="BK1447" s="78">
        <f t="shared" si="3672"/>
        <v>0</v>
      </c>
      <c r="BL1447" s="78">
        <f t="shared" si="3672"/>
        <v>0</v>
      </c>
      <c r="BM1447" s="78">
        <f t="shared" si="3672"/>
        <v>0</v>
      </c>
      <c r="BN1447" s="78">
        <f t="shared" si="3672"/>
        <v>0</v>
      </c>
      <c r="BO1447" s="78">
        <f t="shared" si="3672"/>
        <v>9</v>
      </c>
      <c r="BP1447" s="78">
        <f t="shared" si="3672"/>
        <v>9</v>
      </c>
      <c r="BQ1447" s="11">
        <f t="shared" si="3672"/>
        <v>0</v>
      </c>
      <c r="BR1447" s="11">
        <f t="shared" si="3672"/>
        <v>0</v>
      </c>
      <c r="BS1447" s="11">
        <f t="shared" si="3672"/>
        <v>0</v>
      </c>
      <c r="BT1447" s="11">
        <f t="shared" si="3672"/>
        <v>0</v>
      </c>
      <c r="BU1447" s="11">
        <f t="shared" si="3672"/>
        <v>9</v>
      </c>
      <c r="BV1447" s="11">
        <f t="shared" si="3672"/>
        <v>9</v>
      </c>
      <c r="BW1447" s="11">
        <f t="shared" si="3672"/>
        <v>0</v>
      </c>
      <c r="BX1447" s="11">
        <f t="shared" si="3672"/>
        <v>0</v>
      </c>
      <c r="BY1447" s="11">
        <f t="shared" si="3672"/>
        <v>0</v>
      </c>
      <c r="BZ1447" s="11">
        <f t="shared" si="3672"/>
        <v>0</v>
      </c>
      <c r="CA1447" s="11">
        <f t="shared" ref="CA1447:CB1447" si="3673">CA1448</f>
        <v>9</v>
      </c>
      <c r="CB1447" s="11">
        <f t="shared" si="3673"/>
        <v>9</v>
      </c>
    </row>
    <row r="1448" spans="1:80">
      <c r="A1448" s="57" t="s">
        <v>99</v>
      </c>
      <c r="B1448" s="14" t="s">
        <v>594</v>
      </c>
      <c r="C1448" s="14" t="s">
        <v>22</v>
      </c>
      <c r="D1448" s="14" t="s">
        <v>64</v>
      </c>
      <c r="E1448" s="14" t="s">
        <v>584</v>
      </c>
      <c r="F1448" s="14" t="s">
        <v>73</v>
      </c>
      <c r="G1448" s="11"/>
      <c r="H1448" s="11"/>
      <c r="I1448" s="11"/>
      <c r="J1448" s="11"/>
      <c r="K1448" s="11"/>
      <c r="L1448" s="11"/>
      <c r="M1448" s="11"/>
      <c r="N1448" s="11"/>
      <c r="O1448" s="11"/>
      <c r="P1448" s="11">
        <v>9</v>
      </c>
      <c r="Q1448" s="11"/>
      <c r="R1448" s="11"/>
      <c r="S1448" s="11">
        <f>M1448+O1448+P1448+Q1448+R1448</f>
        <v>9</v>
      </c>
      <c r="T1448" s="11">
        <f>N1448+P1448</f>
        <v>9</v>
      </c>
      <c r="U1448" s="11"/>
      <c r="V1448" s="11"/>
      <c r="W1448" s="11"/>
      <c r="X1448" s="11"/>
      <c r="Y1448" s="11">
        <f>S1448+U1448+V1448+W1448+X1448</f>
        <v>9</v>
      </c>
      <c r="Z1448" s="11">
        <f>T1448+V1448</f>
        <v>9</v>
      </c>
      <c r="AA1448" s="11"/>
      <c r="AB1448" s="11"/>
      <c r="AC1448" s="11"/>
      <c r="AD1448" s="11"/>
      <c r="AE1448" s="11">
        <f>Y1448+AA1448+AB1448+AC1448+AD1448</f>
        <v>9</v>
      </c>
      <c r="AF1448" s="11">
        <f>Z1448+AB1448</f>
        <v>9</v>
      </c>
      <c r="AG1448" s="11"/>
      <c r="AH1448" s="11"/>
      <c r="AI1448" s="11"/>
      <c r="AJ1448" s="11"/>
      <c r="AK1448" s="78">
        <f>AE1448+AG1448+AH1448+AI1448+AJ1448</f>
        <v>9</v>
      </c>
      <c r="AL1448" s="78">
        <f>AF1448+AH1448</f>
        <v>9</v>
      </c>
      <c r="AM1448" s="11"/>
      <c r="AN1448" s="11"/>
      <c r="AO1448" s="11"/>
      <c r="AP1448" s="11"/>
      <c r="AQ1448" s="11">
        <f>AK1448+AM1448+AN1448+AO1448+AP1448</f>
        <v>9</v>
      </c>
      <c r="AR1448" s="11">
        <f>AL1448+AN1448</f>
        <v>9</v>
      </c>
      <c r="AS1448" s="11"/>
      <c r="AT1448" s="11"/>
      <c r="AU1448" s="11"/>
      <c r="AV1448" s="11"/>
      <c r="AW1448" s="11">
        <f>AQ1448+AS1448+AT1448+AU1448+AV1448</f>
        <v>9</v>
      </c>
      <c r="AX1448" s="11">
        <f>AR1448+AT1448</f>
        <v>9</v>
      </c>
      <c r="AY1448" s="78"/>
      <c r="AZ1448" s="78"/>
      <c r="BA1448" s="78"/>
      <c r="BB1448" s="78"/>
      <c r="BC1448" s="78">
        <f>AW1448+AY1448+AZ1448+BA1448+BB1448</f>
        <v>9</v>
      </c>
      <c r="BD1448" s="78">
        <f>AX1448+AZ1448</f>
        <v>9</v>
      </c>
      <c r="BE1448" s="11"/>
      <c r="BF1448" s="11"/>
      <c r="BG1448" s="11"/>
      <c r="BH1448" s="11"/>
      <c r="BI1448" s="141">
        <f>BC1448+BE1448+BF1448+BG1448+BH1448</f>
        <v>9</v>
      </c>
      <c r="BJ1448" s="141">
        <f>BD1448+BF1448</f>
        <v>9</v>
      </c>
      <c r="BK1448" s="78"/>
      <c r="BL1448" s="78"/>
      <c r="BM1448" s="78"/>
      <c r="BN1448" s="78"/>
      <c r="BO1448" s="78">
        <f>BI1448+BK1448+BL1448+BM1448+BN1448</f>
        <v>9</v>
      </c>
      <c r="BP1448" s="78">
        <f>BJ1448+BL1448</f>
        <v>9</v>
      </c>
      <c r="BQ1448" s="11"/>
      <c r="BR1448" s="11"/>
      <c r="BS1448" s="11"/>
      <c r="BT1448" s="11"/>
      <c r="BU1448" s="11">
        <f>BO1448+BQ1448+BR1448+BS1448+BT1448</f>
        <v>9</v>
      </c>
      <c r="BV1448" s="11">
        <f>BP1448+BR1448</f>
        <v>9</v>
      </c>
      <c r="BW1448" s="11"/>
      <c r="BX1448" s="11"/>
      <c r="BY1448" s="11"/>
      <c r="BZ1448" s="11"/>
      <c r="CA1448" s="11">
        <f>BU1448+BW1448+BX1448+BY1448+BZ1448</f>
        <v>9</v>
      </c>
      <c r="CB1448" s="11">
        <f>BV1448+BX1448</f>
        <v>9</v>
      </c>
    </row>
    <row r="1449" spans="1:80" ht="33.6">
      <c r="A1449" s="57" t="s">
        <v>592</v>
      </c>
      <c r="B1449" s="14" t="s">
        <v>594</v>
      </c>
      <c r="C1449" s="14" t="s">
        <v>22</v>
      </c>
      <c r="D1449" s="14" t="s">
        <v>64</v>
      </c>
      <c r="E1449" s="14" t="s">
        <v>585</v>
      </c>
      <c r="F1449" s="14"/>
      <c r="G1449" s="11"/>
      <c r="H1449" s="11"/>
      <c r="I1449" s="11"/>
      <c r="J1449" s="11"/>
      <c r="K1449" s="11"/>
      <c r="L1449" s="11"/>
      <c r="M1449" s="11"/>
      <c r="N1449" s="11"/>
      <c r="O1449" s="11">
        <f t="shared" ref="O1449:T1449" si="3674">O1450+O1452+O1454</f>
        <v>0</v>
      </c>
      <c r="P1449" s="11">
        <f t="shared" si="3674"/>
        <v>389</v>
      </c>
      <c r="Q1449" s="11">
        <f t="shared" si="3674"/>
        <v>0</v>
      </c>
      <c r="R1449" s="11">
        <f t="shared" si="3674"/>
        <v>0</v>
      </c>
      <c r="S1449" s="11">
        <f t="shared" si="3674"/>
        <v>389</v>
      </c>
      <c r="T1449" s="11">
        <f t="shared" si="3674"/>
        <v>389</v>
      </c>
      <c r="U1449" s="11">
        <f t="shared" ref="U1449:Z1449" si="3675">U1450+U1452+U1454</f>
        <v>0</v>
      </c>
      <c r="V1449" s="11">
        <f t="shared" si="3675"/>
        <v>0</v>
      </c>
      <c r="W1449" s="11">
        <f t="shared" si="3675"/>
        <v>0</v>
      </c>
      <c r="X1449" s="11">
        <f t="shared" si="3675"/>
        <v>0</v>
      </c>
      <c r="Y1449" s="11">
        <f t="shared" si="3675"/>
        <v>389</v>
      </c>
      <c r="Z1449" s="11">
        <f t="shared" si="3675"/>
        <v>389</v>
      </c>
      <c r="AA1449" s="11">
        <f t="shared" ref="AA1449:AF1449" si="3676">AA1450+AA1452+AA1454</f>
        <v>0</v>
      </c>
      <c r="AB1449" s="11">
        <f t="shared" si="3676"/>
        <v>0</v>
      </c>
      <c r="AC1449" s="11">
        <f t="shared" si="3676"/>
        <v>0</v>
      </c>
      <c r="AD1449" s="11">
        <f t="shared" si="3676"/>
        <v>0</v>
      </c>
      <c r="AE1449" s="11">
        <f t="shared" si="3676"/>
        <v>389</v>
      </c>
      <c r="AF1449" s="11">
        <f t="shared" si="3676"/>
        <v>389</v>
      </c>
      <c r="AG1449" s="11">
        <f t="shared" ref="AG1449:AL1449" si="3677">AG1450+AG1452+AG1454</f>
        <v>0</v>
      </c>
      <c r="AH1449" s="11">
        <f t="shared" si="3677"/>
        <v>0</v>
      </c>
      <c r="AI1449" s="11">
        <f t="shared" si="3677"/>
        <v>0</v>
      </c>
      <c r="AJ1449" s="11">
        <f t="shared" si="3677"/>
        <v>0</v>
      </c>
      <c r="AK1449" s="78">
        <f t="shared" si="3677"/>
        <v>389</v>
      </c>
      <c r="AL1449" s="78">
        <f t="shared" si="3677"/>
        <v>389</v>
      </c>
      <c r="AM1449" s="11">
        <f t="shared" ref="AM1449:AR1449" si="3678">AM1450+AM1452+AM1454</f>
        <v>0</v>
      </c>
      <c r="AN1449" s="11">
        <f t="shared" si="3678"/>
        <v>0</v>
      </c>
      <c r="AO1449" s="11">
        <f t="shared" si="3678"/>
        <v>0</v>
      </c>
      <c r="AP1449" s="11">
        <f t="shared" si="3678"/>
        <v>0</v>
      </c>
      <c r="AQ1449" s="11">
        <f t="shared" si="3678"/>
        <v>389</v>
      </c>
      <c r="AR1449" s="11">
        <f t="shared" si="3678"/>
        <v>389</v>
      </c>
      <c r="AS1449" s="11">
        <f t="shared" ref="AS1449:AX1449" si="3679">AS1450+AS1452+AS1454</f>
        <v>0</v>
      </c>
      <c r="AT1449" s="11">
        <f t="shared" si="3679"/>
        <v>0</v>
      </c>
      <c r="AU1449" s="11">
        <f t="shared" si="3679"/>
        <v>0</v>
      </c>
      <c r="AV1449" s="11">
        <f t="shared" si="3679"/>
        <v>0</v>
      </c>
      <c r="AW1449" s="11">
        <f t="shared" si="3679"/>
        <v>389</v>
      </c>
      <c r="AX1449" s="11">
        <f t="shared" si="3679"/>
        <v>389</v>
      </c>
      <c r="AY1449" s="78">
        <f t="shared" ref="AY1449:BD1449" si="3680">AY1450+AY1452+AY1454</f>
        <v>0</v>
      </c>
      <c r="AZ1449" s="78">
        <f t="shared" si="3680"/>
        <v>0</v>
      </c>
      <c r="BA1449" s="78">
        <f t="shared" si="3680"/>
        <v>0</v>
      </c>
      <c r="BB1449" s="78">
        <f t="shared" si="3680"/>
        <v>0</v>
      </c>
      <c r="BC1449" s="78">
        <f t="shared" si="3680"/>
        <v>389</v>
      </c>
      <c r="BD1449" s="78">
        <f t="shared" si="3680"/>
        <v>389</v>
      </c>
      <c r="BE1449" s="11">
        <f t="shared" ref="BE1449:BJ1449" si="3681">BE1450+BE1452+BE1454</f>
        <v>0</v>
      </c>
      <c r="BF1449" s="11">
        <f t="shared" si="3681"/>
        <v>0</v>
      </c>
      <c r="BG1449" s="11">
        <f t="shared" si="3681"/>
        <v>0</v>
      </c>
      <c r="BH1449" s="11">
        <f t="shared" si="3681"/>
        <v>0</v>
      </c>
      <c r="BI1449" s="141">
        <f t="shared" si="3681"/>
        <v>389</v>
      </c>
      <c r="BJ1449" s="141">
        <f t="shared" si="3681"/>
        <v>389</v>
      </c>
      <c r="BK1449" s="78">
        <f t="shared" ref="BK1449:BP1449" si="3682">BK1450+BK1452+BK1454</f>
        <v>0</v>
      </c>
      <c r="BL1449" s="78">
        <f t="shared" si="3682"/>
        <v>0</v>
      </c>
      <c r="BM1449" s="78">
        <f t="shared" si="3682"/>
        <v>0</v>
      </c>
      <c r="BN1449" s="78">
        <f t="shared" si="3682"/>
        <v>0</v>
      </c>
      <c r="BO1449" s="78">
        <f t="shared" si="3682"/>
        <v>389</v>
      </c>
      <c r="BP1449" s="78">
        <f t="shared" si="3682"/>
        <v>389</v>
      </c>
      <c r="BQ1449" s="11">
        <f t="shared" ref="BQ1449:BV1449" si="3683">BQ1450+BQ1452+BQ1454</f>
        <v>0</v>
      </c>
      <c r="BR1449" s="11">
        <f t="shared" si="3683"/>
        <v>0</v>
      </c>
      <c r="BS1449" s="11">
        <f t="shared" si="3683"/>
        <v>0</v>
      </c>
      <c r="BT1449" s="11">
        <f t="shared" si="3683"/>
        <v>0</v>
      </c>
      <c r="BU1449" s="11">
        <f t="shared" si="3683"/>
        <v>389</v>
      </c>
      <c r="BV1449" s="11">
        <f t="shared" si="3683"/>
        <v>389</v>
      </c>
      <c r="BW1449" s="11">
        <f t="shared" ref="BW1449:CB1449" si="3684">BW1450+BW1452+BW1454</f>
        <v>0</v>
      </c>
      <c r="BX1449" s="11">
        <f t="shared" si="3684"/>
        <v>0</v>
      </c>
      <c r="BY1449" s="11">
        <f t="shared" si="3684"/>
        <v>0</v>
      </c>
      <c r="BZ1449" s="11">
        <f t="shared" si="3684"/>
        <v>0</v>
      </c>
      <c r="CA1449" s="11">
        <f t="shared" si="3684"/>
        <v>389</v>
      </c>
      <c r="CB1449" s="11">
        <f t="shared" si="3684"/>
        <v>389</v>
      </c>
    </row>
    <row r="1450" spans="1:80" ht="69.75" customHeight="1">
      <c r="A1450" s="57" t="s">
        <v>540</v>
      </c>
      <c r="B1450" s="14" t="s">
        <v>594</v>
      </c>
      <c r="C1450" s="14" t="s">
        <v>22</v>
      </c>
      <c r="D1450" s="14" t="s">
        <v>64</v>
      </c>
      <c r="E1450" s="14" t="s">
        <v>585</v>
      </c>
      <c r="F1450" s="14" t="s">
        <v>92</v>
      </c>
      <c r="G1450" s="11"/>
      <c r="H1450" s="11"/>
      <c r="I1450" s="11"/>
      <c r="J1450" s="11"/>
      <c r="K1450" s="11"/>
      <c r="L1450" s="11"/>
      <c r="M1450" s="11"/>
      <c r="N1450" s="11"/>
      <c r="O1450" s="11">
        <f t="shared" ref="O1450:BZ1450" si="3685">O1451</f>
        <v>0</v>
      </c>
      <c r="P1450" s="11">
        <f t="shared" si="3685"/>
        <v>37</v>
      </c>
      <c r="Q1450" s="11">
        <f t="shared" si="3685"/>
        <v>0</v>
      </c>
      <c r="R1450" s="11">
        <f t="shared" si="3685"/>
        <v>0</v>
      </c>
      <c r="S1450" s="11">
        <f t="shared" si="3685"/>
        <v>37</v>
      </c>
      <c r="T1450" s="11">
        <f t="shared" si="3685"/>
        <v>37</v>
      </c>
      <c r="U1450" s="11">
        <f t="shared" si="3685"/>
        <v>0</v>
      </c>
      <c r="V1450" s="11">
        <f t="shared" si="3685"/>
        <v>0</v>
      </c>
      <c r="W1450" s="11">
        <f t="shared" si="3685"/>
        <v>0</v>
      </c>
      <c r="X1450" s="11">
        <f t="shared" si="3685"/>
        <v>0</v>
      </c>
      <c r="Y1450" s="11">
        <f t="shared" si="3685"/>
        <v>37</v>
      </c>
      <c r="Z1450" s="11">
        <f t="shared" si="3685"/>
        <v>37</v>
      </c>
      <c r="AA1450" s="11">
        <f t="shared" si="3685"/>
        <v>0</v>
      </c>
      <c r="AB1450" s="11">
        <f t="shared" si="3685"/>
        <v>0</v>
      </c>
      <c r="AC1450" s="11">
        <f t="shared" si="3685"/>
        <v>0</v>
      </c>
      <c r="AD1450" s="11">
        <f t="shared" si="3685"/>
        <v>0</v>
      </c>
      <c r="AE1450" s="11">
        <f t="shared" si="3685"/>
        <v>37</v>
      </c>
      <c r="AF1450" s="11">
        <f t="shared" si="3685"/>
        <v>37</v>
      </c>
      <c r="AG1450" s="11">
        <f t="shared" si="3685"/>
        <v>0</v>
      </c>
      <c r="AH1450" s="11">
        <f t="shared" si="3685"/>
        <v>0</v>
      </c>
      <c r="AI1450" s="11">
        <f t="shared" si="3685"/>
        <v>0</v>
      </c>
      <c r="AJ1450" s="11">
        <f t="shared" si="3685"/>
        <v>0</v>
      </c>
      <c r="AK1450" s="78">
        <f t="shared" si="3685"/>
        <v>37</v>
      </c>
      <c r="AL1450" s="78">
        <f t="shared" si="3685"/>
        <v>37</v>
      </c>
      <c r="AM1450" s="11">
        <f t="shared" si="3685"/>
        <v>0</v>
      </c>
      <c r="AN1450" s="11">
        <f t="shared" si="3685"/>
        <v>0</v>
      </c>
      <c r="AO1450" s="11">
        <f t="shared" si="3685"/>
        <v>0</v>
      </c>
      <c r="AP1450" s="11">
        <f t="shared" si="3685"/>
        <v>0</v>
      </c>
      <c r="AQ1450" s="11">
        <f t="shared" si="3685"/>
        <v>37</v>
      </c>
      <c r="AR1450" s="11">
        <f t="shared" si="3685"/>
        <v>37</v>
      </c>
      <c r="AS1450" s="11">
        <f t="shared" si="3685"/>
        <v>0</v>
      </c>
      <c r="AT1450" s="11">
        <f t="shared" si="3685"/>
        <v>0</v>
      </c>
      <c r="AU1450" s="11">
        <f t="shared" si="3685"/>
        <v>0</v>
      </c>
      <c r="AV1450" s="11">
        <f t="shared" si="3685"/>
        <v>0</v>
      </c>
      <c r="AW1450" s="11">
        <f t="shared" si="3685"/>
        <v>37</v>
      </c>
      <c r="AX1450" s="11">
        <f t="shared" si="3685"/>
        <v>37</v>
      </c>
      <c r="AY1450" s="78">
        <f t="shared" si="3685"/>
        <v>0</v>
      </c>
      <c r="AZ1450" s="78">
        <f t="shared" si="3685"/>
        <v>0</v>
      </c>
      <c r="BA1450" s="78">
        <f t="shared" si="3685"/>
        <v>0</v>
      </c>
      <c r="BB1450" s="78">
        <f t="shared" si="3685"/>
        <v>0</v>
      </c>
      <c r="BC1450" s="78">
        <f t="shared" si="3685"/>
        <v>37</v>
      </c>
      <c r="BD1450" s="78">
        <f t="shared" si="3685"/>
        <v>37</v>
      </c>
      <c r="BE1450" s="11">
        <f t="shared" si="3685"/>
        <v>0</v>
      </c>
      <c r="BF1450" s="11">
        <f t="shared" si="3685"/>
        <v>0</v>
      </c>
      <c r="BG1450" s="11">
        <f t="shared" si="3685"/>
        <v>0</v>
      </c>
      <c r="BH1450" s="11">
        <f t="shared" si="3685"/>
        <v>0</v>
      </c>
      <c r="BI1450" s="141">
        <f t="shared" si="3685"/>
        <v>37</v>
      </c>
      <c r="BJ1450" s="141">
        <f t="shared" si="3685"/>
        <v>37</v>
      </c>
      <c r="BK1450" s="78">
        <f t="shared" si="3685"/>
        <v>0</v>
      </c>
      <c r="BL1450" s="78">
        <f t="shared" si="3685"/>
        <v>0</v>
      </c>
      <c r="BM1450" s="78">
        <f t="shared" si="3685"/>
        <v>0</v>
      </c>
      <c r="BN1450" s="78">
        <f t="shared" si="3685"/>
        <v>0</v>
      </c>
      <c r="BO1450" s="78">
        <f t="shared" si="3685"/>
        <v>37</v>
      </c>
      <c r="BP1450" s="78">
        <f t="shared" si="3685"/>
        <v>37</v>
      </c>
      <c r="BQ1450" s="11">
        <f t="shared" si="3685"/>
        <v>0</v>
      </c>
      <c r="BR1450" s="11">
        <f t="shared" si="3685"/>
        <v>0</v>
      </c>
      <c r="BS1450" s="11">
        <f t="shared" si="3685"/>
        <v>0</v>
      </c>
      <c r="BT1450" s="11">
        <f t="shared" si="3685"/>
        <v>0</v>
      </c>
      <c r="BU1450" s="11">
        <f t="shared" si="3685"/>
        <v>37</v>
      </c>
      <c r="BV1450" s="11">
        <f t="shared" si="3685"/>
        <v>37</v>
      </c>
      <c r="BW1450" s="11">
        <f t="shared" si="3685"/>
        <v>0</v>
      </c>
      <c r="BX1450" s="11">
        <f t="shared" si="3685"/>
        <v>0</v>
      </c>
      <c r="BY1450" s="11">
        <f t="shared" si="3685"/>
        <v>0</v>
      </c>
      <c r="BZ1450" s="11">
        <f t="shared" si="3685"/>
        <v>0</v>
      </c>
      <c r="CA1450" s="11">
        <f t="shared" ref="CA1450:CB1450" si="3686">CA1451</f>
        <v>37</v>
      </c>
      <c r="CB1450" s="11">
        <f t="shared" si="3686"/>
        <v>37</v>
      </c>
    </row>
    <row r="1451" spans="1:80">
      <c r="A1451" s="57" t="s">
        <v>120</v>
      </c>
      <c r="B1451" s="14" t="s">
        <v>594</v>
      </c>
      <c r="C1451" s="14" t="s">
        <v>22</v>
      </c>
      <c r="D1451" s="14" t="s">
        <v>64</v>
      </c>
      <c r="E1451" s="14" t="s">
        <v>585</v>
      </c>
      <c r="F1451" s="14" t="s">
        <v>121</v>
      </c>
      <c r="G1451" s="11"/>
      <c r="H1451" s="11"/>
      <c r="I1451" s="11"/>
      <c r="J1451" s="11"/>
      <c r="K1451" s="11"/>
      <c r="L1451" s="11"/>
      <c r="M1451" s="11"/>
      <c r="N1451" s="11"/>
      <c r="O1451" s="11"/>
      <c r="P1451" s="11">
        <v>37</v>
      </c>
      <c r="Q1451" s="11"/>
      <c r="R1451" s="11"/>
      <c r="S1451" s="11">
        <f>M1451+O1451+P1451+Q1451+R1451</f>
        <v>37</v>
      </c>
      <c r="T1451" s="11">
        <f>N1451+P1451</f>
        <v>37</v>
      </c>
      <c r="U1451" s="11"/>
      <c r="V1451" s="11"/>
      <c r="W1451" s="11"/>
      <c r="X1451" s="11"/>
      <c r="Y1451" s="11">
        <f>S1451+U1451+V1451+W1451+X1451</f>
        <v>37</v>
      </c>
      <c r="Z1451" s="11">
        <f>T1451+V1451</f>
        <v>37</v>
      </c>
      <c r="AA1451" s="11"/>
      <c r="AB1451" s="11"/>
      <c r="AC1451" s="11"/>
      <c r="AD1451" s="11"/>
      <c r="AE1451" s="11">
        <f>Y1451+AA1451+AB1451+AC1451+AD1451</f>
        <v>37</v>
      </c>
      <c r="AF1451" s="11">
        <f>Z1451+AB1451</f>
        <v>37</v>
      </c>
      <c r="AG1451" s="11"/>
      <c r="AH1451" s="11"/>
      <c r="AI1451" s="11"/>
      <c r="AJ1451" s="11"/>
      <c r="AK1451" s="78">
        <f>AE1451+AG1451+AH1451+AI1451+AJ1451</f>
        <v>37</v>
      </c>
      <c r="AL1451" s="78">
        <f>AF1451+AH1451</f>
        <v>37</v>
      </c>
      <c r="AM1451" s="11"/>
      <c r="AN1451" s="11"/>
      <c r="AO1451" s="11"/>
      <c r="AP1451" s="11"/>
      <c r="AQ1451" s="11">
        <f>AK1451+AM1451+AN1451+AO1451+AP1451</f>
        <v>37</v>
      </c>
      <c r="AR1451" s="11">
        <f>AL1451+AN1451</f>
        <v>37</v>
      </c>
      <c r="AS1451" s="11"/>
      <c r="AT1451" s="11"/>
      <c r="AU1451" s="11"/>
      <c r="AV1451" s="11"/>
      <c r="AW1451" s="11">
        <f>AQ1451+AS1451+AT1451+AU1451+AV1451</f>
        <v>37</v>
      </c>
      <c r="AX1451" s="11">
        <f>AR1451+AT1451</f>
        <v>37</v>
      </c>
      <c r="AY1451" s="78"/>
      <c r="AZ1451" s="78"/>
      <c r="BA1451" s="78"/>
      <c r="BB1451" s="78"/>
      <c r="BC1451" s="78">
        <f>AW1451+AY1451+AZ1451+BA1451+BB1451</f>
        <v>37</v>
      </c>
      <c r="BD1451" s="78">
        <f>AX1451+AZ1451</f>
        <v>37</v>
      </c>
      <c r="BE1451" s="11"/>
      <c r="BF1451" s="11"/>
      <c r="BG1451" s="11"/>
      <c r="BH1451" s="11"/>
      <c r="BI1451" s="141">
        <f>BC1451+BE1451+BF1451+BG1451+BH1451</f>
        <v>37</v>
      </c>
      <c r="BJ1451" s="141">
        <f>BD1451+BF1451</f>
        <v>37</v>
      </c>
      <c r="BK1451" s="78"/>
      <c r="BL1451" s="78"/>
      <c r="BM1451" s="78"/>
      <c r="BN1451" s="78"/>
      <c r="BO1451" s="78">
        <f>BI1451+BK1451+BL1451+BM1451+BN1451</f>
        <v>37</v>
      </c>
      <c r="BP1451" s="78">
        <f>BJ1451+BL1451</f>
        <v>37</v>
      </c>
      <c r="BQ1451" s="11"/>
      <c r="BR1451" s="11"/>
      <c r="BS1451" s="11"/>
      <c r="BT1451" s="11"/>
      <c r="BU1451" s="11">
        <f>BO1451+BQ1451+BR1451+BS1451+BT1451</f>
        <v>37</v>
      </c>
      <c r="BV1451" s="11">
        <f>BP1451+BR1451</f>
        <v>37</v>
      </c>
      <c r="BW1451" s="11"/>
      <c r="BX1451" s="11"/>
      <c r="BY1451" s="11"/>
      <c r="BZ1451" s="11"/>
      <c r="CA1451" s="11">
        <f>BU1451+BW1451+BX1451+BY1451+BZ1451</f>
        <v>37</v>
      </c>
      <c r="CB1451" s="11">
        <f>BV1451+BX1451</f>
        <v>37</v>
      </c>
    </row>
    <row r="1452" spans="1:80" ht="33.6">
      <c r="A1452" s="57" t="s">
        <v>270</v>
      </c>
      <c r="B1452" s="14" t="s">
        <v>594</v>
      </c>
      <c r="C1452" s="14" t="s">
        <v>22</v>
      </c>
      <c r="D1452" s="14" t="s">
        <v>64</v>
      </c>
      <c r="E1452" s="14" t="s">
        <v>585</v>
      </c>
      <c r="F1452" s="14" t="s">
        <v>33</v>
      </c>
      <c r="G1452" s="11"/>
      <c r="H1452" s="11"/>
      <c r="I1452" s="11"/>
      <c r="J1452" s="11"/>
      <c r="K1452" s="11"/>
      <c r="L1452" s="11"/>
      <c r="M1452" s="11"/>
      <c r="N1452" s="11"/>
      <c r="O1452" s="11">
        <f t="shared" ref="O1452:BZ1452" si="3687">O1453</f>
        <v>0</v>
      </c>
      <c r="P1452" s="11">
        <f t="shared" si="3687"/>
        <v>349</v>
      </c>
      <c r="Q1452" s="11">
        <f t="shared" si="3687"/>
        <v>0</v>
      </c>
      <c r="R1452" s="11">
        <f t="shared" si="3687"/>
        <v>0</v>
      </c>
      <c r="S1452" s="11">
        <f t="shared" si="3687"/>
        <v>349</v>
      </c>
      <c r="T1452" s="11">
        <f t="shared" si="3687"/>
        <v>349</v>
      </c>
      <c r="U1452" s="11">
        <f t="shared" si="3687"/>
        <v>0</v>
      </c>
      <c r="V1452" s="11">
        <f t="shared" si="3687"/>
        <v>0</v>
      </c>
      <c r="W1452" s="11">
        <f t="shared" si="3687"/>
        <v>0</v>
      </c>
      <c r="X1452" s="11">
        <f t="shared" si="3687"/>
        <v>0</v>
      </c>
      <c r="Y1452" s="11">
        <f t="shared" si="3687"/>
        <v>349</v>
      </c>
      <c r="Z1452" s="11">
        <f t="shared" si="3687"/>
        <v>349</v>
      </c>
      <c r="AA1452" s="11">
        <f t="shared" si="3687"/>
        <v>0</v>
      </c>
      <c r="AB1452" s="11">
        <f t="shared" si="3687"/>
        <v>0</v>
      </c>
      <c r="AC1452" s="11">
        <f t="shared" si="3687"/>
        <v>0</v>
      </c>
      <c r="AD1452" s="11">
        <f t="shared" si="3687"/>
        <v>0</v>
      </c>
      <c r="AE1452" s="11">
        <f t="shared" si="3687"/>
        <v>349</v>
      </c>
      <c r="AF1452" s="11">
        <f t="shared" si="3687"/>
        <v>349</v>
      </c>
      <c r="AG1452" s="11">
        <f t="shared" si="3687"/>
        <v>0</v>
      </c>
      <c r="AH1452" s="11">
        <f t="shared" si="3687"/>
        <v>0</v>
      </c>
      <c r="AI1452" s="11">
        <f t="shared" si="3687"/>
        <v>0</v>
      </c>
      <c r="AJ1452" s="11">
        <f t="shared" si="3687"/>
        <v>0</v>
      </c>
      <c r="AK1452" s="78">
        <f t="shared" si="3687"/>
        <v>349</v>
      </c>
      <c r="AL1452" s="78">
        <f t="shared" si="3687"/>
        <v>349</v>
      </c>
      <c r="AM1452" s="11">
        <f t="shared" si="3687"/>
        <v>0</v>
      </c>
      <c r="AN1452" s="11">
        <f t="shared" si="3687"/>
        <v>0</v>
      </c>
      <c r="AO1452" s="11">
        <f t="shared" si="3687"/>
        <v>0</v>
      </c>
      <c r="AP1452" s="11">
        <f t="shared" si="3687"/>
        <v>0</v>
      </c>
      <c r="AQ1452" s="11">
        <f t="shared" si="3687"/>
        <v>349</v>
      </c>
      <c r="AR1452" s="11">
        <f t="shared" si="3687"/>
        <v>349</v>
      </c>
      <c r="AS1452" s="11">
        <f t="shared" si="3687"/>
        <v>0</v>
      </c>
      <c r="AT1452" s="11">
        <f t="shared" si="3687"/>
        <v>0</v>
      </c>
      <c r="AU1452" s="11">
        <f t="shared" si="3687"/>
        <v>0</v>
      </c>
      <c r="AV1452" s="11">
        <f t="shared" si="3687"/>
        <v>0</v>
      </c>
      <c r="AW1452" s="11">
        <f t="shared" si="3687"/>
        <v>349</v>
      </c>
      <c r="AX1452" s="11">
        <f t="shared" si="3687"/>
        <v>349</v>
      </c>
      <c r="AY1452" s="78">
        <f t="shared" si="3687"/>
        <v>0</v>
      </c>
      <c r="AZ1452" s="78">
        <f t="shared" si="3687"/>
        <v>0</v>
      </c>
      <c r="BA1452" s="78">
        <f t="shared" si="3687"/>
        <v>0</v>
      </c>
      <c r="BB1452" s="78">
        <f t="shared" si="3687"/>
        <v>0</v>
      </c>
      <c r="BC1452" s="78">
        <f t="shared" si="3687"/>
        <v>349</v>
      </c>
      <c r="BD1452" s="78">
        <f t="shared" si="3687"/>
        <v>349</v>
      </c>
      <c r="BE1452" s="11">
        <f t="shared" si="3687"/>
        <v>0</v>
      </c>
      <c r="BF1452" s="11">
        <f t="shared" si="3687"/>
        <v>0</v>
      </c>
      <c r="BG1452" s="11">
        <f t="shared" si="3687"/>
        <v>0</v>
      </c>
      <c r="BH1452" s="11">
        <f t="shared" si="3687"/>
        <v>0</v>
      </c>
      <c r="BI1452" s="141">
        <f t="shared" si="3687"/>
        <v>349</v>
      </c>
      <c r="BJ1452" s="141">
        <f t="shared" si="3687"/>
        <v>349</v>
      </c>
      <c r="BK1452" s="78">
        <f t="shared" si="3687"/>
        <v>0</v>
      </c>
      <c r="BL1452" s="78">
        <f t="shared" si="3687"/>
        <v>0</v>
      </c>
      <c r="BM1452" s="78">
        <f t="shared" si="3687"/>
        <v>0</v>
      </c>
      <c r="BN1452" s="78">
        <f t="shared" si="3687"/>
        <v>0</v>
      </c>
      <c r="BO1452" s="78">
        <f t="shared" si="3687"/>
        <v>349</v>
      </c>
      <c r="BP1452" s="78">
        <f t="shared" si="3687"/>
        <v>349</v>
      </c>
      <c r="BQ1452" s="11">
        <f t="shared" si="3687"/>
        <v>0</v>
      </c>
      <c r="BR1452" s="11">
        <f t="shared" si="3687"/>
        <v>0</v>
      </c>
      <c r="BS1452" s="11">
        <f t="shared" si="3687"/>
        <v>0</v>
      </c>
      <c r="BT1452" s="11">
        <f t="shared" si="3687"/>
        <v>0</v>
      </c>
      <c r="BU1452" s="11">
        <f t="shared" si="3687"/>
        <v>349</v>
      </c>
      <c r="BV1452" s="11">
        <f t="shared" si="3687"/>
        <v>349</v>
      </c>
      <c r="BW1452" s="11">
        <f t="shared" si="3687"/>
        <v>0</v>
      </c>
      <c r="BX1452" s="11">
        <f t="shared" si="3687"/>
        <v>0</v>
      </c>
      <c r="BY1452" s="11">
        <f t="shared" si="3687"/>
        <v>0</v>
      </c>
      <c r="BZ1452" s="11">
        <f t="shared" si="3687"/>
        <v>0</v>
      </c>
      <c r="CA1452" s="11">
        <f t="shared" ref="CA1452:CB1452" si="3688">CA1453</f>
        <v>349</v>
      </c>
      <c r="CB1452" s="11">
        <f t="shared" si="3688"/>
        <v>349</v>
      </c>
    </row>
    <row r="1453" spans="1:80" ht="34.5" customHeight="1">
      <c r="A1453" s="57" t="s">
        <v>39</v>
      </c>
      <c r="B1453" s="14" t="s">
        <v>594</v>
      </c>
      <c r="C1453" s="14" t="s">
        <v>22</v>
      </c>
      <c r="D1453" s="14" t="s">
        <v>64</v>
      </c>
      <c r="E1453" s="14" t="s">
        <v>585</v>
      </c>
      <c r="F1453" s="14" t="s">
        <v>40</v>
      </c>
      <c r="G1453" s="11"/>
      <c r="H1453" s="11"/>
      <c r="I1453" s="11"/>
      <c r="J1453" s="11"/>
      <c r="K1453" s="11"/>
      <c r="L1453" s="11"/>
      <c r="M1453" s="11"/>
      <c r="N1453" s="11"/>
      <c r="O1453" s="11"/>
      <c r="P1453" s="11">
        <v>349</v>
      </c>
      <c r="Q1453" s="11"/>
      <c r="R1453" s="11"/>
      <c r="S1453" s="11">
        <f>M1453+O1453+P1453+Q1453+R1453</f>
        <v>349</v>
      </c>
      <c r="T1453" s="11">
        <f>N1453+P1453</f>
        <v>349</v>
      </c>
      <c r="U1453" s="11"/>
      <c r="V1453" s="11"/>
      <c r="W1453" s="11"/>
      <c r="X1453" s="11"/>
      <c r="Y1453" s="11">
        <f>S1453+U1453+V1453+W1453+X1453</f>
        <v>349</v>
      </c>
      <c r="Z1453" s="11">
        <f>T1453+V1453</f>
        <v>349</v>
      </c>
      <c r="AA1453" s="11"/>
      <c r="AB1453" s="11"/>
      <c r="AC1453" s="11"/>
      <c r="AD1453" s="11"/>
      <c r="AE1453" s="11">
        <f>Y1453+AA1453+AB1453+AC1453+AD1453</f>
        <v>349</v>
      </c>
      <c r="AF1453" s="11">
        <f>Z1453+AB1453</f>
        <v>349</v>
      </c>
      <c r="AG1453" s="11"/>
      <c r="AH1453" s="11"/>
      <c r="AI1453" s="11"/>
      <c r="AJ1453" s="11"/>
      <c r="AK1453" s="78">
        <f>AE1453+AG1453+AH1453+AI1453+AJ1453</f>
        <v>349</v>
      </c>
      <c r="AL1453" s="78">
        <f>AF1453+AH1453</f>
        <v>349</v>
      </c>
      <c r="AM1453" s="11"/>
      <c r="AN1453" s="11"/>
      <c r="AO1453" s="11"/>
      <c r="AP1453" s="11"/>
      <c r="AQ1453" s="11">
        <f>AK1453+AM1453+AN1453+AO1453+AP1453</f>
        <v>349</v>
      </c>
      <c r="AR1453" s="11">
        <f>AL1453+AN1453</f>
        <v>349</v>
      </c>
      <c r="AS1453" s="11"/>
      <c r="AT1453" s="11"/>
      <c r="AU1453" s="11"/>
      <c r="AV1453" s="11"/>
      <c r="AW1453" s="11">
        <f>AQ1453+AS1453+AT1453+AU1453+AV1453</f>
        <v>349</v>
      </c>
      <c r="AX1453" s="11">
        <f>AR1453+AT1453</f>
        <v>349</v>
      </c>
      <c r="AY1453" s="78"/>
      <c r="AZ1453" s="78"/>
      <c r="BA1453" s="78"/>
      <c r="BB1453" s="78"/>
      <c r="BC1453" s="78">
        <f>AW1453+AY1453+AZ1453+BA1453+BB1453</f>
        <v>349</v>
      </c>
      <c r="BD1453" s="78">
        <f>AX1453+AZ1453</f>
        <v>349</v>
      </c>
      <c r="BE1453" s="11"/>
      <c r="BF1453" s="11"/>
      <c r="BG1453" s="11"/>
      <c r="BH1453" s="11"/>
      <c r="BI1453" s="141">
        <f>BC1453+BE1453+BF1453+BG1453+BH1453</f>
        <v>349</v>
      </c>
      <c r="BJ1453" s="141">
        <f>BD1453+BF1453</f>
        <v>349</v>
      </c>
      <c r="BK1453" s="78"/>
      <c r="BL1453" s="78"/>
      <c r="BM1453" s="78"/>
      <c r="BN1453" s="78"/>
      <c r="BO1453" s="78">
        <f>BI1453+BK1453+BL1453+BM1453+BN1453</f>
        <v>349</v>
      </c>
      <c r="BP1453" s="78">
        <f>BJ1453+BL1453</f>
        <v>349</v>
      </c>
      <c r="BQ1453" s="11"/>
      <c r="BR1453" s="11"/>
      <c r="BS1453" s="11"/>
      <c r="BT1453" s="11"/>
      <c r="BU1453" s="11">
        <f>BO1453+BQ1453+BR1453+BS1453+BT1453</f>
        <v>349</v>
      </c>
      <c r="BV1453" s="11">
        <f>BP1453+BR1453</f>
        <v>349</v>
      </c>
      <c r="BW1453" s="11"/>
      <c r="BX1453" s="11"/>
      <c r="BY1453" s="11"/>
      <c r="BZ1453" s="11"/>
      <c r="CA1453" s="11">
        <f>BU1453+BW1453+BX1453+BY1453+BZ1453</f>
        <v>349</v>
      </c>
      <c r="CB1453" s="11">
        <f>BV1453+BX1453</f>
        <v>349</v>
      </c>
    </row>
    <row r="1454" spans="1:80">
      <c r="A1454" s="57" t="s">
        <v>70</v>
      </c>
      <c r="B1454" s="14" t="s">
        <v>594</v>
      </c>
      <c r="C1454" s="14" t="s">
        <v>22</v>
      </c>
      <c r="D1454" s="14" t="s">
        <v>64</v>
      </c>
      <c r="E1454" s="14" t="s">
        <v>585</v>
      </c>
      <c r="F1454" s="14" t="s">
        <v>71</v>
      </c>
      <c r="G1454" s="11"/>
      <c r="H1454" s="11"/>
      <c r="I1454" s="11"/>
      <c r="J1454" s="11"/>
      <c r="K1454" s="11"/>
      <c r="L1454" s="11"/>
      <c r="M1454" s="11"/>
      <c r="N1454" s="11"/>
      <c r="O1454" s="11">
        <f t="shared" ref="O1454:BZ1454" si="3689">O1455</f>
        <v>0</v>
      </c>
      <c r="P1454" s="11">
        <f t="shared" si="3689"/>
        <v>3</v>
      </c>
      <c r="Q1454" s="11">
        <f t="shared" si="3689"/>
        <v>0</v>
      </c>
      <c r="R1454" s="11">
        <f t="shared" si="3689"/>
        <v>0</v>
      </c>
      <c r="S1454" s="11">
        <f t="shared" si="3689"/>
        <v>3</v>
      </c>
      <c r="T1454" s="11">
        <f t="shared" si="3689"/>
        <v>3</v>
      </c>
      <c r="U1454" s="11">
        <f t="shared" si="3689"/>
        <v>0</v>
      </c>
      <c r="V1454" s="11">
        <f t="shared" si="3689"/>
        <v>0</v>
      </c>
      <c r="W1454" s="11">
        <f t="shared" si="3689"/>
        <v>0</v>
      </c>
      <c r="X1454" s="11">
        <f t="shared" si="3689"/>
        <v>0</v>
      </c>
      <c r="Y1454" s="11">
        <f t="shared" si="3689"/>
        <v>3</v>
      </c>
      <c r="Z1454" s="11">
        <f t="shared" si="3689"/>
        <v>3</v>
      </c>
      <c r="AA1454" s="11">
        <f t="shared" si="3689"/>
        <v>0</v>
      </c>
      <c r="AB1454" s="11">
        <f t="shared" si="3689"/>
        <v>0</v>
      </c>
      <c r="AC1454" s="11">
        <f t="shared" si="3689"/>
        <v>0</v>
      </c>
      <c r="AD1454" s="11">
        <f t="shared" si="3689"/>
        <v>0</v>
      </c>
      <c r="AE1454" s="11">
        <f t="shared" si="3689"/>
        <v>3</v>
      </c>
      <c r="AF1454" s="11">
        <f t="shared" si="3689"/>
        <v>3</v>
      </c>
      <c r="AG1454" s="11">
        <f t="shared" si="3689"/>
        <v>0</v>
      </c>
      <c r="AH1454" s="11">
        <f t="shared" si="3689"/>
        <v>0</v>
      </c>
      <c r="AI1454" s="11">
        <f t="shared" si="3689"/>
        <v>0</v>
      </c>
      <c r="AJ1454" s="11">
        <f t="shared" si="3689"/>
        <v>0</v>
      </c>
      <c r="AK1454" s="78">
        <f t="shared" si="3689"/>
        <v>3</v>
      </c>
      <c r="AL1454" s="78">
        <f t="shared" si="3689"/>
        <v>3</v>
      </c>
      <c r="AM1454" s="11">
        <f t="shared" si="3689"/>
        <v>0</v>
      </c>
      <c r="AN1454" s="11">
        <f t="shared" si="3689"/>
        <v>0</v>
      </c>
      <c r="AO1454" s="11">
        <f t="shared" si="3689"/>
        <v>0</v>
      </c>
      <c r="AP1454" s="11">
        <f t="shared" si="3689"/>
        <v>0</v>
      </c>
      <c r="AQ1454" s="11">
        <f t="shared" si="3689"/>
        <v>3</v>
      </c>
      <c r="AR1454" s="11">
        <f t="shared" si="3689"/>
        <v>3</v>
      </c>
      <c r="AS1454" s="11">
        <f t="shared" si="3689"/>
        <v>0</v>
      </c>
      <c r="AT1454" s="11">
        <f t="shared" si="3689"/>
        <v>0</v>
      </c>
      <c r="AU1454" s="11">
        <f t="shared" si="3689"/>
        <v>0</v>
      </c>
      <c r="AV1454" s="11">
        <f t="shared" si="3689"/>
        <v>0</v>
      </c>
      <c r="AW1454" s="11">
        <f t="shared" si="3689"/>
        <v>3</v>
      </c>
      <c r="AX1454" s="11">
        <f t="shared" si="3689"/>
        <v>3</v>
      </c>
      <c r="AY1454" s="78">
        <f t="shared" si="3689"/>
        <v>0</v>
      </c>
      <c r="AZ1454" s="78">
        <f t="shared" si="3689"/>
        <v>0</v>
      </c>
      <c r="BA1454" s="78">
        <f t="shared" si="3689"/>
        <v>0</v>
      </c>
      <c r="BB1454" s="78">
        <f t="shared" si="3689"/>
        <v>0</v>
      </c>
      <c r="BC1454" s="78">
        <f t="shared" si="3689"/>
        <v>3</v>
      </c>
      <c r="BD1454" s="78">
        <f t="shared" si="3689"/>
        <v>3</v>
      </c>
      <c r="BE1454" s="11">
        <f t="shared" si="3689"/>
        <v>0</v>
      </c>
      <c r="BF1454" s="11">
        <f t="shared" si="3689"/>
        <v>0</v>
      </c>
      <c r="BG1454" s="11">
        <f t="shared" si="3689"/>
        <v>0</v>
      </c>
      <c r="BH1454" s="11">
        <f t="shared" si="3689"/>
        <v>0</v>
      </c>
      <c r="BI1454" s="141">
        <f t="shared" si="3689"/>
        <v>3</v>
      </c>
      <c r="BJ1454" s="141">
        <f t="shared" si="3689"/>
        <v>3</v>
      </c>
      <c r="BK1454" s="78">
        <f t="shared" si="3689"/>
        <v>0</v>
      </c>
      <c r="BL1454" s="78">
        <f t="shared" si="3689"/>
        <v>0</v>
      </c>
      <c r="BM1454" s="78">
        <f t="shared" si="3689"/>
        <v>0</v>
      </c>
      <c r="BN1454" s="78">
        <f t="shared" si="3689"/>
        <v>0</v>
      </c>
      <c r="BO1454" s="78">
        <f t="shared" si="3689"/>
        <v>3</v>
      </c>
      <c r="BP1454" s="78">
        <f t="shared" si="3689"/>
        <v>3</v>
      </c>
      <c r="BQ1454" s="11">
        <f t="shared" si="3689"/>
        <v>0</v>
      </c>
      <c r="BR1454" s="11">
        <f t="shared" si="3689"/>
        <v>0</v>
      </c>
      <c r="BS1454" s="11">
        <f t="shared" si="3689"/>
        <v>0</v>
      </c>
      <c r="BT1454" s="11">
        <f t="shared" si="3689"/>
        <v>0</v>
      </c>
      <c r="BU1454" s="11">
        <f t="shared" si="3689"/>
        <v>3</v>
      </c>
      <c r="BV1454" s="11">
        <f t="shared" si="3689"/>
        <v>3</v>
      </c>
      <c r="BW1454" s="11">
        <f t="shared" si="3689"/>
        <v>0</v>
      </c>
      <c r="BX1454" s="11">
        <f t="shared" si="3689"/>
        <v>0</v>
      </c>
      <c r="BY1454" s="11">
        <f t="shared" si="3689"/>
        <v>0</v>
      </c>
      <c r="BZ1454" s="11">
        <f t="shared" si="3689"/>
        <v>0</v>
      </c>
      <c r="CA1454" s="11">
        <f t="shared" ref="CA1454:CB1454" si="3690">CA1455</f>
        <v>3</v>
      </c>
      <c r="CB1454" s="11">
        <f t="shared" si="3690"/>
        <v>3</v>
      </c>
    </row>
    <row r="1455" spans="1:80">
      <c r="A1455" s="57" t="s">
        <v>99</v>
      </c>
      <c r="B1455" s="14" t="s">
        <v>594</v>
      </c>
      <c r="C1455" s="14" t="s">
        <v>22</v>
      </c>
      <c r="D1455" s="14" t="s">
        <v>64</v>
      </c>
      <c r="E1455" s="14" t="s">
        <v>585</v>
      </c>
      <c r="F1455" s="14" t="s">
        <v>73</v>
      </c>
      <c r="G1455" s="11"/>
      <c r="H1455" s="11"/>
      <c r="I1455" s="11"/>
      <c r="J1455" s="11"/>
      <c r="K1455" s="11"/>
      <c r="L1455" s="11"/>
      <c r="M1455" s="11"/>
      <c r="N1455" s="11"/>
      <c r="O1455" s="11"/>
      <c r="P1455" s="11">
        <v>3</v>
      </c>
      <c r="Q1455" s="11"/>
      <c r="R1455" s="11"/>
      <c r="S1455" s="11">
        <f>M1455+O1455+P1455+Q1455+R1455</f>
        <v>3</v>
      </c>
      <c r="T1455" s="11">
        <f>N1455+P1455</f>
        <v>3</v>
      </c>
      <c r="U1455" s="11"/>
      <c r="V1455" s="11"/>
      <c r="W1455" s="11"/>
      <c r="X1455" s="11"/>
      <c r="Y1455" s="11">
        <f>S1455+U1455+V1455+W1455+X1455</f>
        <v>3</v>
      </c>
      <c r="Z1455" s="11">
        <f>T1455+V1455</f>
        <v>3</v>
      </c>
      <c r="AA1455" s="11"/>
      <c r="AB1455" s="11"/>
      <c r="AC1455" s="11"/>
      <c r="AD1455" s="11"/>
      <c r="AE1455" s="11">
        <f>Y1455+AA1455+AB1455+AC1455+AD1455</f>
        <v>3</v>
      </c>
      <c r="AF1455" s="11">
        <f>Z1455+AB1455</f>
        <v>3</v>
      </c>
      <c r="AG1455" s="11"/>
      <c r="AH1455" s="11"/>
      <c r="AI1455" s="11"/>
      <c r="AJ1455" s="11"/>
      <c r="AK1455" s="78">
        <f>AE1455+AG1455+AH1455+AI1455+AJ1455</f>
        <v>3</v>
      </c>
      <c r="AL1455" s="78">
        <f>AF1455+AH1455</f>
        <v>3</v>
      </c>
      <c r="AM1455" s="11"/>
      <c r="AN1455" s="11"/>
      <c r="AO1455" s="11"/>
      <c r="AP1455" s="11"/>
      <c r="AQ1455" s="11">
        <f>AK1455+AM1455+AN1455+AO1455+AP1455</f>
        <v>3</v>
      </c>
      <c r="AR1455" s="11">
        <f>AL1455+AN1455</f>
        <v>3</v>
      </c>
      <c r="AS1455" s="11"/>
      <c r="AT1455" s="11"/>
      <c r="AU1455" s="11"/>
      <c r="AV1455" s="11"/>
      <c r="AW1455" s="11">
        <f>AQ1455+AS1455+AT1455+AU1455+AV1455</f>
        <v>3</v>
      </c>
      <c r="AX1455" s="11">
        <f>AR1455+AT1455</f>
        <v>3</v>
      </c>
      <c r="AY1455" s="78"/>
      <c r="AZ1455" s="78"/>
      <c r="BA1455" s="78"/>
      <c r="BB1455" s="78"/>
      <c r="BC1455" s="78">
        <f>AW1455+AY1455+AZ1455+BA1455+BB1455</f>
        <v>3</v>
      </c>
      <c r="BD1455" s="78">
        <f>AX1455+AZ1455</f>
        <v>3</v>
      </c>
      <c r="BE1455" s="11"/>
      <c r="BF1455" s="11"/>
      <c r="BG1455" s="11"/>
      <c r="BH1455" s="11"/>
      <c r="BI1455" s="141">
        <f>BC1455+BE1455+BF1455+BG1455+BH1455</f>
        <v>3</v>
      </c>
      <c r="BJ1455" s="141">
        <f>BD1455+BF1455</f>
        <v>3</v>
      </c>
      <c r="BK1455" s="78"/>
      <c r="BL1455" s="78"/>
      <c r="BM1455" s="78"/>
      <c r="BN1455" s="78"/>
      <c r="BO1455" s="78">
        <f>BI1455+BK1455+BL1455+BM1455+BN1455</f>
        <v>3</v>
      </c>
      <c r="BP1455" s="78">
        <f>BJ1455+BL1455</f>
        <v>3</v>
      </c>
      <c r="BQ1455" s="11"/>
      <c r="BR1455" s="11"/>
      <c r="BS1455" s="11"/>
      <c r="BT1455" s="11"/>
      <c r="BU1455" s="11">
        <f>BO1455+BQ1455+BR1455+BS1455+BT1455</f>
        <v>3</v>
      </c>
      <c r="BV1455" s="11">
        <f>BP1455+BR1455</f>
        <v>3</v>
      </c>
      <c r="BW1455" s="11"/>
      <c r="BX1455" s="11"/>
      <c r="BY1455" s="11"/>
      <c r="BZ1455" s="11"/>
      <c r="CA1455" s="11">
        <f>BU1455+BW1455+BX1455+BY1455+BZ1455</f>
        <v>3</v>
      </c>
      <c r="CB1455" s="11">
        <f>BV1455+BX1455</f>
        <v>3</v>
      </c>
    </row>
    <row r="1456" spans="1:80" hidden="1">
      <c r="A1456" s="57"/>
      <c r="B1456" s="14"/>
      <c r="C1456" s="14"/>
      <c r="D1456" s="14"/>
      <c r="E1456" s="14"/>
      <c r="F1456" s="14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78"/>
      <c r="AL1456" s="78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78"/>
      <c r="AZ1456" s="78"/>
      <c r="BA1456" s="78"/>
      <c r="BB1456" s="78"/>
      <c r="BC1456" s="78"/>
      <c r="BD1456" s="78"/>
      <c r="BE1456" s="11"/>
      <c r="BF1456" s="11"/>
      <c r="BG1456" s="11"/>
      <c r="BH1456" s="11"/>
      <c r="BI1456" s="141"/>
      <c r="BJ1456" s="141"/>
      <c r="BK1456" s="78"/>
      <c r="BL1456" s="78"/>
      <c r="BM1456" s="78"/>
      <c r="BN1456" s="78"/>
      <c r="BO1456" s="78"/>
      <c r="BP1456" s="78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</row>
    <row r="1457" spans="1:80" ht="17.399999999999999">
      <c r="A1457" s="56" t="s">
        <v>82</v>
      </c>
      <c r="B1457" s="12">
        <v>923</v>
      </c>
      <c r="C1457" s="12" t="s">
        <v>30</v>
      </c>
      <c r="D1457" s="12" t="s">
        <v>83</v>
      </c>
      <c r="E1457" s="12"/>
      <c r="F1457" s="12"/>
      <c r="G1457" s="21">
        <f t="shared" ref="G1457:R1461" si="3691">G1458</f>
        <v>1000</v>
      </c>
      <c r="H1457" s="21">
        <f t="shared" si="3691"/>
        <v>0</v>
      </c>
      <c r="I1457" s="11">
        <f t="shared" si="3691"/>
        <v>0</v>
      </c>
      <c r="J1457" s="11">
        <f t="shared" si="3691"/>
        <v>0</v>
      </c>
      <c r="K1457" s="11">
        <f t="shared" si="3691"/>
        <v>0</v>
      </c>
      <c r="L1457" s="11">
        <f t="shared" si="3691"/>
        <v>0</v>
      </c>
      <c r="M1457" s="21">
        <f t="shared" si="3691"/>
        <v>1000</v>
      </c>
      <c r="N1457" s="21">
        <f t="shared" si="3691"/>
        <v>0</v>
      </c>
      <c r="O1457" s="11">
        <f t="shared" si="3691"/>
        <v>0</v>
      </c>
      <c r="P1457" s="11">
        <f t="shared" si="3691"/>
        <v>0</v>
      </c>
      <c r="Q1457" s="11">
        <f t="shared" si="3691"/>
        <v>0</v>
      </c>
      <c r="R1457" s="11">
        <f t="shared" si="3691"/>
        <v>0</v>
      </c>
      <c r="S1457" s="21">
        <f t="shared" ref="S1457:AH1461" si="3692">S1458</f>
        <v>1000</v>
      </c>
      <c r="T1457" s="21">
        <f t="shared" si="3692"/>
        <v>0</v>
      </c>
      <c r="U1457" s="11">
        <f t="shared" si="3692"/>
        <v>0</v>
      </c>
      <c r="V1457" s="11">
        <f t="shared" si="3692"/>
        <v>0</v>
      </c>
      <c r="W1457" s="11">
        <f t="shared" si="3692"/>
        <v>0</v>
      </c>
      <c r="X1457" s="11">
        <f t="shared" si="3692"/>
        <v>0</v>
      </c>
      <c r="Y1457" s="21">
        <f t="shared" si="3692"/>
        <v>1000</v>
      </c>
      <c r="Z1457" s="21">
        <f t="shared" si="3692"/>
        <v>0</v>
      </c>
      <c r="AA1457" s="11">
        <f t="shared" si="3692"/>
        <v>0</v>
      </c>
      <c r="AB1457" s="11">
        <f t="shared" si="3692"/>
        <v>0</v>
      </c>
      <c r="AC1457" s="11">
        <f t="shared" si="3692"/>
        <v>0</v>
      </c>
      <c r="AD1457" s="11">
        <f t="shared" si="3692"/>
        <v>0</v>
      </c>
      <c r="AE1457" s="21">
        <f t="shared" si="3692"/>
        <v>1000</v>
      </c>
      <c r="AF1457" s="21">
        <f t="shared" si="3692"/>
        <v>0</v>
      </c>
      <c r="AG1457" s="11">
        <f t="shared" si="3692"/>
        <v>0</v>
      </c>
      <c r="AH1457" s="11">
        <f t="shared" si="3692"/>
        <v>0</v>
      </c>
      <c r="AI1457" s="11">
        <f t="shared" ref="AG1457:AV1461" si="3693">AI1458</f>
        <v>0</v>
      </c>
      <c r="AJ1457" s="11">
        <f t="shared" si="3693"/>
        <v>0</v>
      </c>
      <c r="AK1457" s="86">
        <f t="shared" si="3693"/>
        <v>1000</v>
      </c>
      <c r="AL1457" s="86">
        <f t="shared" si="3693"/>
        <v>0</v>
      </c>
      <c r="AM1457" s="11">
        <f t="shared" si="3693"/>
        <v>0</v>
      </c>
      <c r="AN1457" s="11">
        <f t="shared" si="3693"/>
        <v>0</v>
      </c>
      <c r="AO1457" s="11">
        <f t="shared" si="3693"/>
        <v>0</v>
      </c>
      <c r="AP1457" s="11">
        <f t="shared" si="3693"/>
        <v>0</v>
      </c>
      <c r="AQ1457" s="21">
        <f t="shared" si="3693"/>
        <v>1000</v>
      </c>
      <c r="AR1457" s="21">
        <f t="shared" si="3693"/>
        <v>0</v>
      </c>
      <c r="AS1457" s="11">
        <f t="shared" si="3693"/>
        <v>0</v>
      </c>
      <c r="AT1457" s="11">
        <f t="shared" si="3693"/>
        <v>0</v>
      </c>
      <c r="AU1457" s="11">
        <f t="shared" si="3693"/>
        <v>0</v>
      </c>
      <c r="AV1457" s="11">
        <f t="shared" si="3693"/>
        <v>0</v>
      </c>
      <c r="AW1457" s="21">
        <f t="shared" ref="AS1457:BH1461" si="3694">AW1458</f>
        <v>1000</v>
      </c>
      <c r="AX1457" s="21">
        <f t="shared" si="3694"/>
        <v>0</v>
      </c>
      <c r="AY1457" s="78">
        <f t="shared" si="3694"/>
        <v>0</v>
      </c>
      <c r="AZ1457" s="78">
        <f t="shared" si="3694"/>
        <v>0</v>
      </c>
      <c r="BA1457" s="78">
        <f t="shared" si="3694"/>
        <v>0</v>
      </c>
      <c r="BB1457" s="78">
        <f t="shared" si="3694"/>
        <v>0</v>
      </c>
      <c r="BC1457" s="86">
        <f t="shared" si="3694"/>
        <v>1000</v>
      </c>
      <c r="BD1457" s="86">
        <f t="shared" si="3694"/>
        <v>0</v>
      </c>
      <c r="BE1457" s="11">
        <f t="shared" si="3694"/>
        <v>0</v>
      </c>
      <c r="BF1457" s="11">
        <f t="shared" si="3694"/>
        <v>0</v>
      </c>
      <c r="BG1457" s="11">
        <f t="shared" si="3694"/>
        <v>0</v>
      </c>
      <c r="BH1457" s="11">
        <f t="shared" si="3694"/>
        <v>0</v>
      </c>
      <c r="BI1457" s="145">
        <f t="shared" ref="BE1457:BT1461" si="3695">BI1458</f>
        <v>1000</v>
      </c>
      <c r="BJ1457" s="145">
        <f t="shared" si="3695"/>
        <v>0</v>
      </c>
      <c r="BK1457" s="78">
        <f t="shared" si="3695"/>
        <v>0</v>
      </c>
      <c r="BL1457" s="78">
        <f t="shared" si="3695"/>
        <v>0</v>
      </c>
      <c r="BM1457" s="78">
        <f t="shared" si="3695"/>
        <v>0</v>
      </c>
      <c r="BN1457" s="78">
        <f t="shared" si="3695"/>
        <v>0</v>
      </c>
      <c r="BO1457" s="86">
        <f t="shared" si="3695"/>
        <v>1000</v>
      </c>
      <c r="BP1457" s="86">
        <f t="shared" si="3695"/>
        <v>0</v>
      </c>
      <c r="BQ1457" s="11">
        <f t="shared" si="3695"/>
        <v>0</v>
      </c>
      <c r="BR1457" s="11">
        <f t="shared" si="3695"/>
        <v>0</v>
      </c>
      <c r="BS1457" s="11">
        <f t="shared" si="3695"/>
        <v>0</v>
      </c>
      <c r="BT1457" s="11">
        <f t="shared" si="3695"/>
        <v>0</v>
      </c>
      <c r="BU1457" s="21">
        <f t="shared" ref="BQ1457:CB1461" si="3696">BU1458</f>
        <v>1000</v>
      </c>
      <c r="BV1457" s="21">
        <f t="shared" si="3696"/>
        <v>0</v>
      </c>
      <c r="BW1457" s="11">
        <f t="shared" si="3696"/>
        <v>0</v>
      </c>
      <c r="BX1457" s="11">
        <f t="shared" si="3696"/>
        <v>0</v>
      </c>
      <c r="BY1457" s="11">
        <f t="shared" si="3696"/>
        <v>0</v>
      </c>
      <c r="BZ1457" s="11">
        <f t="shared" si="3696"/>
        <v>0</v>
      </c>
      <c r="CA1457" s="21">
        <f t="shared" si="3696"/>
        <v>1000</v>
      </c>
      <c r="CB1457" s="21">
        <f t="shared" si="3696"/>
        <v>0</v>
      </c>
    </row>
    <row r="1458" spans="1:80" ht="50.4">
      <c r="A1458" s="57" t="s">
        <v>124</v>
      </c>
      <c r="B1458" s="14">
        <v>923</v>
      </c>
      <c r="C1458" s="14" t="s">
        <v>30</v>
      </c>
      <c r="D1458" s="14" t="s">
        <v>83</v>
      </c>
      <c r="E1458" s="14" t="s">
        <v>125</v>
      </c>
      <c r="F1458" s="14"/>
      <c r="G1458" s="18">
        <f t="shared" si="3691"/>
        <v>1000</v>
      </c>
      <c r="H1458" s="18">
        <f t="shared" si="3691"/>
        <v>0</v>
      </c>
      <c r="I1458" s="11">
        <f t="shared" si="3691"/>
        <v>0</v>
      </c>
      <c r="J1458" s="11">
        <f t="shared" si="3691"/>
        <v>0</v>
      </c>
      <c r="K1458" s="11">
        <f t="shared" si="3691"/>
        <v>0</v>
      </c>
      <c r="L1458" s="11">
        <f t="shared" si="3691"/>
        <v>0</v>
      </c>
      <c r="M1458" s="18">
        <f t="shared" si="3691"/>
        <v>1000</v>
      </c>
      <c r="N1458" s="18">
        <f t="shared" si="3691"/>
        <v>0</v>
      </c>
      <c r="O1458" s="11">
        <f t="shared" si="3691"/>
        <v>0</v>
      </c>
      <c r="P1458" s="11">
        <f t="shared" si="3691"/>
        <v>0</v>
      </c>
      <c r="Q1458" s="11">
        <f t="shared" si="3691"/>
        <v>0</v>
      </c>
      <c r="R1458" s="11">
        <f t="shared" si="3691"/>
        <v>0</v>
      </c>
      <c r="S1458" s="18">
        <f t="shared" si="3692"/>
        <v>1000</v>
      </c>
      <c r="T1458" s="18">
        <f t="shared" si="3692"/>
        <v>0</v>
      </c>
      <c r="U1458" s="11">
        <f t="shared" si="3692"/>
        <v>0</v>
      </c>
      <c r="V1458" s="11">
        <f t="shared" si="3692"/>
        <v>0</v>
      </c>
      <c r="W1458" s="11">
        <f t="shared" si="3692"/>
        <v>0</v>
      </c>
      <c r="X1458" s="11">
        <f t="shared" si="3692"/>
        <v>0</v>
      </c>
      <c r="Y1458" s="18">
        <f t="shared" si="3692"/>
        <v>1000</v>
      </c>
      <c r="Z1458" s="18">
        <f t="shared" si="3692"/>
        <v>0</v>
      </c>
      <c r="AA1458" s="11">
        <f t="shared" si="3692"/>
        <v>0</v>
      </c>
      <c r="AB1458" s="11">
        <f t="shared" si="3692"/>
        <v>0</v>
      </c>
      <c r="AC1458" s="11">
        <f t="shared" si="3692"/>
        <v>0</v>
      </c>
      <c r="AD1458" s="11">
        <f t="shared" si="3692"/>
        <v>0</v>
      </c>
      <c r="AE1458" s="18">
        <f t="shared" si="3692"/>
        <v>1000</v>
      </c>
      <c r="AF1458" s="18">
        <f t="shared" si="3692"/>
        <v>0</v>
      </c>
      <c r="AG1458" s="11">
        <f t="shared" si="3693"/>
        <v>0</v>
      </c>
      <c r="AH1458" s="11">
        <f t="shared" si="3693"/>
        <v>0</v>
      </c>
      <c r="AI1458" s="11">
        <f t="shared" si="3693"/>
        <v>0</v>
      </c>
      <c r="AJ1458" s="11">
        <f t="shared" si="3693"/>
        <v>0</v>
      </c>
      <c r="AK1458" s="84">
        <f t="shared" si="3693"/>
        <v>1000</v>
      </c>
      <c r="AL1458" s="84">
        <f t="shared" si="3693"/>
        <v>0</v>
      </c>
      <c r="AM1458" s="11">
        <f t="shared" si="3693"/>
        <v>0</v>
      </c>
      <c r="AN1458" s="11">
        <f t="shared" si="3693"/>
        <v>0</v>
      </c>
      <c r="AO1458" s="11">
        <f t="shared" si="3693"/>
        <v>0</v>
      </c>
      <c r="AP1458" s="11">
        <f t="shared" si="3693"/>
        <v>0</v>
      </c>
      <c r="AQ1458" s="18">
        <f t="shared" si="3693"/>
        <v>1000</v>
      </c>
      <c r="AR1458" s="18">
        <f t="shared" si="3693"/>
        <v>0</v>
      </c>
      <c r="AS1458" s="11">
        <f t="shared" si="3694"/>
        <v>0</v>
      </c>
      <c r="AT1458" s="11">
        <f t="shared" si="3694"/>
        <v>0</v>
      </c>
      <c r="AU1458" s="11">
        <f t="shared" si="3694"/>
        <v>0</v>
      </c>
      <c r="AV1458" s="11">
        <f t="shared" si="3694"/>
        <v>0</v>
      </c>
      <c r="AW1458" s="18">
        <f t="shared" si="3694"/>
        <v>1000</v>
      </c>
      <c r="AX1458" s="18">
        <f t="shared" si="3694"/>
        <v>0</v>
      </c>
      <c r="AY1458" s="78">
        <f t="shared" si="3694"/>
        <v>0</v>
      </c>
      <c r="AZ1458" s="78">
        <f t="shared" si="3694"/>
        <v>0</v>
      </c>
      <c r="BA1458" s="78">
        <f t="shared" si="3694"/>
        <v>0</v>
      </c>
      <c r="BB1458" s="78">
        <f t="shared" si="3694"/>
        <v>0</v>
      </c>
      <c r="BC1458" s="84">
        <f t="shared" si="3694"/>
        <v>1000</v>
      </c>
      <c r="BD1458" s="84">
        <f t="shared" si="3694"/>
        <v>0</v>
      </c>
      <c r="BE1458" s="11">
        <f t="shared" si="3695"/>
        <v>0</v>
      </c>
      <c r="BF1458" s="11">
        <f t="shared" si="3695"/>
        <v>0</v>
      </c>
      <c r="BG1458" s="11">
        <f t="shared" si="3695"/>
        <v>0</v>
      </c>
      <c r="BH1458" s="11">
        <f t="shared" si="3695"/>
        <v>0</v>
      </c>
      <c r="BI1458" s="143">
        <f t="shared" si="3695"/>
        <v>1000</v>
      </c>
      <c r="BJ1458" s="143">
        <f t="shared" si="3695"/>
        <v>0</v>
      </c>
      <c r="BK1458" s="78">
        <f t="shared" si="3695"/>
        <v>0</v>
      </c>
      <c r="BL1458" s="78">
        <f t="shared" si="3695"/>
        <v>0</v>
      </c>
      <c r="BM1458" s="78">
        <f t="shared" si="3695"/>
        <v>0</v>
      </c>
      <c r="BN1458" s="78">
        <f t="shared" si="3695"/>
        <v>0</v>
      </c>
      <c r="BO1458" s="84">
        <f t="shared" si="3695"/>
        <v>1000</v>
      </c>
      <c r="BP1458" s="84">
        <f t="shared" si="3695"/>
        <v>0</v>
      </c>
      <c r="BQ1458" s="11">
        <f t="shared" si="3696"/>
        <v>0</v>
      </c>
      <c r="BR1458" s="11">
        <f t="shared" si="3696"/>
        <v>0</v>
      </c>
      <c r="BS1458" s="11">
        <f t="shared" si="3696"/>
        <v>0</v>
      </c>
      <c r="BT1458" s="11">
        <f t="shared" si="3696"/>
        <v>0</v>
      </c>
      <c r="BU1458" s="18">
        <f t="shared" si="3696"/>
        <v>1000</v>
      </c>
      <c r="BV1458" s="18">
        <f t="shared" si="3696"/>
        <v>0</v>
      </c>
      <c r="BW1458" s="11">
        <f t="shared" si="3696"/>
        <v>0</v>
      </c>
      <c r="BX1458" s="11">
        <f t="shared" si="3696"/>
        <v>0</v>
      </c>
      <c r="BY1458" s="11">
        <f t="shared" si="3696"/>
        <v>0</v>
      </c>
      <c r="BZ1458" s="11">
        <f t="shared" si="3696"/>
        <v>0</v>
      </c>
      <c r="CA1458" s="18">
        <f t="shared" si="3696"/>
        <v>1000</v>
      </c>
      <c r="CB1458" s="18">
        <f t="shared" si="3696"/>
        <v>0</v>
      </c>
    </row>
    <row r="1459" spans="1:80">
      <c r="A1459" s="57" t="s">
        <v>15</v>
      </c>
      <c r="B1459" s="14">
        <v>923</v>
      </c>
      <c r="C1459" s="14" t="s">
        <v>30</v>
      </c>
      <c r="D1459" s="14" t="s">
        <v>83</v>
      </c>
      <c r="E1459" s="14" t="s">
        <v>126</v>
      </c>
      <c r="F1459" s="14"/>
      <c r="G1459" s="18">
        <f t="shared" si="3691"/>
        <v>1000</v>
      </c>
      <c r="H1459" s="18">
        <f t="shared" si="3691"/>
        <v>0</v>
      </c>
      <c r="I1459" s="11">
        <f t="shared" si="3691"/>
        <v>0</v>
      </c>
      <c r="J1459" s="11">
        <f t="shared" si="3691"/>
        <v>0</v>
      </c>
      <c r="K1459" s="11">
        <f t="shared" si="3691"/>
        <v>0</v>
      </c>
      <c r="L1459" s="11">
        <f t="shared" si="3691"/>
        <v>0</v>
      </c>
      <c r="M1459" s="18">
        <f t="shared" si="3691"/>
        <v>1000</v>
      </c>
      <c r="N1459" s="18">
        <f t="shared" si="3691"/>
        <v>0</v>
      </c>
      <c r="O1459" s="11">
        <f t="shared" si="3691"/>
        <v>0</v>
      </c>
      <c r="P1459" s="11">
        <f t="shared" si="3691"/>
        <v>0</v>
      </c>
      <c r="Q1459" s="11">
        <f t="shared" si="3691"/>
        <v>0</v>
      </c>
      <c r="R1459" s="11">
        <f t="shared" si="3691"/>
        <v>0</v>
      </c>
      <c r="S1459" s="18">
        <f t="shared" si="3692"/>
        <v>1000</v>
      </c>
      <c r="T1459" s="18">
        <f t="shared" si="3692"/>
        <v>0</v>
      </c>
      <c r="U1459" s="11">
        <f t="shared" si="3692"/>
        <v>0</v>
      </c>
      <c r="V1459" s="11">
        <f t="shared" si="3692"/>
        <v>0</v>
      </c>
      <c r="W1459" s="11">
        <f t="shared" si="3692"/>
        <v>0</v>
      </c>
      <c r="X1459" s="11">
        <f t="shared" si="3692"/>
        <v>0</v>
      </c>
      <c r="Y1459" s="18">
        <f t="shared" si="3692"/>
        <v>1000</v>
      </c>
      <c r="Z1459" s="18">
        <f t="shared" si="3692"/>
        <v>0</v>
      </c>
      <c r="AA1459" s="11">
        <f t="shared" si="3692"/>
        <v>0</v>
      </c>
      <c r="AB1459" s="11">
        <f t="shared" si="3692"/>
        <v>0</v>
      </c>
      <c r="AC1459" s="11">
        <f t="shared" si="3692"/>
        <v>0</v>
      </c>
      <c r="AD1459" s="11">
        <f t="shared" si="3692"/>
        <v>0</v>
      </c>
      <c r="AE1459" s="18">
        <f t="shared" si="3692"/>
        <v>1000</v>
      </c>
      <c r="AF1459" s="18">
        <f t="shared" si="3692"/>
        <v>0</v>
      </c>
      <c r="AG1459" s="11">
        <f t="shared" si="3693"/>
        <v>0</v>
      </c>
      <c r="AH1459" s="11">
        <f t="shared" si="3693"/>
        <v>0</v>
      </c>
      <c r="AI1459" s="11">
        <f t="shared" si="3693"/>
        <v>0</v>
      </c>
      <c r="AJ1459" s="11">
        <f t="shared" si="3693"/>
        <v>0</v>
      </c>
      <c r="AK1459" s="84">
        <f t="shared" si="3693"/>
        <v>1000</v>
      </c>
      <c r="AL1459" s="84">
        <f t="shared" si="3693"/>
        <v>0</v>
      </c>
      <c r="AM1459" s="11">
        <f t="shared" si="3693"/>
        <v>0</v>
      </c>
      <c r="AN1459" s="11">
        <f t="shared" si="3693"/>
        <v>0</v>
      </c>
      <c r="AO1459" s="11">
        <f t="shared" si="3693"/>
        <v>0</v>
      </c>
      <c r="AP1459" s="11">
        <f t="shared" si="3693"/>
        <v>0</v>
      </c>
      <c r="AQ1459" s="18">
        <f t="shared" si="3693"/>
        <v>1000</v>
      </c>
      <c r="AR1459" s="18">
        <f t="shared" si="3693"/>
        <v>0</v>
      </c>
      <c r="AS1459" s="11">
        <f t="shared" si="3694"/>
        <v>0</v>
      </c>
      <c r="AT1459" s="11">
        <f t="shared" si="3694"/>
        <v>0</v>
      </c>
      <c r="AU1459" s="11">
        <f t="shared" si="3694"/>
        <v>0</v>
      </c>
      <c r="AV1459" s="11">
        <f t="shared" si="3694"/>
        <v>0</v>
      </c>
      <c r="AW1459" s="18">
        <f t="shared" si="3694"/>
        <v>1000</v>
      </c>
      <c r="AX1459" s="18">
        <f t="shared" si="3694"/>
        <v>0</v>
      </c>
      <c r="AY1459" s="78">
        <f t="shared" si="3694"/>
        <v>0</v>
      </c>
      <c r="AZ1459" s="78">
        <f t="shared" si="3694"/>
        <v>0</v>
      </c>
      <c r="BA1459" s="78">
        <f t="shared" si="3694"/>
        <v>0</v>
      </c>
      <c r="BB1459" s="78">
        <f t="shared" si="3694"/>
        <v>0</v>
      </c>
      <c r="BC1459" s="84">
        <f t="shared" si="3694"/>
        <v>1000</v>
      </c>
      <c r="BD1459" s="84">
        <f t="shared" si="3694"/>
        <v>0</v>
      </c>
      <c r="BE1459" s="11">
        <f t="shared" si="3695"/>
        <v>0</v>
      </c>
      <c r="BF1459" s="11">
        <f t="shared" si="3695"/>
        <v>0</v>
      </c>
      <c r="BG1459" s="11">
        <f t="shared" si="3695"/>
        <v>0</v>
      </c>
      <c r="BH1459" s="11">
        <f t="shared" si="3695"/>
        <v>0</v>
      </c>
      <c r="BI1459" s="143">
        <f t="shared" si="3695"/>
        <v>1000</v>
      </c>
      <c r="BJ1459" s="143">
        <f t="shared" si="3695"/>
        <v>0</v>
      </c>
      <c r="BK1459" s="78">
        <f t="shared" si="3695"/>
        <v>0</v>
      </c>
      <c r="BL1459" s="78">
        <f t="shared" si="3695"/>
        <v>0</v>
      </c>
      <c r="BM1459" s="78">
        <f t="shared" si="3695"/>
        <v>0</v>
      </c>
      <c r="BN1459" s="78">
        <f t="shared" si="3695"/>
        <v>0</v>
      </c>
      <c r="BO1459" s="84">
        <f t="shared" si="3695"/>
        <v>1000</v>
      </c>
      <c r="BP1459" s="84">
        <f t="shared" si="3695"/>
        <v>0</v>
      </c>
      <c r="BQ1459" s="11">
        <f t="shared" si="3696"/>
        <v>0</v>
      </c>
      <c r="BR1459" s="11">
        <f t="shared" si="3696"/>
        <v>0</v>
      </c>
      <c r="BS1459" s="11">
        <f t="shared" si="3696"/>
        <v>0</v>
      </c>
      <c r="BT1459" s="11">
        <f t="shared" si="3696"/>
        <v>0</v>
      </c>
      <c r="BU1459" s="18">
        <f t="shared" si="3696"/>
        <v>1000</v>
      </c>
      <c r="BV1459" s="18">
        <f t="shared" si="3696"/>
        <v>0</v>
      </c>
      <c r="BW1459" s="11">
        <f t="shared" si="3696"/>
        <v>0</v>
      </c>
      <c r="BX1459" s="11">
        <f t="shared" si="3696"/>
        <v>0</v>
      </c>
      <c r="BY1459" s="11">
        <f t="shared" si="3696"/>
        <v>0</v>
      </c>
      <c r="BZ1459" s="11">
        <f t="shared" si="3696"/>
        <v>0</v>
      </c>
      <c r="CA1459" s="18">
        <f t="shared" si="3696"/>
        <v>1000</v>
      </c>
      <c r="CB1459" s="18">
        <f t="shared" si="3696"/>
        <v>0</v>
      </c>
    </row>
    <row r="1460" spans="1:80">
      <c r="A1460" s="57" t="s">
        <v>127</v>
      </c>
      <c r="B1460" s="14">
        <v>923</v>
      </c>
      <c r="C1460" s="14" t="s">
        <v>30</v>
      </c>
      <c r="D1460" s="14" t="s">
        <v>83</v>
      </c>
      <c r="E1460" s="14" t="s">
        <v>128</v>
      </c>
      <c r="F1460" s="14"/>
      <c r="G1460" s="18">
        <f t="shared" si="3691"/>
        <v>1000</v>
      </c>
      <c r="H1460" s="18">
        <f t="shared" si="3691"/>
        <v>0</v>
      </c>
      <c r="I1460" s="11">
        <f t="shared" si="3691"/>
        <v>0</v>
      </c>
      <c r="J1460" s="11">
        <f t="shared" si="3691"/>
        <v>0</v>
      </c>
      <c r="K1460" s="11">
        <f t="shared" si="3691"/>
        <v>0</v>
      </c>
      <c r="L1460" s="11">
        <f t="shared" si="3691"/>
        <v>0</v>
      </c>
      <c r="M1460" s="18">
        <f t="shared" si="3691"/>
        <v>1000</v>
      </c>
      <c r="N1460" s="18">
        <f t="shared" si="3691"/>
        <v>0</v>
      </c>
      <c r="O1460" s="11">
        <f t="shared" si="3691"/>
        <v>0</v>
      </c>
      <c r="P1460" s="11">
        <f t="shared" si="3691"/>
        <v>0</v>
      </c>
      <c r="Q1460" s="11">
        <f t="shared" si="3691"/>
        <v>0</v>
      </c>
      <c r="R1460" s="11">
        <f t="shared" si="3691"/>
        <v>0</v>
      </c>
      <c r="S1460" s="18">
        <f t="shared" si="3692"/>
        <v>1000</v>
      </c>
      <c r="T1460" s="18">
        <f t="shared" si="3692"/>
        <v>0</v>
      </c>
      <c r="U1460" s="11">
        <f t="shared" si="3692"/>
        <v>0</v>
      </c>
      <c r="V1460" s="11">
        <f t="shared" si="3692"/>
        <v>0</v>
      </c>
      <c r="W1460" s="11">
        <f t="shared" si="3692"/>
        <v>0</v>
      </c>
      <c r="X1460" s="11">
        <f t="shared" si="3692"/>
        <v>0</v>
      </c>
      <c r="Y1460" s="18">
        <f t="shared" si="3692"/>
        <v>1000</v>
      </c>
      <c r="Z1460" s="18">
        <f t="shared" si="3692"/>
        <v>0</v>
      </c>
      <c r="AA1460" s="11">
        <f t="shared" si="3692"/>
        <v>0</v>
      </c>
      <c r="AB1460" s="11">
        <f t="shared" si="3692"/>
        <v>0</v>
      </c>
      <c r="AC1460" s="11">
        <f t="shared" si="3692"/>
        <v>0</v>
      </c>
      <c r="AD1460" s="11">
        <f t="shared" si="3692"/>
        <v>0</v>
      </c>
      <c r="AE1460" s="18">
        <f t="shared" si="3692"/>
        <v>1000</v>
      </c>
      <c r="AF1460" s="18">
        <f t="shared" si="3692"/>
        <v>0</v>
      </c>
      <c r="AG1460" s="11">
        <f t="shared" si="3693"/>
        <v>0</v>
      </c>
      <c r="AH1460" s="11">
        <f t="shared" si="3693"/>
        <v>0</v>
      </c>
      <c r="AI1460" s="11">
        <f t="shared" si="3693"/>
        <v>0</v>
      </c>
      <c r="AJ1460" s="11">
        <f t="shared" si="3693"/>
        <v>0</v>
      </c>
      <c r="AK1460" s="84">
        <f t="shared" si="3693"/>
        <v>1000</v>
      </c>
      <c r="AL1460" s="84">
        <f t="shared" si="3693"/>
        <v>0</v>
      </c>
      <c r="AM1460" s="11">
        <f t="shared" si="3693"/>
        <v>0</v>
      </c>
      <c r="AN1460" s="11">
        <f t="shared" si="3693"/>
        <v>0</v>
      </c>
      <c r="AO1460" s="11">
        <f t="shared" si="3693"/>
        <v>0</v>
      </c>
      <c r="AP1460" s="11">
        <f t="shared" si="3693"/>
        <v>0</v>
      </c>
      <c r="AQ1460" s="18">
        <f t="shared" si="3693"/>
        <v>1000</v>
      </c>
      <c r="AR1460" s="18">
        <f t="shared" si="3693"/>
        <v>0</v>
      </c>
      <c r="AS1460" s="11">
        <f t="shared" si="3694"/>
        <v>0</v>
      </c>
      <c r="AT1460" s="11">
        <f t="shared" si="3694"/>
        <v>0</v>
      </c>
      <c r="AU1460" s="11">
        <f t="shared" si="3694"/>
        <v>0</v>
      </c>
      <c r="AV1460" s="11">
        <f t="shared" si="3694"/>
        <v>0</v>
      </c>
      <c r="AW1460" s="18">
        <f t="shared" si="3694"/>
        <v>1000</v>
      </c>
      <c r="AX1460" s="18">
        <f t="shared" si="3694"/>
        <v>0</v>
      </c>
      <c r="AY1460" s="78">
        <f t="shared" si="3694"/>
        <v>0</v>
      </c>
      <c r="AZ1460" s="78">
        <f t="shared" si="3694"/>
        <v>0</v>
      </c>
      <c r="BA1460" s="78">
        <f t="shared" si="3694"/>
        <v>0</v>
      </c>
      <c r="BB1460" s="78">
        <f t="shared" si="3694"/>
        <v>0</v>
      </c>
      <c r="BC1460" s="84">
        <f t="shared" si="3694"/>
        <v>1000</v>
      </c>
      <c r="BD1460" s="84">
        <f t="shared" si="3694"/>
        <v>0</v>
      </c>
      <c r="BE1460" s="11">
        <f t="shared" si="3695"/>
        <v>0</v>
      </c>
      <c r="BF1460" s="11">
        <f t="shared" si="3695"/>
        <v>0</v>
      </c>
      <c r="BG1460" s="11">
        <f t="shared" si="3695"/>
        <v>0</v>
      </c>
      <c r="BH1460" s="11">
        <f t="shared" si="3695"/>
        <v>0</v>
      </c>
      <c r="BI1460" s="143">
        <f t="shared" si="3695"/>
        <v>1000</v>
      </c>
      <c r="BJ1460" s="143">
        <f t="shared" si="3695"/>
        <v>0</v>
      </c>
      <c r="BK1460" s="78">
        <f t="shared" si="3695"/>
        <v>0</v>
      </c>
      <c r="BL1460" s="78">
        <f t="shared" si="3695"/>
        <v>0</v>
      </c>
      <c r="BM1460" s="78">
        <f t="shared" si="3695"/>
        <v>0</v>
      </c>
      <c r="BN1460" s="78">
        <f t="shared" si="3695"/>
        <v>0</v>
      </c>
      <c r="BO1460" s="84">
        <f t="shared" si="3695"/>
        <v>1000</v>
      </c>
      <c r="BP1460" s="84">
        <f t="shared" si="3695"/>
        <v>0</v>
      </c>
      <c r="BQ1460" s="11">
        <f t="shared" si="3696"/>
        <v>0</v>
      </c>
      <c r="BR1460" s="11">
        <f t="shared" si="3696"/>
        <v>0</v>
      </c>
      <c r="BS1460" s="11">
        <f t="shared" si="3696"/>
        <v>0</v>
      </c>
      <c r="BT1460" s="11">
        <f t="shared" si="3696"/>
        <v>0</v>
      </c>
      <c r="BU1460" s="18">
        <f t="shared" si="3696"/>
        <v>1000</v>
      </c>
      <c r="BV1460" s="18">
        <f t="shared" si="3696"/>
        <v>0</v>
      </c>
      <c r="BW1460" s="11">
        <f t="shared" si="3696"/>
        <v>0</v>
      </c>
      <c r="BX1460" s="11">
        <f t="shared" si="3696"/>
        <v>0</v>
      </c>
      <c r="BY1460" s="11">
        <f t="shared" si="3696"/>
        <v>0</v>
      </c>
      <c r="BZ1460" s="11">
        <f t="shared" si="3696"/>
        <v>0</v>
      </c>
      <c r="CA1460" s="18">
        <f t="shared" si="3696"/>
        <v>1000</v>
      </c>
      <c r="CB1460" s="18">
        <f t="shared" si="3696"/>
        <v>0</v>
      </c>
    </row>
    <row r="1461" spans="1:80" ht="36" customHeight="1">
      <c r="A1461" s="57" t="s">
        <v>270</v>
      </c>
      <c r="B1461" s="14">
        <v>923</v>
      </c>
      <c r="C1461" s="14" t="s">
        <v>30</v>
      </c>
      <c r="D1461" s="14" t="s">
        <v>83</v>
      </c>
      <c r="E1461" s="14" t="s">
        <v>128</v>
      </c>
      <c r="F1461" s="14" t="s">
        <v>33</v>
      </c>
      <c r="G1461" s="11">
        <f t="shared" si="3691"/>
        <v>1000</v>
      </c>
      <c r="H1461" s="11">
        <f t="shared" si="3691"/>
        <v>0</v>
      </c>
      <c r="I1461" s="11">
        <f t="shared" si="3691"/>
        <v>0</v>
      </c>
      <c r="J1461" s="11">
        <f t="shared" si="3691"/>
        <v>0</v>
      </c>
      <c r="K1461" s="11">
        <f t="shared" si="3691"/>
        <v>0</v>
      </c>
      <c r="L1461" s="11">
        <f t="shared" si="3691"/>
        <v>0</v>
      </c>
      <c r="M1461" s="11">
        <f t="shared" si="3691"/>
        <v>1000</v>
      </c>
      <c r="N1461" s="11">
        <f t="shared" si="3691"/>
        <v>0</v>
      </c>
      <c r="O1461" s="11">
        <f t="shared" si="3691"/>
        <v>0</v>
      </c>
      <c r="P1461" s="11">
        <f t="shared" si="3691"/>
        <v>0</v>
      </c>
      <c r="Q1461" s="11">
        <f t="shared" si="3691"/>
        <v>0</v>
      </c>
      <c r="R1461" s="11">
        <f t="shared" si="3691"/>
        <v>0</v>
      </c>
      <c r="S1461" s="11">
        <f t="shared" si="3692"/>
        <v>1000</v>
      </c>
      <c r="T1461" s="11">
        <f t="shared" si="3692"/>
        <v>0</v>
      </c>
      <c r="U1461" s="11">
        <f t="shared" si="3692"/>
        <v>0</v>
      </c>
      <c r="V1461" s="11">
        <f t="shared" si="3692"/>
        <v>0</v>
      </c>
      <c r="W1461" s="11">
        <f t="shared" si="3692"/>
        <v>0</v>
      </c>
      <c r="X1461" s="11">
        <f t="shared" si="3692"/>
        <v>0</v>
      </c>
      <c r="Y1461" s="11">
        <f t="shared" si="3692"/>
        <v>1000</v>
      </c>
      <c r="Z1461" s="11">
        <f t="shared" si="3692"/>
        <v>0</v>
      </c>
      <c r="AA1461" s="11">
        <f t="shared" si="3692"/>
        <v>0</v>
      </c>
      <c r="AB1461" s="11">
        <f t="shared" si="3692"/>
        <v>0</v>
      </c>
      <c r="AC1461" s="11">
        <f t="shared" si="3692"/>
        <v>0</v>
      </c>
      <c r="AD1461" s="11">
        <f t="shared" si="3692"/>
        <v>0</v>
      </c>
      <c r="AE1461" s="11">
        <f t="shared" si="3692"/>
        <v>1000</v>
      </c>
      <c r="AF1461" s="11">
        <f t="shared" si="3692"/>
        <v>0</v>
      </c>
      <c r="AG1461" s="11">
        <f t="shared" si="3693"/>
        <v>0</v>
      </c>
      <c r="AH1461" s="11">
        <f t="shared" si="3693"/>
        <v>0</v>
      </c>
      <c r="AI1461" s="11">
        <f t="shared" si="3693"/>
        <v>0</v>
      </c>
      <c r="AJ1461" s="11">
        <f t="shared" si="3693"/>
        <v>0</v>
      </c>
      <c r="AK1461" s="78">
        <f t="shared" si="3693"/>
        <v>1000</v>
      </c>
      <c r="AL1461" s="78">
        <f t="shared" si="3693"/>
        <v>0</v>
      </c>
      <c r="AM1461" s="11">
        <f t="shared" si="3693"/>
        <v>0</v>
      </c>
      <c r="AN1461" s="11">
        <f t="shared" si="3693"/>
        <v>0</v>
      </c>
      <c r="AO1461" s="11">
        <f t="shared" si="3693"/>
        <v>0</v>
      </c>
      <c r="AP1461" s="11">
        <f t="shared" si="3693"/>
        <v>0</v>
      </c>
      <c r="AQ1461" s="11">
        <f t="shared" si="3693"/>
        <v>1000</v>
      </c>
      <c r="AR1461" s="11">
        <f t="shared" si="3693"/>
        <v>0</v>
      </c>
      <c r="AS1461" s="11">
        <f t="shared" si="3694"/>
        <v>0</v>
      </c>
      <c r="AT1461" s="11">
        <f t="shared" si="3694"/>
        <v>0</v>
      </c>
      <c r="AU1461" s="11">
        <f t="shared" si="3694"/>
        <v>0</v>
      </c>
      <c r="AV1461" s="11">
        <f t="shared" si="3694"/>
        <v>0</v>
      </c>
      <c r="AW1461" s="11">
        <f t="shared" si="3694"/>
        <v>1000</v>
      </c>
      <c r="AX1461" s="11">
        <f t="shared" si="3694"/>
        <v>0</v>
      </c>
      <c r="AY1461" s="78">
        <f t="shared" si="3694"/>
        <v>0</v>
      </c>
      <c r="AZ1461" s="78">
        <f t="shared" si="3694"/>
        <v>0</v>
      </c>
      <c r="BA1461" s="78">
        <f t="shared" si="3694"/>
        <v>0</v>
      </c>
      <c r="BB1461" s="78">
        <f t="shared" si="3694"/>
        <v>0</v>
      </c>
      <c r="BC1461" s="78">
        <f t="shared" si="3694"/>
        <v>1000</v>
      </c>
      <c r="BD1461" s="78">
        <f t="shared" si="3694"/>
        <v>0</v>
      </c>
      <c r="BE1461" s="11">
        <f t="shared" si="3695"/>
        <v>0</v>
      </c>
      <c r="BF1461" s="11">
        <f t="shared" si="3695"/>
        <v>0</v>
      </c>
      <c r="BG1461" s="11">
        <f t="shared" si="3695"/>
        <v>0</v>
      </c>
      <c r="BH1461" s="11">
        <f t="shared" si="3695"/>
        <v>0</v>
      </c>
      <c r="BI1461" s="141">
        <f t="shared" si="3695"/>
        <v>1000</v>
      </c>
      <c r="BJ1461" s="141">
        <f t="shared" si="3695"/>
        <v>0</v>
      </c>
      <c r="BK1461" s="78">
        <f t="shared" si="3695"/>
        <v>0</v>
      </c>
      <c r="BL1461" s="78">
        <f t="shared" si="3695"/>
        <v>0</v>
      </c>
      <c r="BM1461" s="78">
        <f t="shared" si="3695"/>
        <v>0</v>
      </c>
      <c r="BN1461" s="78">
        <f t="shared" si="3695"/>
        <v>0</v>
      </c>
      <c r="BO1461" s="78">
        <f t="shared" si="3695"/>
        <v>1000</v>
      </c>
      <c r="BP1461" s="78">
        <f t="shared" si="3695"/>
        <v>0</v>
      </c>
      <c r="BQ1461" s="11">
        <f t="shared" si="3696"/>
        <v>0</v>
      </c>
      <c r="BR1461" s="11">
        <f t="shared" si="3696"/>
        <v>0</v>
      </c>
      <c r="BS1461" s="11">
        <f t="shared" si="3696"/>
        <v>0</v>
      </c>
      <c r="BT1461" s="11">
        <f t="shared" si="3696"/>
        <v>0</v>
      </c>
      <c r="BU1461" s="11">
        <f t="shared" si="3696"/>
        <v>1000</v>
      </c>
      <c r="BV1461" s="11">
        <f t="shared" si="3696"/>
        <v>0</v>
      </c>
      <c r="BW1461" s="11">
        <f t="shared" si="3696"/>
        <v>0</v>
      </c>
      <c r="BX1461" s="11">
        <f t="shared" si="3696"/>
        <v>0</v>
      </c>
      <c r="BY1461" s="11">
        <f t="shared" si="3696"/>
        <v>0</v>
      </c>
      <c r="BZ1461" s="11">
        <f t="shared" si="3696"/>
        <v>0</v>
      </c>
      <c r="CA1461" s="11">
        <f t="shared" si="3696"/>
        <v>1000</v>
      </c>
      <c r="CB1461" s="11">
        <f t="shared" si="3696"/>
        <v>0</v>
      </c>
    </row>
    <row r="1462" spans="1:80" ht="36.75" customHeight="1">
      <c r="A1462" s="57" t="s">
        <v>39</v>
      </c>
      <c r="B1462" s="14">
        <v>923</v>
      </c>
      <c r="C1462" s="14" t="s">
        <v>30</v>
      </c>
      <c r="D1462" s="14" t="s">
        <v>83</v>
      </c>
      <c r="E1462" s="14" t="s">
        <v>128</v>
      </c>
      <c r="F1462" s="14" t="s">
        <v>40</v>
      </c>
      <c r="G1462" s="11">
        <v>1000</v>
      </c>
      <c r="H1462" s="11"/>
      <c r="I1462" s="11"/>
      <c r="J1462" s="11"/>
      <c r="K1462" s="11"/>
      <c r="L1462" s="11"/>
      <c r="M1462" s="11">
        <f>G1462+I1462+J1462+K1462+L1462</f>
        <v>1000</v>
      </c>
      <c r="N1462" s="11">
        <f>H1462+J1462</f>
        <v>0</v>
      </c>
      <c r="O1462" s="11"/>
      <c r="P1462" s="11"/>
      <c r="Q1462" s="11"/>
      <c r="R1462" s="11"/>
      <c r="S1462" s="11">
        <f>M1462+O1462+P1462+Q1462+R1462</f>
        <v>1000</v>
      </c>
      <c r="T1462" s="11">
        <f>N1462+P1462</f>
        <v>0</v>
      </c>
      <c r="U1462" s="11"/>
      <c r="V1462" s="11"/>
      <c r="W1462" s="11"/>
      <c r="X1462" s="11"/>
      <c r="Y1462" s="11">
        <f>S1462+U1462+V1462+W1462+X1462</f>
        <v>1000</v>
      </c>
      <c r="Z1462" s="11">
        <f>T1462+V1462</f>
        <v>0</v>
      </c>
      <c r="AA1462" s="11"/>
      <c r="AB1462" s="11"/>
      <c r="AC1462" s="11"/>
      <c r="AD1462" s="11"/>
      <c r="AE1462" s="11">
        <f>Y1462+AA1462+AB1462+AC1462+AD1462</f>
        <v>1000</v>
      </c>
      <c r="AF1462" s="11">
        <f>Z1462+AB1462</f>
        <v>0</v>
      </c>
      <c r="AG1462" s="11"/>
      <c r="AH1462" s="11"/>
      <c r="AI1462" s="11"/>
      <c r="AJ1462" s="11"/>
      <c r="AK1462" s="78">
        <f>AE1462+AG1462+AH1462+AI1462+AJ1462</f>
        <v>1000</v>
      </c>
      <c r="AL1462" s="78">
        <f>AF1462+AH1462</f>
        <v>0</v>
      </c>
      <c r="AM1462" s="11"/>
      <c r="AN1462" s="11"/>
      <c r="AO1462" s="11"/>
      <c r="AP1462" s="11"/>
      <c r="AQ1462" s="11">
        <f>AK1462+AM1462+AN1462+AO1462+AP1462</f>
        <v>1000</v>
      </c>
      <c r="AR1462" s="11">
        <f>AL1462+AN1462</f>
        <v>0</v>
      </c>
      <c r="AS1462" s="11"/>
      <c r="AT1462" s="11"/>
      <c r="AU1462" s="11"/>
      <c r="AV1462" s="11"/>
      <c r="AW1462" s="11">
        <f>AQ1462+AS1462+AT1462+AU1462+AV1462</f>
        <v>1000</v>
      </c>
      <c r="AX1462" s="11">
        <f>AR1462+AT1462</f>
        <v>0</v>
      </c>
      <c r="AY1462" s="78"/>
      <c r="AZ1462" s="78"/>
      <c r="BA1462" s="78"/>
      <c r="BB1462" s="78"/>
      <c r="BC1462" s="78">
        <f>AW1462+AY1462+AZ1462+BA1462+BB1462</f>
        <v>1000</v>
      </c>
      <c r="BD1462" s="78">
        <f>AX1462+AZ1462</f>
        <v>0</v>
      </c>
      <c r="BE1462" s="11"/>
      <c r="BF1462" s="11"/>
      <c r="BG1462" s="11"/>
      <c r="BH1462" s="11"/>
      <c r="BI1462" s="141">
        <f>BC1462+BE1462+BF1462+BG1462+BH1462</f>
        <v>1000</v>
      </c>
      <c r="BJ1462" s="141">
        <f>BD1462+BF1462</f>
        <v>0</v>
      </c>
      <c r="BK1462" s="78"/>
      <c r="BL1462" s="78"/>
      <c r="BM1462" s="78"/>
      <c r="BN1462" s="78"/>
      <c r="BO1462" s="78">
        <f>BI1462+BK1462+BL1462+BM1462+BN1462</f>
        <v>1000</v>
      </c>
      <c r="BP1462" s="78">
        <f>BJ1462+BL1462</f>
        <v>0</v>
      </c>
      <c r="BQ1462" s="11"/>
      <c r="BR1462" s="11"/>
      <c r="BS1462" s="11"/>
      <c r="BT1462" s="11"/>
      <c r="BU1462" s="11">
        <f>BO1462+BQ1462+BR1462+BS1462+BT1462</f>
        <v>1000</v>
      </c>
      <c r="BV1462" s="11">
        <f>BP1462+BR1462</f>
        <v>0</v>
      </c>
      <c r="BW1462" s="11"/>
      <c r="BX1462" s="11"/>
      <c r="BY1462" s="11"/>
      <c r="BZ1462" s="11"/>
      <c r="CA1462" s="11">
        <f>BU1462+BW1462+BX1462+BY1462+BZ1462</f>
        <v>1000</v>
      </c>
      <c r="CB1462" s="11">
        <f>BV1462+BX1462</f>
        <v>0</v>
      </c>
    </row>
    <row r="1463" spans="1:80" hidden="1">
      <c r="A1463" s="57"/>
      <c r="B1463" s="14"/>
      <c r="C1463" s="14"/>
      <c r="D1463" s="14"/>
      <c r="E1463" s="14"/>
      <c r="F1463" s="14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78"/>
      <c r="AL1463" s="78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78"/>
      <c r="AZ1463" s="78"/>
      <c r="BA1463" s="78"/>
      <c r="BB1463" s="78"/>
      <c r="BC1463" s="78"/>
      <c r="BD1463" s="78"/>
      <c r="BE1463" s="11"/>
      <c r="BF1463" s="11"/>
      <c r="BG1463" s="11"/>
      <c r="BH1463" s="11"/>
      <c r="BI1463" s="141"/>
      <c r="BJ1463" s="141"/>
      <c r="BK1463" s="78"/>
      <c r="BL1463" s="78"/>
      <c r="BM1463" s="78"/>
      <c r="BN1463" s="78"/>
      <c r="BO1463" s="78"/>
      <c r="BP1463" s="78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</row>
    <row r="1464" spans="1:80" ht="34.799999999999997">
      <c r="A1464" s="56" t="s">
        <v>129</v>
      </c>
      <c r="B1464" s="12">
        <v>923</v>
      </c>
      <c r="C1464" s="12" t="s">
        <v>83</v>
      </c>
      <c r="D1464" s="12" t="s">
        <v>30</v>
      </c>
      <c r="E1464" s="12"/>
      <c r="F1464" s="12"/>
      <c r="G1464" s="21">
        <f t="shared" ref="G1464:R1469" si="3697">G1465</f>
        <v>8326</v>
      </c>
      <c r="H1464" s="21">
        <f t="shared" si="3697"/>
        <v>0</v>
      </c>
      <c r="I1464" s="11">
        <f t="shared" si="3697"/>
        <v>0</v>
      </c>
      <c r="J1464" s="11">
        <f t="shared" si="3697"/>
        <v>0</v>
      </c>
      <c r="K1464" s="11">
        <f t="shared" si="3697"/>
        <v>0</v>
      </c>
      <c r="L1464" s="11">
        <f t="shared" si="3697"/>
        <v>0</v>
      </c>
      <c r="M1464" s="21">
        <f t="shared" si="3697"/>
        <v>8326</v>
      </c>
      <c r="N1464" s="21">
        <f t="shared" si="3697"/>
        <v>0</v>
      </c>
      <c r="O1464" s="11">
        <f t="shared" si="3697"/>
        <v>0</v>
      </c>
      <c r="P1464" s="11">
        <f t="shared" si="3697"/>
        <v>0</v>
      </c>
      <c r="Q1464" s="11">
        <f t="shared" si="3697"/>
        <v>0</v>
      </c>
      <c r="R1464" s="11">
        <f t="shared" si="3697"/>
        <v>0</v>
      </c>
      <c r="S1464" s="21">
        <f t="shared" ref="S1464:AH1469" si="3698">S1465</f>
        <v>8326</v>
      </c>
      <c r="T1464" s="21">
        <f t="shared" si="3698"/>
        <v>0</v>
      </c>
      <c r="U1464" s="11">
        <f t="shared" si="3698"/>
        <v>0</v>
      </c>
      <c r="V1464" s="11">
        <f t="shared" si="3698"/>
        <v>0</v>
      </c>
      <c r="W1464" s="11">
        <f t="shared" si="3698"/>
        <v>0</v>
      </c>
      <c r="X1464" s="11">
        <f t="shared" si="3698"/>
        <v>0</v>
      </c>
      <c r="Y1464" s="21">
        <f t="shared" si="3698"/>
        <v>8326</v>
      </c>
      <c r="Z1464" s="21">
        <f t="shared" si="3698"/>
        <v>0</v>
      </c>
      <c r="AA1464" s="11">
        <f t="shared" si="3698"/>
        <v>0</v>
      </c>
      <c r="AB1464" s="11">
        <f t="shared" si="3698"/>
        <v>0</v>
      </c>
      <c r="AC1464" s="11">
        <f t="shared" si="3698"/>
        <v>0</v>
      </c>
      <c r="AD1464" s="30">
        <f t="shared" si="3698"/>
        <v>0</v>
      </c>
      <c r="AE1464" s="21">
        <f t="shared" si="3698"/>
        <v>8326</v>
      </c>
      <c r="AF1464" s="21">
        <f t="shared" si="3698"/>
        <v>0</v>
      </c>
      <c r="AG1464" s="11">
        <f t="shared" si="3698"/>
        <v>0</v>
      </c>
      <c r="AH1464" s="11">
        <f t="shared" si="3698"/>
        <v>0</v>
      </c>
      <c r="AI1464" s="11">
        <f t="shared" ref="AG1464:AV1469" si="3699">AI1465</f>
        <v>0</v>
      </c>
      <c r="AJ1464" s="30">
        <f t="shared" si="3699"/>
        <v>0</v>
      </c>
      <c r="AK1464" s="86">
        <f t="shared" si="3699"/>
        <v>8326</v>
      </c>
      <c r="AL1464" s="86">
        <f t="shared" si="3699"/>
        <v>0</v>
      </c>
      <c r="AM1464" s="11">
        <f t="shared" si="3699"/>
        <v>0</v>
      </c>
      <c r="AN1464" s="11">
        <f t="shared" si="3699"/>
        <v>0</v>
      </c>
      <c r="AO1464" s="11">
        <f t="shared" si="3699"/>
        <v>0</v>
      </c>
      <c r="AP1464" s="30">
        <f t="shared" si="3699"/>
        <v>0</v>
      </c>
      <c r="AQ1464" s="21">
        <f t="shared" si="3699"/>
        <v>8326</v>
      </c>
      <c r="AR1464" s="21">
        <f t="shared" si="3699"/>
        <v>0</v>
      </c>
      <c r="AS1464" s="11">
        <f t="shared" si="3699"/>
        <v>0</v>
      </c>
      <c r="AT1464" s="11">
        <f t="shared" si="3699"/>
        <v>0</v>
      </c>
      <c r="AU1464" s="11">
        <f t="shared" si="3699"/>
        <v>0</v>
      </c>
      <c r="AV1464" s="30">
        <f t="shared" si="3699"/>
        <v>0</v>
      </c>
      <c r="AW1464" s="21">
        <f t="shared" ref="AS1464:BH1469" si="3700">AW1465</f>
        <v>8326</v>
      </c>
      <c r="AX1464" s="21">
        <f t="shared" si="3700"/>
        <v>0</v>
      </c>
      <c r="AY1464" s="78">
        <f t="shared" si="3700"/>
        <v>0</v>
      </c>
      <c r="AZ1464" s="78">
        <f t="shared" si="3700"/>
        <v>0</v>
      </c>
      <c r="BA1464" s="78">
        <f t="shared" si="3700"/>
        <v>0</v>
      </c>
      <c r="BB1464" s="88">
        <f t="shared" si="3700"/>
        <v>0</v>
      </c>
      <c r="BC1464" s="86">
        <f t="shared" si="3700"/>
        <v>8326</v>
      </c>
      <c r="BD1464" s="86">
        <f t="shared" si="3700"/>
        <v>0</v>
      </c>
      <c r="BE1464" s="11">
        <f t="shared" si="3700"/>
        <v>0</v>
      </c>
      <c r="BF1464" s="11">
        <f t="shared" si="3700"/>
        <v>0</v>
      </c>
      <c r="BG1464" s="11">
        <f t="shared" si="3700"/>
        <v>0</v>
      </c>
      <c r="BH1464" s="30">
        <f t="shared" si="3700"/>
        <v>0</v>
      </c>
      <c r="BI1464" s="145">
        <f t="shared" ref="BE1464:BT1469" si="3701">BI1465</f>
        <v>8326</v>
      </c>
      <c r="BJ1464" s="145">
        <f t="shared" si="3701"/>
        <v>0</v>
      </c>
      <c r="BK1464" s="78">
        <f t="shared" si="3701"/>
        <v>0</v>
      </c>
      <c r="BL1464" s="78">
        <f t="shared" si="3701"/>
        <v>0</v>
      </c>
      <c r="BM1464" s="78">
        <f t="shared" si="3701"/>
        <v>0</v>
      </c>
      <c r="BN1464" s="88">
        <f t="shared" si="3701"/>
        <v>0</v>
      </c>
      <c r="BO1464" s="86">
        <f t="shared" si="3701"/>
        <v>8326</v>
      </c>
      <c r="BP1464" s="86">
        <f t="shared" si="3701"/>
        <v>0</v>
      </c>
      <c r="BQ1464" s="11">
        <f t="shared" si="3701"/>
        <v>0</v>
      </c>
      <c r="BR1464" s="11">
        <f t="shared" si="3701"/>
        <v>0</v>
      </c>
      <c r="BS1464" s="11">
        <f t="shared" si="3701"/>
        <v>0</v>
      </c>
      <c r="BT1464" s="30">
        <f t="shared" si="3701"/>
        <v>0</v>
      </c>
      <c r="BU1464" s="21">
        <f t="shared" ref="BQ1464:CB1469" si="3702">BU1465</f>
        <v>8326</v>
      </c>
      <c r="BV1464" s="21">
        <f t="shared" si="3702"/>
        <v>0</v>
      </c>
      <c r="BW1464" s="11">
        <f t="shared" si="3702"/>
        <v>0</v>
      </c>
      <c r="BX1464" s="11">
        <f t="shared" si="3702"/>
        <v>0</v>
      </c>
      <c r="BY1464" s="11">
        <f t="shared" si="3702"/>
        <v>0</v>
      </c>
      <c r="BZ1464" s="30">
        <f t="shared" si="3702"/>
        <v>0</v>
      </c>
      <c r="CA1464" s="21">
        <f t="shared" si="3702"/>
        <v>8326</v>
      </c>
      <c r="CB1464" s="21">
        <f t="shared" si="3702"/>
        <v>0</v>
      </c>
    </row>
    <row r="1465" spans="1:80" ht="50.4">
      <c r="A1465" s="53" t="s">
        <v>503</v>
      </c>
      <c r="B1465" s="14">
        <v>923</v>
      </c>
      <c r="C1465" s="14" t="s">
        <v>83</v>
      </c>
      <c r="D1465" s="14" t="s">
        <v>30</v>
      </c>
      <c r="E1465" s="14" t="s">
        <v>78</v>
      </c>
      <c r="F1465" s="14"/>
      <c r="G1465" s="18">
        <f t="shared" si="3697"/>
        <v>8326</v>
      </c>
      <c r="H1465" s="18">
        <f t="shared" si="3697"/>
        <v>0</v>
      </c>
      <c r="I1465" s="11">
        <f t="shared" si="3697"/>
        <v>0</v>
      </c>
      <c r="J1465" s="11">
        <f t="shared" si="3697"/>
        <v>0</v>
      </c>
      <c r="K1465" s="11">
        <f t="shared" si="3697"/>
        <v>0</v>
      </c>
      <c r="L1465" s="11">
        <f t="shared" si="3697"/>
        <v>0</v>
      </c>
      <c r="M1465" s="18">
        <f t="shared" si="3697"/>
        <v>8326</v>
      </c>
      <c r="N1465" s="18">
        <f t="shared" si="3697"/>
        <v>0</v>
      </c>
      <c r="O1465" s="11">
        <f t="shared" si="3697"/>
        <v>0</v>
      </c>
      <c r="P1465" s="11">
        <f t="shared" si="3697"/>
        <v>0</v>
      </c>
      <c r="Q1465" s="11">
        <f t="shared" si="3697"/>
        <v>0</v>
      </c>
      <c r="R1465" s="11">
        <f t="shared" si="3697"/>
        <v>0</v>
      </c>
      <c r="S1465" s="18">
        <f t="shared" si="3698"/>
        <v>8326</v>
      </c>
      <c r="T1465" s="18">
        <f t="shared" si="3698"/>
        <v>0</v>
      </c>
      <c r="U1465" s="11">
        <f t="shared" si="3698"/>
        <v>0</v>
      </c>
      <c r="V1465" s="11">
        <f t="shared" si="3698"/>
        <v>0</v>
      </c>
      <c r="W1465" s="11">
        <f t="shared" si="3698"/>
        <v>0</v>
      </c>
      <c r="X1465" s="11">
        <f t="shared" si="3698"/>
        <v>0</v>
      </c>
      <c r="Y1465" s="18">
        <f t="shared" si="3698"/>
        <v>8326</v>
      </c>
      <c r="Z1465" s="18">
        <f t="shared" si="3698"/>
        <v>0</v>
      </c>
      <c r="AA1465" s="11">
        <f t="shared" si="3698"/>
        <v>0</v>
      </c>
      <c r="AB1465" s="11">
        <f t="shared" si="3698"/>
        <v>0</v>
      </c>
      <c r="AC1465" s="11">
        <f t="shared" si="3698"/>
        <v>0</v>
      </c>
      <c r="AD1465" s="11">
        <f t="shared" si="3698"/>
        <v>0</v>
      </c>
      <c r="AE1465" s="18">
        <f t="shared" si="3698"/>
        <v>8326</v>
      </c>
      <c r="AF1465" s="18">
        <f t="shared" si="3698"/>
        <v>0</v>
      </c>
      <c r="AG1465" s="11">
        <f t="shared" si="3699"/>
        <v>0</v>
      </c>
      <c r="AH1465" s="11">
        <f t="shared" si="3699"/>
        <v>0</v>
      </c>
      <c r="AI1465" s="11">
        <f t="shared" si="3699"/>
        <v>0</v>
      </c>
      <c r="AJ1465" s="11">
        <f t="shared" si="3699"/>
        <v>0</v>
      </c>
      <c r="AK1465" s="84">
        <f t="shared" si="3699"/>
        <v>8326</v>
      </c>
      <c r="AL1465" s="84">
        <f t="shared" si="3699"/>
        <v>0</v>
      </c>
      <c r="AM1465" s="11">
        <f t="shared" si="3699"/>
        <v>0</v>
      </c>
      <c r="AN1465" s="11">
        <f t="shared" si="3699"/>
        <v>0</v>
      </c>
      <c r="AO1465" s="11">
        <f t="shared" si="3699"/>
        <v>0</v>
      </c>
      <c r="AP1465" s="11">
        <f t="shared" si="3699"/>
        <v>0</v>
      </c>
      <c r="AQ1465" s="18">
        <f t="shared" si="3699"/>
        <v>8326</v>
      </c>
      <c r="AR1465" s="18">
        <f t="shared" si="3699"/>
        <v>0</v>
      </c>
      <c r="AS1465" s="11">
        <f t="shared" si="3700"/>
        <v>0</v>
      </c>
      <c r="AT1465" s="11">
        <f t="shared" si="3700"/>
        <v>0</v>
      </c>
      <c r="AU1465" s="11">
        <f t="shared" si="3700"/>
        <v>0</v>
      </c>
      <c r="AV1465" s="11">
        <f t="shared" si="3700"/>
        <v>0</v>
      </c>
      <c r="AW1465" s="18">
        <f t="shared" si="3700"/>
        <v>8326</v>
      </c>
      <c r="AX1465" s="18">
        <f t="shared" si="3700"/>
        <v>0</v>
      </c>
      <c r="AY1465" s="78">
        <f t="shared" si="3700"/>
        <v>0</v>
      </c>
      <c r="AZ1465" s="78">
        <f t="shared" si="3700"/>
        <v>0</v>
      </c>
      <c r="BA1465" s="78">
        <f t="shared" si="3700"/>
        <v>0</v>
      </c>
      <c r="BB1465" s="78">
        <f t="shared" si="3700"/>
        <v>0</v>
      </c>
      <c r="BC1465" s="84">
        <f t="shared" si="3700"/>
        <v>8326</v>
      </c>
      <c r="BD1465" s="84">
        <f t="shared" si="3700"/>
        <v>0</v>
      </c>
      <c r="BE1465" s="11">
        <f t="shared" si="3701"/>
        <v>0</v>
      </c>
      <c r="BF1465" s="11">
        <f t="shared" si="3701"/>
        <v>0</v>
      </c>
      <c r="BG1465" s="11">
        <f t="shared" si="3701"/>
        <v>0</v>
      </c>
      <c r="BH1465" s="11">
        <f t="shared" si="3701"/>
        <v>0</v>
      </c>
      <c r="BI1465" s="143">
        <f t="shared" si="3701"/>
        <v>8326</v>
      </c>
      <c r="BJ1465" s="143">
        <f t="shared" si="3701"/>
        <v>0</v>
      </c>
      <c r="BK1465" s="78">
        <f t="shared" si="3701"/>
        <v>0</v>
      </c>
      <c r="BL1465" s="78">
        <f t="shared" si="3701"/>
        <v>0</v>
      </c>
      <c r="BM1465" s="78">
        <f t="shared" si="3701"/>
        <v>0</v>
      </c>
      <c r="BN1465" s="78">
        <f t="shared" si="3701"/>
        <v>0</v>
      </c>
      <c r="BO1465" s="84">
        <f t="shared" si="3701"/>
        <v>8326</v>
      </c>
      <c r="BP1465" s="84">
        <f t="shared" si="3701"/>
        <v>0</v>
      </c>
      <c r="BQ1465" s="11">
        <f t="shared" si="3702"/>
        <v>0</v>
      </c>
      <c r="BR1465" s="11">
        <f t="shared" si="3702"/>
        <v>0</v>
      </c>
      <c r="BS1465" s="11">
        <f t="shared" si="3702"/>
        <v>0</v>
      </c>
      <c r="BT1465" s="11">
        <f t="shared" si="3702"/>
        <v>0</v>
      </c>
      <c r="BU1465" s="18">
        <f t="shared" si="3702"/>
        <v>8326</v>
      </c>
      <c r="BV1465" s="18">
        <f t="shared" si="3702"/>
        <v>0</v>
      </c>
      <c r="BW1465" s="11">
        <f t="shared" si="3702"/>
        <v>0</v>
      </c>
      <c r="BX1465" s="11">
        <f t="shared" si="3702"/>
        <v>0</v>
      </c>
      <c r="BY1465" s="11">
        <f t="shared" si="3702"/>
        <v>0</v>
      </c>
      <c r="BZ1465" s="11">
        <f t="shared" si="3702"/>
        <v>0</v>
      </c>
      <c r="CA1465" s="18">
        <f t="shared" si="3702"/>
        <v>8326</v>
      </c>
      <c r="CB1465" s="18">
        <f t="shared" si="3702"/>
        <v>0</v>
      </c>
    </row>
    <row r="1466" spans="1:80">
      <c r="A1466" s="57" t="s">
        <v>79</v>
      </c>
      <c r="B1466" s="14">
        <v>923</v>
      </c>
      <c r="C1466" s="14" t="s">
        <v>83</v>
      </c>
      <c r="D1466" s="14" t="s">
        <v>30</v>
      </c>
      <c r="E1466" s="14" t="s">
        <v>103</v>
      </c>
      <c r="F1466" s="14"/>
      <c r="G1466" s="18">
        <f t="shared" si="3697"/>
        <v>8326</v>
      </c>
      <c r="H1466" s="18">
        <f t="shared" si="3697"/>
        <v>0</v>
      </c>
      <c r="I1466" s="11">
        <f t="shared" si="3697"/>
        <v>0</v>
      </c>
      <c r="J1466" s="11">
        <f t="shared" si="3697"/>
        <v>0</v>
      </c>
      <c r="K1466" s="11">
        <f t="shared" si="3697"/>
        <v>0</v>
      </c>
      <c r="L1466" s="11">
        <f t="shared" si="3697"/>
        <v>0</v>
      </c>
      <c r="M1466" s="18">
        <f t="shared" si="3697"/>
        <v>8326</v>
      </c>
      <c r="N1466" s="18">
        <f t="shared" si="3697"/>
        <v>0</v>
      </c>
      <c r="O1466" s="11">
        <f t="shared" si="3697"/>
        <v>0</v>
      </c>
      <c r="P1466" s="11">
        <f t="shared" si="3697"/>
        <v>0</v>
      </c>
      <c r="Q1466" s="11">
        <f t="shared" si="3697"/>
        <v>0</v>
      </c>
      <c r="R1466" s="11">
        <f t="shared" si="3697"/>
        <v>0</v>
      </c>
      <c r="S1466" s="18">
        <f t="shared" si="3698"/>
        <v>8326</v>
      </c>
      <c r="T1466" s="18">
        <f t="shared" si="3698"/>
        <v>0</v>
      </c>
      <c r="U1466" s="11">
        <f t="shared" si="3698"/>
        <v>0</v>
      </c>
      <c r="V1466" s="11">
        <f t="shared" si="3698"/>
        <v>0</v>
      </c>
      <c r="W1466" s="11">
        <f t="shared" si="3698"/>
        <v>0</v>
      </c>
      <c r="X1466" s="11">
        <f t="shared" si="3698"/>
        <v>0</v>
      </c>
      <c r="Y1466" s="18">
        <f t="shared" si="3698"/>
        <v>8326</v>
      </c>
      <c r="Z1466" s="18">
        <f t="shared" si="3698"/>
        <v>0</v>
      </c>
      <c r="AA1466" s="11">
        <f t="shared" si="3698"/>
        <v>0</v>
      </c>
      <c r="AB1466" s="11">
        <f t="shared" si="3698"/>
        <v>0</v>
      </c>
      <c r="AC1466" s="11">
        <f t="shared" si="3698"/>
        <v>0</v>
      </c>
      <c r="AD1466" s="11">
        <f t="shared" si="3698"/>
        <v>0</v>
      </c>
      <c r="AE1466" s="18">
        <f t="shared" si="3698"/>
        <v>8326</v>
      </c>
      <c r="AF1466" s="18">
        <f t="shared" si="3698"/>
        <v>0</v>
      </c>
      <c r="AG1466" s="11">
        <f t="shared" si="3699"/>
        <v>0</v>
      </c>
      <c r="AH1466" s="11">
        <f t="shared" si="3699"/>
        <v>0</v>
      </c>
      <c r="AI1466" s="11">
        <f t="shared" si="3699"/>
        <v>0</v>
      </c>
      <c r="AJ1466" s="11">
        <f t="shared" si="3699"/>
        <v>0</v>
      </c>
      <c r="AK1466" s="84">
        <f t="shared" si="3699"/>
        <v>8326</v>
      </c>
      <c r="AL1466" s="84">
        <f t="shared" si="3699"/>
        <v>0</v>
      </c>
      <c r="AM1466" s="11">
        <f t="shared" si="3699"/>
        <v>0</v>
      </c>
      <c r="AN1466" s="11">
        <f t="shared" si="3699"/>
        <v>0</v>
      </c>
      <c r="AO1466" s="11">
        <f t="shared" si="3699"/>
        <v>0</v>
      </c>
      <c r="AP1466" s="11">
        <f t="shared" si="3699"/>
        <v>0</v>
      </c>
      <c r="AQ1466" s="18">
        <f t="shared" si="3699"/>
        <v>8326</v>
      </c>
      <c r="AR1466" s="18">
        <f t="shared" si="3699"/>
        <v>0</v>
      </c>
      <c r="AS1466" s="11">
        <f t="shared" si="3700"/>
        <v>0</v>
      </c>
      <c r="AT1466" s="11">
        <f t="shared" si="3700"/>
        <v>0</v>
      </c>
      <c r="AU1466" s="11">
        <f t="shared" si="3700"/>
        <v>0</v>
      </c>
      <c r="AV1466" s="11">
        <f t="shared" si="3700"/>
        <v>0</v>
      </c>
      <c r="AW1466" s="18">
        <f t="shared" si="3700"/>
        <v>8326</v>
      </c>
      <c r="AX1466" s="18">
        <f t="shared" si="3700"/>
        <v>0</v>
      </c>
      <c r="AY1466" s="78">
        <f t="shared" si="3700"/>
        <v>0</v>
      </c>
      <c r="AZ1466" s="78">
        <f t="shared" si="3700"/>
        <v>0</v>
      </c>
      <c r="BA1466" s="78">
        <f t="shared" si="3700"/>
        <v>0</v>
      </c>
      <c r="BB1466" s="78">
        <f t="shared" si="3700"/>
        <v>0</v>
      </c>
      <c r="BC1466" s="84">
        <f t="shared" si="3700"/>
        <v>8326</v>
      </c>
      <c r="BD1466" s="84">
        <f t="shared" si="3700"/>
        <v>0</v>
      </c>
      <c r="BE1466" s="11">
        <f t="shared" si="3701"/>
        <v>0</v>
      </c>
      <c r="BF1466" s="11">
        <f t="shared" si="3701"/>
        <v>0</v>
      </c>
      <c r="BG1466" s="11">
        <f t="shared" si="3701"/>
        <v>0</v>
      </c>
      <c r="BH1466" s="11">
        <f t="shared" si="3701"/>
        <v>0</v>
      </c>
      <c r="BI1466" s="143">
        <f t="shared" si="3701"/>
        <v>8326</v>
      </c>
      <c r="BJ1466" s="143">
        <f t="shared" si="3701"/>
        <v>0</v>
      </c>
      <c r="BK1466" s="78">
        <f t="shared" si="3701"/>
        <v>0</v>
      </c>
      <c r="BL1466" s="78">
        <f t="shared" si="3701"/>
        <v>0</v>
      </c>
      <c r="BM1466" s="78">
        <f t="shared" si="3701"/>
        <v>0</v>
      </c>
      <c r="BN1466" s="78">
        <f t="shared" si="3701"/>
        <v>0</v>
      </c>
      <c r="BO1466" s="84">
        <f t="shared" si="3701"/>
        <v>8326</v>
      </c>
      <c r="BP1466" s="84">
        <f t="shared" si="3701"/>
        <v>0</v>
      </c>
      <c r="BQ1466" s="11">
        <f t="shared" si="3702"/>
        <v>0</v>
      </c>
      <c r="BR1466" s="11">
        <f t="shared" si="3702"/>
        <v>0</v>
      </c>
      <c r="BS1466" s="11">
        <f t="shared" si="3702"/>
        <v>0</v>
      </c>
      <c r="BT1466" s="11">
        <f t="shared" si="3702"/>
        <v>0</v>
      </c>
      <c r="BU1466" s="18">
        <f t="shared" si="3702"/>
        <v>8326</v>
      </c>
      <c r="BV1466" s="18">
        <f t="shared" si="3702"/>
        <v>0</v>
      </c>
      <c r="BW1466" s="11">
        <f t="shared" si="3702"/>
        <v>0</v>
      </c>
      <c r="BX1466" s="11">
        <f t="shared" si="3702"/>
        <v>0</v>
      </c>
      <c r="BY1466" s="11">
        <f t="shared" si="3702"/>
        <v>0</v>
      </c>
      <c r="BZ1466" s="11">
        <f t="shared" si="3702"/>
        <v>0</v>
      </c>
      <c r="CA1466" s="18">
        <f t="shared" si="3702"/>
        <v>8326</v>
      </c>
      <c r="CB1466" s="18">
        <f t="shared" si="3702"/>
        <v>0</v>
      </c>
    </row>
    <row r="1467" spans="1:80" ht="33.6">
      <c r="A1467" s="57" t="s">
        <v>84</v>
      </c>
      <c r="B1467" s="14">
        <v>923</v>
      </c>
      <c r="C1467" s="14" t="s">
        <v>83</v>
      </c>
      <c r="D1467" s="14" t="s">
        <v>30</v>
      </c>
      <c r="E1467" s="14" t="s">
        <v>130</v>
      </c>
      <c r="F1467" s="14"/>
      <c r="G1467" s="18">
        <f t="shared" si="3697"/>
        <v>8326</v>
      </c>
      <c r="H1467" s="18">
        <f t="shared" si="3697"/>
        <v>0</v>
      </c>
      <c r="I1467" s="11">
        <f t="shared" si="3697"/>
        <v>0</v>
      </c>
      <c r="J1467" s="11">
        <f t="shared" si="3697"/>
        <v>0</v>
      </c>
      <c r="K1467" s="11">
        <f t="shared" si="3697"/>
        <v>0</v>
      </c>
      <c r="L1467" s="11">
        <f t="shared" si="3697"/>
        <v>0</v>
      </c>
      <c r="M1467" s="18">
        <f t="shared" si="3697"/>
        <v>8326</v>
      </c>
      <c r="N1467" s="18">
        <f t="shared" si="3697"/>
        <v>0</v>
      </c>
      <c r="O1467" s="11">
        <f t="shared" si="3697"/>
        <v>0</v>
      </c>
      <c r="P1467" s="11">
        <f t="shared" si="3697"/>
        <v>0</v>
      </c>
      <c r="Q1467" s="11">
        <f t="shared" si="3697"/>
        <v>0</v>
      </c>
      <c r="R1467" s="11">
        <f t="shared" si="3697"/>
        <v>0</v>
      </c>
      <c r="S1467" s="18">
        <f t="shared" si="3698"/>
        <v>8326</v>
      </c>
      <c r="T1467" s="18">
        <f t="shared" si="3698"/>
        <v>0</v>
      </c>
      <c r="U1467" s="11">
        <f t="shared" si="3698"/>
        <v>0</v>
      </c>
      <c r="V1467" s="11">
        <f t="shared" si="3698"/>
        <v>0</v>
      </c>
      <c r="W1467" s="11">
        <f t="shared" si="3698"/>
        <v>0</v>
      </c>
      <c r="X1467" s="11">
        <f t="shared" si="3698"/>
        <v>0</v>
      </c>
      <c r="Y1467" s="18">
        <f t="shared" si="3698"/>
        <v>8326</v>
      </c>
      <c r="Z1467" s="18">
        <f t="shared" si="3698"/>
        <v>0</v>
      </c>
      <c r="AA1467" s="11">
        <f t="shared" si="3698"/>
        <v>0</v>
      </c>
      <c r="AB1467" s="11">
        <f t="shared" si="3698"/>
        <v>0</v>
      </c>
      <c r="AC1467" s="11">
        <f t="shared" si="3698"/>
        <v>0</v>
      </c>
      <c r="AD1467" s="11">
        <f t="shared" si="3698"/>
        <v>0</v>
      </c>
      <c r="AE1467" s="18">
        <f t="shared" si="3698"/>
        <v>8326</v>
      </c>
      <c r="AF1467" s="18">
        <f t="shared" si="3698"/>
        <v>0</v>
      </c>
      <c r="AG1467" s="11">
        <f t="shared" si="3699"/>
        <v>0</v>
      </c>
      <c r="AH1467" s="11">
        <f t="shared" si="3699"/>
        <v>0</v>
      </c>
      <c r="AI1467" s="11">
        <f t="shared" si="3699"/>
        <v>0</v>
      </c>
      <c r="AJ1467" s="11">
        <f t="shared" si="3699"/>
        <v>0</v>
      </c>
      <c r="AK1467" s="84">
        <f t="shared" si="3699"/>
        <v>8326</v>
      </c>
      <c r="AL1467" s="84">
        <f t="shared" si="3699"/>
        <v>0</v>
      </c>
      <c r="AM1467" s="11">
        <f t="shared" si="3699"/>
        <v>0</v>
      </c>
      <c r="AN1467" s="11">
        <f t="shared" si="3699"/>
        <v>0</v>
      </c>
      <c r="AO1467" s="11">
        <f t="shared" si="3699"/>
        <v>0</v>
      </c>
      <c r="AP1467" s="11">
        <f t="shared" si="3699"/>
        <v>0</v>
      </c>
      <c r="AQ1467" s="18">
        <f t="shared" si="3699"/>
        <v>8326</v>
      </c>
      <c r="AR1467" s="18">
        <f t="shared" si="3699"/>
        <v>0</v>
      </c>
      <c r="AS1467" s="11">
        <f t="shared" si="3700"/>
        <v>0</v>
      </c>
      <c r="AT1467" s="11">
        <f t="shared" si="3700"/>
        <v>0</v>
      </c>
      <c r="AU1467" s="11">
        <f t="shared" si="3700"/>
        <v>0</v>
      </c>
      <c r="AV1467" s="11">
        <f t="shared" si="3700"/>
        <v>0</v>
      </c>
      <c r="AW1467" s="18">
        <f t="shared" si="3700"/>
        <v>8326</v>
      </c>
      <c r="AX1467" s="18">
        <f t="shared" si="3700"/>
        <v>0</v>
      </c>
      <c r="AY1467" s="78">
        <f t="shared" si="3700"/>
        <v>0</v>
      </c>
      <c r="AZ1467" s="78">
        <f t="shared" si="3700"/>
        <v>0</v>
      </c>
      <c r="BA1467" s="78">
        <f t="shared" si="3700"/>
        <v>0</v>
      </c>
      <c r="BB1467" s="78">
        <f t="shared" si="3700"/>
        <v>0</v>
      </c>
      <c r="BC1467" s="84">
        <f t="shared" si="3700"/>
        <v>8326</v>
      </c>
      <c r="BD1467" s="84">
        <f t="shared" si="3700"/>
        <v>0</v>
      </c>
      <c r="BE1467" s="11">
        <f t="shared" si="3701"/>
        <v>0</v>
      </c>
      <c r="BF1467" s="11">
        <f t="shared" si="3701"/>
        <v>0</v>
      </c>
      <c r="BG1467" s="11">
        <f t="shared" si="3701"/>
        <v>0</v>
      </c>
      <c r="BH1467" s="11">
        <f t="shared" si="3701"/>
        <v>0</v>
      </c>
      <c r="BI1467" s="143">
        <f t="shared" si="3701"/>
        <v>8326</v>
      </c>
      <c r="BJ1467" s="143">
        <f t="shared" si="3701"/>
        <v>0</v>
      </c>
      <c r="BK1467" s="78">
        <f t="shared" si="3701"/>
        <v>0</v>
      </c>
      <c r="BL1467" s="78">
        <f t="shared" si="3701"/>
        <v>0</v>
      </c>
      <c r="BM1467" s="78">
        <f t="shared" si="3701"/>
        <v>0</v>
      </c>
      <c r="BN1467" s="78">
        <f t="shared" si="3701"/>
        <v>0</v>
      </c>
      <c r="BO1467" s="84">
        <f t="shared" si="3701"/>
        <v>8326</v>
      </c>
      <c r="BP1467" s="84">
        <f t="shared" si="3701"/>
        <v>0</v>
      </c>
      <c r="BQ1467" s="11">
        <f t="shared" si="3702"/>
        <v>0</v>
      </c>
      <c r="BR1467" s="11">
        <f t="shared" si="3702"/>
        <v>0</v>
      </c>
      <c r="BS1467" s="11">
        <f t="shared" si="3702"/>
        <v>0</v>
      </c>
      <c r="BT1467" s="11">
        <f t="shared" si="3702"/>
        <v>0</v>
      </c>
      <c r="BU1467" s="18">
        <f t="shared" si="3702"/>
        <v>8326</v>
      </c>
      <c r="BV1467" s="18">
        <f t="shared" si="3702"/>
        <v>0</v>
      </c>
      <c r="BW1467" s="11">
        <f t="shared" si="3702"/>
        <v>0</v>
      </c>
      <c r="BX1467" s="11">
        <f t="shared" si="3702"/>
        <v>0</v>
      </c>
      <c r="BY1467" s="11">
        <f t="shared" si="3702"/>
        <v>0</v>
      </c>
      <c r="BZ1467" s="11">
        <f t="shared" si="3702"/>
        <v>0</v>
      </c>
      <c r="CA1467" s="18">
        <f t="shared" si="3702"/>
        <v>8326</v>
      </c>
      <c r="CB1467" s="18">
        <f t="shared" si="3702"/>
        <v>0</v>
      </c>
    </row>
    <row r="1468" spans="1:80" ht="33.6">
      <c r="A1468" s="57" t="s">
        <v>131</v>
      </c>
      <c r="B1468" s="14">
        <v>923</v>
      </c>
      <c r="C1468" s="14" t="s">
        <v>83</v>
      </c>
      <c r="D1468" s="14" t="s">
        <v>30</v>
      </c>
      <c r="E1468" s="14" t="s">
        <v>132</v>
      </c>
      <c r="F1468" s="14"/>
      <c r="G1468" s="18">
        <f t="shared" si="3697"/>
        <v>8326</v>
      </c>
      <c r="H1468" s="18">
        <f t="shared" si="3697"/>
        <v>0</v>
      </c>
      <c r="I1468" s="11">
        <f t="shared" si="3697"/>
        <v>0</v>
      </c>
      <c r="J1468" s="11">
        <f t="shared" si="3697"/>
        <v>0</v>
      </c>
      <c r="K1468" s="11">
        <f t="shared" si="3697"/>
        <v>0</v>
      </c>
      <c r="L1468" s="11">
        <f t="shared" si="3697"/>
        <v>0</v>
      </c>
      <c r="M1468" s="18">
        <f t="shared" si="3697"/>
        <v>8326</v>
      </c>
      <c r="N1468" s="18">
        <f t="shared" si="3697"/>
        <v>0</v>
      </c>
      <c r="O1468" s="11">
        <f t="shared" si="3697"/>
        <v>0</v>
      </c>
      <c r="P1468" s="11">
        <f t="shared" si="3697"/>
        <v>0</v>
      </c>
      <c r="Q1468" s="11">
        <f t="shared" si="3697"/>
        <v>0</v>
      </c>
      <c r="R1468" s="11">
        <f t="shared" si="3697"/>
        <v>0</v>
      </c>
      <c r="S1468" s="18">
        <f t="shared" si="3698"/>
        <v>8326</v>
      </c>
      <c r="T1468" s="18">
        <f t="shared" si="3698"/>
        <v>0</v>
      </c>
      <c r="U1468" s="11">
        <f t="shared" si="3698"/>
        <v>0</v>
      </c>
      <c r="V1468" s="11">
        <f t="shared" si="3698"/>
        <v>0</v>
      </c>
      <c r="W1468" s="11">
        <f t="shared" si="3698"/>
        <v>0</v>
      </c>
      <c r="X1468" s="11">
        <f t="shared" si="3698"/>
        <v>0</v>
      </c>
      <c r="Y1468" s="18">
        <f t="shared" si="3698"/>
        <v>8326</v>
      </c>
      <c r="Z1468" s="18">
        <f t="shared" si="3698"/>
        <v>0</v>
      </c>
      <c r="AA1468" s="11">
        <f t="shared" si="3698"/>
        <v>0</v>
      </c>
      <c r="AB1468" s="11">
        <f t="shared" si="3698"/>
        <v>0</v>
      </c>
      <c r="AC1468" s="11">
        <f t="shared" si="3698"/>
        <v>0</v>
      </c>
      <c r="AD1468" s="11">
        <f t="shared" si="3698"/>
        <v>0</v>
      </c>
      <c r="AE1468" s="18">
        <f t="shared" si="3698"/>
        <v>8326</v>
      </c>
      <c r="AF1468" s="18">
        <f t="shared" si="3698"/>
        <v>0</v>
      </c>
      <c r="AG1468" s="11">
        <f t="shared" si="3699"/>
        <v>0</v>
      </c>
      <c r="AH1468" s="11">
        <f t="shared" si="3699"/>
        <v>0</v>
      </c>
      <c r="AI1468" s="11">
        <f t="shared" si="3699"/>
        <v>0</v>
      </c>
      <c r="AJ1468" s="11">
        <f t="shared" si="3699"/>
        <v>0</v>
      </c>
      <c r="AK1468" s="84">
        <f t="shared" si="3699"/>
        <v>8326</v>
      </c>
      <c r="AL1468" s="84">
        <f t="shared" si="3699"/>
        <v>0</v>
      </c>
      <c r="AM1468" s="11">
        <f t="shared" si="3699"/>
        <v>0</v>
      </c>
      <c r="AN1468" s="11">
        <f t="shared" si="3699"/>
        <v>0</v>
      </c>
      <c r="AO1468" s="11">
        <f t="shared" si="3699"/>
        <v>0</v>
      </c>
      <c r="AP1468" s="11">
        <f t="shared" si="3699"/>
        <v>0</v>
      </c>
      <c r="AQ1468" s="18">
        <f t="shared" si="3699"/>
        <v>8326</v>
      </c>
      <c r="AR1468" s="18">
        <f t="shared" si="3699"/>
        <v>0</v>
      </c>
      <c r="AS1468" s="11">
        <f t="shared" si="3700"/>
        <v>0</v>
      </c>
      <c r="AT1468" s="11">
        <f t="shared" si="3700"/>
        <v>0</v>
      </c>
      <c r="AU1468" s="11">
        <f t="shared" si="3700"/>
        <v>0</v>
      </c>
      <c r="AV1468" s="11">
        <f t="shared" si="3700"/>
        <v>0</v>
      </c>
      <c r="AW1468" s="18">
        <f t="shared" si="3700"/>
        <v>8326</v>
      </c>
      <c r="AX1468" s="18">
        <f t="shared" si="3700"/>
        <v>0</v>
      </c>
      <c r="AY1468" s="78">
        <f t="shared" si="3700"/>
        <v>0</v>
      </c>
      <c r="AZ1468" s="78">
        <f t="shared" si="3700"/>
        <v>0</v>
      </c>
      <c r="BA1468" s="78">
        <f t="shared" si="3700"/>
        <v>0</v>
      </c>
      <c r="BB1468" s="78">
        <f t="shared" si="3700"/>
        <v>0</v>
      </c>
      <c r="BC1468" s="84">
        <f t="shared" si="3700"/>
        <v>8326</v>
      </c>
      <c r="BD1468" s="84">
        <f t="shared" si="3700"/>
        <v>0</v>
      </c>
      <c r="BE1468" s="11">
        <f t="shared" si="3701"/>
        <v>0</v>
      </c>
      <c r="BF1468" s="11">
        <f t="shared" si="3701"/>
        <v>0</v>
      </c>
      <c r="BG1468" s="11">
        <f t="shared" si="3701"/>
        <v>0</v>
      </c>
      <c r="BH1468" s="11">
        <f t="shared" si="3701"/>
        <v>0</v>
      </c>
      <c r="BI1468" s="143">
        <f t="shared" si="3701"/>
        <v>8326</v>
      </c>
      <c r="BJ1468" s="143">
        <f t="shared" si="3701"/>
        <v>0</v>
      </c>
      <c r="BK1468" s="78">
        <f t="shared" si="3701"/>
        <v>0</v>
      </c>
      <c r="BL1468" s="78">
        <f t="shared" si="3701"/>
        <v>0</v>
      </c>
      <c r="BM1468" s="78">
        <f t="shared" si="3701"/>
        <v>0</v>
      </c>
      <c r="BN1468" s="78">
        <f t="shared" si="3701"/>
        <v>0</v>
      </c>
      <c r="BO1468" s="84">
        <f t="shared" si="3701"/>
        <v>8326</v>
      </c>
      <c r="BP1468" s="84">
        <f t="shared" si="3701"/>
        <v>0</v>
      </c>
      <c r="BQ1468" s="11">
        <f t="shared" si="3702"/>
        <v>0</v>
      </c>
      <c r="BR1468" s="11">
        <f t="shared" si="3702"/>
        <v>0</v>
      </c>
      <c r="BS1468" s="11">
        <f t="shared" si="3702"/>
        <v>0</v>
      </c>
      <c r="BT1468" s="11">
        <f t="shared" si="3702"/>
        <v>0</v>
      </c>
      <c r="BU1468" s="18">
        <f t="shared" si="3702"/>
        <v>8326</v>
      </c>
      <c r="BV1468" s="18">
        <f t="shared" si="3702"/>
        <v>0</v>
      </c>
      <c r="BW1468" s="11">
        <f t="shared" si="3702"/>
        <v>0</v>
      </c>
      <c r="BX1468" s="11">
        <f t="shared" si="3702"/>
        <v>0</v>
      </c>
      <c r="BY1468" s="11">
        <f t="shared" si="3702"/>
        <v>0</v>
      </c>
      <c r="BZ1468" s="11">
        <f t="shared" si="3702"/>
        <v>0</v>
      </c>
      <c r="CA1468" s="18">
        <f t="shared" si="3702"/>
        <v>8326</v>
      </c>
      <c r="CB1468" s="18">
        <f t="shared" si="3702"/>
        <v>0</v>
      </c>
    </row>
    <row r="1469" spans="1:80" ht="33.6">
      <c r="A1469" s="57" t="s">
        <v>12</v>
      </c>
      <c r="B1469" s="14">
        <v>923</v>
      </c>
      <c r="C1469" s="14" t="s">
        <v>83</v>
      </c>
      <c r="D1469" s="14" t="s">
        <v>30</v>
      </c>
      <c r="E1469" s="14" t="s">
        <v>132</v>
      </c>
      <c r="F1469" s="14" t="s">
        <v>13</v>
      </c>
      <c r="G1469" s="11">
        <f t="shared" si="3697"/>
        <v>8326</v>
      </c>
      <c r="H1469" s="11">
        <f t="shared" si="3697"/>
        <v>0</v>
      </c>
      <c r="I1469" s="11">
        <f t="shared" si="3697"/>
        <v>0</v>
      </c>
      <c r="J1469" s="11">
        <f t="shared" si="3697"/>
        <v>0</v>
      </c>
      <c r="K1469" s="11">
        <f t="shared" si="3697"/>
        <v>0</v>
      </c>
      <c r="L1469" s="11">
        <f t="shared" si="3697"/>
        <v>0</v>
      </c>
      <c r="M1469" s="11">
        <f t="shared" si="3697"/>
        <v>8326</v>
      </c>
      <c r="N1469" s="11">
        <f t="shared" si="3697"/>
        <v>0</v>
      </c>
      <c r="O1469" s="11">
        <f t="shared" si="3697"/>
        <v>0</v>
      </c>
      <c r="P1469" s="11">
        <f t="shared" si="3697"/>
        <v>0</v>
      </c>
      <c r="Q1469" s="11">
        <f t="shared" si="3697"/>
        <v>0</v>
      </c>
      <c r="R1469" s="11">
        <f t="shared" si="3697"/>
        <v>0</v>
      </c>
      <c r="S1469" s="11">
        <f t="shared" si="3698"/>
        <v>8326</v>
      </c>
      <c r="T1469" s="11">
        <f t="shared" si="3698"/>
        <v>0</v>
      </c>
      <c r="U1469" s="11">
        <f t="shared" si="3698"/>
        <v>0</v>
      </c>
      <c r="V1469" s="11">
        <f t="shared" si="3698"/>
        <v>0</v>
      </c>
      <c r="W1469" s="11">
        <f t="shared" si="3698"/>
        <v>0</v>
      </c>
      <c r="X1469" s="11">
        <f t="shared" si="3698"/>
        <v>0</v>
      </c>
      <c r="Y1469" s="11">
        <f t="shared" si="3698"/>
        <v>8326</v>
      </c>
      <c r="Z1469" s="11">
        <f t="shared" si="3698"/>
        <v>0</v>
      </c>
      <c r="AA1469" s="11">
        <f t="shared" si="3698"/>
        <v>0</v>
      </c>
      <c r="AB1469" s="11">
        <f t="shared" si="3698"/>
        <v>0</v>
      </c>
      <c r="AC1469" s="11">
        <f t="shared" si="3698"/>
        <v>0</v>
      </c>
      <c r="AD1469" s="11">
        <f t="shared" si="3698"/>
        <v>0</v>
      </c>
      <c r="AE1469" s="11">
        <f t="shared" si="3698"/>
        <v>8326</v>
      </c>
      <c r="AF1469" s="11">
        <f t="shared" si="3698"/>
        <v>0</v>
      </c>
      <c r="AG1469" s="11">
        <f t="shared" si="3699"/>
        <v>0</v>
      </c>
      <c r="AH1469" s="11">
        <f t="shared" si="3699"/>
        <v>0</v>
      </c>
      <c r="AI1469" s="11">
        <f t="shared" si="3699"/>
        <v>0</v>
      </c>
      <c r="AJ1469" s="11">
        <f t="shared" si="3699"/>
        <v>0</v>
      </c>
      <c r="AK1469" s="78">
        <f t="shared" si="3699"/>
        <v>8326</v>
      </c>
      <c r="AL1469" s="78">
        <f t="shared" si="3699"/>
        <v>0</v>
      </c>
      <c r="AM1469" s="11">
        <f t="shared" si="3699"/>
        <v>0</v>
      </c>
      <c r="AN1469" s="11">
        <f t="shared" si="3699"/>
        <v>0</v>
      </c>
      <c r="AO1469" s="11">
        <f t="shared" si="3699"/>
        <v>0</v>
      </c>
      <c r="AP1469" s="11">
        <f t="shared" si="3699"/>
        <v>0</v>
      </c>
      <c r="AQ1469" s="11">
        <f t="shared" si="3699"/>
        <v>8326</v>
      </c>
      <c r="AR1469" s="11">
        <f t="shared" si="3699"/>
        <v>0</v>
      </c>
      <c r="AS1469" s="11">
        <f t="shared" si="3700"/>
        <v>0</v>
      </c>
      <c r="AT1469" s="11">
        <f t="shared" si="3700"/>
        <v>0</v>
      </c>
      <c r="AU1469" s="11">
        <f t="shared" si="3700"/>
        <v>0</v>
      </c>
      <c r="AV1469" s="11">
        <f t="shared" si="3700"/>
        <v>0</v>
      </c>
      <c r="AW1469" s="11">
        <f t="shared" si="3700"/>
        <v>8326</v>
      </c>
      <c r="AX1469" s="11">
        <f t="shared" si="3700"/>
        <v>0</v>
      </c>
      <c r="AY1469" s="78">
        <f t="shared" si="3700"/>
        <v>0</v>
      </c>
      <c r="AZ1469" s="78">
        <f t="shared" si="3700"/>
        <v>0</v>
      </c>
      <c r="BA1469" s="78">
        <f t="shared" si="3700"/>
        <v>0</v>
      </c>
      <c r="BB1469" s="78">
        <f t="shared" si="3700"/>
        <v>0</v>
      </c>
      <c r="BC1469" s="78">
        <f t="shared" si="3700"/>
        <v>8326</v>
      </c>
      <c r="BD1469" s="78">
        <f t="shared" si="3700"/>
        <v>0</v>
      </c>
      <c r="BE1469" s="11">
        <f t="shared" si="3701"/>
        <v>0</v>
      </c>
      <c r="BF1469" s="11">
        <f t="shared" si="3701"/>
        <v>0</v>
      </c>
      <c r="BG1469" s="11">
        <f t="shared" si="3701"/>
        <v>0</v>
      </c>
      <c r="BH1469" s="11">
        <f t="shared" si="3701"/>
        <v>0</v>
      </c>
      <c r="BI1469" s="141">
        <f t="shared" si="3701"/>
        <v>8326</v>
      </c>
      <c r="BJ1469" s="141">
        <f t="shared" si="3701"/>
        <v>0</v>
      </c>
      <c r="BK1469" s="78">
        <f t="shared" si="3701"/>
        <v>0</v>
      </c>
      <c r="BL1469" s="78">
        <f t="shared" si="3701"/>
        <v>0</v>
      </c>
      <c r="BM1469" s="78">
        <f t="shared" si="3701"/>
        <v>0</v>
      </c>
      <c r="BN1469" s="78">
        <f t="shared" si="3701"/>
        <v>0</v>
      </c>
      <c r="BO1469" s="78">
        <f t="shared" si="3701"/>
        <v>8326</v>
      </c>
      <c r="BP1469" s="78">
        <f t="shared" si="3701"/>
        <v>0</v>
      </c>
      <c r="BQ1469" s="11">
        <f t="shared" si="3702"/>
        <v>0</v>
      </c>
      <c r="BR1469" s="11">
        <f t="shared" si="3702"/>
        <v>0</v>
      </c>
      <c r="BS1469" s="11">
        <f t="shared" si="3702"/>
        <v>0</v>
      </c>
      <c r="BT1469" s="11">
        <f t="shared" si="3702"/>
        <v>0</v>
      </c>
      <c r="BU1469" s="11">
        <f t="shared" si="3702"/>
        <v>8326</v>
      </c>
      <c r="BV1469" s="11">
        <f t="shared" si="3702"/>
        <v>0</v>
      </c>
      <c r="BW1469" s="11">
        <f t="shared" si="3702"/>
        <v>0</v>
      </c>
      <c r="BX1469" s="11">
        <f t="shared" si="3702"/>
        <v>0</v>
      </c>
      <c r="BY1469" s="11">
        <f t="shared" si="3702"/>
        <v>0</v>
      </c>
      <c r="BZ1469" s="11">
        <f t="shared" si="3702"/>
        <v>0</v>
      </c>
      <c r="CA1469" s="11">
        <f t="shared" si="3702"/>
        <v>8326</v>
      </c>
      <c r="CB1469" s="11">
        <f t="shared" si="3702"/>
        <v>0</v>
      </c>
    </row>
    <row r="1470" spans="1:80">
      <c r="A1470" s="57" t="s">
        <v>14</v>
      </c>
      <c r="B1470" s="14">
        <v>923</v>
      </c>
      <c r="C1470" s="14" t="s">
        <v>83</v>
      </c>
      <c r="D1470" s="14" t="s">
        <v>30</v>
      </c>
      <c r="E1470" s="14" t="s">
        <v>132</v>
      </c>
      <c r="F1470" s="14" t="s">
        <v>37</v>
      </c>
      <c r="G1470" s="11">
        <v>8326</v>
      </c>
      <c r="H1470" s="11"/>
      <c r="I1470" s="11"/>
      <c r="J1470" s="11"/>
      <c r="K1470" s="11"/>
      <c r="L1470" s="11"/>
      <c r="M1470" s="11">
        <f>G1470+I1470+J1470+K1470+L1470</f>
        <v>8326</v>
      </c>
      <c r="N1470" s="11">
        <f>H1470+J1470</f>
        <v>0</v>
      </c>
      <c r="O1470" s="11"/>
      <c r="P1470" s="11"/>
      <c r="Q1470" s="11"/>
      <c r="R1470" s="11"/>
      <c r="S1470" s="11">
        <f>M1470+O1470+P1470+Q1470+R1470</f>
        <v>8326</v>
      </c>
      <c r="T1470" s="11">
        <f>N1470+P1470</f>
        <v>0</v>
      </c>
      <c r="U1470" s="11"/>
      <c r="V1470" s="11"/>
      <c r="W1470" s="11"/>
      <c r="X1470" s="11"/>
      <c r="Y1470" s="11">
        <f>S1470+U1470+V1470+W1470+X1470</f>
        <v>8326</v>
      </c>
      <c r="Z1470" s="11">
        <f>T1470+V1470</f>
        <v>0</v>
      </c>
      <c r="AA1470" s="11"/>
      <c r="AB1470" s="11"/>
      <c r="AC1470" s="11"/>
      <c r="AD1470" s="11"/>
      <c r="AE1470" s="11">
        <f>Y1470+AA1470+AB1470+AC1470+AD1470</f>
        <v>8326</v>
      </c>
      <c r="AF1470" s="11">
        <f>Z1470+AB1470</f>
        <v>0</v>
      </c>
      <c r="AG1470" s="11"/>
      <c r="AH1470" s="11"/>
      <c r="AI1470" s="11"/>
      <c r="AJ1470" s="11"/>
      <c r="AK1470" s="78">
        <f>AE1470+AG1470+AH1470+AI1470+AJ1470</f>
        <v>8326</v>
      </c>
      <c r="AL1470" s="78">
        <f>AF1470+AH1470</f>
        <v>0</v>
      </c>
      <c r="AM1470" s="11"/>
      <c r="AN1470" s="11"/>
      <c r="AO1470" s="11"/>
      <c r="AP1470" s="11"/>
      <c r="AQ1470" s="11">
        <f>AK1470+AM1470+AN1470+AO1470+AP1470</f>
        <v>8326</v>
      </c>
      <c r="AR1470" s="11">
        <f>AL1470+AN1470</f>
        <v>0</v>
      </c>
      <c r="AS1470" s="11"/>
      <c r="AT1470" s="11"/>
      <c r="AU1470" s="11"/>
      <c r="AV1470" s="11"/>
      <c r="AW1470" s="11">
        <f>AQ1470+AS1470+AT1470+AU1470+AV1470</f>
        <v>8326</v>
      </c>
      <c r="AX1470" s="11">
        <f>AR1470+AT1470</f>
        <v>0</v>
      </c>
      <c r="AY1470" s="78"/>
      <c r="AZ1470" s="78"/>
      <c r="BA1470" s="78"/>
      <c r="BB1470" s="78"/>
      <c r="BC1470" s="78">
        <f>AW1470+AY1470+AZ1470+BA1470+BB1470</f>
        <v>8326</v>
      </c>
      <c r="BD1470" s="78">
        <f>AX1470+AZ1470</f>
        <v>0</v>
      </c>
      <c r="BE1470" s="11"/>
      <c r="BF1470" s="11"/>
      <c r="BG1470" s="11"/>
      <c r="BH1470" s="11"/>
      <c r="BI1470" s="141">
        <f>BC1470+BE1470+BF1470+BG1470+BH1470</f>
        <v>8326</v>
      </c>
      <c r="BJ1470" s="141">
        <f>BD1470+BF1470</f>
        <v>0</v>
      </c>
      <c r="BK1470" s="78"/>
      <c r="BL1470" s="78"/>
      <c r="BM1470" s="78"/>
      <c r="BN1470" s="78"/>
      <c r="BO1470" s="78">
        <f>BI1470+BK1470+BL1470+BM1470+BN1470</f>
        <v>8326</v>
      </c>
      <c r="BP1470" s="78">
        <f>BJ1470+BL1470</f>
        <v>0</v>
      </c>
      <c r="BQ1470" s="11"/>
      <c r="BR1470" s="11"/>
      <c r="BS1470" s="11"/>
      <c r="BT1470" s="11"/>
      <c r="BU1470" s="11">
        <f>BO1470+BQ1470+BR1470+BS1470+BT1470</f>
        <v>8326</v>
      </c>
      <c r="BV1470" s="11">
        <f>BP1470+BR1470</f>
        <v>0</v>
      </c>
      <c r="BW1470" s="11"/>
      <c r="BX1470" s="11"/>
      <c r="BY1470" s="11"/>
      <c r="BZ1470" s="11"/>
      <c r="CA1470" s="11">
        <f>BU1470+BW1470+BX1470+BY1470+BZ1470</f>
        <v>8326</v>
      </c>
      <c r="CB1470" s="11">
        <f>BV1470+BX1470</f>
        <v>0</v>
      </c>
    </row>
    <row r="1471" spans="1:80" hidden="1">
      <c r="A1471" s="57"/>
      <c r="B1471" s="14"/>
      <c r="C1471" s="14"/>
      <c r="D1471" s="14"/>
      <c r="E1471" s="14"/>
      <c r="F1471" s="14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78"/>
      <c r="AL1471" s="78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78"/>
      <c r="AZ1471" s="78"/>
      <c r="BA1471" s="78"/>
      <c r="BB1471" s="78"/>
      <c r="BC1471" s="78"/>
      <c r="BD1471" s="78"/>
      <c r="BE1471" s="11"/>
      <c r="BF1471" s="11"/>
      <c r="BG1471" s="11"/>
      <c r="BH1471" s="11"/>
      <c r="BI1471" s="141"/>
      <c r="BJ1471" s="141"/>
      <c r="BK1471" s="78"/>
      <c r="BL1471" s="78"/>
      <c r="BM1471" s="78"/>
      <c r="BN1471" s="78"/>
      <c r="BO1471" s="78"/>
      <c r="BP1471" s="78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</row>
    <row r="1472" spans="1:80" ht="61.5" hidden="1" customHeight="1">
      <c r="A1472" s="62" t="s">
        <v>745</v>
      </c>
      <c r="B1472" s="8" t="s">
        <v>744</v>
      </c>
      <c r="C1472" s="14"/>
      <c r="D1472" s="14"/>
      <c r="E1472" s="14"/>
      <c r="F1472" s="14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78"/>
      <c r="AL1472" s="78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80">
        <f t="shared" ref="AY1472:BV1472" si="3703">AY1474+AY1486</f>
        <v>14618</v>
      </c>
      <c r="AZ1472" s="80">
        <f t="shared" si="3703"/>
        <v>0</v>
      </c>
      <c r="BA1472" s="80">
        <f t="shared" si="3703"/>
        <v>0</v>
      </c>
      <c r="BB1472" s="80">
        <f t="shared" si="3703"/>
        <v>0</v>
      </c>
      <c r="BC1472" s="80">
        <f t="shared" si="3703"/>
        <v>14618</v>
      </c>
      <c r="BD1472" s="80">
        <f t="shared" si="3703"/>
        <v>0</v>
      </c>
      <c r="BE1472" s="10">
        <f t="shared" si="3703"/>
        <v>0</v>
      </c>
      <c r="BF1472" s="10">
        <f t="shared" si="3703"/>
        <v>0</v>
      </c>
      <c r="BG1472" s="10">
        <f t="shared" si="3703"/>
        <v>7347</v>
      </c>
      <c r="BH1472" s="10">
        <f t="shared" si="3703"/>
        <v>0</v>
      </c>
      <c r="BI1472" s="138">
        <f t="shared" si="3703"/>
        <v>21965</v>
      </c>
      <c r="BJ1472" s="138">
        <f t="shared" si="3703"/>
        <v>0</v>
      </c>
      <c r="BK1472" s="80">
        <f t="shared" si="3703"/>
        <v>461</v>
      </c>
      <c r="BL1472" s="80">
        <f t="shared" si="3703"/>
        <v>0</v>
      </c>
      <c r="BM1472" s="80">
        <f t="shared" si="3703"/>
        <v>0</v>
      </c>
      <c r="BN1472" s="80">
        <f t="shared" si="3703"/>
        <v>0</v>
      </c>
      <c r="BO1472" s="80">
        <f t="shared" si="3703"/>
        <v>22426</v>
      </c>
      <c r="BP1472" s="80">
        <f t="shared" si="3703"/>
        <v>0</v>
      </c>
      <c r="BQ1472" s="10">
        <f t="shared" si="3703"/>
        <v>0</v>
      </c>
      <c r="BR1472" s="10">
        <f t="shared" si="3703"/>
        <v>0</v>
      </c>
      <c r="BS1472" s="10">
        <f t="shared" si="3703"/>
        <v>0</v>
      </c>
      <c r="BT1472" s="10">
        <f t="shared" si="3703"/>
        <v>0</v>
      </c>
      <c r="BU1472" s="10">
        <f t="shared" si="3703"/>
        <v>22426</v>
      </c>
      <c r="BV1472" s="10">
        <f t="shared" si="3703"/>
        <v>0</v>
      </c>
      <c r="BW1472" s="10">
        <f t="shared" ref="BW1472:CB1472" si="3704">BW1474+BW1486</f>
        <v>0</v>
      </c>
      <c r="BX1472" s="10">
        <f t="shared" si="3704"/>
        <v>0</v>
      </c>
      <c r="BY1472" s="10">
        <f t="shared" si="3704"/>
        <v>0</v>
      </c>
      <c r="BZ1472" s="10">
        <f t="shared" si="3704"/>
        <v>0</v>
      </c>
      <c r="CA1472" s="10">
        <f t="shared" si="3704"/>
        <v>22426</v>
      </c>
      <c r="CB1472" s="10">
        <f t="shared" si="3704"/>
        <v>0</v>
      </c>
    </row>
    <row r="1473" spans="1:80" hidden="1">
      <c r="A1473" s="57"/>
      <c r="B1473" s="14"/>
      <c r="C1473" s="14"/>
      <c r="D1473" s="14"/>
      <c r="E1473" s="14"/>
      <c r="F1473" s="14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78"/>
      <c r="AL1473" s="78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78"/>
      <c r="AZ1473" s="78"/>
      <c r="BA1473" s="78"/>
      <c r="BB1473" s="78"/>
      <c r="BC1473" s="78"/>
      <c r="BD1473" s="78"/>
      <c r="BE1473" s="11"/>
      <c r="BF1473" s="11"/>
      <c r="BG1473" s="11"/>
      <c r="BH1473" s="11"/>
      <c r="BI1473" s="141"/>
      <c r="BJ1473" s="141"/>
      <c r="BK1473" s="78"/>
      <c r="BL1473" s="78"/>
      <c r="BM1473" s="78"/>
      <c r="BN1473" s="78"/>
      <c r="BO1473" s="78"/>
      <c r="BP1473" s="78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</row>
    <row r="1474" spans="1:80" ht="17.399999999999999" hidden="1">
      <c r="A1474" s="56" t="s">
        <v>63</v>
      </c>
      <c r="B1474" s="25" t="s">
        <v>744</v>
      </c>
      <c r="C1474" s="26" t="s">
        <v>22</v>
      </c>
      <c r="D1474" s="26" t="s">
        <v>64</v>
      </c>
      <c r="E1474" s="14"/>
      <c r="F1474" s="14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78"/>
      <c r="AL1474" s="78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86">
        <f>AY1475</f>
        <v>4420</v>
      </c>
      <c r="AZ1474" s="86">
        <f t="shared" ref="AZ1474:BO1476" si="3705">AZ1475</f>
        <v>0</v>
      </c>
      <c r="BA1474" s="86">
        <f t="shared" si="3705"/>
        <v>0</v>
      </c>
      <c r="BB1474" s="86">
        <f t="shared" si="3705"/>
        <v>0</v>
      </c>
      <c r="BC1474" s="86">
        <f t="shared" si="3705"/>
        <v>4420</v>
      </c>
      <c r="BD1474" s="86">
        <f t="shared" si="3705"/>
        <v>0</v>
      </c>
      <c r="BE1474" s="21">
        <f>BE1475</f>
        <v>0</v>
      </c>
      <c r="BF1474" s="21">
        <f t="shared" si="3705"/>
        <v>0</v>
      </c>
      <c r="BG1474" s="21">
        <f t="shared" si="3705"/>
        <v>7347</v>
      </c>
      <c r="BH1474" s="21">
        <f t="shared" si="3705"/>
        <v>0</v>
      </c>
      <c r="BI1474" s="145">
        <f t="shared" si="3705"/>
        <v>11767</v>
      </c>
      <c r="BJ1474" s="145">
        <f t="shared" si="3705"/>
        <v>0</v>
      </c>
      <c r="BK1474" s="86">
        <f>BK1475</f>
        <v>467</v>
      </c>
      <c r="BL1474" s="86">
        <f t="shared" si="3705"/>
        <v>0</v>
      </c>
      <c r="BM1474" s="86">
        <f t="shared" si="3705"/>
        <v>0</v>
      </c>
      <c r="BN1474" s="86">
        <f t="shared" si="3705"/>
        <v>0</v>
      </c>
      <c r="BO1474" s="86">
        <f t="shared" si="3705"/>
        <v>12234</v>
      </c>
      <c r="BP1474" s="86">
        <f t="shared" ref="BL1474:BP1476" si="3706">BP1475</f>
        <v>0</v>
      </c>
      <c r="BQ1474" s="21">
        <f>BQ1475</f>
        <v>0</v>
      </c>
      <c r="BR1474" s="21">
        <f t="shared" ref="BR1474:CB1476" si="3707">BR1475</f>
        <v>0</v>
      </c>
      <c r="BS1474" s="21">
        <f t="shared" si="3707"/>
        <v>0</v>
      </c>
      <c r="BT1474" s="21">
        <f t="shared" si="3707"/>
        <v>0</v>
      </c>
      <c r="BU1474" s="21">
        <f t="shared" si="3707"/>
        <v>12234</v>
      </c>
      <c r="BV1474" s="21">
        <f t="shared" si="3707"/>
        <v>0</v>
      </c>
      <c r="BW1474" s="21">
        <f>BW1475</f>
        <v>0</v>
      </c>
      <c r="BX1474" s="21">
        <f t="shared" si="3707"/>
        <v>0</v>
      </c>
      <c r="BY1474" s="21">
        <f t="shared" si="3707"/>
        <v>0</v>
      </c>
      <c r="BZ1474" s="21">
        <f t="shared" si="3707"/>
        <v>0</v>
      </c>
      <c r="CA1474" s="21">
        <f t="shared" si="3707"/>
        <v>12234</v>
      </c>
      <c r="CB1474" s="21">
        <f t="shared" si="3707"/>
        <v>0</v>
      </c>
    </row>
    <row r="1475" spans="1:80" ht="50.4" hidden="1">
      <c r="A1475" s="57" t="s">
        <v>143</v>
      </c>
      <c r="B1475" s="22" t="s">
        <v>744</v>
      </c>
      <c r="C1475" s="23" t="s">
        <v>22</v>
      </c>
      <c r="D1475" s="23" t="s">
        <v>64</v>
      </c>
      <c r="E1475" s="22" t="s">
        <v>144</v>
      </c>
      <c r="F1475" s="23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78"/>
      <c r="AL1475" s="78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78">
        <f>AY1476</f>
        <v>4420</v>
      </c>
      <c r="AZ1475" s="78">
        <f t="shared" si="3705"/>
        <v>0</v>
      </c>
      <c r="BA1475" s="78">
        <f t="shared" si="3705"/>
        <v>0</v>
      </c>
      <c r="BB1475" s="78">
        <f t="shared" si="3705"/>
        <v>0</v>
      </c>
      <c r="BC1475" s="78">
        <f t="shared" si="3705"/>
        <v>4420</v>
      </c>
      <c r="BD1475" s="78">
        <f t="shared" si="3705"/>
        <v>0</v>
      </c>
      <c r="BE1475" s="11">
        <f>BE1476</f>
        <v>0</v>
      </c>
      <c r="BF1475" s="11">
        <f t="shared" si="3705"/>
        <v>0</v>
      </c>
      <c r="BG1475" s="11">
        <f t="shared" si="3705"/>
        <v>7347</v>
      </c>
      <c r="BH1475" s="11">
        <f t="shared" si="3705"/>
        <v>0</v>
      </c>
      <c r="BI1475" s="141">
        <f t="shared" si="3705"/>
        <v>11767</v>
      </c>
      <c r="BJ1475" s="141">
        <f t="shared" si="3705"/>
        <v>0</v>
      </c>
      <c r="BK1475" s="78">
        <f>BK1476</f>
        <v>467</v>
      </c>
      <c r="BL1475" s="78">
        <f t="shared" si="3706"/>
        <v>0</v>
      </c>
      <c r="BM1475" s="78">
        <f t="shared" si="3706"/>
        <v>0</v>
      </c>
      <c r="BN1475" s="78">
        <f t="shared" si="3706"/>
        <v>0</v>
      </c>
      <c r="BO1475" s="78">
        <f t="shared" si="3706"/>
        <v>12234</v>
      </c>
      <c r="BP1475" s="78">
        <f t="shared" si="3706"/>
        <v>0</v>
      </c>
      <c r="BQ1475" s="11">
        <f>BQ1476</f>
        <v>0</v>
      </c>
      <c r="BR1475" s="11">
        <f t="shared" si="3707"/>
        <v>0</v>
      </c>
      <c r="BS1475" s="11">
        <f t="shared" si="3707"/>
        <v>0</v>
      </c>
      <c r="BT1475" s="11">
        <f t="shared" si="3707"/>
        <v>0</v>
      </c>
      <c r="BU1475" s="11">
        <f t="shared" si="3707"/>
        <v>12234</v>
      </c>
      <c r="BV1475" s="11">
        <f t="shared" si="3707"/>
        <v>0</v>
      </c>
      <c r="BW1475" s="11">
        <f>BW1476</f>
        <v>0</v>
      </c>
      <c r="BX1475" s="11">
        <f t="shared" si="3707"/>
        <v>0</v>
      </c>
      <c r="BY1475" s="11">
        <f t="shared" si="3707"/>
        <v>0</v>
      </c>
      <c r="BZ1475" s="11">
        <f t="shared" si="3707"/>
        <v>0</v>
      </c>
      <c r="CA1475" s="11">
        <f t="shared" si="3707"/>
        <v>12234</v>
      </c>
      <c r="CB1475" s="11">
        <f t="shared" si="3707"/>
        <v>0</v>
      </c>
    </row>
    <row r="1476" spans="1:80" ht="21" hidden="1" customHeight="1">
      <c r="A1476" s="57" t="s">
        <v>137</v>
      </c>
      <c r="B1476" s="22" t="s">
        <v>744</v>
      </c>
      <c r="C1476" s="23" t="s">
        <v>22</v>
      </c>
      <c r="D1476" s="23" t="s">
        <v>64</v>
      </c>
      <c r="E1476" s="22" t="s">
        <v>286</v>
      </c>
      <c r="F1476" s="23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78"/>
      <c r="AL1476" s="78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78">
        <f>AY1477</f>
        <v>4420</v>
      </c>
      <c r="AZ1476" s="78">
        <f t="shared" si="3705"/>
        <v>0</v>
      </c>
      <c r="BA1476" s="78">
        <f t="shared" si="3705"/>
        <v>0</v>
      </c>
      <c r="BB1476" s="78">
        <f t="shared" si="3705"/>
        <v>0</v>
      </c>
      <c r="BC1476" s="78">
        <f t="shared" si="3705"/>
        <v>4420</v>
      </c>
      <c r="BD1476" s="78">
        <f t="shared" si="3705"/>
        <v>0</v>
      </c>
      <c r="BE1476" s="11">
        <f>BE1477</f>
        <v>0</v>
      </c>
      <c r="BF1476" s="11">
        <f t="shared" si="3705"/>
        <v>0</v>
      </c>
      <c r="BG1476" s="11">
        <f t="shared" si="3705"/>
        <v>7347</v>
      </c>
      <c r="BH1476" s="11">
        <f t="shared" si="3705"/>
        <v>0</v>
      </c>
      <c r="BI1476" s="141">
        <f t="shared" si="3705"/>
        <v>11767</v>
      </c>
      <c r="BJ1476" s="141">
        <f t="shared" si="3705"/>
        <v>0</v>
      </c>
      <c r="BK1476" s="78">
        <f>BK1477</f>
        <v>467</v>
      </c>
      <c r="BL1476" s="78">
        <f t="shared" si="3706"/>
        <v>0</v>
      </c>
      <c r="BM1476" s="78">
        <f t="shared" si="3706"/>
        <v>0</v>
      </c>
      <c r="BN1476" s="78">
        <f t="shared" si="3706"/>
        <v>0</v>
      </c>
      <c r="BO1476" s="78">
        <f t="shared" si="3706"/>
        <v>12234</v>
      </c>
      <c r="BP1476" s="78">
        <f t="shared" si="3706"/>
        <v>0</v>
      </c>
      <c r="BQ1476" s="11">
        <f>BQ1477</f>
        <v>0</v>
      </c>
      <c r="BR1476" s="11">
        <f t="shared" si="3707"/>
        <v>0</v>
      </c>
      <c r="BS1476" s="11">
        <f t="shared" si="3707"/>
        <v>0</v>
      </c>
      <c r="BT1476" s="11">
        <f t="shared" si="3707"/>
        <v>0</v>
      </c>
      <c r="BU1476" s="11">
        <f t="shared" si="3707"/>
        <v>12234</v>
      </c>
      <c r="BV1476" s="11">
        <f t="shared" si="3707"/>
        <v>0</v>
      </c>
      <c r="BW1476" s="11">
        <f>BW1477</f>
        <v>0</v>
      </c>
      <c r="BX1476" s="11">
        <f t="shared" si="3707"/>
        <v>0</v>
      </c>
      <c r="BY1476" s="11">
        <f t="shared" si="3707"/>
        <v>0</v>
      </c>
      <c r="BZ1476" s="11">
        <f t="shared" si="3707"/>
        <v>0</v>
      </c>
      <c r="CA1476" s="11">
        <f t="shared" si="3707"/>
        <v>12234</v>
      </c>
      <c r="CB1476" s="11">
        <f t="shared" si="3707"/>
        <v>0</v>
      </c>
    </row>
    <row r="1477" spans="1:80" ht="33.6" hidden="1">
      <c r="A1477" s="57" t="s">
        <v>287</v>
      </c>
      <c r="B1477" s="22" t="s">
        <v>744</v>
      </c>
      <c r="C1477" s="23" t="s">
        <v>22</v>
      </c>
      <c r="D1477" s="23" t="s">
        <v>64</v>
      </c>
      <c r="E1477" s="22" t="s">
        <v>288</v>
      </c>
      <c r="F1477" s="23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78"/>
      <c r="AL1477" s="78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78">
        <f>AY1478+AY1480+AY1482</f>
        <v>4420</v>
      </c>
      <c r="AZ1477" s="78">
        <f t="shared" ref="AZ1477:BD1477" si="3708">AZ1478+AZ1480+AZ1482</f>
        <v>0</v>
      </c>
      <c r="BA1477" s="78">
        <f t="shared" si="3708"/>
        <v>0</v>
      </c>
      <c r="BB1477" s="78">
        <f t="shared" si="3708"/>
        <v>0</v>
      </c>
      <c r="BC1477" s="78">
        <f t="shared" si="3708"/>
        <v>4420</v>
      </c>
      <c r="BD1477" s="78">
        <f t="shared" si="3708"/>
        <v>0</v>
      </c>
      <c r="BE1477" s="11">
        <f>BE1478+BE1480+BE1482</f>
        <v>0</v>
      </c>
      <c r="BF1477" s="11">
        <f t="shared" ref="BF1477:BJ1477" si="3709">BF1478+BF1480+BF1482</f>
        <v>0</v>
      </c>
      <c r="BG1477" s="11">
        <f t="shared" si="3709"/>
        <v>7347</v>
      </c>
      <c r="BH1477" s="11">
        <f t="shared" si="3709"/>
        <v>0</v>
      </c>
      <c r="BI1477" s="141">
        <f t="shared" si="3709"/>
        <v>11767</v>
      </c>
      <c r="BJ1477" s="141">
        <f t="shared" si="3709"/>
        <v>0</v>
      </c>
      <c r="BK1477" s="78">
        <f>BK1478+BK1480+BK1482</f>
        <v>467</v>
      </c>
      <c r="BL1477" s="78">
        <f t="shared" ref="BL1477:BP1477" si="3710">BL1478+BL1480+BL1482</f>
        <v>0</v>
      </c>
      <c r="BM1477" s="78">
        <f t="shared" si="3710"/>
        <v>0</v>
      </c>
      <c r="BN1477" s="78">
        <f t="shared" si="3710"/>
        <v>0</v>
      </c>
      <c r="BO1477" s="78">
        <f t="shared" si="3710"/>
        <v>12234</v>
      </c>
      <c r="BP1477" s="78">
        <f t="shared" si="3710"/>
        <v>0</v>
      </c>
      <c r="BQ1477" s="11">
        <f>BQ1478+BQ1480+BQ1482</f>
        <v>0</v>
      </c>
      <c r="BR1477" s="11">
        <f t="shared" ref="BR1477:BV1477" si="3711">BR1478+BR1480+BR1482</f>
        <v>0</v>
      </c>
      <c r="BS1477" s="11">
        <f t="shared" si="3711"/>
        <v>0</v>
      </c>
      <c r="BT1477" s="11">
        <f t="shared" si="3711"/>
        <v>0</v>
      </c>
      <c r="BU1477" s="11">
        <f t="shared" si="3711"/>
        <v>12234</v>
      </c>
      <c r="BV1477" s="11">
        <f t="shared" si="3711"/>
        <v>0</v>
      </c>
      <c r="BW1477" s="11">
        <f>BW1478+BW1480+BW1482</f>
        <v>0</v>
      </c>
      <c r="BX1477" s="11">
        <f t="shared" ref="BX1477:CB1477" si="3712">BX1478+BX1480+BX1482</f>
        <v>0</v>
      </c>
      <c r="BY1477" s="11">
        <f t="shared" si="3712"/>
        <v>0</v>
      </c>
      <c r="BZ1477" s="11">
        <f t="shared" si="3712"/>
        <v>0</v>
      </c>
      <c r="CA1477" s="11">
        <f t="shared" si="3712"/>
        <v>12234</v>
      </c>
      <c r="CB1477" s="11">
        <f t="shared" si="3712"/>
        <v>0</v>
      </c>
    </row>
    <row r="1478" spans="1:80" ht="84" hidden="1">
      <c r="A1478" s="57" t="s">
        <v>515</v>
      </c>
      <c r="B1478" s="22" t="s">
        <v>744</v>
      </c>
      <c r="C1478" s="23" t="s">
        <v>22</v>
      </c>
      <c r="D1478" s="23" t="s">
        <v>64</v>
      </c>
      <c r="E1478" s="22" t="s">
        <v>288</v>
      </c>
      <c r="F1478" s="23" t="s">
        <v>92</v>
      </c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78"/>
      <c r="AL1478" s="78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78">
        <f>AY1479</f>
        <v>2237</v>
      </c>
      <c r="AZ1478" s="78">
        <f t="shared" ref="AZ1478:CB1478" si="3713">AZ1479</f>
        <v>0</v>
      </c>
      <c r="BA1478" s="78">
        <f t="shared" si="3713"/>
        <v>0</v>
      </c>
      <c r="BB1478" s="78">
        <f t="shared" si="3713"/>
        <v>0</v>
      </c>
      <c r="BC1478" s="78">
        <f t="shared" si="3713"/>
        <v>2237</v>
      </c>
      <c r="BD1478" s="78">
        <f t="shared" si="3713"/>
        <v>0</v>
      </c>
      <c r="BE1478" s="11">
        <f>BE1479</f>
        <v>0</v>
      </c>
      <c r="BF1478" s="11">
        <f t="shared" si="3713"/>
        <v>0</v>
      </c>
      <c r="BG1478" s="11">
        <f t="shared" si="3713"/>
        <v>7063</v>
      </c>
      <c r="BH1478" s="11">
        <f t="shared" si="3713"/>
        <v>0</v>
      </c>
      <c r="BI1478" s="141">
        <f t="shared" si="3713"/>
        <v>9300</v>
      </c>
      <c r="BJ1478" s="141">
        <f t="shared" si="3713"/>
        <v>0</v>
      </c>
      <c r="BK1478" s="78">
        <f>BK1479</f>
        <v>258</v>
      </c>
      <c r="BL1478" s="78">
        <f t="shared" si="3713"/>
        <v>0</v>
      </c>
      <c r="BM1478" s="78">
        <f t="shared" si="3713"/>
        <v>0</v>
      </c>
      <c r="BN1478" s="78">
        <f t="shared" si="3713"/>
        <v>0</v>
      </c>
      <c r="BO1478" s="78">
        <f t="shared" si="3713"/>
        <v>9558</v>
      </c>
      <c r="BP1478" s="78">
        <f t="shared" si="3713"/>
        <v>0</v>
      </c>
      <c r="BQ1478" s="11">
        <f>BQ1479</f>
        <v>0</v>
      </c>
      <c r="BR1478" s="11">
        <f t="shared" si="3713"/>
        <v>0</v>
      </c>
      <c r="BS1478" s="11">
        <f t="shared" si="3713"/>
        <v>0</v>
      </c>
      <c r="BT1478" s="11">
        <f t="shared" si="3713"/>
        <v>0</v>
      </c>
      <c r="BU1478" s="11">
        <f t="shared" si="3713"/>
        <v>9558</v>
      </c>
      <c r="BV1478" s="11">
        <f t="shared" si="3713"/>
        <v>0</v>
      </c>
      <c r="BW1478" s="11">
        <f>BW1479</f>
        <v>0</v>
      </c>
      <c r="BX1478" s="11">
        <f t="shared" si="3713"/>
        <v>0</v>
      </c>
      <c r="BY1478" s="11">
        <f t="shared" si="3713"/>
        <v>0</v>
      </c>
      <c r="BZ1478" s="11">
        <f t="shared" si="3713"/>
        <v>0</v>
      </c>
      <c r="CA1478" s="11">
        <f t="shared" si="3713"/>
        <v>9558</v>
      </c>
      <c r="CB1478" s="11">
        <f t="shared" si="3713"/>
        <v>0</v>
      </c>
    </row>
    <row r="1479" spans="1:80" hidden="1">
      <c r="A1479" s="57" t="s">
        <v>120</v>
      </c>
      <c r="B1479" s="22" t="s">
        <v>744</v>
      </c>
      <c r="C1479" s="23" t="s">
        <v>22</v>
      </c>
      <c r="D1479" s="23" t="s">
        <v>64</v>
      </c>
      <c r="E1479" s="22" t="s">
        <v>288</v>
      </c>
      <c r="F1479" s="23" t="s">
        <v>121</v>
      </c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78"/>
      <c r="AL1479" s="78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78">
        <v>2237</v>
      </c>
      <c r="AZ1479" s="78"/>
      <c r="BA1479" s="78"/>
      <c r="BB1479" s="78"/>
      <c r="BC1479" s="78">
        <f>AW1479+AY1479+AZ1479+BA1479+BB1479</f>
        <v>2237</v>
      </c>
      <c r="BD1479" s="78">
        <f>AX1479+AZ1479</f>
        <v>0</v>
      </c>
      <c r="BE1479" s="11"/>
      <c r="BF1479" s="11"/>
      <c r="BG1479" s="11">
        <v>7063</v>
      </c>
      <c r="BH1479" s="11"/>
      <c r="BI1479" s="141">
        <f>BC1479+BE1479+BF1479+BG1479+BH1479</f>
        <v>9300</v>
      </c>
      <c r="BJ1479" s="141">
        <f>BD1479+BF1479</f>
        <v>0</v>
      </c>
      <c r="BK1479" s="78">
        <v>258</v>
      </c>
      <c r="BL1479" s="78"/>
      <c r="BM1479" s="78"/>
      <c r="BN1479" s="78"/>
      <c r="BO1479" s="78">
        <f>BI1479+BK1479+BL1479+BM1479+BN1479</f>
        <v>9558</v>
      </c>
      <c r="BP1479" s="78">
        <f>BJ1479+BL1479</f>
        <v>0</v>
      </c>
      <c r="BQ1479" s="11"/>
      <c r="BR1479" s="11"/>
      <c r="BS1479" s="11"/>
      <c r="BT1479" s="11"/>
      <c r="BU1479" s="11">
        <f>BO1479+BQ1479+BR1479+BS1479+BT1479</f>
        <v>9558</v>
      </c>
      <c r="BV1479" s="11">
        <f>BP1479+BR1479</f>
        <v>0</v>
      </c>
      <c r="BW1479" s="11"/>
      <c r="BX1479" s="11"/>
      <c r="BY1479" s="11"/>
      <c r="BZ1479" s="11"/>
      <c r="CA1479" s="11">
        <f>BU1479+BW1479+BX1479+BY1479+BZ1479</f>
        <v>9558</v>
      </c>
      <c r="CB1479" s="11">
        <f>BV1479+BX1479</f>
        <v>0</v>
      </c>
    </row>
    <row r="1480" spans="1:80" ht="33.6" hidden="1">
      <c r="A1480" s="57" t="s">
        <v>270</v>
      </c>
      <c r="B1480" s="22" t="s">
        <v>744</v>
      </c>
      <c r="C1480" s="23" t="s">
        <v>22</v>
      </c>
      <c r="D1480" s="23" t="s">
        <v>64</v>
      </c>
      <c r="E1480" s="22" t="s">
        <v>288</v>
      </c>
      <c r="F1480" s="23" t="s">
        <v>33</v>
      </c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78"/>
      <c r="AL1480" s="78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78">
        <f>AY1481</f>
        <v>2043</v>
      </c>
      <c r="AZ1480" s="78">
        <f t="shared" ref="AZ1480:CB1480" si="3714">AZ1481</f>
        <v>0</v>
      </c>
      <c r="BA1480" s="78">
        <f t="shared" si="3714"/>
        <v>0</v>
      </c>
      <c r="BB1480" s="78">
        <f t="shared" si="3714"/>
        <v>0</v>
      </c>
      <c r="BC1480" s="78">
        <f t="shared" si="3714"/>
        <v>2043</v>
      </c>
      <c r="BD1480" s="78">
        <f t="shared" si="3714"/>
        <v>0</v>
      </c>
      <c r="BE1480" s="11">
        <f>BE1481</f>
        <v>0</v>
      </c>
      <c r="BF1480" s="11">
        <f t="shared" si="3714"/>
        <v>0</v>
      </c>
      <c r="BG1480" s="11">
        <f t="shared" si="3714"/>
        <v>278</v>
      </c>
      <c r="BH1480" s="11">
        <f t="shared" si="3714"/>
        <v>0</v>
      </c>
      <c r="BI1480" s="141">
        <f t="shared" si="3714"/>
        <v>2321</v>
      </c>
      <c r="BJ1480" s="141">
        <f t="shared" si="3714"/>
        <v>0</v>
      </c>
      <c r="BK1480" s="78">
        <f>BK1481</f>
        <v>209</v>
      </c>
      <c r="BL1480" s="78">
        <f t="shared" si="3714"/>
        <v>0</v>
      </c>
      <c r="BM1480" s="78">
        <f t="shared" si="3714"/>
        <v>0</v>
      </c>
      <c r="BN1480" s="78">
        <f t="shared" si="3714"/>
        <v>0</v>
      </c>
      <c r="BO1480" s="78">
        <f t="shared" si="3714"/>
        <v>2530</v>
      </c>
      <c r="BP1480" s="78">
        <f t="shared" si="3714"/>
        <v>0</v>
      </c>
      <c r="BQ1480" s="11">
        <f>BQ1481</f>
        <v>0</v>
      </c>
      <c r="BR1480" s="11">
        <f t="shared" si="3714"/>
        <v>0</v>
      </c>
      <c r="BS1480" s="11">
        <f t="shared" si="3714"/>
        <v>0</v>
      </c>
      <c r="BT1480" s="11">
        <f t="shared" si="3714"/>
        <v>0</v>
      </c>
      <c r="BU1480" s="11">
        <f t="shared" si="3714"/>
        <v>2530</v>
      </c>
      <c r="BV1480" s="11">
        <f t="shared" si="3714"/>
        <v>0</v>
      </c>
      <c r="BW1480" s="11">
        <f>BW1481</f>
        <v>0</v>
      </c>
      <c r="BX1480" s="11">
        <f t="shared" si="3714"/>
        <v>0</v>
      </c>
      <c r="BY1480" s="11">
        <f t="shared" si="3714"/>
        <v>0</v>
      </c>
      <c r="BZ1480" s="11">
        <f t="shared" si="3714"/>
        <v>0</v>
      </c>
      <c r="CA1480" s="11">
        <f t="shared" si="3714"/>
        <v>2530</v>
      </c>
      <c r="CB1480" s="11">
        <f t="shared" si="3714"/>
        <v>0</v>
      </c>
    </row>
    <row r="1481" spans="1:80" ht="33.6" hidden="1">
      <c r="A1481" s="57" t="s">
        <v>39</v>
      </c>
      <c r="B1481" s="22" t="s">
        <v>744</v>
      </c>
      <c r="C1481" s="23" t="s">
        <v>22</v>
      </c>
      <c r="D1481" s="23" t="s">
        <v>64</v>
      </c>
      <c r="E1481" s="22" t="s">
        <v>288</v>
      </c>
      <c r="F1481" s="23" t="s">
        <v>40</v>
      </c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78"/>
      <c r="AL1481" s="78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78">
        <v>2043</v>
      </c>
      <c r="AZ1481" s="78"/>
      <c r="BA1481" s="78"/>
      <c r="BB1481" s="78"/>
      <c r="BC1481" s="78">
        <f>AW1481+AY1481+AZ1481+BA1481+BB1481</f>
        <v>2043</v>
      </c>
      <c r="BD1481" s="78">
        <f>AX1481+AZ1481</f>
        <v>0</v>
      </c>
      <c r="BE1481" s="11"/>
      <c r="BF1481" s="11"/>
      <c r="BG1481" s="11">
        <v>278</v>
      </c>
      <c r="BH1481" s="11"/>
      <c r="BI1481" s="141">
        <f>BC1481+BE1481+BF1481+BG1481+BH1481</f>
        <v>2321</v>
      </c>
      <c r="BJ1481" s="141">
        <f>BD1481+BF1481</f>
        <v>0</v>
      </c>
      <c r="BK1481" s="78">
        <v>209</v>
      </c>
      <c r="BL1481" s="78"/>
      <c r="BM1481" s="78"/>
      <c r="BN1481" s="78"/>
      <c r="BO1481" s="78">
        <f>BI1481+BK1481+BL1481+BM1481+BN1481</f>
        <v>2530</v>
      </c>
      <c r="BP1481" s="78">
        <f>BJ1481+BL1481</f>
        <v>0</v>
      </c>
      <c r="BQ1481" s="11"/>
      <c r="BR1481" s="11"/>
      <c r="BS1481" s="11"/>
      <c r="BT1481" s="11"/>
      <c r="BU1481" s="11">
        <f>BO1481+BQ1481+BR1481+BS1481+BT1481</f>
        <v>2530</v>
      </c>
      <c r="BV1481" s="11">
        <f>BP1481+BR1481</f>
        <v>0</v>
      </c>
      <c r="BW1481" s="11"/>
      <c r="BX1481" s="11"/>
      <c r="BY1481" s="11"/>
      <c r="BZ1481" s="11"/>
      <c r="CA1481" s="11">
        <f>BU1481+BW1481+BX1481+BY1481+BZ1481</f>
        <v>2530</v>
      </c>
      <c r="CB1481" s="11">
        <f>BV1481+BX1481</f>
        <v>0</v>
      </c>
    </row>
    <row r="1482" spans="1:80" hidden="1">
      <c r="A1482" s="57" t="s">
        <v>70</v>
      </c>
      <c r="B1482" s="22" t="s">
        <v>744</v>
      </c>
      <c r="C1482" s="23" t="s">
        <v>22</v>
      </c>
      <c r="D1482" s="23" t="s">
        <v>64</v>
      </c>
      <c r="E1482" s="22" t="s">
        <v>288</v>
      </c>
      <c r="F1482" s="23" t="s">
        <v>71</v>
      </c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78"/>
      <c r="AL1482" s="78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78">
        <f>AY1483+AY1484</f>
        <v>140</v>
      </c>
      <c r="AZ1482" s="78">
        <f t="shared" ref="AZ1482:BD1482" si="3715">AZ1483+AZ1484</f>
        <v>0</v>
      </c>
      <c r="BA1482" s="78">
        <f t="shared" si="3715"/>
        <v>0</v>
      </c>
      <c r="BB1482" s="78">
        <f t="shared" si="3715"/>
        <v>0</v>
      </c>
      <c r="BC1482" s="78">
        <f t="shared" si="3715"/>
        <v>140</v>
      </c>
      <c r="BD1482" s="78">
        <f t="shared" si="3715"/>
        <v>0</v>
      </c>
      <c r="BE1482" s="11">
        <f>BE1483+BE1484</f>
        <v>0</v>
      </c>
      <c r="BF1482" s="11">
        <f t="shared" ref="BF1482:BJ1482" si="3716">BF1483+BF1484</f>
        <v>0</v>
      </c>
      <c r="BG1482" s="11">
        <f t="shared" si="3716"/>
        <v>6</v>
      </c>
      <c r="BH1482" s="11">
        <f t="shared" si="3716"/>
        <v>0</v>
      </c>
      <c r="BI1482" s="141">
        <f t="shared" si="3716"/>
        <v>146</v>
      </c>
      <c r="BJ1482" s="141">
        <f t="shared" si="3716"/>
        <v>0</v>
      </c>
      <c r="BK1482" s="78">
        <f>BK1483+BK1484</f>
        <v>0</v>
      </c>
      <c r="BL1482" s="78">
        <f t="shared" ref="BL1482:BP1482" si="3717">BL1483+BL1484</f>
        <v>0</v>
      </c>
      <c r="BM1482" s="78">
        <f t="shared" si="3717"/>
        <v>0</v>
      </c>
      <c r="BN1482" s="78">
        <f t="shared" si="3717"/>
        <v>0</v>
      </c>
      <c r="BO1482" s="78">
        <f t="shared" si="3717"/>
        <v>146</v>
      </c>
      <c r="BP1482" s="78">
        <f t="shared" si="3717"/>
        <v>0</v>
      </c>
      <c r="BQ1482" s="11">
        <f>BQ1483+BQ1484</f>
        <v>0</v>
      </c>
      <c r="BR1482" s="11">
        <f t="shared" ref="BR1482:BV1482" si="3718">BR1483+BR1484</f>
        <v>0</v>
      </c>
      <c r="BS1482" s="11">
        <f t="shared" si="3718"/>
        <v>0</v>
      </c>
      <c r="BT1482" s="11">
        <f t="shared" si="3718"/>
        <v>0</v>
      </c>
      <c r="BU1482" s="11">
        <f t="shared" si="3718"/>
        <v>146</v>
      </c>
      <c r="BV1482" s="11">
        <f t="shared" si="3718"/>
        <v>0</v>
      </c>
      <c r="BW1482" s="11">
        <f>BW1483+BW1484</f>
        <v>0</v>
      </c>
      <c r="BX1482" s="11">
        <f t="shared" ref="BX1482:CB1482" si="3719">BX1483+BX1484</f>
        <v>0</v>
      </c>
      <c r="BY1482" s="11">
        <f t="shared" si="3719"/>
        <v>0</v>
      </c>
      <c r="BZ1482" s="11">
        <f t="shared" si="3719"/>
        <v>0</v>
      </c>
      <c r="CA1482" s="11">
        <f t="shared" si="3719"/>
        <v>146</v>
      </c>
      <c r="CB1482" s="11">
        <f t="shared" si="3719"/>
        <v>0</v>
      </c>
    </row>
    <row r="1483" spans="1:80" hidden="1">
      <c r="A1483" s="57" t="s">
        <v>177</v>
      </c>
      <c r="B1483" s="22" t="s">
        <v>744</v>
      </c>
      <c r="C1483" s="23" t="s">
        <v>22</v>
      </c>
      <c r="D1483" s="23" t="s">
        <v>64</v>
      </c>
      <c r="E1483" s="22" t="s">
        <v>288</v>
      </c>
      <c r="F1483" s="23">
        <v>830</v>
      </c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78"/>
      <c r="AL1483" s="78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78">
        <v>9</v>
      </c>
      <c r="AZ1483" s="78"/>
      <c r="BA1483" s="78"/>
      <c r="BB1483" s="78"/>
      <c r="BC1483" s="78">
        <f>AW1483+AY1483+AZ1483+BA1483+BB1483</f>
        <v>9</v>
      </c>
      <c r="BD1483" s="78">
        <f>AX1483+AZ1483</f>
        <v>0</v>
      </c>
      <c r="BE1483" s="11"/>
      <c r="BF1483" s="11"/>
      <c r="BG1483" s="11"/>
      <c r="BH1483" s="11"/>
      <c r="BI1483" s="141">
        <f>BC1483+BE1483+BF1483+BG1483+BH1483</f>
        <v>9</v>
      </c>
      <c r="BJ1483" s="141">
        <f>BD1483+BF1483</f>
        <v>0</v>
      </c>
      <c r="BK1483" s="78"/>
      <c r="BL1483" s="78"/>
      <c r="BM1483" s="78"/>
      <c r="BN1483" s="78"/>
      <c r="BO1483" s="78">
        <f>BI1483+BK1483+BL1483+BM1483+BN1483</f>
        <v>9</v>
      </c>
      <c r="BP1483" s="78">
        <f>BJ1483+BL1483</f>
        <v>0</v>
      </c>
      <c r="BQ1483" s="11"/>
      <c r="BR1483" s="11"/>
      <c r="BS1483" s="11"/>
      <c r="BT1483" s="11"/>
      <c r="BU1483" s="11">
        <f>BO1483+BQ1483+BR1483+BS1483+BT1483</f>
        <v>9</v>
      </c>
      <c r="BV1483" s="11">
        <f>BP1483+BR1483</f>
        <v>0</v>
      </c>
      <c r="BW1483" s="11"/>
      <c r="BX1483" s="11"/>
      <c r="BY1483" s="11"/>
      <c r="BZ1483" s="11"/>
      <c r="CA1483" s="11">
        <f>BU1483+BW1483+BX1483+BY1483+BZ1483</f>
        <v>9</v>
      </c>
      <c r="CB1483" s="11">
        <f>BV1483+BX1483</f>
        <v>0</v>
      </c>
    </row>
    <row r="1484" spans="1:80" hidden="1">
      <c r="A1484" s="57" t="s">
        <v>72</v>
      </c>
      <c r="B1484" s="22" t="s">
        <v>744</v>
      </c>
      <c r="C1484" s="23" t="s">
        <v>22</v>
      </c>
      <c r="D1484" s="23" t="s">
        <v>64</v>
      </c>
      <c r="E1484" s="22" t="s">
        <v>288</v>
      </c>
      <c r="F1484" s="23" t="s">
        <v>73</v>
      </c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78"/>
      <c r="AL1484" s="78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78">
        <v>131</v>
      </c>
      <c r="AZ1484" s="78"/>
      <c r="BA1484" s="78"/>
      <c r="BB1484" s="78"/>
      <c r="BC1484" s="78">
        <f>AW1484+AY1484+AZ1484+BA1484+BB1484</f>
        <v>131</v>
      </c>
      <c r="BD1484" s="78">
        <f>AX1484+AZ1484</f>
        <v>0</v>
      </c>
      <c r="BE1484" s="11"/>
      <c r="BF1484" s="11"/>
      <c r="BG1484" s="11">
        <v>6</v>
      </c>
      <c r="BH1484" s="11"/>
      <c r="BI1484" s="141">
        <f>BC1484+BE1484+BF1484+BG1484+BH1484</f>
        <v>137</v>
      </c>
      <c r="BJ1484" s="141">
        <f>BD1484+BF1484</f>
        <v>0</v>
      </c>
      <c r="BK1484" s="78"/>
      <c r="BL1484" s="78"/>
      <c r="BM1484" s="78"/>
      <c r="BN1484" s="78"/>
      <c r="BO1484" s="78">
        <f>BI1484+BK1484+BL1484+BM1484+BN1484</f>
        <v>137</v>
      </c>
      <c r="BP1484" s="78">
        <f>BJ1484+BL1484</f>
        <v>0</v>
      </c>
      <c r="BQ1484" s="11"/>
      <c r="BR1484" s="11"/>
      <c r="BS1484" s="11"/>
      <c r="BT1484" s="11"/>
      <c r="BU1484" s="11">
        <f>BO1484+BQ1484+BR1484+BS1484+BT1484</f>
        <v>137</v>
      </c>
      <c r="BV1484" s="11">
        <f>BP1484+BR1484</f>
        <v>0</v>
      </c>
      <c r="BW1484" s="11"/>
      <c r="BX1484" s="11"/>
      <c r="BY1484" s="11"/>
      <c r="BZ1484" s="11"/>
      <c r="CA1484" s="11">
        <f>BU1484+BW1484+BX1484+BY1484+BZ1484</f>
        <v>137</v>
      </c>
      <c r="CB1484" s="11">
        <f>BV1484+BX1484</f>
        <v>0</v>
      </c>
    </row>
    <row r="1485" spans="1:80" hidden="1">
      <c r="A1485" s="57"/>
      <c r="B1485" s="22"/>
      <c r="C1485" s="23"/>
      <c r="D1485" s="23"/>
      <c r="E1485" s="22"/>
      <c r="F1485" s="23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78"/>
      <c r="AL1485" s="78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78"/>
      <c r="AZ1485" s="78"/>
      <c r="BA1485" s="78"/>
      <c r="BB1485" s="78"/>
      <c r="BC1485" s="78"/>
      <c r="BD1485" s="78"/>
      <c r="BE1485" s="11"/>
      <c r="BF1485" s="11"/>
      <c r="BG1485" s="11"/>
      <c r="BH1485" s="11"/>
      <c r="BI1485" s="141"/>
      <c r="BJ1485" s="141"/>
      <c r="BK1485" s="78"/>
      <c r="BL1485" s="78"/>
      <c r="BM1485" s="78"/>
      <c r="BN1485" s="78"/>
      <c r="BO1485" s="78"/>
      <c r="BP1485" s="78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</row>
    <row r="1486" spans="1:80" ht="17.399999999999999" hidden="1">
      <c r="A1486" s="56" t="s">
        <v>34</v>
      </c>
      <c r="B1486" s="12" t="s">
        <v>744</v>
      </c>
      <c r="C1486" s="12" t="s">
        <v>35</v>
      </c>
      <c r="D1486" s="12" t="s">
        <v>17</v>
      </c>
      <c r="E1486" s="12"/>
      <c r="F1486" s="4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78"/>
      <c r="AL1486" s="78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88">
        <f>AY1487+AY1503</f>
        <v>10198</v>
      </c>
      <c r="AZ1486" s="88">
        <f t="shared" ref="AZ1486:BD1486" si="3720">AZ1487+AZ1503</f>
        <v>0</v>
      </c>
      <c r="BA1486" s="88">
        <f t="shared" si="3720"/>
        <v>0</v>
      </c>
      <c r="BB1486" s="88">
        <f t="shared" si="3720"/>
        <v>0</v>
      </c>
      <c r="BC1486" s="88">
        <f t="shared" si="3720"/>
        <v>10198</v>
      </c>
      <c r="BD1486" s="88">
        <f t="shared" si="3720"/>
        <v>0</v>
      </c>
      <c r="BE1486" s="30">
        <f>BE1487+BE1503</f>
        <v>0</v>
      </c>
      <c r="BF1486" s="30">
        <f t="shared" ref="BF1486:BJ1486" si="3721">BF1487+BF1503</f>
        <v>0</v>
      </c>
      <c r="BG1486" s="30">
        <f t="shared" si="3721"/>
        <v>0</v>
      </c>
      <c r="BH1486" s="30">
        <f t="shared" si="3721"/>
        <v>0</v>
      </c>
      <c r="BI1486" s="147">
        <f t="shared" si="3721"/>
        <v>10198</v>
      </c>
      <c r="BJ1486" s="147">
        <f t="shared" si="3721"/>
        <v>0</v>
      </c>
      <c r="BK1486" s="88">
        <f>BK1487+BK1503</f>
        <v>-6</v>
      </c>
      <c r="BL1486" s="88">
        <f t="shared" ref="BL1486:BP1486" si="3722">BL1487+BL1503</f>
        <v>0</v>
      </c>
      <c r="BM1486" s="88">
        <f t="shared" si="3722"/>
        <v>0</v>
      </c>
      <c r="BN1486" s="88">
        <f t="shared" si="3722"/>
        <v>0</v>
      </c>
      <c r="BO1486" s="88">
        <f t="shared" si="3722"/>
        <v>10192</v>
      </c>
      <c r="BP1486" s="88">
        <f t="shared" si="3722"/>
        <v>0</v>
      </c>
      <c r="BQ1486" s="30">
        <f>BQ1487+BQ1503</f>
        <v>0</v>
      </c>
      <c r="BR1486" s="30">
        <f t="shared" ref="BR1486:BV1486" si="3723">BR1487+BR1503</f>
        <v>0</v>
      </c>
      <c r="BS1486" s="30">
        <f t="shared" si="3723"/>
        <v>0</v>
      </c>
      <c r="BT1486" s="30">
        <f t="shared" si="3723"/>
        <v>0</v>
      </c>
      <c r="BU1486" s="30">
        <f t="shared" si="3723"/>
        <v>10192</v>
      </c>
      <c r="BV1486" s="30">
        <f t="shared" si="3723"/>
        <v>0</v>
      </c>
      <c r="BW1486" s="30">
        <f>BW1487+BW1503</f>
        <v>0</v>
      </c>
      <c r="BX1486" s="30">
        <f t="shared" ref="BX1486:CB1486" si="3724">BX1487+BX1503</f>
        <v>0</v>
      </c>
      <c r="BY1486" s="30">
        <f t="shared" si="3724"/>
        <v>0</v>
      </c>
      <c r="BZ1486" s="30">
        <f t="shared" si="3724"/>
        <v>0</v>
      </c>
      <c r="CA1486" s="30">
        <f t="shared" si="3724"/>
        <v>10192</v>
      </c>
      <c r="CB1486" s="30">
        <f t="shared" si="3724"/>
        <v>0</v>
      </c>
    </row>
    <row r="1487" spans="1:80" ht="67.2" hidden="1">
      <c r="A1487" s="57" t="s">
        <v>500</v>
      </c>
      <c r="B1487" s="22" t="s">
        <v>744</v>
      </c>
      <c r="C1487" s="23" t="s">
        <v>35</v>
      </c>
      <c r="D1487" s="23" t="s">
        <v>17</v>
      </c>
      <c r="E1487" s="22" t="s">
        <v>247</v>
      </c>
      <c r="F1487" s="23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78"/>
      <c r="AL1487" s="78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78">
        <f>AY1488+AY1492+AY1496</f>
        <v>6511</v>
      </c>
      <c r="AZ1487" s="78">
        <f t="shared" ref="AZ1487:BD1487" si="3725">AZ1488+AZ1492+AZ1496</f>
        <v>0</v>
      </c>
      <c r="BA1487" s="78">
        <f t="shared" si="3725"/>
        <v>0</v>
      </c>
      <c r="BB1487" s="78">
        <f t="shared" si="3725"/>
        <v>0</v>
      </c>
      <c r="BC1487" s="78">
        <f t="shared" si="3725"/>
        <v>6511</v>
      </c>
      <c r="BD1487" s="78">
        <f t="shared" si="3725"/>
        <v>0</v>
      </c>
      <c r="BE1487" s="11">
        <f>BE1488+BE1492+BE1496</f>
        <v>0</v>
      </c>
      <c r="BF1487" s="11">
        <f t="shared" ref="BF1487:BJ1487" si="3726">BF1488+BF1492+BF1496</f>
        <v>0</v>
      </c>
      <c r="BG1487" s="11">
        <f t="shared" si="3726"/>
        <v>0</v>
      </c>
      <c r="BH1487" s="11">
        <f t="shared" si="3726"/>
        <v>0</v>
      </c>
      <c r="BI1487" s="141">
        <f t="shared" si="3726"/>
        <v>6511</v>
      </c>
      <c r="BJ1487" s="141">
        <f t="shared" si="3726"/>
        <v>0</v>
      </c>
      <c r="BK1487" s="78">
        <f>BK1488+BK1492+BK1496</f>
        <v>-6</v>
      </c>
      <c r="BL1487" s="78">
        <f t="shared" ref="BL1487:BP1487" si="3727">BL1488+BL1492+BL1496</f>
        <v>0</v>
      </c>
      <c r="BM1487" s="78">
        <f t="shared" si="3727"/>
        <v>0</v>
      </c>
      <c r="BN1487" s="78">
        <f t="shared" si="3727"/>
        <v>0</v>
      </c>
      <c r="BO1487" s="78">
        <f t="shared" si="3727"/>
        <v>6505</v>
      </c>
      <c r="BP1487" s="78">
        <f t="shared" si="3727"/>
        <v>0</v>
      </c>
      <c r="BQ1487" s="11">
        <f>BQ1488+BQ1492+BQ1496</f>
        <v>0</v>
      </c>
      <c r="BR1487" s="11">
        <f t="shared" ref="BR1487:BV1487" si="3728">BR1488+BR1492+BR1496</f>
        <v>0</v>
      </c>
      <c r="BS1487" s="11">
        <f t="shared" si="3728"/>
        <v>0</v>
      </c>
      <c r="BT1487" s="11">
        <f t="shared" si="3728"/>
        <v>0</v>
      </c>
      <c r="BU1487" s="11">
        <f t="shared" si="3728"/>
        <v>6505</v>
      </c>
      <c r="BV1487" s="11">
        <f t="shared" si="3728"/>
        <v>0</v>
      </c>
      <c r="BW1487" s="11">
        <f>BW1488+BW1492+BW1496</f>
        <v>0</v>
      </c>
      <c r="BX1487" s="11">
        <f t="shared" ref="BX1487:CB1487" si="3729">BX1488+BX1492+BX1496</f>
        <v>0</v>
      </c>
      <c r="BY1487" s="11">
        <f t="shared" si="3729"/>
        <v>0</v>
      </c>
      <c r="BZ1487" s="11">
        <f t="shared" si="3729"/>
        <v>0</v>
      </c>
      <c r="CA1487" s="11">
        <f t="shared" si="3729"/>
        <v>6505</v>
      </c>
      <c r="CB1487" s="11">
        <f t="shared" si="3729"/>
        <v>0</v>
      </c>
    </row>
    <row r="1488" spans="1:80" hidden="1">
      <c r="A1488" s="57" t="s">
        <v>15</v>
      </c>
      <c r="B1488" s="22" t="s">
        <v>744</v>
      </c>
      <c r="C1488" s="23" t="s">
        <v>35</v>
      </c>
      <c r="D1488" s="23" t="s">
        <v>17</v>
      </c>
      <c r="E1488" s="22" t="s">
        <v>248</v>
      </c>
      <c r="F1488" s="23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78"/>
      <c r="AL1488" s="78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78">
        <f>AY1489</f>
        <v>48</v>
      </c>
      <c r="AZ1488" s="78">
        <f t="shared" ref="AZ1488:BO1490" si="3730">AZ1489</f>
        <v>0</v>
      </c>
      <c r="BA1488" s="78">
        <f t="shared" si="3730"/>
        <v>0</v>
      </c>
      <c r="BB1488" s="78">
        <f t="shared" si="3730"/>
        <v>0</v>
      </c>
      <c r="BC1488" s="78">
        <f t="shared" si="3730"/>
        <v>48</v>
      </c>
      <c r="BD1488" s="78">
        <f t="shared" si="3730"/>
        <v>0</v>
      </c>
      <c r="BE1488" s="11">
        <f>BE1489</f>
        <v>0</v>
      </c>
      <c r="BF1488" s="11">
        <f t="shared" si="3730"/>
        <v>0</v>
      </c>
      <c r="BG1488" s="11">
        <f t="shared" si="3730"/>
        <v>0</v>
      </c>
      <c r="BH1488" s="11">
        <f t="shared" si="3730"/>
        <v>0</v>
      </c>
      <c r="BI1488" s="141">
        <f t="shared" si="3730"/>
        <v>48</v>
      </c>
      <c r="BJ1488" s="141">
        <f t="shared" si="3730"/>
        <v>0</v>
      </c>
      <c r="BK1488" s="78">
        <f>BK1489</f>
        <v>-6</v>
      </c>
      <c r="BL1488" s="78">
        <f t="shared" si="3730"/>
        <v>0</v>
      </c>
      <c r="BM1488" s="78">
        <f t="shared" si="3730"/>
        <v>0</v>
      </c>
      <c r="BN1488" s="78">
        <f t="shared" si="3730"/>
        <v>0</v>
      </c>
      <c r="BO1488" s="78">
        <f t="shared" si="3730"/>
        <v>42</v>
      </c>
      <c r="BP1488" s="78">
        <f t="shared" ref="BL1488:BP1490" si="3731">BP1489</f>
        <v>0</v>
      </c>
      <c r="BQ1488" s="11">
        <f>BQ1489</f>
        <v>0</v>
      </c>
      <c r="BR1488" s="11">
        <f t="shared" ref="BR1488:CB1490" si="3732">BR1489</f>
        <v>0</v>
      </c>
      <c r="BS1488" s="11">
        <f t="shared" si="3732"/>
        <v>0</v>
      </c>
      <c r="BT1488" s="11">
        <f t="shared" si="3732"/>
        <v>0</v>
      </c>
      <c r="BU1488" s="11">
        <f t="shared" si="3732"/>
        <v>42</v>
      </c>
      <c r="BV1488" s="11">
        <f t="shared" si="3732"/>
        <v>0</v>
      </c>
      <c r="BW1488" s="11">
        <f>BW1489</f>
        <v>0</v>
      </c>
      <c r="BX1488" s="11">
        <f t="shared" si="3732"/>
        <v>0</v>
      </c>
      <c r="BY1488" s="11">
        <f t="shared" si="3732"/>
        <v>0</v>
      </c>
      <c r="BZ1488" s="11">
        <f t="shared" si="3732"/>
        <v>0</v>
      </c>
      <c r="CA1488" s="11">
        <f t="shared" si="3732"/>
        <v>42</v>
      </c>
      <c r="CB1488" s="11">
        <f t="shared" si="3732"/>
        <v>0</v>
      </c>
    </row>
    <row r="1489" spans="1:80" hidden="1">
      <c r="A1489" s="57" t="s">
        <v>289</v>
      </c>
      <c r="B1489" s="22" t="s">
        <v>744</v>
      </c>
      <c r="C1489" s="23" t="s">
        <v>35</v>
      </c>
      <c r="D1489" s="23" t="s">
        <v>17</v>
      </c>
      <c r="E1489" s="22" t="s">
        <v>290</v>
      </c>
      <c r="F1489" s="23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78"/>
      <c r="AL1489" s="78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78">
        <f>AY1490</f>
        <v>48</v>
      </c>
      <c r="AZ1489" s="78">
        <f t="shared" si="3730"/>
        <v>0</v>
      </c>
      <c r="BA1489" s="78">
        <f t="shared" si="3730"/>
        <v>0</v>
      </c>
      <c r="BB1489" s="78">
        <f t="shared" si="3730"/>
        <v>0</v>
      </c>
      <c r="BC1489" s="78">
        <f t="shared" si="3730"/>
        <v>48</v>
      </c>
      <c r="BD1489" s="78">
        <f t="shared" si="3730"/>
        <v>0</v>
      </c>
      <c r="BE1489" s="11">
        <f>BE1490</f>
        <v>0</v>
      </c>
      <c r="BF1489" s="11">
        <f t="shared" si="3730"/>
        <v>0</v>
      </c>
      <c r="BG1489" s="11">
        <f t="shared" si="3730"/>
        <v>0</v>
      </c>
      <c r="BH1489" s="11">
        <f t="shared" si="3730"/>
        <v>0</v>
      </c>
      <c r="BI1489" s="141">
        <f t="shared" si="3730"/>
        <v>48</v>
      </c>
      <c r="BJ1489" s="141">
        <f t="shared" si="3730"/>
        <v>0</v>
      </c>
      <c r="BK1489" s="78">
        <f>BK1490</f>
        <v>-6</v>
      </c>
      <c r="BL1489" s="78">
        <f t="shared" si="3731"/>
        <v>0</v>
      </c>
      <c r="BM1489" s="78">
        <f t="shared" si="3731"/>
        <v>0</v>
      </c>
      <c r="BN1489" s="78">
        <f t="shared" si="3731"/>
        <v>0</v>
      </c>
      <c r="BO1489" s="78">
        <f t="shared" si="3731"/>
        <v>42</v>
      </c>
      <c r="BP1489" s="78">
        <f t="shared" si="3731"/>
        <v>0</v>
      </c>
      <c r="BQ1489" s="11">
        <f>BQ1490</f>
        <v>0</v>
      </c>
      <c r="BR1489" s="11">
        <f t="shared" si="3732"/>
        <v>0</v>
      </c>
      <c r="BS1489" s="11">
        <f t="shared" si="3732"/>
        <v>0</v>
      </c>
      <c r="BT1489" s="11">
        <f t="shared" si="3732"/>
        <v>0</v>
      </c>
      <c r="BU1489" s="11">
        <f t="shared" si="3732"/>
        <v>42</v>
      </c>
      <c r="BV1489" s="11">
        <f t="shared" si="3732"/>
        <v>0</v>
      </c>
      <c r="BW1489" s="11">
        <f>BW1490</f>
        <v>0</v>
      </c>
      <c r="BX1489" s="11">
        <f t="shared" si="3732"/>
        <v>0</v>
      </c>
      <c r="BY1489" s="11">
        <f t="shared" si="3732"/>
        <v>0</v>
      </c>
      <c r="BZ1489" s="11">
        <f t="shared" si="3732"/>
        <v>0</v>
      </c>
      <c r="CA1489" s="11">
        <f t="shared" si="3732"/>
        <v>42</v>
      </c>
      <c r="CB1489" s="11">
        <f t="shared" si="3732"/>
        <v>0</v>
      </c>
    </row>
    <row r="1490" spans="1:80" ht="33.6" hidden="1">
      <c r="A1490" s="57" t="s">
        <v>270</v>
      </c>
      <c r="B1490" s="22" t="s">
        <v>744</v>
      </c>
      <c r="C1490" s="23" t="s">
        <v>35</v>
      </c>
      <c r="D1490" s="23" t="s">
        <v>17</v>
      </c>
      <c r="E1490" s="22" t="s">
        <v>290</v>
      </c>
      <c r="F1490" s="23" t="s">
        <v>33</v>
      </c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78"/>
      <c r="AL1490" s="78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78">
        <f>AY1491</f>
        <v>48</v>
      </c>
      <c r="AZ1490" s="78">
        <f t="shared" si="3730"/>
        <v>0</v>
      </c>
      <c r="BA1490" s="78">
        <f t="shared" si="3730"/>
        <v>0</v>
      </c>
      <c r="BB1490" s="78">
        <f t="shared" si="3730"/>
        <v>0</v>
      </c>
      <c r="BC1490" s="78">
        <f t="shared" si="3730"/>
        <v>48</v>
      </c>
      <c r="BD1490" s="78">
        <f t="shared" si="3730"/>
        <v>0</v>
      </c>
      <c r="BE1490" s="11">
        <f>BE1491</f>
        <v>0</v>
      </c>
      <c r="BF1490" s="11">
        <f t="shared" si="3730"/>
        <v>0</v>
      </c>
      <c r="BG1490" s="11">
        <f t="shared" si="3730"/>
        <v>0</v>
      </c>
      <c r="BH1490" s="11">
        <f t="shared" si="3730"/>
        <v>0</v>
      </c>
      <c r="BI1490" s="141">
        <f t="shared" si="3730"/>
        <v>48</v>
      </c>
      <c r="BJ1490" s="141">
        <f t="shared" si="3730"/>
        <v>0</v>
      </c>
      <c r="BK1490" s="78">
        <f>BK1491</f>
        <v>-6</v>
      </c>
      <c r="BL1490" s="78">
        <f t="shared" si="3731"/>
        <v>0</v>
      </c>
      <c r="BM1490" s="78">
        <f t="shared" si="3731"/>
        <v>0</v>
      </c>
      <c r="BN1490" s="78">
        <f t="shared" si="3731"/>
        <v>0</v>
      </c>
      <c r="BO1490" s="78">
        <f t="shared" si="3731"/>
        <v>42</v>
      </c>
      <c r="BP1490" s="78">
        <f t="shared" si="3731"/>
        <v>0</v>
      </c>
      <c r="BQ1490" s="11">
        <f>BQ1491</f>
        <v>0</v>
      </c>
      <c r="BR1490" s="11">
        <f t="shared" si="3732"/>
        <v>0</v>
      </c>
      <c r="BS1490" s="11">
        <f t="shared" si="3732"/>
        <v>0</v>
      </c>
      <c r="BT1490" s="11">
        <f t="shared" si="3732"/>
        <v>0</v>
      </c>
      <c r="BU1490" s="11">
        <f t="shared" si="3732"/>
        <v>42</v>
      </c>
      <c r="BV1490" s="11">
        <f t="shared" si="3732"/>
        <v>0</v>
      </c>
      <c r="BW1490" s="11">
        <f>BW1491</f>
        <v>0</v>
      </c>
      <c r="BX1490" s="11">
        <f t="shared" si="3732"/>
        <v>0</v>
      </c>
      <c r="BY1490" s="11">
        <f t="shared" si="3732"/>
        <v>0</v>
      </c>
      <c r="BZ1490" s="11">
        <f t="shared" si="3732"/>
        <v>0</v>
      </c>
      <c r="CA1490" s="11">
        <f t="shared" si="3732"/>
        <v>42</v>
      </c>
      <c r="CB1490" s="11">
        <f t="shared" si="3732"/>
        <v>0</v>
      </c>
    </row>
    <row r="1491" spans="1:80" ht="33.6" hidden="1">
      <c r="A1491" s="57" t="s">
        <v>39</v>
      </c>
      <c r="B1491" s="22" t="s">
        <v>744</v>
      </c>
      <c r="C1491" s="23" t="s">
        <v>35</v>
      </c>
      <c r="D1491" s="23" t="s">
        <v>17</v>
      </c>
      <c r="E1491" s="22" t="s">
        <v>290</v>
      </c>
      <c r="F1491" s="23" t="s">
        <v>40</v>
      </c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78"/>
      <c r="AL1491" s="78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78">
        <v>48</v>
      </c>
      <c r="AZ1491" s="78"/>
      <c r="BA1491" s="78"/>
      <c r="BB1491" s="78"/>
      <c r="BC1491" s="78">
        <f>AW1491+AY1491+AZ1491+BA1491+BB1491</f>
        <v>48</v>
      </c>
      <c r="BD1491" s="78">
        <f>AX1491+AZ1491</f>
        <v>0</v>
      </c>
      <c r="BE1491" s="11"/>
      <c r="BF1491" s="11"/>
      <c r="BG1491" s="11"/>
      <c r="BH1491" s="11"/>
      <c r="BI1491" s="141">
        <f>BC1491+BE1491+BF1491+BG1491+BH1491</f>
        <v>48</v>
      </c>
      <c r="BJ1491" s="141">
        <f>BD1491+BF1491</f>
        <v>0</v>
      </c>
      <c r="BK1491" s="78">
        <v>-6</v>
      </c>
      <c r="BL1491" s="78"/>
      <c r="BM1491" s="78"/>
      <c r="BN1491" s="78"/>
      <c r="BO1491" s="78">
        <f>BI1491+BK1491+BL1491+BM1491+BN1491</f>
        <v>42</v>
      </c>
      <c r="BP1491" s="78">
        <f>BJ1491+BL1491</f>
        <v>0</v>
      </c>
      <c r="BQ1491" s="11"/>
      <c r="BR1491" s="11"/>
      <c r="BS1491" s="11"/>
      <c r="BT1491" s="11"/>
      <c r="BU1491" s="11">
        <f>BO1491+BQ1491+BR1491+BS1491+BT1491</f>
        <v>42</v>
      </c>
      <c r="BV1491" s="11">
        <f>BP1491+BR1491</f>
        <v>0</v>
      </c>
      <c r="BW1491" s="11"/>
      <c r="BX1491" s="11"/>
      <c r="BY1491" s="11"/>
      <c r="BZ1491" s="11"/>
      <c r="CA1491" s="11">
        <f>BU1491+BW1491+BX1491+BY1491+BZ1491</f>
        <v>42</v>
      </c>
      <c r="CB1491" s="11">
        <f>BV1491+BX1491</f>
        <v>0</v>
      </c>
    </row>
    <row r="1492" spans="1:80" s="124" customFormat="1" ht="49.5" hidden="1" customHeight="1">
      <c r="A1492" s="121" t="s">
        <v>236</v>
      </c>
      <c r="B1492" s="136" t="s">
        <v>744</v>
      </c>
      <c r="C1492" s="137" t="s">
        <v>35</v>
      </c>
      <c r="D1492" s="137" t="s">
        <v>17</v>
      </c>
      <c r="E1492" s="136" t="s">
        <v>250</v>
      </c>
      <c r="F1492" s="137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>
        <f>AY1493</f>
        <v>3000</v>
      </c>
      <c r="AZ1492" s="123">
        <f t="shared" ref="AZ1492:BO1494" si="3733">AZ1493</f>
        <v>0</v>
      </c>
      <c r="BA1492" s="123">
        <f t="shared" si="3733"/>
        <v>0</v>
      </c>
      <c r="BB1492" s="123">
        <f t="shared" si="3733"/>
        <v>0</v>
      </c>
      <c r="BC1492" s="123">
        <f t="shared" si="3733"/>
        <v>3000</v>
      </c>
      <c r="BD1492" s="123">
        <f t="shared" si="3733"/>
        <v>0</v>
      </c>
      <c r="BE1492" s="123">
        <f>BE1493</f>
        <v>-3000</v>
      </c>
      <c r="BF1492" s="123">
        <f t="shared" si="3733"/>
        <v>0</v>
      </c>
      <c r="BG1492" s="123">
        <f t="shared" si="3733"/>
        <v>0</v>
      </c>
      <c r="BH1492" s="123">
        <f t="shared" si="3733"/>
        <v>0</v>
      </c>
      <c r="BI1492" s="141">
        <f t="shared" si="3733"/>
        <v>0</v>
      </c>
      <c r="BJ1492" s="141">
        <f t="shared" si="3733"/>
        <v>0</v>
      </c>
      <c r="BK1492" s="78">
        <f>BK1493</f>
        <v>0</v>
      </c>
      <c r="BL1492" s="78">
        <f t="shared" si="3733"/>
        <v>0</v>
      </c>
      <c r="BM1492" s="78">
        <f t="shared" si="3733"/>
        <v>0</v>
      </c>
      <c r="BN1492" s="78">
        <f t="shared" si="3733"/>
        <v>0</v>
      </c>
      <c r="BO1492" s="78">
        <f t="shared" si="3733"/>
        <v>0</v>
      </c>
      <c r="BP1492" s="78">
        <f t="shared" ref="BL1492:BP1494" si="3734">BP1493</f>
        <v>0</v>
      </c>
      <c r="BQ1492" s="123">
        <f>BQ1493</f>
        <v>0</v>
      </c>
      <c r="BR1492" s="123">
        <f t="shared" ref="BR1492:CB1494" si="3735">BR1493</f>
        <v>0</v>
      </c>
      <c r="BS1492" s="123">
        <f t="shared" si="3735"/>
        <v>0</v>
      </c>
      <c r="BT1492" s="123">
        <f t="shared" si="3735"/>
        <v>0</v>
      </c>
      <c r="BU1492" s="123">
        <f t="shared" si="3735"/>
        <v>0</v>
      </c>
      <c r="BV1492" s="123">
        <f t="shared" si="3735"/>
        <v>0</v>
      </c>
      <c r="BW1492" s="123">
        <f>BW1493</f>
        <v>0</v>
      </c>
      <c r="BX1492" s="123">
        <f t="shared" si="3735"/>
        <v>0</v>
      </c>
      <c r="BY1492" s="123">
        <f t="shared" si="3735"/>
        <v>0</v>
      </c>
      <c r="BZ1492" s="123">
        <f t="shared" si="3735"/>
        <v>0</v>
      </c>
      <c r="CA1492" s="123">
        <f t="shared" si="3735"/>
        <v>0</v>
      </c>
      <c r="CB1492" s="123">
        <f t="shared" si="3735"/>
        <v>0</v>
      </c>
    </row>
    <row r="1493" spans="1:80" s="124" customFormat="1" ht="132" hidden="1" customHeight="1">
      <c r="A1493" s="121" t="s">
        <v>468</v>
      </c>
      <c r="B1493" s="136" t="s">
        <v>744</v>
      </c>
      <c r="C1493" s="137" t="s">
        <v>35</v>
      </c>
      <c r="D1493" s="137" t="s">
        <v>17</v>
      </c>
      <c r="E1493" s="136" t="s">
        <v>291</v>
      </c>
      <c r="F1493" s="137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>
        <f>AY1494</f>
        <v>3000</v>
      </c>
      <c r="AZ1493" s="123">
        <f t="shared" si="3733"/>
        <v>0</v>
      </c>
      <c r="BA1493" s="123">
        <f t="shared" si="3733"/>
        <v>0</v>
      </c>
      <c r="BB1493" s="123">
        <f t="shared" si="3733"/>
        <v>0</v>
      </c>
      <c r="BC1493" s="123">
        <f t="shared" si="3733"/>
        <v>3000</v>
      </c>
      <c r="BD1493" s="123">
        <f t="shared" si="3733"/>
        <v>0</v>
      </c>
      <c r="BE1493" s="123">
        <f>BE1494</f>
        <v>-3000</v>
      </c>
      <c r="BF1493" s="123">
        <f t="shared" si="3733"/>
        <v>0</v>
      </c>
      <c r="BG1493" s="123">
        <f t="shared" si="3733"/>
        <v>0</v>
      </c>
      <c r="BH1493" s="123">
        <f t="shared" si="3733"/>
        <v>0</v>
      </c>
      <c r="BI1493" s="141">
        <f t="shared" si="3733"/>
        <v>0</v>
      </c>
      <c r="BJ1493" s="141">
        <f t="shared" si="3733"/>
        <v>0</v>
      </c>
      <c r="BK1493" s="78">
        <f>BK1494</f>
        <v>0</v>
      </c>
      <c r="BL1493" s="78">
        <f t="shared" si="3734"/>
        <v>0</v>
      </c>
      <c r="BM1493" s="78">
        <f t="shared" si="3734"/>
        <v>0</v>
      </c>
      <c r="BN1493" s="78">
        <f t="shared" si="3734"/>
        <v>0</v>
      </c>
      <c r="BO1493" s="78">
        <f t="shared" si="3734"/>
        <v>0</v>
      </c>
      <c r="BP1493" s="78">
        <f t="shared" si="3734"/>
        <v>0</v>
      </c>
      <c r="BQ1493" s="123">
        <f>BQ1494</f>
        <v>0</v>
      </c>
      <c r="BR1493" s="123">
        <f t="shared" si="3735"/>
        <v>0</v>
      </c>
      <c r="BS1493" s="123">
        <f t="shared" si="3735"/>
        <v>0</v>
      </c>
      <c r="BT1493" s="123">
        <f t="shared" si="3735"/>
        <v>0</v>
      </c>
      <c r="BU1493" s="123">
        <f t="shared" si="3735"/>
        <v>0</v>
      </c>
      <c r="BV1493" s="123">
        <f t="shared" si="3735"/>
        <v>0</v>
      </c>
      <c r="BW1493" s="123">
        <f>BW1494</f>
        <v>0</v>
      </c>
      <c r="BX1493" s="123">
        <f t="shared" si="3735"/>
        <v>0</v>
      </c>
      <c r="BY1493" s="123">
        <f t="shared" si="3735"/>
        <v>0</v>
      </c>
      <c r="BZ1493" s="123">
        <f t="shared" si="3735"/>
        <v>0</v>
      </c>
      <c r="CA1493" s="123">
        <f t="shared" si="3735"/>
        <v>0</v>
      </c>
      <c r="CB1493" s="123">
        <f t="shared" si="3735"/>
        <v>0</v>
      </c>
    </row>
    <row r="1494" spans="1:80" s="124" customFormat="1" ht="16.5" hidden="1" customHeight="1">
      <c r="A1494" s="121" t="s">
        <v>70</v>
      </c>
      <c r="B1494" s="136" t="s">
        <v>744</v>
      </c>
      <c r="C1494" s="137" t="s">
        <v>35</v>
      </c>
      <c r="D1494" s="137" t="s">
        <v>17</v>
      </c>
      <c r="E1494" s="136" t="s">
        <v>291</v>
      </c>
      <c r="F1494" s="137">
        <v>800</v>
      </c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>
        <f>AY1495</f>
        <v>3000</v>
      </c>
      <c r="AZ1494" s="123">
        <f t="shared" si="3733"/>
        <v>0</v>
      </c>
      <c r="BA1494" s="123">
        <f t="shared" si="3733"/>
        <v>0</v>
      </c>
      <c r="BB1494" s="123">
        <f t="shared" si="3733"/>
        <v>0</v>
      </c>
      <c r="BC1494" s="123">
        <f t="shared" si="3733"/>
        <v>3000</v>
      </c>
      <c r="BD1494" s="123">
        <f t="shared" si="3733"/>
        <v>0</v>
      </c>
      <c r="BE1494" s="123">
        <f>BE1495</f>
        <v>-3000</v>
      </c>
      <c r="BF1494" s="123">
        <f t="shared" si="3733"/>
        <v>0</v>
      </c>
      <c r="BG1494" s="123">
        <f t="shared" si="3733"/>
        <v>0</v>
      </c>
      <c r="BH1494" s="123">
        <f t="shared" si="3733"/>
        <v>0</v>
      </c>
      <c r="BI1494" s="141">
        <f t="shared" si="3733"/>
        <v>0</v>
      </c>
      <c r="BJ1494" s="141">
        <f t="shared" si="3733"/>
        <v>0</v>
      </c>
      <c r="BK1494" s="78">
        <f>BK1495</f>
        <v>0</v>
      </c>
      <c r="BL1494" s="78">
        <f t="shared" si="3734"/>
        <v>0</v>
      </c>
      <c r="BM1494" s="78">
        <f t="shared" si="3734"/>
        <v>0</v>
      </c>
      <c r="BN1494" s="78">
        <f t="shared" si="3734"/>
        <v>0</v>
      </c>
      <c r="BO1494" s="78">
        <f t="shared" si="3734"/>
        <v>0</v>
      </c>
      <c r="BP1494" s="78">
        <f t="shared" si="3734"/>
        <v>0</v>
      </c>
      <c r="BQ1494" s="123">
        <f>BQ1495</f>
        <v>0</v>
      </c>
      <c r="BR1494" s="123">
        <f t="shared" si="3735"/>
        <v>0</v>
      </c>
      <c r="BS1494" s="123">
        <f t="shared" si="3735"/>
        <v>0</v>
      </c>
      <c r="BT1494" s="123">
        <f t="shared" si="3735"/>
        <v>0</v>
      </c>
      <c r="BU1494" s="123">
        <f t="shared" si="3735"/>
        <v>0</v>
      </c>
      <c r="BV1494" s="123">
        <f t="shared" si="3735"/>
        <v>0</v>
      </c>
      <c r="BW1494" s="123">
        <f>BW1495</f>
        <v>0</v>
      </c>
      <c r="BX1494" s="123">
        <f t="shared" si="3735"/>
        <v>0</v>
      </c>
      <c r="BY1494" s="123">
        <f t="shared" si="3735"/>
        <v>0</v>
      </c>
      <c r="BZ1494" s="123">
        <f t="shared" si="3735"/>
        <v>0</v>
      </c>
      <c r="CA1494" s="123">
        <f t="shared" si="3735"/>
        <v>0</v>
      </c>
      <c r="CB1494" s="123">
        <f t="shared" si="3735"/>
        <v>0</v>
      </c>
    </row>
    <row r="1495" spans="1:80" s="124" customFormat="1" ht="49.5" hidden="1" customHeight="1">
      <c r="A1495" s="121" t="s">
        <v>471</v>
      </c>
      <c r="B1495" s="136" t="s">
        <v>744</v>
      </c>
      <c r="C1495" s="137" t="s">
        <v>35</v>
      </c>
      <c r="D1495" s="137" t="s">
        <v>17</v>
      </c>
      <c r="E1495" s="136" t="s">
        <v>291</v>
      </c>
      <c r="F1495" s="137" t="s">
        <v>292</v>
      </c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>
        <v>3000</v>
      </c>
      <c r="AZ1495" s="123"/>
      <c r="BA1495" s="123"/>
      <c r="BB1495" s="123"/>
      <c r="BC1495" s="123">
        <f>AW1495+AY1495+AZ1495+BA1495+BB1495</f>
        <v>3000</v>
      </c>
      <c r="BD1495" s="123">
        <f>AX1495+AZ1495</f>
        <v>0</v>
      </c>
      <c r="BE1495" s="123">
        <v>-3000</v>
      </c>
      <c r="BF1495" s="123"/>
      <c r="BG1495" s="123"/>
      <c r="BH1495" s="123"/>
      <c r="BI1495" s="141">
        <f>BC1495+BE1495+BF1495+BG1495+BH1495</f>
        <v>0</v>
      </c>
      <c r="BJ1495" s="141">
        <f>BD1495+BF1495</f>
        <v>0</v>
      </c>
      <c r="BK1495" s="78"/>
      <c r="BL1495" s="78"/>
      <c r="BM1495" s="78"/>
      <c r="BN1495" s="78"/>
      <c r="BO1495" s="78">
        <f>BI1495+BK1495+BL1495+BM1495+BN1495</f>
        <v>0</v>
      </c>
      <c r="BP1495" s="78">
        <f>BJ1495+BL1495</f>
        <v>0</v>
      </c>
      <c r="BQ1495" s="123"/>
      <c r="BR1495" s="123"/>
      <c r="BS1495" s="123"/>
      <c r="BT1495" s="123"/>
      <c r="BU1495" s="123">
        <f>BO1495+BQ1495+BR1495+BS1495+BT1495</f>
        <v>0</v>
      </c>
      <c r="BV1495" s="123">
        <f>BP1495+BR1495</f>
        <v>0</v>
      </c>
      <c r="BW1495" s="123"/>
      <c r="BX1495" s="123"/>
      <c r="BY1495" s="123"/>
      <c r="BZ1495" s="123"/>
      <c r="CA1495" s="123">
        <f>BU1495+BW1495+BX1495+BY1495+BZ1495</f>
        <v>0</v>
      </c>
      <c r="CB1495" s="123">
        <f>BV1495+BX1495</f>
        <v>0</v>
      </c>
    </row>
    <row r="1496" spans="1:80" hidden="1">
      <c r="A1496" s="57" t="s">
        <v>145</v>
      </c>
      <c r="B1496" s="22" t="s">
        <v>744</v>
      </c>
      <c r="C1496" s="23" t="s">
        <v>35</v>
      </c>
      <c r="D1496" s="23" t="s">
        <v>17</v>
      </c>
      <c r="E1496" s="22" t="s">
        <v>293</v>
      </c>
      <c r="F1496" s="23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78">
        <f>AY1497</f>
        <v>3463</v>
      </c>
      <c r="AZ1496" s="78">
        <f t="shared" ref="AZ1496:BO1498" si="3736">AZ1497</f>
        <v>0</v>
      </c>
      <c r="BA1496" s="78">
        <f t="shared" si="3736"/>
        <v>0</v>
      </c>
      <c r="BB1496" s="78">
        <f t="shared" si="3736"/>
        <v>0</v>
      </c>
      <c r="BC1496" s="78">
        <f t="shared" si="3736"/>
        <v>3463</v>
      </c>
      <c r="BD1496" s="78">
        <f t="shared" si="3736"/>
        <v>0</v>
      </c>
      <c r="BE1496" s="11">
        <f>BE1497+BE1500</f>
        <v>3000</v>
      </c>
      <c r="BF1496" s="11">
        <f t="shared" ref="BF1496:BJ1496" si="3737">BF1497+BF1500</f>
        <v>0</v>
      </c>
      <c r="BG1496" s="11">
        <f t="shared" si="3737"/>
        <v>0</v>
      </c>
      <c r="BH1496" s="11">
        <f t="shared" si="3737"/>
        <v>0</v>
      </c>
      <c r="BI1496" s="141">
        <f t="shared" si="3737"/>
        <v>6463</v>
      </c>
      <c r="BJ1496" s="141">
        <f t="shared" si="3737"/>
        <v>0</v>
      </c>
      <c r="BK1496" s="78">
        <f>BK1497+BK1500</f>
        <v>0</v>
      </c>
      <c r="BL1496" s="78">
        <f t="shared" ref="BL1496:BP1496" si="3738">BL1497+BL1500</f>
        <v>0</v>
      </c>
      <c r="BM1496" s="78">
        <f t="shared" si="3738"/>
        <v>0</v>
      </c>
      <c r="BN1496" s="78">
        <f t="shared" si="3738"/>
        <v>0</v>
      </c>
      <c r="BO1496" s="78">
        <f t="shared" si="3738"/>
        <v>6463</v>
      </c>
      <c r="BP1496" s="78">
        <f t="shared" si="3738"/>
        <v>0</v>
      </c>
      <c r="BQ1496" s="11">
        <f>BQ1497+BQ1500</f>
        <v>0</v>
      </c>
      <c r="BR1496" s="11">
        <f t="shared" ref="BR1496:BV1496" si="3739">BR1497+BR1500</f>
        <v>0</v>
      </c>
      <c r="BS1496" s="11">
        <f t="shared" si="3739"/>
        <v>0</v>
      </c>
      <c r="BT1496" s="11">
        <f t="shared" si="3739"/>
        <v>0</v>
      </c>
      <c r="BU1496" s="11">
        <f t="shared" si="3739"/>
        <v>6463</v>
      </c>
      <c r="BV1496" s="11">
        <f t="shared" si="3739"/>
        <v>0</v>
      </c>
      <c r="BW1496" s="11">
        <f>BW1497+BW1500</f>
        <v>0</v>
      </c>
      <c r="BX1496" s="11">
        <f t="shared" ref="BX1496:CB1496" si="3740">BX1497+BX1500</f>
        <v>0</v>
      </c>
      <c r="BY1496" s="11">
        <f t="shared" si="3740"/>
        <v>0</v>
      </c>
      <c r="BZ1496" s="11">
        <f t="shared" si="3740"/>
        <v>0</v>
      </c>
      <c r="CA1496" s="11">
        <f t="shared" si="3740"/>
        <v>6463</v>
      </c>
      <c r="CB1496" s="11">
        <f t="shared" si="3740"/>
        <v>0</v>
      </c>
    </row>
    <row r="1497" spans="1:80" ht="84" hidden="1">
      <c r="A1497" s="57" t="s">
        <v>561</v>
      </c>
      <c r="B1497" s="22" t="s">
        <v>744</v>
      </c>
      <c r="C1497" s="23" t="s">
        <v>35</v>
      </c>
      <c r="D1497" s="23" t="s">
        <v>17</v>
      </c>
      <c r="E1497" s="22" t="s">
        <v>562</v>
      </c>
      <c r="F1497" s="23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78">
        <f>AY1498</f>
        <v>3463</v>
      </c>
      <c r="AZ1497" s="78">
        <f t="shared" si="3736"/>
        <v>0</v>
      </c>
      <c r="BA1497" s="78">
        <f t="shared" si="3736"/>
        <v>0</v>
      </c>
      <c r="BB1497" s="78">
        <f t="shared" si="3736"/>
        <v>0</v>
      </c>
      <c r="BC1497" s="78">
        <f t="shared" si="3736"/>
        <v>3463</v>
      </c>
      <c r="BD1497" s="78">
        <f t="shared" si="3736"/>
        <v>0</v>
      </c>
      <c r="BE1497" s="11">
        <f>BE1498</f>
        <v>0</v>
      </c>
      <c r="BF1497" s="11">
        <f t="shared" si="3736"/>
        <v>0</v>
      </c>
      <c r="BG1497" s="11">
        <f t="shared" si="3736"/>
        <v>0</v>
      </c>
      <c r="BH1497" s="11">
        <f t="shared" si="3736"/>
        <v>0</v>
      </c>
      <c r="BI1497" s="141">
        <f t="shared" si="3736"/>
        <v>3463</v>
      </c>
      <c r="BJ1497" s="141">
        <f t="shared" si="3736"/>
        <v>0</v>
      </c>
      <c r="BK1497" s="78">
        <f>BK1498</f>
        <v>0</v>
      </c>
      <c r="BL1497" s="78">
        <f t="shared" si="3736"/>
        <v>0</v>
      </c>
      <c r="BM1497" s="78">
        <f t="shared" si="3736"/>
        <v>0</v>
      </c>
      <c r="BN1497" s="78">
        <f t="shared" si="3736"/>
        <v>0</v>
      </c>
      <c r="BO1497" s="78">
        <f t="shared" si="3736"/>
        <v>3463</v>
      </c>
      <c r="BP1497" s="78">
        <f t="shared" ref="BL1497:BP1498" si="3741">BP1498</f>
        <v>0</v>
      </c>
      <c r="BQ1497" s="11">
        <f>BQ1498</f>
        <v>0</v>
      </c>
      <c r="BR1497" s="11">
        <f t="shared" ref="BR1497:CB1498" si="3742">BR1498</f>
        <v>0</v>
      </c>
      <c r="BS1497" s="11">
        <f t="shared" si="3742"/>
        <v>0</v>
      </c>
      <c r="BT1497" s="11">
        <f t="shared" si="3742"/>
        <v>0</v>
      </c>
      <c r="BU1497" s="11">
        <f t="shared" si="3742"/>
        <v>3463</v>
      </c>
      <c r="BV1497" s="11">
        <f t="shared" si="3742"/>
        <v>0</v>
      </c>
      <c r="BW1497" s="11">
        <f>BW1498</f>
        <v>0</v>
      </c>
      <c r="BX1497" s="11">
        <f t="shared" si="3742"/>
        <v>0</v>
      </c>
      <c r="BY1497" s="11">
        <f t="shared" si="3742"/>
        <v>0</v>
      </c>
      <c r="BZ1497" s="11">
        <f t="shared" si="3742"/>
        <v>0</v>
      </c>
      <c r="CA1497" s="11">
        <f t="shared" si="3742"/>
        <v>3463</v>
      </c>
      <c r="CB1497" s="11">
        <f t="shared" si="3742"/>
        <v>0</v>
      </c>
    </row>
    <row r="1498" spans="1:80" ht="33.6" hidden="1">
      <c r="A1498" s="57" t="s">
        <v>12</v>
      </c>
      <c r="B1498" s="22" t="s">
        <v>744</v>
      </c>
      <c r="C1498" s="23" t="s">
        <v>35</v>
      </c>
      <c r="D1498" s="23" t="s">
        <v>17</v>
      </c>
      <c r="E1498" s="22" t="s">
        <v>562</v>
      </c>
      <c r="F1498" s="23" t="s">
        <v>13</v>
      </c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78">
        <f>AY1499</f>
        <v>3463</v>
      </c>
      <c r="AZ1498" s="78">
        <f t="shared" si="3736"/>
        <v>0</v>
      </c>
      <c r="BA1498" s="78">
        <f t="shared" si="3736"/>
        <v>0</v>
      </c>
      <c r="BB1498" s="78">
        <f t="shared" si="3736"/>
        <v>0</v>
      </c>
      <c r="BC1498" s="78">
        <f t="shared" si="3736"/>
        <v>3463</v>
      </c>
      <c r="BD1498" s="78">
        <f t="shared" si="3736"/>
        <v>0</v>
      </c>
      <c r="BE1498" s="11">
        <f>BE1499</f>
        <v>0</v>
      </c>
      <c r="BF1498" s="11">
        <f t="shared" si="3736"/>
        <v>0</v>
      </c>
      <c r="BG1498" s="11">
        <f t="shared" si="3736"/>
        <v>0</v>
      </c>
      <c r="BH1498" s="11">
        <f t="shared" si="3736"/>
        <v>0</v>
      </c>
      <c r="BI1498" s="141">
        <f t="shared" si="3736"/>
        <v>3463</v>
      </c>
      <c r="BJ1498" s="141">
        <f t="shared" si="3736"/>
        <v>0</v>
      </c>
      <c r="BK1498" s="78">
        <f>BK1499</f>
        <v>0</v>
      </c>
      <c r="BL1498" s="78">
        <f t="shared" si="3741"/>
        <v>0</v>
      </c>
      <c r="BM1498" s="78">
        <f t="shared" si="3741"/>
        <v>0</v>
      </c>
      <c r="BN1498" s="78">
        <f t="shared" si="3741"/>
        <v>0</v>
      </c>
      <c r="BO1498" s="78">
        <f t="shared" si="3741"/>
        <v>3463</v>
      </c>
      <c r="BP1498" s="78">
        <f t="shared" si="3741"/>
        <v>0</v>
      </c>
      <c r="BQ1498" s="11">
        <f>BQ1499</f>
        <v>0</v>
      </c>
      <c r="BR1498" s="11">
        <f t="shared" si="3742"/>
        <v>0</v>
      </c>
      <c r="BS1498" s="11">
        <f t="shared" si="3742"/>
        <v>0</v>
      </c>
      <c r="BT1498" s="11">
        <f t="shared" si="3742"/>
        <v>0</v>
      </c>
      <c r="BU1498" s="11">
        <f t="shared" si="3742"/>
        <v>3463</v>
      </c>
      <c r="BV1498" s="11">
        <f t="shared" si="3742"/>
        <v>0</v>
      </c>
      <c r="BW1498" s="11">
        <f>BW1499</f>
        <v>0</v>
      </c>
      <c r="BX1498" s="11">
        <f t="shared" si="3742"/>
        <v>0</v>
      </c>
      <c r="BY1498" s="11">
        <f t="shared" si="3742"/>
        <v>0</v>
      </c>
      <c r="BZ1498" s="11">
        <f t="shared" si="3742"/>
        <v>0</v>
      </c>
      <c r="CA1498" s="11">
        <f t="shared" si="3742"/>
        <v>3463</v>
      </c>
      <c r="CB1498" s="11">
        <f t="shared" si="3742"/>
        <v>0</v>
      </c>
    </row>
    <row r="1499" spans="1:80" ht="33.6" hidden="1">
      <c r="A1499" s="57" t="s">
        <v>149</v>
      </c>
      <c r="B1499" s="22" t="s">
        <v>744</v>
      </c>
      <c r="C1499" s="23" t="s">
        <v>35</v>
      </c>
      <c r="D1499" s="23" t="s">
        <v>17</v>
      </c>
      <c r="E1499" s="22" t="s">
        <v>562</v>
      </c>
      <c r="F1499" s="23" t="s">
        <v>150</v>
      </c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78">
        <v>3463</v>
      </c>
      <c r="AZ1499" s="78"/>
      <c r="BA1499" s="78"/>
      <c r="BB1499" s="78"/>
      <c r="BC1499" s="78">
        <f>AW1499+AY1499+AZ1499+BA1499+BB1499</f>
        <v>3463</v>
      </c>
      <c r="BD1499" s="78">
        <f>AX1499+AZ1499</f>
        <v>0</v>
      </c>
      <c r="BE1499" s="11"/>
      <c r="BF1499" s="11"/>
      <c r="BG1499" s="11"/>
      <c r="BH1499" s="11"/>
      <c r="BI1499" s="141">
        <f>BC1499+BE1499+BF1499+BG1499+BH1499</f>
        <v>3463</v>
      </c>
      <c r="BJ1499" s="141">
        <f>BD1499+BF1499</f>
        <v>0</v>
      </c>
      <c r="BK1499" s="78"/>
      <c r="BL1499" s="78"/>
      <c r="BM1499" s="78"/>
      <c r="BN1499" s="78"/>
      <c r="BO1499" s="78">
        <f>BI1499+BK1499+BL1499+BM1499+BN1499</f>
        <v>3463</v>
      </c>
      <c r="BP1499" s="78">
        <f>BJ1499+BL1499</f>
        <v>0</v>
      </c>
      <c r="BQ1499" s="11"/>
      <c r="BR1499" s="11"/>
      <c r="BS1499" s="11"/>
      <c r="BT1499" s="11"/>
      <c r="BU1499" s="11">
        <f>BO1499+BQ1499+BR1499+BS1499+BT1499</f>
        <v>3463</v>
      </c>
      <c r="BV1499" s="11">
        <f>BP1499+BR1499</f>
        <v>0</v>
      </c>
      <c r="BW1499" s="11"/>
      <c r="BX1499" s="11"/>
      <c r="BY1499" s="11"/>
      <c r="BZ1499" s="11"/>
      <c r="CA1499" s="11">
        <f>BU1499+BW1499+BX1499+BY1499+BZ1499</f>
        <v>3463</v>
      </c>
      <c r="CB1499" s="11">
        <f>BV1499+BX1499</f>
        <v>0</v>
      </c>
    </row>
    <row r="1500" spans="1:80" ht="84" hidden="1">
      <c r="A1500" s="57" t="s">
        <v>758</v>
      </c>
      <c r="B1500" s="22" t="s">
        <v>744</v>
      </c>
      <c r="C1500" s="23" t="s">
        <v>35</v>
      </c>
      <c r="D1500" s="23" t="s">
        <v>17</v>
      </c>
      <c r="E1500" s="22" t="s">
        <v>757</v>
      </c>
      <c r="F1500" s="23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>
        <f>BE1501</f>
        <v>3000</v>
      </c>
      <c r="BF1500" s="11">
        <f t="shared" ref="BF1500:BU1501" si="3743">BF1501</f>
        <v>0</v>
      </c>
      <c r="BG1500" s="11">
        <f t="shared" si="3743"/>
        <v>0</v>
      </c>
      <c r="BH1500" s="11">
        <f t="shared" si="3743"/>
        <v>0</v>
      </c>
      <c r="BI1500" s="141">
        <f t="shared" si="3743"/>
        <v>3000</v>
      </c>
      <c r="BJ1500" s="141">
        <f t="shared" si="3743"/>
        <v>0</v>
      </c>
      <c r="BK1500" s="78">
        <f>BK1501</f>
        <v>0</v>
      </c>
      <c r="BL1500" s="78">
        <f t="shared" si="3743"/>
        <v>0</v>
      </c>
      <c r="BM1500" s="78">
        <f t="shared" si="3743"/>
        <v>0</v>
      </c>
      <c r="BN1500" s="78">
        <f t="shared" si="3743"/>
        <v>0</v>
      </c>
      <c r="BO1500" s="78">
        <f t="shared" si="3743"/>
        <v>3000</v>
      </c>
      <c r="BP1500" s="78">
        <f t="shared" si="3743"/>
        <v>0</v>
      </c>
      <c r="BQ1500" s="11">
        <f>BQ1501</f>
        <v>0</v>
      </c>
      <c r="BR1500" s="11">
        <f t="shared" si="3743"/>
        <v>0</v>
      </c>
      <c r="BS1500" s="11">
        <f t="shared" si="3743"/>
        <v>0</v>
      </c>
      <c r="BT1500" s="11">
        <f t="shared" si="3743"/>
        <v>0</v>
      </c>
      <c r="BU1500" s="11">
        <f t="shared" si="3743"/>
        <v>3000</v>
      </c>
      <c r="BV1500" s="11">
        <f t="shared" ref="BR1500:BV1501" si="3744">BV1501</f>
        <v>0</v>
      </c>
      <c r="BW1500" s="11">
        <f>BW1501</f>
        <v>0</v>
      </c>
      <c r="BX1500" s="11">
        <f t="shared" ref="BX1500:CB1501" si="3745">BX1501</f>
        <v>0</v>
      </c>
      <c r="BY1500" s="11">
        <f t="shared" si="3745"/>
        <v>0</v>
      </c>
      <c r="BZ1500" s="11">
        <f t="shared" si="3745"/>
        <v>0</v>
      </c>
      <c r="CA1500" s="11">
        <f t="shared" si="3745"/>
        <v>3000</v>
      </c>
      <c r="CB1500" s="11">
        <f t="shared" si="3745"/>
        <v>0</v>
      </c>
    </row>
    <row r="1501" spans="1:80" ht="33.6" hidden="1">
      <c r="A1501" s="57" t="s">
        <v>12</v>
      </c>
      <c r="B1501" s="22" t="s">
        <v>744</v>
      </c>
      <c r="C1501" s="23" t="s">
        <v>35</v>
      </c>
      <c r="D1501" s="23" t="s">
        <v>17</v>
      </c>
      <c r="E1501" s="22" t="s">
        <v>757</v>
      </c>
      <c r="F1501" s="23" t="s">
        <v>13</v>
      </c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>
        <f>BE1502</f>
        <v>3000</v>
      </c>
      <c r="BF1501" s="11">
        <f t="shared" si="3743"/>
        <v>0</v>
      </c>
      <c r="BG1501" s="11">
        <f t="shared" si="3743"/>
        <v>0</v>
      </c>
      <c r="BH1501" s="11">
        <f t="shared" si="3743"/>
        <v>0</v>
      </c>
      <c r="BI1501" s="141">
        <f t="shared" si="3743"/>
        <v>3000</v>
      </c>
      <c r="BJ1501" s="141">
        <f t="shared" si="3743"/>
        <v>0</v>
      </c>
      <c r="BK1501" s="78">
        <f>BK1502</f>
        <v>0</v>
      </c>
      <c r="BL1501" s="78">
        <f t="shared" si="3743"/>
        <v>0</v>
      </c>
      <c r="BM1501" s="78">
        <f t="shared" si="3743"/>
        <v>0</v>
      </c>
      <c r="BN1501" s="78">
        <f t="shared" si="3743"/>
        <v>0</v>
      </c>
      <c r="BO1501" s="78">
        <f t="shared" si="3743"/>
        <v>3000</v>
      </c>
      <c r="BP1501" s="78">
        <f t="shared" si="3743"/>
        <v>0</v>
      </c>
      <c r="BQ1501" s="11">
        <f>BQ1502</f>
        <v>0</v>
      </c>
      <c r="BR1501" s="11">
        <f t="shared" si="3744"/>
        <v>0</v>
      </c>
      <c r="BS1501" s="11">
        <f t="shared" si="3744"/>
        <v>0</v>
      </c>
      <c r="BT1501" s="11">
        <f t="shared" si="3744"/>
        <v>0</v>
      </c>
      <c r="BU1501" s="11">
        <f t="shared" si="3744"/>
        <v>3000</v>
      </c>
      <c r="BV1501" s="11">
        <f t="shared" si="3744"/>
        <v>0</v>
      </c>
      <c r="BW1501" s="11">
        <f>BW1502</f>
        <v>0</v>
      </c>
      <c r="BX1501" s="11">
        <f t="shared" si="3745"/>
        <v>0</v>
      </c>
      <c r="BY1501" s="11">
        <f t="shared" si="3745"/>
        <v>0</v>
      </c>
      <c r="BZ1501" s="11">
        <f t="shared" si="3745"/>
        <v>0</v>
      </c>
      <c r="CA1501" s="11">
        <f t="shared" si="3745"/>
        <v>3000</v>
      </c>
      <c r="CB1501" s="11">
        <f t="shared" si="3745"/>
        <v>0</v>
      </c>
    </row>
    <row r="1502" spans="1:80" ht="33.6" hidden="1">
      <c r="A1502" s="57" t="s">
        <v>149</v>
      </c>
      <c r="B1502" s="22" t="s">
        <v>744</v>
      </c>
      <c r="C1502" s="23" t="s">
        <v>35</v>
      </c>
      <c r="D1502" s="23" t="s">
        <v>17</v>
      </c>
      <c r="E1502" s="22" t="s">
        <v>757</v>
      </c>
      <c r="F1502" s="23" t="s">
        <v>150</v>
      </c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>
        <v>3000</v>
      </c>
      <c r="BF1502" s="11"/>
      <c r="BG1502" s="11"/>
      <c r="BH1502" s="11"/>
      <c r="BI1502" s="141">
        <f>BC1502+BE1502+BF1502+BG1502+BH1502</f>
        <v>3000</v>
      </c>
      <c r="BJ1502" s="141">
        <f>BD1502+BF1502</f>
        <v>0</v>
      </c>
      <c r="BK1502" s="78"/>
      <c r="BL1502" s="78"/>
      <c r="BM1502" s="78"/>
      <c r="BN1502" s="78"/>
      <c r="BO1502" s="78">
        <f>BI1502+BK1502+BL1502+BM1502+BN1502</f>
        <v>3000</v>
      </c>
      <c r="BP1502" s="78">
        <f>BJ1502+BL1502</f>
        <v>0</v>
      </c>
      <c r="BQ1502" s="11"/>
      <c r="BR1502" s="11"/>
      <c r="BS1502" s="11"/>
      <c r="BT1502" s="11"/>
      <c r="BU1502" s="11">
        <f>BO1502+BQ1502+BR1502+BS1502+BT1502</f>
        <v>3000</v>
      </c>
      <c r="BV1502" s="11">
        <f>BP1502+BR1502</f>
        <v>0</v>
      </c>
      <c r="BW1502" s="11"/>
      <c r="BX1502" s="11"/>
      <c r="BY1502" s="11"/>
      <c r="BZ1502" s="11"/>
      <c r="CA1502" s="11">
        <f>BU1502+BW1502+BX1502+BY1502+BZ1502</f>
        <v>3000</v>
      </c>
      <c r="CB1502" s="11">
        <f>BV1502+BX1502</f>
        <v>0</v>
      </c>
    </row>
    <row r="1503" spans="1:80" ht="50.4" hidden="1">
      <c r="A1503" s="57" t="s">
        <v>143</v>
      </c>
      <c r="B1503" s="22" t="s">
        <v>744</v>
      </c>
      <c r="C1503" s="23" t="s">
        <v>35</v>
      </c>
      <c r="D1503" s="23" t="s">
        <v>17</v>
      </c>
      <c r="E1503" s="22" t="s">
        <v>144</v>
      </c>
      <c r="F1503" s="23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78">
        <f>AY1504</f>
        <v>3687</v>
      </c>
      <c r="AZ1503" s="78">
        <f t="shared" ref="AZ1503:BO1506" si="3746">AZ1504</f>
        <v>0</v>
      </c>
      <c r="BA1503" s="78">
        <f t="shared" si="3746"/>
        <v>0</v>
      </c>
      <c r="BB1503" s="78">
        <f t="shared" si="3746"/>
        <v>0</v>
      </c>
      <c r="BC1503" s="78">
        <f t="shared" si="3746"/>
        <v>3687</v>
      </c>
      <c r="BD1503" s="78">
        <f t="shared" si="3746"/>
        <v>0</v>
      </c>
      <c r="BE1503" s="11">
        <f>BE1504</f>
        <v>0</v>
      </c>
      <c r="BF1503" s="11">
        <f t="shared" si="3746"/>
        <v>0</v>
      </c>
      <c r="BG1503" s="11">
        <f t="shared" si="3746"/>
        <v>0</v>
      </c>
      <c r="BH1503" s="11">
        <f t="shared" si="3746"/>
        <v>0</v>
      </c>
      <c r="BI1503" s="141">
        <f t="shared" si="3746"/>
        <v>3687</v>
      </c>
      <c r="BJ1503" s="141">
        <f t="shared" si="3746"/>
        <v>0</v>
      </c>
      <c r="BK1503" s="78">
        <f>BK1504</f>
        <v>0</v>
      </c>
      <c r="BL1503" s="78">
        <f t="shared" si="3746"/>
        <v>0</v>
      </c>
      <c r="BM1503" s="78">
        <f t="shared" si="3746"/>
        <v>0</v>
      </c>
      <c r="BN1503" s="78">
        <f t="shared" si="3746"/>
        <v>0</v>
      </c>
      <c r="BO1503" s="78">
        <f t="shared" si="3746"/>
        <v>3687</v>
      </c>
      <c r="BP1503" s="78">
        <f t="shared" ref="BL1503:BP1506" si="3747">BP1504</f>
        <v>0</v>
      </c>
      <c r="BQ1503" s="11">
        <f>BQ1504</f>
        <v>0</v>
      </c>
      <c r="BR1503" s="11">
        <f t="shared" ref="BR1503:CB1506" si="3748">BR1504</f>
        <v>0</v>
      </c>
      <c r="BS1503" s="11">
        <f t="shared" si="3748"/>
        <v>0</v>
      </c>
      <c r="BT1503" s="11">
        <f t="shared" si="3748"/>
        <v>0</v>
      </c>
      <c r="BU1503" s="11">
        <f t="shared" si="3748"/>
        <v>3687</v>
      </c>
      <c r="BV1503" s="11">
        <f t="shared" si="3748"/>
        <v>0</v>
      </c>
      <c r="BW1503" s="11">
        <f>BW1504</f>
        <v>0</v>
      </c>
      <c r="BX1503" s="11">
        <f t="shared" si="3748"/>
        <v>0</v>
      </c>
      <c r="BY1503" s="11">
        <f t="shared" si="3748"/>
        <v>0</v>
      </c>
      <c r="BZ1503" s="11">
        <f t="shared" si="3748"/>
        <v>0</v>
      </c>
      <c r="CA1503" s="11">
        <f t="shared" si="3748"/>
        <v>3687</v>
      </c>
      <c r="CB1503" s="11">
        <f t="shared" si="3748"/>
        <v>0</v>
      </c>
    </row>
    <row r="1504" spans="1:80" hidden="1">
      <c r="A1504" s="57" t="s">
        <v>145</v>
      </c>
      <c r="B1504" s="22" t="s">
        <v>744</v>
      </c>
      <c r="C1504" s="23" t="s">
        <v>35</v>
      </c>
      <c r="D1504" s="23" t="s">
        <v>17</v>
      </c>
      <c r="E1504" s="22" t="s">
        <v>146</v>
      </c>
      <c r="F1504" s="23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78">
        <f>AY1505+AY1508</f>
        <v>3687</v>
      </c>
      <c r="AZ1504" s="78">
        <f t="shared" ref="AZ1504:BD1504" si="3749">AZ1505+AZ1508</f>
        <v>0</v>
      </c>
      <c r="BA1504" s="78">
        <f t="shared" si="3749"/>
        <v>0</v>
      </c>
      <c r="BB1504" s="78">
        <f t="shared" si="3749"/>
        <v>0</v>
      </c>
      <c r="BC1504" s="78">
        <f t="shared" si="3749"/>
        <v>3687</v>
      </c>
      <c r="BD1504" s="78">
        <f t="shared" si="3749"/>
        <v>0</v>
      </c>
      <c r="BE1504" s="11">
        <f>BE1505+BE1508</f>
        <v>0</v>
      </c>
      <c r="BF1504" s="11">
        <f t="shared" ref="BF1504:BJ1504" si="3750">BF1505+BF1508</f>
        <v>0</v>
      </c>
      <c r="BG1504" s="11">
        <f t="shared" si="3750"/>
        <v>0</v>
      </c>
      <c r="BH1504" s="11">
        <f t="shared" si="3750"/>
        <v>0</v>
      </c>
      <c r="BI1504" s="141">
        <f t="shared" si="3750"/>
        <v>3687</v>
      </c>
      <c r="BJ1504" s="141">
        <f t="shared" si="3750"/>
        <v>0</v>
      </c>
      <c r="BK1504" s="78">
        <f>BK1505+BK1508</f>
        <v>0</v>
      </c>
      <c r="BL1504" s="78">
        <f t="shared" ref="BL1504:BP1504" si="3751">BL1505+BL1508</f>
        <v>0</v>
      </c>
      <c r="BM1504" s="78">
        <f t="shared" si="3751"/>
        <v>0</v>
      </c>
      <c r="BN1504" s="78">
        <f t="shared" si="3751"/>
        <v>0</v>
      </c>
      <c r="BO1504" s="78">
        <f t="shared" si="3751"/>
        <v>3687</v>
      </c>
      <c r="BP1504" s="78">
        <f t="shared" si="3751"/>
        <v>0</v>
      </c>
      <c r="BQ1504" s="11">
        <f>BQ1505+BQ1508</f>
        <v>0</v>
      </c>
      <c r="BR1504" s="11">
        <f t="shared" ref="BR1504:BV1504" si="3752">BR1505+BR1508</f>
        <v>0</v>
      </c>
      <c r="BS1504" s="11">
        <f t="shared" si="3752"/>
        <v>0</v>
      </c>
      <c r="BT1504" s="11">
        <f t="shared" si="3752"/>
        <v>0</v>
      </c>
      <c r="BU1504" s="11">
        <f t="shared" si="3752"/>
        <v>3687</v>
      </c>
      <c r="BV1504" s="11">
        <f t="shared" si="3752"/>
        <v>0</v>
      </c>
      <c r="BW1504" s="11">
        <f>BW1505+BW1508</f>
        <v>0</v>
      </c>
      <c r="BX1504" s="11">
        <f t="shared" ref="BX1504:CB1504" si="3753">BX1505+BX1508</f>
        <v>0</v>
      </c>
      <c r="BY1504" s="11">
        <f t="shared" si="3753"/>
        <v>0</v>
      </c>
      <c r="BZ1504" s="11">
        <f t="shared" si="3753"/>
        <v>0</v>
      </c>
      <c r="CA1504" s="11">
        <f t="shared" si="3753"/>
        <v>3687</v>
      </c>
      <c r="CB1504" s="11">
        <f t="shared" si="3753"/>
        <v>0</v>
      </c>
    </row>
    <row r="1505" spans="1:80" ht="84" hidden="1">
      <c r="A1505" s="57" t="s">
        <v>560</v>
      </c>
      <c r="B1505" s="22" t="s">
        <v>744</v>
      </c>
      <c r="C1505" s="23" t="s">
        <v>35</v>
      </c>
      <c r="D1505" s="23" t="s">
        <v>17</v>
      </c>
      <c r="E1505" s="22" t="s">
        <v>563</v>
      </c>
      <c r="F1505" s="23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78">
        <f>AY1506</f>
        <v>2687</v>
      </c>
      <c r="AZ1505" s="78">
        <f t="shared" si="3746"/>
        <v>0</v>
      </c>
      <c r="BA1505" s="78">
        <f t="shared" si="3746"/>
        <v>0</v>
      </c>
      <c r="BB1505" s="78">
        <f t="shared" si="3746"/>
        <v>0</v>
      </c>
      <c r="BC1505" s="78">
        <f t="shared" si="3746"/>
        <v>2687</v>
      </c>
      <c r="BD1505" s="78">
        <f t="shared" si="3746"/>
        <v>0</v>
      </c>
      <c r="BE1505" s="11">
        <f>BE1506</f>
        <v>0</v>
      </c>
      <c r="BF1505" s="11">
        <f t="shared" si="3746"/>
        <v>0</v>
      </c>
      <c r="BG1505" s="11">
        <f t="shared" si="3746"/>
        <v>0</v>
      </c>
      <c r="BH1505" s="11">
        <f t="shared" si="3746"/>
        <v>0</v>
      </c>
      <c r="BI1505" s="141">
        <f t="shared" si="3746"/>
        <v>2687</v>
      </c>
      <c r="BJ1505" s="141">
        <f t="shared" si="3746"/>
        <v>0</v>
      </c>
      <c r="BK1505" s="78">
        <f>BK1506</f>
        <v>0</v>
      </c>
      <c r="BL1505" s="78">
        <f t="shared" si="3747"/>
        <v>0</v>
      </c>
      <c r="BM1505" s="78">
        <f t="shared" si="3747"/>
        <v>0</v>
      </c>
      <c r="BN1505" s="78">
        <f t="shared" si="3747"/>
        <v>0</v>
      </c>
      <c r="BO1505" s="78">
        <f t="shared" si="3747"/>
        <v>2687</v>
      </c>
      <c r="BP1505" s="78">
        <f t="shared" si="3747"/>
        <v>0</v>
      </c>
      <c r="BQ1505" s="11">
        <f>BQ1506</f>
        <v>0</v>
      </c>
      <c r="BR1505" s="11">
        <f t="shared" si="3748"/>
        <v>0</v>
      </c>
      <c r="BS1505" s="11">
        <f t="shared" si="3748"/>
        <v>0</v>
      </c>
      <c r="BT1505" s="11">
        <f t="shared" si="3748"/>
        <v>0</v>
      </c>
      <c r="BU1505" s="11">
        <f t="shared" si="3748"/>
        <v>2687</v>
      </c>
      <c r="BV1505" s="11">
        <f t="shared" si="3748"/>
        <v>0</v>
      </c>
      <c r="BW1505" s="11">
        <f>BW1506</f>
        <v>0</v>
      </c>
      <c r="BX1505" s="11">
        <f t="shared" si="3748"/>
        <v>0</v>
      </c>
      <c r="BY1505" s="11">
        <f t="shared" si="3748"/>
        <v>0</v>
      </c>
      <c r="BZ1505" s="11">
        <f t="shared" si="3748"/>
        <v>0</v>
      </c>
      <c r="CA1505" s="11">
        <f t="shared" si="3748"/>
        <v>2687</v>
      </c>
      <c r="CB1505" s="11">
        <f t="shared" si="3748"/>
        <v>0</v>
      </c>
    </row>
    <row r="1506" spans="1:80" ht="33.6" hidden="1">
      <c r="A1506" s="57" t="s">
        <v>12</v>
      </c>
      <c r="B1506" s="22" t="s">
        <v>744</v>
      </c>
      <c r="C1506" s="23" t="s">
        <v>35</v>
      </c>
      <c r="D1506" s="23" t="s">
        <v>17</v>
      </c>
      <c r="E1506" s="22" t="s">
        <v>563</v>
      </c>
      <c r="F1506" s="23">
        <v>600</v>
      </c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78">
        <f>AY1507</f>
        <v>2687</v>
      </c>
      <c r="AZ1506" s="78">
        <f t="shared" si="3746"/>
        <v>0</v>
      </c>
      <c r="BA1506" s="78">
        <f t="shared" si="3746"/>
        <v>0</v>
      </c>
      <c r="BB1506" s="78">
        <f t="shared" si="3746"/>
        <v>0</v>
      </c>
      <c r="BC1506" s="78">
        <f t="shared" si="3746"/>
        <v>2687</v>
      </c>
      <c r="BD1506" s="78">
        <f t="shared" si="3746"/>
        <v>0</v>
      </c>
      <c r="BE1506" s="11">
        <f>BE1507</f>
        <v>0</v>
      </c>
      <c r="BF1506" s="11">
        <f t="shared" si="3746"/>
        <v>0</v>
      </c>
      <c r="BG1506" s="11">
        <f t="shared" si="3746"/>
        <v>0</v>
      </c>
      <c r="BH1506" s="11">
        <f t="shared" si="3746"/>
        <v>0</v>
      </c>
      <c r="BI1506" s="141">
        <f t="shared" si="3746"/>
        <v>2687</v>
      </c>
      <c r="BJ1506" s="141">
        <f t="shared" si="3746"/>
        <v>0</v>
      </c>
      <c r="BK1506" s="78">
        <f>BK1507</f>
        <v>0</v>
      </c>
      <c r="BL1506" s="78">
        <f t="shared" si="3747"/>
        <v>0</v>
      </c>
      <c r="BM1506" s="78">
        <f t="shared" si="3747"/>
        <v>0</v>
      </c>
      <c r="BN1506" s="78">
        <f t="shared" si="3747"/>
        <v>0</v>
      </c>
      <c r="BO1506" s="78">
        <f t="shared" si="3747"/>
        <v>2687</v>
      </c>
      <c r="BP1506" s="78">
        <f t="shared" si="3747"/>
        <v>0</v>
      </c>
      <c r="BQ1506" s="11">
        <f>BQ1507</f>
        <v>0</v>
      </c>
      <c r="BR1506" s="11">
        <f t="shared" si="3748"/>
        <v>0</v>
      </c>
      <c r="BS1506" s="11">
        <f t="shared" si="3748"/>
        <v>0</v>
      </c>
      <c r="BT1506" s="11">
        <f t="shared" si="3748"/>
        <v>0</v>
      </c>
      <c r="BU1506" s="11">
        <f t="shared" si="3748"/>
        <v>2687</v>
      </c>
      <c r="BV1506" s="11">
        <f t="shared" si="3748"/>
        <v>0</v>
      </c>
      <c r="BW1506" s="11">
        <f>BW1507</f>
        <v>0</v>
      </c>
      <c r="BX1506" s="11">
        <f t="shared" si="3748"/>
        <v>0</v>
      </c>
      <c r="BY1506" s="11">
        <f t="shared" si="3748"/>
        <v>0</v>
      </c>
      <c r="BZ1506" s="11">
        <f t="shared" si="3748"/>
        <v>0</v>
      </c>
      <c r="CA1506" s="11">
        <f t="shared" si="3748"/>
        <v>2687</v>
      </c>
      <c r="CB1506" s="11">
        <f t="shared" si="3748"/>
        <v>0</v>
      </c>
    </row>
    <row r="1507" spans="1:80" ht="33.6" hidden="1">
      <c r="A1507" s="57" t="s">
        <v>149</v>
      </c>
      <c r="B1507" s="22" t="s">
        <v>744</v>
      </c>
      <c r="C1507" s="23" t="s">
        <v>35</v>
      </c>
      <c r="D1507" s="23" t="s">
        <v>17</v>
      </c>
      <c r="E1507" s="22" t="s">
        <v>563</v>
      </c>
      <c r="F1507" s="23">
        <v>630</v>
      </c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78">
        <v>2687</v>
      </c>
      <c r="AZ1507" s="78"/>
      <c r="BA1507" s="78"/>
      <c r="BB1507" s="78"/>
      <c r="BC1507" s="78">
        <f>AW1507+AY1507+AZ1507+BA1507+BB1507</f>
        <v>2687</v>
      </c>
      <c r="BD1507" s="78">
        <f>AX1507+AZ1507</f>
        <v>0</v>
      </c>
      <c r="BE1507" s="11"/>
      <c r="BF1507" s="11"/>
      <c r="BG1507" s="11"/>
      <c r="BH1507" s="11"/>
      <c r="BI1507" s="141">
        <f>BC1507+BE1507+BF1507+BG1507+BH1507</f>
        <v>2687</v>
      </c>
      <c r="BJ1507" s="141">
        <f>BD1507+BF1507</f>
        <v>0</v>
      </c>
      <c r="BK1507" s="78"/>
      <c r="BL1507" s="78"/>
      <c r="BM1507" s="78"/>
      <c r="BN1507" s="78"/>
      <c r="BO1507" s="78">
        <f>BI1507+BK1507+BL1507+BM1507+BN1507</f>
        <v>2687</v>
      </c>
      <c r="BP1507" s="78">
        <f>BJ1507+BL1507</f>
        <v>0</v>
      </c>
      <c r="BQ1507" s="11"/>
      <c r="BR1507" s="11"/>
      <c r="BS1507" s="11"/>
      <c r="BT1507" s="11"/>
      <c r="BU1507" s="11">
        <f>BO1507+BQ1507+BR1507+BS1507+BT1507</f>
        <v>2687</v>
      </c>
      <c r="BV1507" s="11">
        <f>BP1507+BR1507</f>
        <v>0</v>
      </c>
      <c r="BW1507" s="11"/>
      <c r="BX1507" s="11"/>
      <c r="BY1507" s="11"/>
      <c r="BZ1507" s="11"/>
      <c r="CA1507" s="11">
        <f>BU1507+BW1507+BX1507+BY1507+BZ1507</f>
        <v>2687</v>
      </c>
      <c r="CB1507" s="11">
        <f>BV1507+BX1507</f>
        <v>0</v>
      </c>
    </row>
    <row r="1508" spans="1:80" ht="50.4" hidden="1">
      <c r="A1508" s="57" t="s">
        <v>294</v>
      </c>
      <c r="B1508" s="22" t="s">
        <v>744</v>
      </c>
      <c r="C1508" s="23" t="s">
        <v>35</v>
      </c>
      <c r="D1508" s="23" t="s">
        <v>17</v>
      </c>
      <c r="E1508" s="22" t="s">
        <v>564</v>
      </c>
      <c r="F1508" s="23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78">
        <f>AY1509</f>
        <v>1000</v>
      </c>
      <c r="AZ1508" s="78">
        <f t="shared" ref="AZ1508:BO1509" si="3754">AZ1509</f>
        <v>0</v>
      </c>
      <c r="BA1508" s="78">
        <f t="shared" si="3754"/>
        <v>0</v>
      </c>
      <c r="BB1508" s="78">
        <f t="shared" si="3754"/>
        <v>0</v>
      </c>
      <c r="BC1508" s="78">
        <f t="shared" si="3754"/>
        <v>1000</v>
      </c>
      <c r="BD1508" s="78">
        <f t="shared" si="3754"/>
        <v>0</v>
      </c>
      <c r="BE1508" s="11">
        <f>BE1509</f>
        <v>0</v>
      </c>
      <c r="BF1508" s="11">
        <f t="shared" si="3754"/>
        <v>0</v>
      </c>
      <c r="BG1508" s="11">
        <f t="shared" si="3754"/>
        <v>0</v>
      </c>
      <c r="BH1508" s="11">
        <f t="shared" si="3754"/>
        <v>0</v>
      </c>
      <c r="BI1508" s="141">
        <f t="shared" si="3754"/>
        <v>1000</v>
      </c>
      <c r="BJ1508" s="141">
        <f t="shared" si="3754"/>
        <v>0</v>
      </c>
      <c r="BK1508" s="78">
        <f>BK1509</f>
        <v>0</v>
      </c>
      <c r="BL1508" s="78">
        <f t="shared" si="3754"/>
        <v>0</v>
      </c>
      <c r="BM1508" s="78">
        <f t="shared" si="3754"/>
        <v>0</v>
      </c>
      <c r="BN1508" s="78">
        <f t="shared" si="3754"/>
        <v>0</v>
      </c>
      <c r="BO1508" s="78">
        <f t="shared" si="3754"/>
        <v>1000</v>
      </c>
      <c r="BP1508" s="78">
        <f t="shared" ref="BL1508:BP1509" si="3755">BP1509</f>
        <v>0</v>
      </c>
      <c r="BQ1508" s="11">
        <f>BQ1509</f>
        <v>0</v>
      </c>
      <c r="BR1508" s="11">
        <f t="shared" ref="BR1508:CB1509" si="3756">BR1509</f>
        <v>0</v>
      </c>
      <c r="BS1508" s="11">
        <f t="shared" si="3756"/>
        <v>0</v>
      </c>
      <c r="BT1508" s="11">
        <f t="shared" si="3756"/>
        <v>0</v>
      </c>
      <c r="BU1508" s="11">
        <f t="shared" si="3756"/>
        <v>1000</v>
      </c>
      <c r="BV1508" s="11">
        <f t="shared" si="3756"/>
        <v>0</v>
      </c>
      <c r="BW1508" s="11">
        <f>BW1509</f>
        <v>0</v>
      </c>
      <c r="BX1508" s="11">
        <f t="shared" si="3756"/>
        <v>0</v>
      </c>
      <c r="BY1508" s="11">
        <f t="shared" si="3756"/>
        <v>0</v>
      </c>
      <c r="BZ1508" s="11">
        <f t="shared" si="3756"/>
        <v>0</v>
      </c>
      <c r="CA1508" s="11">
        <f t="shared" si="3756"/>
        <v>1000</v>
      </c>
      <c r="CB1508" s="11">
        <f t="shared" si="3756"/>
        <v>0</v>
      </c>
    </row>
    <row r="1509" spans="1:80" ht="33.6" hidden="1">
      <c r="A1509" s="57" t="s">
        <v>12</v>
      </c>
      <c r="B1509" s="22" t="s">
        <v>744</v>
      </c>
      <c r="C1509" s="23" t="s">
        <v>35</v>
      </c>
      <c r="D1509" s="23" t="s">
        <v>17</v>
      </c>
      <c r="E1509" s="22" t="s">
        <v>564</v>
      </c>
      <c r="F1509" s="23">
        <v>600</v>
      </c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78">
        <f>AY1510</f>
        <v>1000</v>
      </c>
      <c r="AZ1509" s="78">
        <f t="shared" si="3754"/>
        <v>0</v>
      </c>
      <c r="BA1509" s="78">
        <f t="shared" si="3754"/>
        <v>0</v>
      </c>
      <c r="BB1509" s="78">
        <f t="shared" si="3754"/>
        <v>0</v>
      </c>
      <c r="BC1509" s="78">
        <f t="shared" si="3754"/>
        <v>1000</v>
      </c>
      <c r="BD1509" s="78">
        <f t="shared" si="3754"/>
        <v>0</v>
      </c>
      <c r="BE1509" s="11">
        <f>BE1510</f>
        <v>0</v>
      </c>
      <c r="BF1509" s="11">
        <f t="shared" si="3754"/>
        <v>0</v>
      </c>
      <c r="BG1509" s="11">
        <f t="shared" si="3754"/>
        <v>0</v>
      </c>
      <c r="BH1509" s="11">
        <f t="shared" si="3754"/>
        <v>0</v>
      </c>
      <c r="BI1509" s="141">
        <f t="shared" si="3754"/>
        <v>1000</v>
      </c>
      <c r="BJ1509" s="141">
        <f t="shared" si="3754"/>
        <v>0</v>
      </c>
      <c r="BK1509" s="78">
        <f>BK1510</f>
        <v>0</v>
      </c>
      <c r="BL1509" s="78">
        <f t="shared" si="3755"/>
        <v>0</v>
      </c>
      <c r="BM1509" s="78">
        <f t="shared" si="3755"/>
        <v>0</v>
      </c>
      <c r="BN1509" s="78">
        <f t="shared" si="3755"/>
        <v>0</v>
      </c>
      <c r="BO1509" s="78">
        <f t="shared" si="3755"/>
        <v>1000</v>
      </c>
      <c r="BP1509" s="78">
        <f t="shared" si="3755"/>
        <v>0</v>
      </c>
      <c r="BQ1509" s="11">
        <f>BQ1510</f>
        <v>0</v>
      </c>
      <c r="BR1509" s="11">
        <f t="shared" si="3756"/>
        <v>0</v>
      </c>
      <c r="BS1509" s="11">
        <f t="shared" si="3756"/>
        <v>0</v>
      </c>
      <c r="BT1509" s="11">
        <f t="shared" si="3756"/>
        <v>0</v>
      </c>
      <c r="BU1509" s="11">
        <f t="shared" si="3756"/>
        <v>1000</v>
      </c>
      <c r="BV1509" s="11">
        <f t="shared" si="3756"/>
        <v>0</v>
      </c>
      <c r="BW1509" s="11">
        <f>BW1510</f>
        <v>0</v>
      </c>
      <c r="BX1509" s="11">
        <f t="shared" si="3756"/>
        <v>0</v>
      </c>
      <c r="BY1509" s="11">
        <f t="shared" si="3756"/>
        <v>0</v>
      </c>
      <c r="BZ1509" s="11">
        <f t="shared" si="3756"/>
        <v>0</v>
      </c>
      <c r="CA1509" s="11">
        <f t="shared" si="3756"/>
        <v>1000</v>
      </c>
      <c r="CB1509" s="11">
        <f t="shared" si="3756"/>
        <v>0</v>
      </c>
    </row>
    <row r="1510" spans="1:80" ht="33.6" hidden="1">
      <c r="A1510" s="57" t="s">
        <v>149</v>
      </c>
      <c r="B1510" s="22" t="s">
        <v>744</v>
      </c>
      <c r="C1510" s="23" t="s">
        <v>35</v>
      </c>
      <c r="D1510" s="23" t="s">
        <v>17</v>
      </c>
      <c r="E1510" s="22" t="s">
        <v>564</v>
      </c>
      <c r="F1510" s="23" t="s">
        <v>150</v>
      </c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78">
        <v>1000</v>
      </c>
      <c r="AZ1510" s="78"/>
      <c r="BA1510" s="78"/>
      <c r="BB1510" s="78"/>
      <c r="BC1510" s="78">
        <f>AW1510+AY1510+AZ1510+BA1510+BB1510</f>
        <v>1000</v>
      </c>
      <c r="BD1510" s="78">
        <f>AX1510+AZ1510</f>
        <v>0</v>
      </c>
      <c r="BE1510" s="11"/>
      <c r="BF1510" s="11"/>
      <c r="BG1510" s="11"/>
      <c r="BH1510" s="11"/>
      <c r="BI1510" s="141">
        <f>BC1510+BE1510+BF1510+BG1510+BH1510</f>
        <v>1000</v>
      </c>
      <c r="BJ1510" s="141">
        <f>BD1510+BF1510</f>
        <v>0</v>
      </c>
      <c r="BK1510" s="78"/>
      <c r="BL1510" s="78"/>
      <c r="BM1510" s="78"/>
      <c r="BN1510" s="78"/>
      <c r="BO1510" s="78">
        <f>BI1510+BK1510+BL1510+BM1510+BN1510</f>
        <v>1000</v>
      </c>
      <c r="BP1510" s="78">
        <f>BJ1510+BL1510</f>
        <v>0</v>
      </c>
      <c r="BQ1510" s="11"/>
      <c r="BR1510" s="11"/>
      <c r="BS1510" s="11"/>
      <c r="BT1510" s="11"/>
      <c r="BU1510" s="11">
        <f>BO1510+BQ1510+BR1510+BS1510+BT1510</f>
        <v>1000</v>
      </c>
      <c r="BV1510" s="11">
        <f>BP1510+BR1510</f>
        <v>0</v>
      </c>
      <c r="BW1510" s="11"/>
      <c r="BX1510" s="11"/>
      <c r="BY1510" s="11"/>
      <c r="BZ1510" s="11"/>
      <c r="CA1510" s="11">
        <f>BU1510+BW1510+BX1510+BY1510+BZ1510</f>
        <v>1000</v>
      </c>
      <c r="CB1510" s="11">
        <f>BV1510+BX1510</f>
        <v>0</v>
      </c>
    </row>
    <row r="1511" spans="1:80" ht="17.25" hidden="1" customHeight="1">
      <c r="A1511" s="57"/>
      <c r="B1511" s="14"/>
      <c r="C1511" s="14"/>
      <c r="D1511" s="14"/>
      <c r="E1511" s="14"/>
      <c r="F1511" s="14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78"/>
      <c r="AL1511" s="78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78"/>
      <c r="AZ1511" s="78"/>
      <c r="BA1511" s="78"/>
      <c r="BB1511" s="78"/>
      <c r="BC1511" s="78"/>
      <c r="BD1511" s="78"/>
      <c r="BE1511" s="11"/>
      <c r="BF1511" s="11"/>
      <c r="BG1511" s="11"/>
      <c r="BH1511" s="11"/>
      <c r="BI1511" s="141"/>
      <c r="BJ1511" s="141"/>
      <c r="BK1511" s="78"/>
      <c r="BL1511" s="78"/>
      <c r="BM1511" s="78"/>
      <c r="BN1511" s="78"/>
      <c r="BO1511" s="78"/>
      <c r="BP1511" s="78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</row>
    <row r="1512" spans="1:80" ht="20.399999999999999" hidden="1">
      <c r="A1512" s="55" t="s">
        <v>463</v>
      </c>
      <c r="B1512" s="19"/>
      <c r="C1512" s="52"/>
      <c r="D1512" s="52"/>
      <c r="E1512" s="19"/>
      <c r="F1512" s="52"/>
      <c r="G1512" s="20">
        <f t="shared" ref="G1512:AX1512" si="3757">G13+G66+G122+G172+G250+G266+G334+G430+G479+G588+G773+G860+G934+G1018+G1027+G1220+G1360</f>
        <v>7204090</v>
      </c>
      <c r="H1512" s="20">
        <f t="shared" si="3757"/>
        <v>336265</v>
      </c>
      <c r="I1512" s="11">
        <f t="shared" si="3757"/>
        <v>0</v>
      </c>
      <c r="J1512" s="11">
        <f t="shared" si="3757"/>
        <v>1002757</v>
      </c>
      <c r="K1512" s="11">
        <f t="shared" si="3757"/>
        <v>27265</v>
      </c>
      <c r="L1512" s="11">
        <f t="shared" si="3757"/>
        <v>0</v>
      </c>
      <c r="M1512" s="20">
        <f t="shared" si="3757"/>
        <v>8234112</v>
      </c>
      <c r="N1512" s="20">
        <f t="shared" si="3757"/>
        <v>1339022</v>
      </c>
      <c r="O1512" s="20">
        <f t="shared" si="3757"/>
        <v>-22658</v>
      </c>
      <c r="P1512" s="20">
        <f t="shared" si="3757"/>
        <v>80094</v>
      </c>
      <c r="Q1512" s="20">
        <f t="shared" si="3757"/>
        <v>95056</v>
      </c>
      <c r="R1512" s="20">
        <f t="shared" si="3757"/>
        <v>0</v>
      </c>
      <c r="S1512" s="20">
        <f t="shared" si="3757"/>
        <v>8386604</v>
      </c>
      <c r="T1512" s="20">
        <f t="shared" si="3757"/>
        <v>1419116</v>
      </c>
      <c r="U1512" s="20">
        <f t="shared" si="3757"/>
        <v>-3098</v>
      </c>
      <c r="V1512" s="20">
        <f t="shared" si="3757"/>
        <v>0</v>
      </c>
      <c r="W1512" s="20">
        <f t="shared" si="3757"/>
        <v>3098</v>
      </c>
      <c r="X1512" s="20">
        <f t="shared" si="3757"/>
        <v>0</v>
      </c>
      <c r="Y1512" s="20">
        <f t="shared" si="3757"/>
        <v>8386604</v>
      </c>
      <c r="Z1512" s="20">
        <f t="shared" si="3757"/>
        <v>1419116</v>
      </c>
      <c r="AA1512" s="20">
        <f t="shared" si="3757"/>
        <v>-57055</v>
      </c>
      <c r="AB1512" s="20">
        <f t="shared" si="3757"/>
        <v>3904073</v>
      </c>
      <c r="AC1512" s="20">
        <f t="shared" si="3757"/>
        <v>44159</v>
      </c>
      <c r="AD1512" s="20">
        <f t="shared" si="3757"/>
        <v>-13276</v>
      </c>
      <c r="AE1512" s="20">
        <f t="shared" si="3757"/>
        <v>12264505</v>
      </c>
      <c r="AF1512" s="20">
        <f t="shared" si="3757"/>
        <v>5323189</v>
      </c>
      <c r="AG1512" s="20">
        <f t="shared" si="3757"/>
        <v>-101474</v>
      </c>
      <c r="AH1512" s="20">
        <f t="shared" si="3757"/>
        <v>319251</v>
      </c>
      <c r="AI1512" s="20">
        <f t="shared" si="3757"/>
        <v>103377</v>
      </c>
      <c r="AJ1512" s="20">
        <f t="shared" si="3757"/>
        <v>0</v>
      </c>
      <c r="AK1512" s="85">
        <f t="shared" si="3757"/>
        <v>12585659</v>
      </c>
      <c r="AL1512" s="85">
        <f t="shared" si="3757"/>
        <v>5642440</v>
      </c>
      <c r="AM1512" s="20">
        <f t="shared" si="3757"/>
        <v>-21570</v>
      </c>
      <c r="AN1512" s="20">
        <f t="shared" si="3757"/>
        <v>155591</v>
      </c>
      <c r="AO1512" s="20">
        <f t="shared" si="3757"/>
        <v>21570</v>
      </c>
      <c r="AP1512" s="20">
        <f t="shared" si="3757"/>
        <v>0</v>
      </c>
      <c r="AQ1512" s="20">
        <f t="shared" si="3757"/>
        <v>12741250</v>
      </c>
      <c r="AR1512" s="20">
        <f t="shared" si="3757"/>
        <v>5798031</v>
      </c>
      <c r="AS1512" s="20">
        <f t="shared" si="3757"/>
        <v>-121466</v>
      </c>
      <c r="AT1512" s="20">
        <f t="shared" si="3757"/>
        <v>356232</v>
      </c>
      <c r="AU1512" s="20">
        <f t="shared" si="3757"/>
        <v>122161</v>
      </c>
      <c r="AV1512" s="20">
        <f t="shared" si="3757"/>
        <v>-4338</v>
      </c>
      <c r="AW1512" s="20">
        <f t="shared" si="3757"/>
        <v>13093839</v>
      </c>
      <c r="AX1512" s="20">
        <f t="shared" si="3757"/>
        <v>6154263</v>
      </c>
      <c r="AY1512" s="85">
        <f t="shared" ref="AY1512:CB1512" si="3758">AY13+AY66+AY122+AY172+AY250+AY266+AY334+AY430+AY479+AY588+AY773+AY860+AY934+AY1018+AY1027+AY1220+AY1360+AY1472</f>
        <v>-109075</v>
      </c>
      <c r="AZ1512" s="85">
        <f t="shared" si="3758"/>
        <v>158803</v>
      </c>
      <c r="BA1512" s="85">
        <f t="shared" si="3758"/>
        <v>154083</v>
      </c>
      <c r="BB1512" s="85">
        <f t="shared" si="3758"/>
        <v>0</v>
      </c>
      <c r="BC1512" s="85">
        <f t="shared" si="3758"/>
        <v>13297650</v>
      </c>
      <c r="BD1512" s="85">
        <f t="shared" si="3758"/>
        <v>6313066</v>
      </c>
      <c r="BE1512" s="20">
        <f t="shared" si="3758"/>
        <v>-31251</v>
      </c>
      <c r="BF1512" s="20">
        <f t="shared" si="3758"/>
        <v>31232</v>
      </c>
      <c r="BG1512" s="20">
        <f t="shared" si="3758"/>
        <v>85810</v>
      </c>
      <c r="BH1512" s="20">
        <f t="shared" si="3758"/>
        <v>0</v>
      </c>
      <c r="BI1512" s="144">
        <f t="shared" si="3758"/>
        <v>13383441</v>
      </c>
      <c r="BJ1512" s="144">
        <f t="shared" si="3758"/>
        <v>6344298</v>
      </c>
      <c r="BK1512" s="85">
        <f t="shared" si="3758"/>
        <v>-65168</v>
      </c>
      <c r="BL1512" s="85">
        <f t="shared" si="3758"/>
        <v>19250</v>
      </c>
      <c r="BM1512" s="85">
        <f t="shared" si="3758"/>
        <v>81081</v>
      </c>
      <c r="BN1512" s="85">
        <f t="shared" si="3758"/>
        <v>0</v>
      </c>
      <c r="BO1512" s="85">
        <f t="shared" si="3758"/>
        <v>13418604</v>
      </c>
      <c r="BP1512" s="85">
        <f t="shared" si="3758"/>
        <v>6363548</v>
      </c>
      <c r="BQ1512" s="20">
        <f t="shared" si="3758"/>
        <v>-13723</v>
      </c>
      <c r="BR1512" s="20">
        <f t="shared" si="3758"/>
        <v>0</v>
      </c>
      <c r="BS1512" s="20">
        <f t="shared" si="3758"/>
        <v>13723</v>
      </c>
      <c r="BT1512" s="20">
        <f t="shared" si="3758"/>
        <v>0</v>
      </c>
      <c r="BU1512" s="20">
        <f t="shared" si="3758"/>
        <v>13418604</v>
      </c>
      <c r="BV1512" s="20">
        <f t="shared" si="3758"/>
        <v>6363548</v>
      </c>
      <c r="BW1512" s="20">
        <f t="shared" si="3758"/>
        <v>0</v>
      </c>
      <c r="BX1512" s="20">
        <f t="shared" si="3758"/>
        <v>0</v>
      </c>
      <c r="BY1512" s="20">
        <f t="shared" si="3758"/>
        <v>0</v>
      </c>
      <c r="BZ1512" s="20">
        <f t="shared" si="3758"/>
        <v>0</v>
      </c>
      <c r="CA1512" s="20">
        <f t="shared" si="3758"/>
        <v>13418604</v>
      </c>
      <c r="CB1512" s="20">
        <f t="shared" si="3758"/>
        <v>6363548</v>
      </c>
    </row>
    <row r="1513" spans="1:80" hidden="1">
      <c r="AQ1513" s="6"/>
      <c r="AR1513" s="6"/>
      <c r="AW1513" s="6"/>
      <c r="BI1513" s="6"/>
      <c r="BJ1513" s="6"/>
      <c r="BO1513" s="157"/>
      <c r="BP1513" s="157"/>
      <c r="BT1513"/>
    </row>
    <row r="1514" spans="1:80" hidden="1">
      <c r="G1514" s="1"/>
      <c r="H1514" s="1"/>
      <c r="J1514" s="6"/>
      <c r="M1514" s="1"/>
      <c r="N1514" s="1"/>
      <c r="O1514" s="6"/>
      <c r="S1514" s="1"/>
      <c r="T1514" s="1"/>
      <c r="Y1514" s="1"/>
      <c r="Z1514" s="1"/>
      <c r="AK1514" s="94"/>
      <c r="BL1514" s="94"/>
      <c r="BM1514" s="94"/>
      <c r="BP1514" s="94"/>
    </row>
    <row r="1515" spans="1:80">
      <c r="O1515" s="6"/>
      <c r="S1515" s="1"/>
      <c r="Y1515" s="1"/>
      <c r="AE1515" s="6"/>
      <c r="AF1515" s="6"/>
      <c r="AG1515" s="5">
        <v>137002</v>
      </c>
      <c r="AQ1515" s="6"/>
      <c r="AS1515" s="6"/>
      <c r="BC1515" s="94"/>
    </row>
    <row r="1516" spans="1:80">
      <c r="Z1516" s="1"/>
      <c r="AC1516" s="6"/>
      <c r="AG1516" s="6">
        <f>AG1512+AG1515</f>
        <v>35528</v>
      </c>
      <c r="AQ1516" s="6"/>
    </row>
    <row r="1517" spans="1:80">
      <c r="AD1517" s="6"/>
      <c r="AE1517" s="6"/>
      <c r="AF1517" s="6"/>
      <c r="AQ1517" s="6"/>
    </row>
    <row r="1518" spans="1:80">
      <c r="N1518" s="1"/>
      <c r="AF1518" s="6"/>
      <c r="AQ1518" s="6"/>
    </row>
  </sheetData>
  <autoFilter ref="A10:F1514">
    <filterColumn colId="1">
      <filters>
        <filter val="923"/>
      </filters>
    </filterColumn>
  </autoFilter>
  <mergeCells count="100">
    <mergeCell ref="A1:CB1"/>
    <mergeCell ref="A2:CB2"/>
    <mergeCell ref="A3:CB3"/>
    <mergeCell ref="BW10:BW12"/>
    <mergeCell ref="BX10:BX12"/>
    <mergeCell ref="BY10:BY12"/>
    <mergeCell ref="BZ10:BZ12"/>
    <mergeCell ref="CA10:CB10"/>
    <mergeCell ref="CA11:CA12"/>
    <mergeCell ref="CB11:CB12"/>
    <mergeCell ref="A9:CB9"/>
    <mergeCell ref="A7:CB7"/>
    <mergeCell ref="A6:CB6"/>
    <mergeCell ref="A5:CB5"/>
    <mergeCell ref="BQ10:BQ12"/>
    <mergeCell ref="BR10:BR12"/>
    <mergeCell ref="BS10:BS12"/>
    <mergeCell ref="BT10:BT12"/>
    <mergeCell ref="BU10:BV10"/>
    <mergeCell ref="BU11:BU12"/>
    <mergeCell ref="BV11:BV12"/>
    <mergeCell ref="X10:X12"/>
    <mergeCell ref="AJ10:AJ12"/>
    <mergeCell ref="AF11:AF12"/>
    <mergeCell ref="BA10:BA12"/>
    <mergeCell ref="BB10:BB12"/>
    <mergeCell ref="AW10:AX10"/>
    <mergeCell ref="AW11:AW12"/>
    <mergeCell ref="AX11:AX12"/>
    <mergeCell ref="AY10:AY12"/>
    <mergeCell ref="AZ10:AZ12"/>
    <mergeCell ref="AC10:AC12"/>
    <mergeCell ref="AA10:AA12"/>
    <mergeCell ref="AE11:AE12"/>
    <mergeCell ref="Z11:Z12"/>
    <mergeCell ref="AI10:AI12"/>
    <mergeCell ref="AH10:AH12"/>
    <mergeCell ref="L10:L12"/>
    <mergeCell ref="J10:J12"/>
    <mergeCell ref="F10:F12"/>
    <mergeCell ref="G11:G12"/>
    <mergeCell ref="K10:K12"/>
    <mergeCell ref="B10:B12"/>
    <mergeCell ref="H11:H12"/>
    <mergeCell ref="I10:I12"/>
    <mergeCell ref="C10:C12"/>
    <mergeCell ref="D10:D12"/>
    <mergeCell ref="E10:E12"/>
    <mergeCell ref="AD10:AD12"/>
    <mergeCell ref="AV10:AV12"/>
    <mergeCell ref="AB10:AB12"/>
    <mergeCell ref="AE10:AF10"/>
    <mergeCell ref="BH10:BH12"/>
    <mergeCell ref="BG10:BG12"/>
    <mergeCell ref="AN10:AN12"/>
    <mergeCell ref="AS10:AS12"/>
    <mergeCell ref="AT10:AT12"/>
    <mergeCell ref="AK10:AL10"/>
    <mergeCell ref="AK11:AK12"/>
    <mergeCell ref="AL11:AL12"/>
    <mergeCell ref="AG10:AG12"/>
    <mergeCell ref="A10:A12"/>
    <mergeCell ref="Y11:Y12"/>
    <mergeCell ref="G10:H10"/>
    <mergeCell ref="N11:N12"/>
    <mergeCell ref="M11:M12"/>
    <mergeCell ref="O10:O12"/>
    <mergeCell ref="S11:S12"/>
    <mergeCell ref="S10:T10"/>
    <mergeCell ref="Q10:Q12"/>
    <mergeCell ref="M10:N10"/>
    <mergeCell ref="T11:T12"/>
    <mergeCell ref="R10:R12"/>
    <mergeCell ref="P10:P12"/>
    <mergeCell ref="U10:U12"/>
    <mergeCell ref="Y10:Z10"/>
    <mergeCell ref="W10:W12"/>
    <mergeCell ref="V10:V12"/>
    <mergeCell ref="BK10:BK12"/>
    <mergeCell ref="BL10:BL12"/>
    <mergeCell ref="BM10:BM12"/>
    <mergeCell ref="AQ10:AR10"/>
    <mergeCell ref="AQ11:AQ12"/>
    <mergeCell ref="AR11:AR12"/>
    <mergeCell ref="AM10:AM12"/>
    <mergeCell ref="BE10:BE12"/>
    <mergeCell ref="AO10:AO12"/>
    <mergeCell ref="AP10:AP12"/>
    <mergeCell ref="BC10:BD10"/>
    <mergeCell ref="BC11:BC12"/>
    <mergeCell ref="BD11:BD12"/>
    <mergeCell ref="AU10:AU12"/>
    <mergeCell ref="BI10:BJ10"/>
    <mergeCell ref="BN10:BN12"/>
    <mergeCell ref="BO10:BP10"/>
    <mergeCell ref="BO11:BO12"/>
    <mergeCell ref="BP11:BP12"/>
    <mergeCell ref="BF10:BF12"/>
    <mergeCell ref="BI11:BI12"/>
    <mergeCell ref="BJ11:BJ12"/>
  </mergeCells>
  <phoneticPr fontId="4" type="noConversion"/>
  <pageMargins left="0.39370078740157483" right="0.23622047244094491" top="0.35433070866141736" bottom="0.31496062992125984" header="0.19685039370078741" footer="0"/>
  <pageSetup paperSize="9" scale="71" fitToHeight="0" orientation="portrait" r:id="rId1"/>
  <headerFooter differentFirst="1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2017</vt:lpstr>
      <vt:lpstr>'2017'!Заголовки_для_печати</vt:lpstr>
      <vt:lpstr>'2017'!Область_печати</vt:lpstr>
    </vt:vector>
  </TitlesOfParts>
  <Company>Мэрия городского округа г.Тольятти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kuzyaeva.aa</cp:lastModifiedBy>
  <cp:lastPrinted>2017-10-26T06:32:48Z</cp:lastPrinted>
  <dcterms:created xsi:type="dcterms:W3CDTF">2015-05-28T09:44:52Z</dcterms:created>
  <dcterms:modified xsi:type="dcterms:W3CDTF">2017-11-15T06:32:24Z</dcterms:modified>
</cp:coreProperties>
</file>