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'2018'!$A$2:$F$117</definedName>
    <definedName name="_xlnm.Print_Titles" localSheetId="0">'2018'!$2:$4</definedName>
    <definedName name="_xlnm.Print_Area" localSheetId="0">'2018'!$A$1:$N$115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N114" i="1"/>
  <c r="M114" i="1"/>
  <c r="M113" i="1" s="1"/>
  <c r="M112" i="1" s="1"/>
  <c r="M111" i="1" s="1"/>
  <c r="M110" i="1" s="1"/>
  <c r="M109" i="1" s="1"/>
  <c r="N107" i="1"/>
  <c r="M107" i="1"/>
  <c r="N106" i="1"/>
  <c r="M106" i="1"/>
  <c r="N103" i="1"/>
  <c r="M103" i="1"/>
  <c r="M102" i="1" s="1"/>
  <c r="M101" i="1" s="1"/>
  <c r="N100" i="1"/>
  <c r="M100" i="1"/>
  <c r="M99" i="1" s="1"/>
  <c r="M98" i="1" s="1"/>
  <c r="N95" i="1"/>
  <c r="M95" i="1"/>
  <c r="N94" i="1"/>
  <c r="M94" i="1"/>
  <c r="M93" i="1" s="1"/>
  <c r="M92" i="1" s="1"/>
  <c r="M91" i="1" s="1"/>
  <c r="M90" i="1" s="1"/>
  <c r="N89" i="1"/>
  <c r="M89" i="1"/>
  <c r="N88" i="1"/>
  <c r="M88" i="1"/>
  <c r="N84" i="1"/>
  <c r="N83" i="1" s="1"/>
  <c r="N82" i="1" s="1"/>
  <c r="N81" i="1" s="1"/>
  <c r="M84" i="1"/>
  <c r="M83" i="1" s="1"/>
  <c r="M82" i="1" s="1"/>
  <c r="M81" i="1" s="1"/>
  <c r="N80" i="1"/>
  <c r="M80" i="1"/>
  <c r="N79" i="1"/>
  <c r="M79" i="1"/>
  <c r="N76" i="1"/>
  <c r="M76" i="1"/>
  <c r="N73" i="1"/>
  <c r="N72" i="1" s="1"/>
  <c r="N71" i="1" s="1"/>
  <c r="M73" i="1"/>
  <c r="N70" i="1"/>
  <c r="M70" i="1"/>
  <c r="N69" i="1"/>
  <c r="N68" i="1" s="1"/>
  <c r="N67" i="1" s="1"/>
  <c r="M69" i="1"/>
  <c r="N66" i="1"/>
  <c r="M66" i="1"/>
  <c r="N62" i="1"/>
  <c r="N61" i="1"/>
  <c r="N58" i="1"/>
  <c r="N55" i="1"/>
  <c r="N52" i="1"/>
  <c r="N51" i="1"/>
  <c r="N48" i="1"/>
  <c r="M48" i="1"/>
  <c r="M47" i="1" s="1"/>
  <c r="M46" i="1" s="1"/>
  <c r="N41" i="1"/>
  <c r="M41" i="1"/>
  <c r="M40" i="1" s="1"/>
  <c r="M39" i="1" s="1"/>
  <c r="M38" i="1" s="1"/>
  <c r="N37" i="1"/>
  <c r="M37" i="1"/>
  <c r="N30" i="1"/>
  <c r="M30" i="1"/>
  <c r="N25" i="1"/>
  <c r="M25" i="1"/>
  <c r="M24" i="1" s="1"/>
  <c r="M23" i="1" s="1"/>
  <c r="M22" i="1" s="1"/>
  <c r="M21" i="1" s="1"/>
  <c r="N20" i="1"/>
  <c r="M20" i="1"/>
  <c r="N12" i="1"/>
  <c r="N113" i="1"/>
  <c r="N112" i="1" s="1"/>
  <c r="N111" i="1" s="1"/>
  <c r="N110" i="1" s="1"/>
  <c r="N109" i="1" s="1"/>
  <c r="L113" i="1"/>
  <c r="L112" i="1" s="1"/>
  <c r="L111" i="1" s="1"/>
  <c r="L110" i="1" s="1"/>
  <c r="L109" i="1" s="1"/>
  <c r="K113" i="1"/>
  <c r="K112" i="1" s="1"/>
  <c r="K111" i="1" s="1"/>
  <c r="K110" i="1" s="1"/>
  <c r="K109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M105" i="1"/>
  <c r="M104" i="1" s="1"/>
  <c r="K105" i="1"/>
  <c r="K104" i="1" s="1"/>
  <c r="I105" i="1"/>
  <c r="I104" i="1" s="1"/>
  <c r="K102" i="1"/>
  <c r="K101" i="1" s="1"/>
  <c r="I102" i="1"/>
  <c r="I101" i="1" s="1"/>
  <c r="N99" i="1"/>
  <c r="N98" i="1" s="1"/>
  <c r="N97" i="1" s="1"/>
  <c r="N96" i="1" s="1"/>
  <c r="L99" i="1"/>
  <c r="L98" i="1" s="1"/>
  <c r="L97" i="1" s="1"/>
  <c r="L96" i="1" s="1"/>
  <c r="K99" i="1"/>
  <c r="K98" i="1" s="1"/>
  <c r="J99" i="1"/>
  <c r="J98" i="1" s="1"/>
  <c r="J97" i="1" s="1"/>
  <c r="J96" i="1" s="1"/>
  <c r="I99" i="1"/>
  <c r="I98" i="1" s="1"/>
  <c r="N93" i="1"/>
  <c r="N92" i="1" s="1"/>
  <c r="N91" i="1" s="1"/>
  <c r="N90" i="1" s="1"/>
  <c r="L93" i="1"/>
  <c r="L92" i="1" s="1"/>
  <c r="L91" i="1" s="1"/>
  <c r="L90" i="1" s="1"/>
  <c r="K93" i="1"/>
  <c r="K92" i="1" s="1"/>
  <c r="K91" i="1" s="1"/>
  <c r="K90" i="1" s="1"/>
  <c r="J93" i="1"/>
  <c r="J92" i="1" s="1"/>
  <c r="J91" i="1" s="1"/>
  <c r="J90" i="1" s="1"/>
  <c r="I93" i="1"/>
  <c r="I92" i="1" s="1"/>
  <c r="I91" i="1" s="1"/>
  <c r="I90" i="1" s="1"/>
  <c r="L87" i="1"/>
  <c r="K87" i="1"/>
  <c r="K86" i="1" s="1"/>
  <c r="K85" i="1" s="1"/>
  <c r="J87" i="1"/>
  <c r="J86" i="1" s="1"/>
  <c r="J85" i="1" s="1"/>
  <c r="I87" i="1"/>
  <c r="I86" i="1" s="1"/>
  <c r="I85" i="1" s="1"/>
  <c r="L86" i="1"/>
  <c r="L85" i="1" s="1"/>
  <c r="L83" i="1"/>
  <c r="L82" i="1" s="1"/>
  <c r="L81" i="1" s="1"/>
  <c r="K83" i="1"/>
  <c r="K82" i="1" s="1"/>
  <c r="K81" i="1" s="1"/>
  <c r="J83" i="1"/>
  <c r="J82" i="1" s="1"/>
  <c r="J81" i="1" s="1"/>
  <c r="I83" i="1"/>
  <c r="I82" i="1" s="1"/>
  <c r="I81" i="1" s="1"/>
  <c r="M78" i="1"/>
  <c r="M77" i="1" s="1"/>
  <c r="L78" i="1"/>
  <c r="L77" i="1" s="1"/>
  <c r="K78" i="1"/>
  <c r="K77" i="1" s="1"/>
  <c r="J78" i="1"/>
  <c r="J77" i="1" s="1"/>
  <c r="I78" i="1"/>
  <c r="I77" i="1" s="1"/>
  <c r="N75" i="1"/>
  <c r="N74" i="1" s="1"/>
  <c r="M75" i="1"/>
  <c r="M74" i="1" s="1"/>
  <c r="L75" i="1"/>
  <c r="K75" i="1"/>
  <c r="K74" i="1" s="1"/>
  <c r="J75" i="1"/>
  <c r="J74" i="1" s="1"/>
  <c r="I75" i="1"/>
  <c r="I74" i="1" s="1"/>
  <c r="L74" i="1"/>
  <c r="M72" i="1"/>
  <c r="M71" i="1" s="1"/>
  <c r="L72" i="1"/>
  <c r="K72" i="1"/>
  <c r="K71" i="1" s="1"/>
  <c r="J72" i="1"/>
  <c r="J71" i="1" s="1"/>
  <c r="I72" i="1"/>
  <c r="I71" i="1" s="1"/>
  <c r="L71" i="1"/>
  <c r="M68" i="1"/>
  <c r="M67" i="1" s="1"/>
  <c r="L68" i="1"/>
  <c r="L67" i="1" s="1"/>
  <c r="K68" i="1"/>
  <c r="K67" i="1" s="1"/>
  <c r="J68" i="1"/>
  <c r="J67" i="1" s="1"/>
  <c r="I68" i="1"/>
  <c r="I67" i="1" s="1"/>
  <c r="N65" i="1"/>
  <c r="N64" i="1" s="1"/>
  <c r="M65" i="1"/>
  <c r="M64" i="1" s="1"/>
  <c r="L65" i="1"/>
  <c r="L64" i="1" s="1"/>
  <c r="K65" i="1"/>
  <c r="K64" i="1" s="1"/>
  <c r="J65" i="1"/>
  <c r="J64" i="1" s="1"/>
  <c r="I65" i="1"/>
  <c r="I64" i="1" s="1"/>
  <c r="L60" i="1"/>
  <c r="L59" i="1" s="1"/>
  <c r="K60" i="1"/>
  <c r="K59" i="1" s="1"/>
  <c r="J60" i="1"/>
  <c r="J59" i="1" s="1"/>
  <c r="N57" i="1"/>
  <c r="N56" i="1" s="1"/>
  <c r="L57" i="1"/>
  <c r="K57" i="1"/>
  <c r="J57" i="1"/>
  <c r="J56" i="1" s="1"/>
  <c r="I57" i="1"/>
  <c r="I56" i="1" s="1"/>
  <c r="L56" i="1"/>
  <c r="K56" i="1"/>
  <c r="K54" i="1"/>
  <c r="K53" i="1" s="1"/>
  <c r="N54" i="1"/>
  <c r="N53" i="1" s="1"/>
  <c r="L54" i="1"/>
  <c r="L53" i="1" s="1"/>
  <c r="J54" i="1"/>
  <c r="J53" i="1" s="1"/>
  <c r="I54" i="1"/>
  <c r="I53" i="1" s="1"/>
  <c r="N50" i="1"/>
  <c r="N49" i="1" s="1"/>
  <c r="L50" i="1"/>
  <c r="L49" i="1" s="1"/>
  <c r="K50" i="1"/>
  <c r="K49" i="1" s="1"/>
  <c r="J50" i="1"/>
  <c r="J49" i="1" s="1"/>
  <c r="N47" i="1"/>
  <c r="N46" i="1" s="1"/>
  <c r="L47" i="1"/>
  <c r="L46" i="1" s="1"/>
  <c r="K47" i="1"/>
  <c r="K46" i="1" s="1"/>
  <c r="J47" i="1"/>
  <c r="J46" i="1" s="1"/>
  <c r="I47" i="1"/>
  <c r="I46" i="1" s="1"/>
  <c r="N40" i="1"/>
  <c r="N39" i="1" s="1"/>
  <c r="N38" i="1" s="1"/>
  <c r="L40" i="1"/>
  <c r="K40" i="1"/>
  <c r="J40" i="1"/>
  <c r="I40" i="1"/>
  <c r="I39" i="1" s="1"/>
  <c r="I38" i="1" s="1"/>
  <c r="L39" i="1"/>
  <c r="L38" i="1" s="1"/>
  <c r="K39" i="1"/>
  <c r="K38" i="1" s="1"/>
  <c r="J39" i="1"/>
  <c r="J38" i="1" s="1"/>
  <c r="N36" i="1"/>
  <c r="N35" i="1" s="1"/>
  <c r="N34" i="1" s="1"/>
  <c r="M36" i="1"/>
  <c r="M35" i="1" s="1"/>
  <c r="M34" i="1" s="1"/>
  <c r="L36" i="1"/>
  <c r="L35" i="1" s="1"/>
  <c r="L34" i="1" s="1"/>
  <c r="K36" i="1"/>
  <c r="K35" i="1" s="1"/>
  <c r="K34" i="1" s="1"/>
  <c r="J36" i="1"/>
  <c r="J35" i="1" s="1"/>
  <c r="J34" i="1" s="1"/>
  <c r="I36" i="1"/>
  <c r="I35" i="1" s="1"/>
  <c r="I34" i="1" s="1"/>
  <c r="N29" i="1"/>
  <c r="N28" i="1" s="1"/>
  <c r="N27" i="1" s="1"/>
  <c r="N26" i="1" s="1"/>
  <c r="M29" i="1"/>
  <c r="M28" i="1" s="1"/>
  <c r="M27" i="1" s="1"/>
  <c r="M26" i="1" s="1"/>
  <c r="L29" i="1"/>
  <c r="L28" i="1" s="1"/>
  <c r="L27" i="1" s="1"/>
  <c r="L26" i="1" s="1"/>
  <c r="K29" i="1"/>
  <c r="K28" i="1" s="1"/>
  <c r="K27" i="1" s="1"/>
  <c r="K26" i="1" s="1"/>
  <c r="J29" i="1"/>
  <c r="J28" i="1" s="1"/>
  <c r="J27" i="1" s="1"/>
  <c r="J26" i="1" s="1"/>
  <c r="I29" i="1"/>
  <c r="I28" i="1" s="1"/>
  <c r="I27" i="1" s="1"/>
  <c r="I26" i="1" s="1"/>
  <c r="K24" i="1"/>
  <c r="K23" i="1" s="1"/>
  <c r="K22" i="1" s="1"/>
  <c r="K21" i="1" s="1"/>
  <c r="I24" i="1"/>
  <c r="I23" i="1" s="1"/>
  <c r="I22" i="1" s="1"/>
  <c r="I21" i="1" s="1"/>
  <c r="N21" i="1"/>
  <c r="L21" i="1"/>
  <c r="J21" i="1"/>
  <c r="N19" i="1"/>
  <c r="N18" i="1" s="1"/>
  <c r="N17" i="1" s="1"/>
  <c r="M19" i="1"/>
  <c r="M18" i="1" s="1"/>
  <c r="M17" i="1" s="1"/>
  <c r="L19" i="1"/>
  <c r="L18" i="1" s="1"/>
  <c r="L17" i="1" s="1"/>
  <c r="K19" i="1"/>
  <c r="K18" i="1" s="1"/>
  <c r="K17" i="1" s="1"/>
  <c r="J19" i="1"/>
  <c r="J18" i="1" s="1"/>
  <c r="J17" i="1" s="1"/>
  <c r="I19" i="1"/>
  <c r="I18" i="1" s="1"/>
  <c r="I17" i="1" s="1"/>
  <c r="N15" i="1"/>
  <c r="N14" i="1" s="1"/>
  <c r="N13" i="1" s="1"/>
  <c r="M15" i="1"/>
  <c r="M14" i="1" s="1"/>
  <c r="M13" i="1" s="1"/>
  <c r="L15" i="1"/>
  <c r="K15" i="1"/>
  <c r="K14" i="1" s="1"/>
  <c r="K13" i="1" s="1"/>
  <c r="J15" i="1"/>
  <c r="J14" i="1" s="1"/>
  <c r="J13" i="1" s="1"/>
  <c r="I15" i="1"/>
  <c r="I14" i="1" s="1"/>
  <c r="I13" i="1" s="1"/>
  <c r="L14" i="1"/>
  <c r="L13" i="1" s="1"/>
  <c r="I11" i="1"/>
  <c r="I10" i="1" s="1"/>
  <c r="I9" i="1" s="1"/>
  <c r="N11" i="1"/>
  <c r="N10" i="1" s="1"/>
  <c r="N9" i="1" s="1"/>
  <c r="L11" i="1"/>
  <c r="L10" i="1" s="1"/>
  <c r="L9" i="1" s="1"/>
  <c r="K11" i="1"/>
  <c r="K10" i="1" s="1"/>
  <c r="K9" i="1" s="1"/>
  <c r="J11" i="1"/>
  <c r="J10" i="1" s="1"/>
  <c r="J9" i="1" s="1"/>
  <c r="N60" i="1" l="1"/>
  <c r="N59" i="1" s="1"/>
  <c r="N87" i="1"/>
  <c r="N86" i="1" s="1"/>
  <c r="N85" i="1" s="1"/>
  <c r="K45" i="1"/>
  <c r="N78" i="1"/>
  <c r="N77" i="1" s="1"/>
  <c r="N63" i="1" s="1"/>
  <c r="K33" i="1"/>
  <c r="K32" i="1" s="1"/>
  <c r="I8" i="1"/>
  <c r="I7" i="1" s="1"/>
  <c r="I63" i="1"/>
  <c r="M87" i="1"/>
  <c r="M86" i="1" s="1"/>
  <c r="M85" i="1" s="1"/>
  <c r="N8" i="1"/>
  <c r="N7" i="1" s="1"/>
  <c r="K97" i="1"/>
  <c r="K96" i="1" s="1"/>
  <c r="K63" i="1"/>
  <c r="K44" i="1" s="1"/>
  <c r="L45" i="1"/>
  <c r="J45" i="1"/>
  <c r="J33" i="1"/>
  <c r="J32" i="1" s="1"/>
  <c r="N33" i="1"/>
  <c r="N32" i="1" s="1"/>
  <c r="M33" i="1"/>
  <c r="M32" i="1" s="1"/>
  <c r="K8" i="1"/>
  <c r="K7" i="1" s="1"/>
  <c r="L8" i="1"/>
  <c r="L7" i="1" s="1"/>
  <c r="J8" i="1"/>
  <c r="J7" i="1" s="1"/>
  <c r="L33" i="1"/>
  <c r="L32" i="1" s="1"/>
  <c r="J63" i="1"/>
  <c r="N45" i="1"/>
  <c r="I33" i="1"/>
  <c r="I32" i="1" s="1"/>
  <c r="L63" i="1"/>
  <c r="I50" i="1"/>
  <c r="I49" i="1" s="1"/>
  <c r="I60" i="1"/>
  <c r="I59" i="1" s="1"/>
  <c r="M63" i="1"/>
  <c r="I97" i="1"/>
  <c r="I96" i="1" s="1"/>
  <c r="M97" i="1"/>
  <c r="M96" i="1" s="1"/>
  <c r="G62" i="1"/>
  <c r="M62" i="1" s="1"/>
  <c r="G61" i="1"/>
  <c r="M61" i="1" s="1"/>
  <c r="G58" i="1"/>
  <c r="M58" i="1" s="1"/>
  <c r="M57" i="1" s="1"/>
  <c r="M56" i="1" s="1"/>
  <c r="G55" i="1"/>
  <c r="M55" i="1" s="1"/>
  <c r="M54" i="1" s="1"/>
  <c r="M53" i="1" s="1"/>
  <c r="G52" i="1"/>
  <c r="M52" i="1" s="1"/>
  <c r="G51" i="1"/>
  <c r="M51" i="1" s="1"/>
  <c r="G12" i="1"/>
  <c r="M12" i="1" s="1"/>
  <c r="M11" i="1" s="1"/>
  <c r="M10" i="1" s="1"/>
  <c r="M9" i="1" s="1"/>
  <c r="M8" i="1" s="1"/>
  <c r="M7" i="1" s="1"/>
  <c r="L44" i="1" l="1"/>
  <c r="L43" i="1" s="1"/>
  <c r="L5" i="1" s="1"/>
  <c r="K43" i="1"/>
  <c r="K5" i="1" s="1"/>
  <c r="M50" i="1"/>
  <c r="M49" i="1" s="1"/>
  <c r="M60" i="1"/>
  <c r="M59" i="1" s="1"/>
  <c r="I45" i="1"/>
  <c r="I44" i="1" s="1"/>
  <c r="I43" i="1" s="1"/>
  <c r="I5" i="1" s="1"/>
  <c r="J44" i="1"/>
  <c r="J43" i="1" s="1"/>
  <c r="J5" i="1" s="1"/>
  <c r="N44" i="1"/>
  <c r="N43" i="1" s="1"/>
  <c r="N5" i="1" s="1"/>
  <c r="M45" i="1" l="1"/>
  <c r="M44" i="1" s="1"/>
  <c r="M43" i="1" s="1"/>
  <c r="M5" i="1" s="1"/>
  <c r="H19" i="1" l="1"/>
  <c r="H18" i="1" s="1"/>
  <c r="H17" i="1" s="1"/>
  <c r="G19" i="1"/>
  <c r="G18" i="1" s="1"/>
  <c r="G17" i="1" s="1"/>
  <c r="H93" i="1"/>
  <c r="H92" i="1" s="1"/>
  <c r="H91" i="1" s="1"/>
  <c r="H90" i="1" s="1"/>
  <c r="G93" i="1"/>
  <c r="G92" i="1" s="1"/>
  <c r="G91" i="1" s="1"/>
  <c r="G90" i="1" s="1"/>
  <c r="G105" i="1"/>
  <c r="G104" i="1" s="1"/>
  <c r="G102" i="1"/>
  <c r="G101" i="1" s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H21" i="1"/>
  <c r="G24" i="1"/>
  <c r="G23" i="1" s="1"/>
  <c r="G22" i="1" s="1"/>
  <c r="G21" i="1" s="1"/>
  <c r="H29" i="1"/>
  <c r="H28" i="1" s="1"/>
  <c r="H27" i="1" s="1"/>
  <c r="H26" i="1" s="1"/>
  <c r="G29" i="1"/>
  <c r="G28" i="1" s="1"/>
  <c r="G27" i="1" s="1"/>
  <c r="G26" i="1" s="1"/>
  <c r="B44" i="1" l="1"/>
  <c r="B46" i="1" s="1"/>
  <c r="B33" i="1"/>
  <c r="B34" i="1" s="1"/>
  <c r="B35" i="1" s="1"/>
  <c r="B36" i="1" s="1"/>
  <c r="B7" i="1"/>
  <c r="B8" i="1" s="1"/>
  <c r="B9" i="1" s="1"/>
  <c r="B10" i="1" s="1"/>
  <c r="B11" i="1" s="1"/>
  <c r="B13" i="1" s="1"/>
  <c r="B14" i="1" s="1"/>
  <c r="B21" i="1" s="1"/>
  <c r="B15" i="1" l="1"/>
  <c r="B26" i="1"/>
  <c r="B45" i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G68" i="1"/>
  <c r="G67" i="1" s="1"/>
  <c r="B12" i="1"/>
  <c r="B38" i="1"/>
  <c r="B39" i="1" s="1"/>
  <c r="B40" i="1" s="1"/>
  <c r="B41" i="1" s="1"/>
  <c r="B37" i="1"/>
  <c r="B27" i="1" l="1"/>
  <c r="B28" i="1" s="1"/>
  <c r="B29" i="1" s="1"/>
  <c r="B30" i="1" s="1"/>
  <c r="B22" i="1"/>
  <c r="B23" i="1" s="1"/>
  <c r="B24" i="1" s="1"/>
  <c r="B25" i="1" s="1"/>
  <c r="B16" i="1"/>
  <c r="B17" i="1" s="1"/>
  <c r="B18" i="1" s="1"/>
  <c r="B19" i="1" s="1"/>
  <c r="B20" i="1" s="1"/>
  <c r="B52" i="1"/>
  <c r="B62" i="1"/>
  <c r="B64" i="1" s="1"/>
  <c r="B63" i="1"/>
  <c r="B67" i="1" s="1"/>
  <c r="B68" i="1" s="1"/>
  <c r="B69" i="1" s="1"/>
  <c r="B47" i="1"/>
  <c r="B48" i="1" s="1"/>
  <c r="B65" i="1" l="1"/>
  <c r="B70" i="1"/>
  <c r="B71" i="1"/>
  <c r="B72" i="1" s="1"/>
  <c r="B73" i="1" s="1"/>
  <c r="B74" i="1" s="1"/>
  <c r="B75" i="1" s="1"/>
  <c r="B76" i="1" s="1"/>
  <c r="B77" i="1" s="1"/>
  <c r="B78" i="1" s="1"/>
  <c r="B79" i="1" s="1"/>
  <c r="B80" i="1" s="1"/>
  <c r="G75" i="1" l="1"/>
  <c r="G74" i="1" s="1"/>
  <c r="H113" i="1"/>
  <c r="H112" i="1" s="1"/>
  <c r="H111" i="1" s="1"/>
  <c r="H110" i="1" s="1"/>
  <c r="H109" i="1" s="1"/>
  <c r="G78" i="1"/>
  <c r="G77" i="1" s="1"/>
  <c r="G15" i="1"/>
  <c r="G14" i="1" s="1"/>
  <c r="G13" i="1" s="1"/>
  <c r="G72" i="1"/>
  <c r="G71" i="1" s="1"/>
  <c r="G47" i="1"/>
  <c r="G46" i="1" s="1"/>
  <c r="H83" i="1"/>
  <c r="H82" i="1" s="1"/>
  <c r="H81" i="1" s="1"/>
  <c r="H40" i="1"/>
  <c r="H39" i="1" s="1"/>
  <c r="H38" i="1" s="1"/>
  <c r="H72" i="1"/>
  <c r="H71" i="1" s="1"/>
  <c r="H99" i="1"/>
  <c r="H98" i="1" s="1"/>
  <c r="H97" i="1" s="1"/>
  <c r="H96" i="1" s="1"/>
  <c r="G87" i="1"/>
  <c r="G86" i="1" s="1"/>
  <c r="G85" i="1" s="1"/>
  <c r="G113" i="1"/>
  <c r="G112" i="1" s="1"/>
  <c r="G111" i="1" s="1"/>
  <c r="G110" i="1" s="1"/>
  <c r="G109" i="1" s="1"/>
  <c r="H75" i="1"/>
  <c r="H74" i="1" s="1"/>
  <c r="H36" i="1"/>
  <c r="H35" i="1" s="1"/>
  <c r="H34" i="1" s="1"/>
  <c r="H50" i="1"/>
  <c r="H49" i="1" s="1"/>
  <c r="G40" i="1"/>
  <c r="G39" i="1" s="1"/>
  <c r="G38" i="1" s="1"/>
  <c r="G83" i="1"/>
  <c r="G82" i="1" s="1"/>
  <c r="G81" i="1" s="1"/>
  <c r="G99" i="1"/>
  <c r="G98" i="1" s="1"/>
  <c r="G97" i="1" s="1"/>
  <c r="G96" i="1" s="1"/>
  <c r="H15" i="1"/>
  <c r="H14" i="1" s="1"/>
  <c r="H13" i="1" s="1"/>
  <c r="H11" i="1"/>
  <c r="H10" i="1" s="1"/>
  <c r="H9" i="1" s="1"/>
  <c r="H87" i="1"/>
  <c r="H86" i="1" s="1"/>
  <c r="H85" i="1" s="1"/>
  <c r="H47" i="1"/>
  <c r="H46" i="1" s="1"/>
  <c r="G65" i="1"/>
  <c r="G64" i="1" s="1"/>
  <c r="H60" i="1"/>
  <c r="H59" i="1" s="1"/>
  <c r="B81" i="1"/>
  <c r="B82" i="1" s="1"/>
  <c r="B83" i="1" s="1"/>
  <c r="B84" i="1" s="1"/>
  <c r="B85" i="1"/>
  <c r="B86" i="1" s="1"/>
  <c r="B87" i="1" s="1"/>
  <c r="H8" i="1" l="1"/>
  <c r="H7" i="1" s="1"/>
  <c r="B88" i="1"/>
  <c r="B90" i="1"/>
  <c r="H33" i="1"/>
  <c r="H32" i="1" s="1"/>
  <c r="H68" i="1"/>
  <c r="H67" i="1" s="1"/>
  <c r="G63" i="1"/>
  <c r="H78" i="1"/>
  <c r="H77" i="1" s="1"/>
  <c r="B97" i="1"/>
  <c r="B89" i="1" l="1"/>
  <c r="B91" i="1"/>
  <c r="B92" i="1" s="1"/>
  <c r="B93" i="1" s="1"/>
  <c r="B94" i="1" s="1"/>
  <c r="B95" i="1" s="1"/>
  <c r="G60" i="1"/>
  <c r="G59" i="1" s="1"/>
  <c r="H65" i="1"/>
  <c r="H64" i="1" s="1"/>
  <c r="H63" i="1" s="1"/>
  <c r="H57" i="1"/>
  <c r="H56" i="1" s="1"/>
  <c r="G50" i="1"/>
  <c r="G49" i="1" s="1"/>
  <c r="H54" i="1"/>
  <c r="H53" i="1" s="1"/>
  <c r="G11" i="1" l="1"/>
  <c r="G10" i="1" s="1"/>
  <c r="G9" i="1" s="1"/>
  <c r="G8" i="1" s="1"/>
  <c r="H45" i="1"/>
  <c r="G7" i="1" l="1"/>
  <c r="H44" i="1"/>
  <c r="G54" i="1"/>
  <c r="G53" i="1" s="1"/>
  <c r="G36" i="1"/>
  <c r="G35" i="1" s="1"/>
  <c r="G34" i="1" s="1"/>
  <c r="G33" i="1" s="1"/>
  <c r="G32" i="1" s="1"/>
  <c r="H43" i="1" l="1"/>
  <c r="H5" i="1" s="1"/>
  <c r="G57" i="1"/>
  <c r="G56" i="1" s="1"/>
  <c r="G45" i="1" s="1"/>
  <c r="G44" i="1" l="1"/>
  <c r="G43" i="1" l="1"/>
  <c r="G5" i="1" s="1"/>
  <c r="G119" i="1" l="1"/>
</calcChain>
</file>

<file path=xl/sharedStrings.xml><?xml version="1.0" encoding="utf-8"?>
<sst xmlns="http://schemas.openxmlformats.org/spreadsheetml/2006/main" count="464" uniqueCount="90">
  <si>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</si>
  <si>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</si>
  <si>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</si>
  <si>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</si>
  <si>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</si>
  <si>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</si>
  <si>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</si>
  <si>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</si>
  <si>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</si>
  <si>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</si>
  <si>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</si>
  <si>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</si>
  <si>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</si>
  <si>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</si>
  <si>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</si>
  <si>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</si>
  <si>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</si>
  <si>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</si>
  <si>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</si>
  <si>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</si>
  <si>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</si>
  <si>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</si>
  <si>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</si>
  <si>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</si>
  <si>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</si>
  <si>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</si>
  <si>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</si>
  <si>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</si>
  <si>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</si>
  <si>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</si>
  <si>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</si>
  <si>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</si>
  <si>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</si>
  <si>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</si>
  <si>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</si>
  <si>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</si>
  <si>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</si>
  <si>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</si>
  <si>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</si>
  <si>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</si>
  <si>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</si>
  <si>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</si>
  <si>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</si>
  <si>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</si>
  <si>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</si>
  <si>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</si>
  <si>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</si>
  <si>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</si>
  <si>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</si>
  <si>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</si>
  <si>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</si>
  <si>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</si>
  <si>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</si>
  <si>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</si>
  <si>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</si>
  <si>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</si>
  <si>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</si>
  <si>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</si>
  <si>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</si>
  <si>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</si>
  <si>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</si>
  <si>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</si>
  <si>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</si>
  <si>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</si>
  <si>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</si>
  <si>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</si>
  <si>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</si>
  <si>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</si>
  <si>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</si>
  <si>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</si>
  <si>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010 00 72002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</si>
  <si>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</si>
  <si>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</si>
  <si>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</si>
  <si>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</si>
  <si>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</si>
  <si>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</si>
  <si>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</si>
  <si>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</si>
  <si>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</si>
  <si>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</si>
  <si>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</si>
  <si>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</si>
  <si>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</si>
  <si>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перемещение, сокращение</t>
  </si>
  <si>
    <t>обл. и федер.</t>
  </si>
  <si>
    <t>экономия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</si>
  <si>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</si>
  <si>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</si>
  <si>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РАСПРЕДЕЛЕНИЕ БЮДЖЕТНЫХ АССИГНОВАНИЙ ПО ДЕПАРТАМЕНТУ КУЛЬТУРЫ АДМИНИСТРАЦИИ ГОРОДСКОГО ОКРУГА ТОЛЬЯТТИ НА 2018 ГОД НА 20.12.2017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</si>
</sst>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/>
    </xf>
    <xf numFmtId="3" fontId="2" fillId="0" borderId="1" xfId="4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showZeros="0" tabSelected="1" view="pageBreakPreview" zoomScaleNormal="80" zoomScaleSheetLayoutView="100" workbookViewId="0">
      <selection sqref="A1:N1"/>
    </sheetView>
  </sheetViews>
  <sheetFormatPr defaultColWidth="9.140625" defaultRowHeight="16.5" x14ac:dyDescent="0.2"/>
  <cols>
    <col min="1" max="1" width="66.7109375" style="4" customWidth="1"/>
    <col min="2" max="2" width="6.85546875" style="5" customWidth="1"/>
    <col min="3" max="4" width="5.85546875" style="6" customWidth="1"/>
    <col min="5" max="5" width="15.28515625" style="5" customWidth="1"/>
    <col min="6" max="6" width="5.7109375" style="6" customWidth="1"/>
    <col min="7" max="7" width="16.85546875" style="1" hidden="1" customWidth="1"/>
    <col min="8" max="8" width="67.28515625" style="1" hidden="1" customWidth="1"/>
    <col min="9" max="9" width="19" style="1" hidden="1" customWidth="1"/>
    <col min="10" max="10" width="16.28515625" style="1" hidden="1" customWidth="1"/>
    <col min="11" max="11" width="14.5703125" style="1" hidden="1" customWidth="1"/>
    <col min="12" max="12" width="15.7109375" style="1" hidden="1" customWidth="1"/>
    <col min="13" max="13" width="14.140625" style="1" customWidth="1"/>
    <col min="14" max="14" width="14.7109375" style="1" customWidth="1"/>
    <col min="15" max="16384" width="9.140625" style="1"/>
  </cols>
  <sheetData>
    <row r="1" spans="1:14" ht="90.75" customHeight="1" x14ac:dyDescent="0.2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8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27" t="s">
        <v>65</v>
      </c>
      <c r="H2" s="27"/>
      <c r="I2" s="26" t="s">
        <v>84</v>
      </c>
      <c r="J2" s="26" t="s">
        <v>88</v>
      </c>
      <c r="K2" s="26" t="s">
        <v>86</v>
      </c>
      <c r="L2" s="26" t="s">
        <v>85</v>
      </c>
      <c r="M2" s="27" t="s">
        <v>65</v>
      </c>
      <c r="N2" s="27"/>
    </row>
    <row r="3" spans="1:14" ht="22.5" customHeight="1" x14ac:dyDescent="0.2">
      <c r="A3" s="28"/>
      <c r="B3" s="30"/>
      <c r="C3" s="31"/>
      <c r="D3" s="31"/>
      <c r="E3" s="31"/>
      <c r="F3" s="31"/>
      <c r="G3" s="27" t="s">
        <v>54</v>
      </c>
      <c r="H3" s="27" t="s">
        <v>77</v>
      </c>
      <c r="I3" s="26"/>
      <c r="J3" s="26"/>
      <c r="K3" s="26"/>
      <c r="L3" s="26"/>
      <c r="M3" s="27" t="s">
        <v>54</v>
      </c>
      <c r="N3" s="27" t="s">
        <v>77</v>
      </c>
    </row>
    <row r="4" spans="1:14" ht="99.75" customHeight="1" x14ac:dyDescent="0.2">
      <c r="A4" s="28"/>
      <c r="B4" s="30"/>
      <c r="C4" s="31"/>
      <c r="D4" s="31"/>
      <c r="E4" s="31"/>
      <c r="F4" s="31"/>
      <c r="G4" s="27"/>
      <c r="H4" s="27"/>
      <c r="I4" s="26"/>
      <c r="J4" s="26"/>
      <c r="K4" s="26"/>
      <c r="L4" s="26"/>
      <c r="M4" s="27"/>
      <c r="N4" s="27"/>
    </row>
    <row r="5" spans="1:14" ht="40.5" x14ac:dyDescent="0.3">
      <c r="A5" s="14" t="s">
        <v>78</v>
      </c>
      <c r="B5" s="24">
        <v>912</v>
      </c>
      <c r="C5" s="15"/>
      <c r="D5" s="15"/>
      <c r="E5" s="15"/>
      <c r="F5" s="15"/>
      <c r="G5" s="7">
        <f>G7+G32+G43+G109</f>
        <v>757401</v>
      </c>
      <c r="H5" s="7">
        <f>H7+H32+H43+H109</f>
        <v>177954</v>
      </c>
      <c r="I5" s="7">
        <f t="shared" ref="I5:N5" si="0">I7+I32+I43+I109</f>
        <v>0</v>
      </c>
      <c r="J5" s="7">
        <f t="shared" si="0"/>
        <v>6434</v>
      </c>
      <c r="K5" s="7">
        <f t="shared" si="0"/>
        <v>0</v>
      </c>
      <c r="L5" s="7">
        <f t="shared" si="0"/>
        <v>0</v>
      </c>
      <c r="M5" s="7">
        <f t="shared" si="0"/>
        <v>763835</v>
      </c>
      <c r="N5" s="7">
        <f t="shared" si="0"/>
        <v>177954</v>
      </c>
    </row>
    <row r="6" spans="1:14" ht="18" customHeight="1" x14ac:dyDescent="0.3">
      <c r="A6" s="14"/>
      <c r="B6" s="24"/>
      <c r="C6" s="15"/>
      <c r="D6" s="15"/>
      <c r="E6" s="15"/>
      <c r="F6" s="15"/>
      <c r="G6" s="7"/>
      <c r="H6" s="7"/>
      <c r="I6" s="7"/>
      <c r="J6" s="7"/>
      <c r="K6" s="7"/>
      <c r="L6" s="7"/>
      <c r="M6" s="7"/>
      <c r="N6" s="7"/>
    </row>
    <row r="7" spans="1:14" ht="18.75" x14ac:dyDescent="0.3">
      <c r="A7" s="25" t="s">
        <v>75</v>
      </c>
      <c r="B7" s="17">
        <f>B5</f>
        <v>912</v>
      </c>
      <c r="C7" s="17" t="s">
        <v>6</v>
      </c>
      <c r="D7" s="17" t="s">
        <v>56</v>
      </c>
      <c r="E7" s="17"/>
      <c r="F7" s="17"/>
      <c r="G7" s="12">
        <f>G8+G21+G26</f>
        <v>317696</v>
      </c>
      <c r="H7" s="12">
        <f>H8+H21+H26</f>
        <v>80422</v>
      </c>
      <c r="I7" s="12">
        <f t="shared" ref="I7:N7" si="1">I8+I21+I26</f>
        <v>0</v>
      </c>
      <c r="J7" s="12">
        <f t="shared" si="1"/>
        <v>6318</v>
      </c>
      <c r="K7" s="12">
        <f t="shared" si="1"/>
        <v>0</v>
      </c>
      <c r="L7" s="12">
        <f t="shared" si="1"/>
        <v>0</v>
      </c>
      <c r="M7" s="12">
        <f t="shared" si="1"/>
        <v>324014</v>
      </c>
      <c r="N7" s="12">
        <f t="shared" si="1"/>
        <v>80422</v>
      </c>
    </row>
    <row r="8" spans="1:14" ht="21" customHeight="1" x14ac:dyDescent="0.25">
      <c r="A8" s="18" t="s">
        <v>7</v>
      </c>
      <c r="B8" s="19">
        <f t="shared" ref="B8:B41" si="2">B7</f>
        <v>912</v>
      </c>
      <c r="C8" s="19" t="s">
        <v>6</v>
      </c>
      <c r="D8" s="19" t="s">
        <v>56</v>
      </c>
      <c r="E8" s="19" t="s">
        <v>35</v>
      </c>
      <c r="F8" s="19"/>
      <c r="G8" s="13">
        <f>G9+G13+G17</f>
        <v>316266</v>
      </c>
      <c r="H8" s="13">
        <f>H9+H13+H17</f>
        <v>80422</v>
      </c>
      <c r="I8" s="13">
        <f t="shared" ref="I8:N8" si="3">I9+I13+I17</f>
        <v>0</v>
      </c>
      <c r="J8" s="13">
        <f t="shared" si="3"/>
        <v>6318</v>
      </c>
      <c r="K8" s="13">
        <f t="shared" si="3"/>
        <v>0</v>
      </c>
      <c r="L8" s="13">
        <f t="shared" si="3"/>
        <v>0</v>
      </c>
      <c r="M8" s="13">
        <f t="shared" si="3"/>
        <v>322584</v>
      </c>
      <c r="N8" s="13">
        <f t="shared" si="3"/>
        <v>80422</v>
      </c>
    </row>
    <row r="9" spans="1:14" ht="33" x14ac:dyDescent="0.25">
      <c r="A9" s="18" t="s">
        <v>8</v>
      </c>
      <c r="B9" s="19">
        <f t="shared" si="2"/>
        <v>912</v>
      </c>
      <c r="C9" s="19" t="s">
        <v>6</v>
      </c>
      <c r="D9" s="19" t="s">
        <v>56</v>
      </c>
      <c r="E9" s="19" t="s">
        <v>36</v>
      </c>
      <c r="F9" s="19"/>
      <c r="G9" s="10">
        <f t="shared" ref="G9:N11" si="4">G10</f>
        <v>232268</v>
      </c>
      <c r="H9" s="10">
        <f t="shared" si="4"/>
        <v>0</v>
      </c>
      <c r="I9" s="10">
        <f t="shared" si="4"/>
        <v>0</v>
      </c>
      <c r="J9" s="10">
        <f t="shared" si="4"/>
        <v>6318</v>
      </c>
      <c r="K9" s="10">
        <f t="shared" si="4"/>
        <v>0</v>
      </c>
      <c r="L9" s="10">
        <f t="shared" si="4"/>
        <v>0</v>
      </c>
      <c r="M9" s="10">
        <f t="shared" si="4"/>
        <v>238586</v>
      </c>
      <c r="N9" s="10">
        <f t="shared" si="4"/>
        <v>0</v>
      </c>
    </row>
    <row r="10" spans="1:14" ht="18.75" customHeight="1" x14ac:dyDescent="0.25">
      <c r="A10" s="18" t="s">
        <v>9</v>
      </c>
      <c r="B10" s="19">
        <f t="shared" si="2"/>
        <v>912</v>
      </c>
      <c r="C10" s="19" t="s">
        <v>6</v>
      </c>
      <c r="D10" s="19" t="s">
        <v>56</v>
      </c>
      <c r="E10" s="19" t="s">
        <v>37</v>
      </c>
      <c r="F10" s="19"/>
      <c r="G10" s="10">
        <f t="shared" si="4"/>
        <v>232268</v>
      </c>
      <c r="H10" s="10">
        <f t="shared" si="4"/>
        <v>0</v>
      </c>
      <c r="I10" s="10">
        <f t="shared" si="4"/>
        <v>0</v>
      </c>
      <c r="J10" s="10">
        <f t="shared" si="4"/>
        <v>6318</v>
      </c>
      <c r="K10" s="10">
        <f t="shared" si="4"/>
        <v>0</v>
      </c>
      <c r="L10" s="10">
        <f t="shared" si="4"/>
        <v>0</v>
      </c>
      <c r="M10" s="10">
        <f t="shared" si="4"/>
        <v>238586</v>
      </c>
      <c r="N10" s="10">
        <f t="shared" si="4"/>
        <v>0</v>
      </c>
    </row>
    <row r="11" spans="1:14" ht="33" x14ac:dyDescent="0.25">
      <c r="A11" s="18" t="s">
        <v>10</v>
      </c>
      <c r="B11" s="19">
        <f t="shared" si="2"/>
        <v>912</v>
      </c>
      <c r="C11" s="19" t="s">
        <v>6</v>
      </c>
      <c r="D11" s="19" t="s">
        <v>56</v>
      </c>
      <c r="E11" s="19" t="s">
        <v>37</v>
      </c>
      <c r="F11" s="19" t="s">
        <v>11</v>
      </c>
      <c r="G11" s="8">
        <f t="shared" si="4"/>
        <v>232268</v>
      </c>
      <c r="H11" s="8">
        <f t="shared" si="4"/>
        <v>0</v>
      </c>
      <c r="I11" s="8">
        <f t="shared" si="4"/>
        <v>0</v>
      </c>
      <c r="J11" s="8">
        <f t="shared" si="4"/>
        <v>6318</v>
      </c>
      <c r="K11" s="8">
        <f t="shared" si="4"/>
        <v>0</v>
      </c>
      <c r="L11" s="8">
        <f t="shared" si="4"/>
        <v>0</v>
      </c>
      <c r="M11" s="8">
        <f t="shared" si="4"/>
        <v>238586</v>
      </c>
      <c r="N11" s="8">
        <f t="shared" si="4"/>
        <v>0</v>
      </c>
    </row>
    <row r="12" spans="1:14" ht="18.75" customHeight="1" x14ac:dyDescent="0.25">
      <c r="A12" s="18" t="s">
        <v>12</v>
      </c>
      <c r="B12" s="19">
        <f>B11</f>
        <v>912</v>
      </c>
      <c r="C12" s="19" t="s">
        <v>6</v>
      </c>
      <c r="D12" s="19" t="s">
        <v>56</v>
      </c>
      <c r="E12" s="19" t="s">
        <v>37</v>
      </c>
      <c r="F12" s="8">
        <v>610</v>
      </c>
      <c r="G12" s="8">
        <f>213603+18665</f>
        <v>232268</v>
      </c>
      <c r="H12" s="8"/>
      <c r="I12" s="8"/>
      <c r="J12" s="8">
        <v>6318</v>
      </c>
      <c r="K12" s="8"/>
      <c r="L12" s="8"/>
      <c r="M12" s="8">
        <f>G12+I12+J12+K12+L12</f>
        <v>238586</v>
      </c>
      <c r="N12" s="9">
        <f>H12+L12</f>
        <v>0</v>
      </c>
    </row>
    <row r="13" spans="1:14" ht="17.25" customHeight="1" x14ac:dyDescent="0.25">
      <c r="A13" s="18" t="s">
        <v>13</v>
      </c>
      <c r="B13" s="19">
        <f>B11</f>
        <v>912</v>
      </c>
      <c r="C13" s="19" t="s">
        <v>6</v>
      </c>
      <c r="D13" s="19" t="s">
        <v>56</v>
      </c>
      <c r="E13" s="19" t="s">
        <v>38</v>
      </c>
      <c r="F13" s="19"/>
      <c r="G13" s="10">
        <f t="shared" ref="G13:N29" si="5">G14</f>
        <v>3576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10">
        <f t="shared" si="5"/>
        <v>0</v>
      </c>
      <c r="L13" s="10">
        <f t="shared" si="5"/>
        <v>0</v>
      </c>
      <c r="M13" s="10">
        <f t="shared" si="5"/>
        <v>3576</v>
      </c>
      <c r="N13" s="10">
        <f t="shared" si="5"/>
        <v>0</v>
      </c>
    </row>
    <row r="14" spans="1:14" ht="19.5" customHeight="1" x14ac:dyDescent="0.25">
      <c r="A14" s="18" t="s">
        <v>14</v>
      </c>
      <c r="B14" s="19">
        <f t="shared" si="2"/>
        <v>912</v>
      </c>
      <c r="C14" s="19" t="s">
        <v>6</v>
      </c>
      <c r="D14" s="19" t="s">
        <v>56</v>
      </c>
      <c r="E14" s="19" t="s">
        <v>39</v>
      </c>
      <c r="F14" s="19"/>
      <c r="G14" s="10">
        <f t="shared" si="5"/>
        <v>3576</v>
      </c>
      <c r="H14" s="10">
        <f t="shared" si="5"/>
        <v>0</v>
      </c>
      <c r="I14" s="10">
        <f t="shared" si="5"/>
        <v>0</v>
      </c>
      <c r="J14" s="10">
        <f t="shared" si="5"/>
        <v>0</v>
      </c>
      <c r="K14" s="10">
        <f t="shared" si="5"/>
        <v>0</v>
      </c>
      <c r="L14" s="10">
        <f t="shared" si="5"/>
        <v>0</v>
      </c>
      <c r="M14" s="10">
        <f t="shared" si="5"/>
        <v>3576</v>
      </c>
      <c r="N14" s="10">
        <f t="shared" si="5"/>
        <v>0</v>
      </c>
    </row>
    <row r="15" spans="1:14" ht="33" x14ac:dyDescent="0.25">
      <c r="A15" s="18" t="s">
        <v>10</v>
      </c>
      <c r="B15" s="19">
        <f t="shared" si="2"/>
        <v>912</v>
      </c>
      <c r="C15" s="19" t="s">
        <v>6</v>
      </c>
      <c r="D15" s="19" t="s">
        <v>56</v>
      </c>
      <c r="E15" s="19" t="s">
        <v>39</v>
      </c>
      <c r="F15" s="19" t="s">
        <v>11</v>
      </c>
      <c r="G15" s="8">
        <f t="shared" si="5"/>
        <v>3576</v>
      </c>
      <c r="H15" s="8">
        <f t="shared" si="5"/>
        <v>0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3576</v>
      </c>
      <c r="N15" s="8">
        <f t="shared" si="5"/>
        <v>0</v>
      </c>
    </row>
    <row r="16" spans="1:14" ht="20.25" customHeight="1" x14ac:dyDescent="0.25">
      <c r="A16" s="18" t="s">
        <v>12</v>
      </c>
      <c r="B16" s="19">
        <f t="shared" si="2"/>
        <v>912</v>
      </c>
      <c r="C16" s="19" t="s">
        <v>6</v>
      </c>
      <c r="D16" s="19" t="s">
        <v>56</v>
      </c>
      <c r="E16" s="19" t="s">
        <v>39</v>
      </c>
      <c r="F16" s="8">
        <v>610</v>
      </c>
      <c r="G16" s="8">
        <v>3576</v>
      </c>
      <c r="H16" s="8"/>
      <c r="I16" s="8"/>
      <c r="J16" s="8"/>
      <c r="K16" s="8"/>
      <c r="L16" s="8"/>
      <c r="M16" s="8">
        <f>G16+I16+J16+K16+L16</f>
        <v>3576</v>
      </c>
      <c r="N16" s="9">
        <f>H16+L16</f>
        <v>0</v>
      </c>
    </row>
    <row r="17" spans="1:14" ht="33" x14ac:dyDescent="0.25">
      <c r="A17" s="22" t="s">
        <v>62</v>
      </c>
      <c r="B17" s="19">
        <f t="shared" si="2"/>
        <v>912</v>
      </c>
      <c r="C17" s="19" t="s">
        <v>6</v>
      </c>
      <c r="D17" s="19" t="s">
        <v>56</v>
      </c>
      <c r="E17" s="19" t="s">
        <v>64</v>
      </c>
      <c r="F17" s="19"/>
      <c r="G17" s="8">
        <f t="shared" ref="G17:N19" si="6">G18</f>
        <v>80422</v>
      </c>
      <c r="H17" s="8">
        <f t="shared" si="6"/>
        <v>80422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80422</v>
      </c>
      <c r="N17" s="8">
        <f t="shared" si="6"/>
        <v>80422</v>
      </c>
    </row>
    <row r="18" spans="1:14" ht="33" x14ac:dyDescent="0.25">
      <c r="A18" s="22" t="s">
        <v>63</v>
      </c>
      <c r="B18" s="19">
        <f t="shared" si="2"/>
        <v>912</v>
      </c>
      <c r="C18" s="19" t="s">
        <v>6</v>
      </c>
      <c r="D18" s="19" t="s">
        <v>56</v>
      </c>
      <c r="E18" s="19" t="s">
        <v>70</v>
      </c>
      <c r="F18" s="19"/>
      <c r="G18" s="8">
        <f t="shared" si="6"/>
        <v>80422</v>
      </c>
      <c r="H18" s="8">
        <f t="shared" si="6"/>
        <v>80422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80422</v>
      </c>
      <c r="N18" s="8">
        <f t="shared" si="6"/>
        <v>80422</v>
      </c>
    </row>
    <row r="19" spans="1:14" ht="33" x14ac:dyDescent="0.25">
      <c r="A19" s="20" t="s">
        <v>10</v>
      </c>
      <c r="B19" s="19">
        <f t="shared" si="2"/>
        <v>912</v>
      </c>
      <c r="C19" s="19" t="s">
        <v>6</v>
      </c>
      <c r="D19" s="19" t="s">
        <v>56</v>
      </c>
      <c r="E19" s="19" t="s">
        <v>70</v>
      </c>
      <c r="F19" s="19" t="s">
        <v>11</v>
      </c>
      <c r="G19" s="8">
        <f t="shared" si="6"/>
        <v>80422</v>
      </c>
      <c r="H19" s="8">
        <f t="shared" si="6"/>
        <v>80422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80422</v>
      </c>
      <c r="N19" s="8">
        <f t="shared" si="6"/>
        <v>80422</v>
      </c>
    </row>
    <row r="20" spans="1:14" ht="21.75" customHeight="1" x14ac:dyDescent="0.25">
      <c r="A20" s="20" t="s">
        <v>12</v>
      </c>
      <c r="B20" s="19">
        <f t="shared" si="2"/>
        <v>912</v>
      </c>
      <c r="C20" s="19" t="s">
        <v>6</v>
      </c>
      <c r="D20" s="19" t="s">
        <v>56</v>
      </c>
      <c r="E20" s="19" t="s">
        <v>70</v>
      </c>
      <c r="F20" s="19" t="s">
        <v>31</v>
      </c>
      <c r="G20" s="8">
        <v>80422</v>
      </c>
      <c r="H20" s="8">
        <v>80422</v>
      </c>
      <c r="I20" s="8"/>
      <c r="J20" s="8"/>
      <c r="K20" s="8"/>
      <c r="L20" s="8"/>
      <c r="M20" s="8">
        <f>G20+I20+J20+K20+L20</f>
        <v>80422</v>
      </c>
      <c r="N20" s="8">
        <f>H20+L20</f>
        <v>80422</v>
      </c>
    </row>
    <row r="21" spans="1:14" ht="69" customHeight="1" x14ac:dyDescent="0.25">
      <c r="A21" s="18" t="s">
        <v>30</v>
      </c>
      <c r="B21" s="19">
        <f>B14</f>
        <v>912</v>
      </c>
      <c r="C21" s="19" t="s">
        <v>6</v>
      </c>
      <c r="D21" s="19" t="s">
        <v>56</v>
      </c>
      <c r="E21" s="19" t="s">
        <v>51</v>
      </c>
      <c r="F21" s="8"/>
      <c r="G21" s="8">
        <f>G22</f>
        <v>106</v>
      </c>
      <c r="H21" s="8">
        <f>H22</f>
        <v>0</v>
      </c>
      <c r="I21" s="8">
        <f t="shared" ref="I21:N21" si="7">I22</f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106</v>
      </c>
      <c r="N21" s="8">
        <f t="shared" si="7"/>
        <v>0</v>
      </c>
    </row>
    <row r="22" spans="1:14" ht="21.75" customHeight="1" x14ac:dyDescent="0.25">
      <c r="A22" s="18" t="s">
        <v>13</v>
      </c>
      <c r="B22" s="19">
        <f>B15</f>
        <v>912</v>
      </c>
      <c r="C22" s="19" t="s">
        <v>6</v>
      </c>
      <c r="D22" s="19" t="s">
        <v>56</v>
      </c>
      <c r="E22" s="19" t="s">
        <v>52</v>
      </c>
      <c r="F22" s="19"/>
      <c r="G22" s="10">
        <f t="shared" si="5"/>
        <v>106</v>
      </c>
      <c r="H22" s="8"/>
      <c r="I22" s="10">
        <f t="shared" si="5"/>
        <v>0</v>
      </c>
      <c r="J22" s="8"/>
      <c r="K22" s="10">
        <f t="shared" si="5"/>
        <v>0</v>
      </c>
      <c r="L22" s="8"/>
      <c r="M22" s="10">
        <f t="shared" si="5"/>
        <v>106</v>
      </c>
      <c r="N22" s="8"/>
    </row>
    <row r="23" spans="1:14" ht="21" customHeight="1" x14ac:dyDescent="0.25">
      <c r="A23" s="18" t="s">
        <v>14</v>
      </c>
      <c r="B23" s="19">
        <f t="shared" si="2"/>
        <v>912</v>
      </c>
      <c r="C23" s="19" t="s">
        <v>6</v>
      </c>
      <c r="D23" s="19" t="s">
        <v>56</v>
      </c>
      <c r="E23" s="19" t="s">
        <v>53</v>
      </c>
      <c r="F23" s="19"/>
      <c r="G23" s="10">
        <f t="shared" si="5"/>
        <v>106</v>
      </c>
      <c r="H23" s="8"/>
      <c r="I23" s="10">
        <f t="shared" si="5"/>
        <v>0</v>
      </c>
      <c r="J23" s="8"/>
      <c r="K23" s="10">
        <f t="shared" si="5"/>
        <v>0</v>
      </c>
      <c r="L23" s="8"/>
      <c r="M23" s="10">
        <f t="shared" si="5"/>
        <v>106</v>
      </c>
      <c r="N23" s="8"/>
    </row>
    <row r="24" spans="1:14" ht="33" x14ac:dyDescent="0.25">
      <c r="A24" s="18" t="s">
        <v>10</v>
      </c>
      <c r="B24" s="19">
        <f t="shared" si="2"/>
        <v>912</v>
      </c>
      <c r="C24" s="19" t="s">
        <v>6</v>
      </c>
      <c r="D24" s="19" t="s">
        <v>56</v>
      </c>
      <c r="E24" s="19" t="s">
        <v>53</v>
      </c>
      <c r="F24" s="19" t="s">
        <v>11</v>
      </c>
      <c r="G24" s="8">
        <f t="shared" si="5"/>
        <v>106</v>
      </c>
      <c r="H24" s="8"/>
      <c r="I24" s="8">
        <f t="shared" si="5"/>
        <v>0</v>
      </c>
      <c r="J24" s="8"/>
      <c r="K24" s="8">
        <f t="shared" si="5"/>
        <v>0</v>
      </c>
      <c r="L24" s="8"/>
      <c r="M24" s="8">
        <f t="shared" si="5"/>
        <v>106</v>
      </c>
      <c r="N24" s="8"/>
    </row>
    <row r="25" spans="1:14" ht="20.25" customHeight="1" x14ac:dyDescent="0.25">
      <c r="A25" s="18" t="s">
        <v>12</v>
      </c>
      <c r="B25" s="19">
        <f t="shared" si="2"/>
        <v>912</v>
      </c>
      <c r="C25" s="19" t="s">
        <v>6</v>
      </c>
      <c r="D25" s="19" t="s">
        <v>56</v>
      </c>
      <c r="E25" s="19" t="s">
        <v>53</v>
      </c>
      <c r="F25" s="8">
        <v>610</v>
      </c>
      <c r="G25" s="8">
        <v>106</v>
      </c>
      <c r="H25" s="8"/>
      <c r="I25" s="8"/>
      <c r="J25" s="8"/>
      <c r="K25" s="8"/>
      <c r="L25" s="8"/>
      <c r="M25" s="8">
        <f>G25+I25+J25+K25+L25</f>
        <v>106</v>
      </c>
      <c r="N25" s="9">
        <f>H25+L25</f>
        <v>0</v>
      </c>
    </row>
    <row r="26" spans="1:14" ht="82.5" x14ac:dyDescent="0.25">
      <c r="A26" s="18" t="s">
        <v>57</v>
      </c>
      <c r="B26" s="19">
        <f>B14</f>
        <v>912</v>
      </c>
      <c r="C26" s="19" t="s">
        <v>6</v>
      </c>
      <c r="D26" s="19" t="s">
        <v>56</v>
      </c>
      <c r="E26" s="19" t="s">
        <v>58</v>
      </c>
      <c r="F26" s="8"/>
      <c r="G26" s="8">
        <f>G27</f>
        <v>1324</v>
      </c>
      <c r="H26" s="8">
        <f>H27</f>
        <v>0</v>
      </c>
      <c r="I26" s="8">
        <f t="shared" ref="I26:N26" si="8">I27</f>
        <v>0</v>
      </c>
      <c r="J26" s="8">
        <f t="shared" si="8"/>
        <v>0</v>
      </c>
      <c r="K26" s="8">
        <f t="shared" si="8"/>
        <v>0</v>
      </c>
      <c r="L26" s="8">
        <f t="shared" si="8"/>
        <v>0</v>
      </c>
      <c r="M26" s="8">
        <f t="shared" si="8"/>
        <v>1324</v>
      </c>
      <c r="N26" s="8">
        <f t="shared" si="8"/>
        <v>0</v>
      </c>
    </row>
    <row r="27" spans="1:14" ht="20.25" customHeight="1" x14ac:dyDescent="0.25">
      <c r="A27" s="18" t="s">
        <v>13</v>
      </c>
      <c r="B27" s="19">
        <f>B15</f>
        <v>912</v>
      </c>
      <c r="C27" s="19" t="s">
        <v>6</v>
      </c>
      <c r="D27" s="19" t="s">
        <v>56</v>
      </c>
      <c r="E27" s="19" t="s">
        <v>59</v>
      </c>
      <c r="F27" s="19"/>
      <c r="G27" s="10">
        <f t="shared" si="5"/>
        <v>1324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1324</v>
      </c>
      <c r="N27" s="10">
        <f t="shared" si="5"/>
        <v>0</v>
      </c>
    </row>
    <row r="28" spans="1:14" ht="20.25" customHeight="1" x14ac:dyDescent="0.25">
      <c r="A28" s="18" t="s">
        <v>14</v>
      </c>
      <c r="B28" s="19">
        <f t="shared" si="2"/>
        <v>912</v>
      </c>
      <c r="C28" s="19" t="s">
        <v>6</v>
      </c>
      <c r="D28" s="19" t="s">
        <v>56</v>
      </c>
      <c r="E28" s="19" t="s">
        <v>74</v>
      </c>
      <c r="F28" s="19"/>
      <c r="G28" s="10">
        <f t="shared" si="5"/>
        <v>1324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1324</v>
      </c>
      <c r="N28" s="10">
        <f t="shared" si="5"/>
        <v>0</v>
      </c>
    </row>
    <row r="29" spans="1:14" ht="33" x14ac:dyDescent="0.25">
      <c r="A29" s="18" t="s">
        <v>10</v>
      </c>
      <c r="B29" s="19">
        <f t="shared" si="2"/>
        <v>912</v>
      </c>
      <c r="C29" s="19" t="s">
        <v>6</v>
      </c>
      <c r="D29" s="19" t="s">
        <v>56</v>
      </c>
      <c r="E29" s="19" t="s">
        <v>74</v>
      </c>
      <c r="F29" s="19" t="s">
        <v>11</v>
      </c>
      <c r="G29" s="8">
        <f t="shared" si="5"/>
        <v>1324</v>
      </c>
      <c r="H29" s="8">
        <f t="shared" si="5"/>
        <v>0</v>
      </c>
      <c r="I29" s="8">
        <f t="shared" si="5"/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8">
        <f t="shared" si="5"/>
        <v>1324</v>
      </c>
      <c r="N29" s="8">
        <f t="shared" si="5"/>
        <v>0</v>
      </c>
    </row>
    <row r="30" spans="1:14" ht="23.25" customHeight="1" x14ac:dyDescent="0.25">
      <c r="A30" s="18" t="s">
        <v>12</v>
      </c>
      <c r="B30" s="19">
        <f t="shared" si="2"/>
        <v>912</v>
      </c>
      <c r="C30" s="19" t="s">
        <v>6</v>
      </c>
      <c r="D30" s="19" t="s">
        <v>56</v>
      </c>
      <c r="E30" s="19" t="s">
        <v>74</v>
      </c>
      <c r="F30" s="8">
        <v>610</v>
      </c>
      <c r="G30" s="8">
        <v>1324</v>
      </c>
      <c r="H30" s="8"/>
      <c r="I30" s="8"/>
      <c r="J30" s="8"/>
      <c r="K30" s="8"/>
      <c r="L30" s="8"/>
      <c r="M30" s="8">
        <f>G30+I30+J30+K30+L30</f>
        <v>1324</v>
      </c>
      <c r="N30" s="9">
        <f>H30+L30</f>
        <v>0</v>
      </c>
    </row>
    <row r="31" spans="1:14" x14ac:dyDescent="0.25">
      <c r="A31" s="18"/>
      <c r="B31" s="19"/>
      <c r="C31" s="19"/>
      <c r="D31" s="19"/>
      <c r="E31" s="19"/>
      <c r="F31" s="8"/>
      <c r="G31" s="8"/>
      <c r="H31" s="8"/>
      <c r="I31" s="8"/>
      <c r="J31" s="8"/>
      <c r="K31" s="8"/>
      <c r="L31" s="8"/>
      <c r="M31" s="8"/>
      <c r="N31" s="9"/>
    </row>
    <row r="32" spans="1:14" ht="18.75" x14ac:dyDescent="0.3">
      <c r="A32" s="16" t="s">
        <v>80</v>
      </c>
      <c r="B32" s="17">
        <v>912</v>
      </c>
      <c r="C32" s="17" t="s">
        <v>6</v>
      </c>
      <c r="D32" s="17" t="s">
        <v>15</v>
      </c>
      <c r="E32" s="17"/>
      <c r="F32" s="17"/>
      <c r="G32" s="12">
        <f t="shared" ref="G32:N32" si="9">G33</f>
        <v>8322</v>
      </c>
      <c r="H32" s="12">
        <f t="shared" si="9"/>
        <v>0</v>
      </c>
      <c r="I32" s="12">
        <f t="shared" si="9"/>
        <v>0</v>
      </c>
      <c r="J32" s="12">
        <f t="shared" si="9"/>
        <v>116</v>
      </c>
      <c r="K32" s="12">
        <f t="shared" si="9"/>
        <v>0</v>
      </c>
      <c r="L32" s="12">
        <f t="shared" si="9"/>
        <v>0</v>
      </c>
      <c r="M32" s="12">
        <f t="shared" si="9"/>
        <v>8438</v>
      </c>
      <c r="N32" s="12">
        <f t="shared" si="9"/>
        <v>0</v>
      </c>
    </row>
    <row r="33" spans="1:14" ht="21" customHeight="1" x14ac:dyDescent="0.25">
      <c r="A33" s="18" t="s">
        <v>7</v>
      </c>
      <c r="B33" s="19">
        <f t="shared" si="2"/>
        <v>912</v>
      </c>
      <c r="C33" s="19" t="s">
        <v>6</v>
      </c>
      <c r="D33" s="19" t="s">
        <v>15</v>
      </c>
      <c r="E33" s="19" t="s">
        <v>35</v>
      </c>
      <c r="F33" s="19"/>
      <c r="G33" s="13">
        <f t="shared" ref="G33:H33" si="10">G34+G38</f>
        <v>8322</v>
      </c>
      <c r="H33" s="13">
        <f t="shared" si="10"/>
        <v>0</v>
      </c>
      <c r="I33" s="13">
        <f t="shared" ref="I33:N33" si="11">I34+I38</f>
        <v>0</v>
      </c>
      <c r="J33" s="13">
        <f t="shared" si="11"/>
        <v>116</v>
      </c>
      <c r="K33" s="13">
        <f t="shared" si="11"/>
        <v>0</v>
      </c>
      <c r="L33" s="13">
        <f t="shared" si="11"/>
        <v>0</v>
      </c>
      <c r="M33" s="13">
        <f t="shared" si="11"/>
        <v>8438</v>
      </c>
      <c r="N33" s="13">
        <f t="shared" si="11"/>
        <v>0</v>
      </c>
    </row>
    <row r="34" spans="1:14" ht="33" x14ac:dyDescent="0.25">
      <c r="A34" s="18" t="s">
        <v>8</v>
      </c>
      <c r="B34" s="19">
        <f t="shared" si="2"/>
        <v>912</v>
      </c>
      <c r="C34" s="19" t="s">
        <v>6</v>
      </c>
      <c r="D34" s="19" t="s">
        <v>15</v>
      </c>
      <c r="E34" s="19" t="s">
        <v>36</v>
      </c>
      <c r="F34" s="19"/>
      <c r="G34" s="10">
        <f t="shared" ref="G34:N36" si="12">G35</f>
        <v>8092</v>
      </c>
      <c r="H34" s="10">
        <f t="shared" si="12"/>
        <v>0</v>
      </c>
      <c r="I34" s="10">
        <f t="shared" si="12"/>
        <v>0</v>
      </c>
      <c r="J34" s="10">
        <f t="shared" si="12"/>
        <v>116</v>
      </c>
      <c r="K34" s="10">
        <f t="shared" si="12"/>
        <v>0</v>
      </c>
      <c r="L34" s="10">
        <f t="shared" si="12"/>
        <v>0</v>
      </c>
      <c r="M34" s="10">
        <f t="shared" si="12"/>
        <v>8208</v>
      </c>
      <c r="N34" s="10">
        <f t="shared" si="12"/>
        <v>0</v>
      </c>
    </row>
    <row r="35" spans="1:14" ht="21" customHeight="1" x14ac:dyDescent="0.25">
      <c r="A35" s="18" t="s">
        <v>16</v>
      </c>
      <c r="B35" s="19">
        <f t="shared" si="2"/>
        <v>912</v>
      </c>
      <c r="C35" s="19" t="s">
        <v>6</v>
      </c>
      <c r="D35" s="19" t="s">
        <v>15</v>
      </c>
      <c r="E35" s="19" t="s">
        <v>40</v>
      </c>
      <c r="F35" s="19"/>
      <c r="G35" s="10">
        <f t="shared" si="12"/>
        <v>8092</v>
      </c>
      <c r="H35" s="10">
        <f t="shared" si="12"/>
        <v>0</v>
      </c>
      <c r="I35" s="10">
        <f t="shared" si="12"/>
        <v>0</v>
      </c>
      <c r="J35" s="10">
        <f t="shared" si="12"/>
        <v>116</v>
      </c>
      <c r="K35" s="10">
        <f t="shared" si="12"/>
        <v>0</v>
      </c>
      <c r="L35" s="10">
        <f t="shared" si="12"/>
        <v>0</v>
      </c>
      <c r="M35" s="10">
        <f t="shared" si="12"/>
        <v>8208</v>
      </c>
      <c r="N35" s="10">
        <f t="shared" si="12"/>
        <v>0</v>
      </c>
    </row>
    <row r="36" spans="1:14" ht="33" x14ac:dyDescent="0.25">
      <c r="A36" s="18" t="s">
        <v>10</v>
      </c>
      <c r="B36" s="19">
        <f t="shared" si="2"/>
        <v>912</v>
      </c>
      <c r="C36" s="19" t="s">
        <v>6</v>
      </c>
      <c r="D36" s="19" t="s">
        <v>15</v>
      </c>
      <c r="E36" s="19" t="s">
        <v>40</v>
      </c>
      <c r="F36" s="19" t="s">
        <v>11</v>
      </c>
      <c r="G36" s="8">
        <f t="shared" si="12"/>
        <v>8092</v>
      </c>
      <c r="H36" s="8">
        <f t="shared" si="12"/>
        <v>0</v>
      </c>
      <c r="I36" s="8">
        <f t="shared" si="12"/>
        <v>0</v>
      </c>
      <c r="J36" s="8">
        <f t="shared" si="12"/>
        <v>116</v>
      </c>
      <c r="K36" s="8">
        <f t="shared" si="12"/>
        <v>0</v>
      </c>
      <c r="L36" s="8">
        <f t="shared" si="12"/>
        <v>0</v>
      </c>
      <c r="M36" s="8">
        <f t="shared" si="12"/>
        <v>8208</v>
      </c>
      <c r="N36" s="8">
        <f t="shared" si="12"/>
        <v>0</v>
      </c>
    </row>
    <row r="37" spans="1:14" ht="19.5" customHeight="1" x14ac:dyDescent="0.25">
      <c r="A37" s="18" t="s">
        <v>12</v>
      </c>
      <c r="B37" s="19">
        <f t="shared" si="2"/>
        <v>912</v>
      </c>
      <c r="C37" s="19" t="s">
        <v>6</v>
      </c>
      <c r="D37" s="19" t="s">
        <v>15</v>
      </c>
      <c r="E37" s="19" t="s">
        <v>40</v>
      </c>
      <c r="F37" s="8">
        <v>610</v>
      </c>
      <c r="G37" s="8">
        <v>8092</v>
      </c>
      <c r="H37" s="8"/>
      <c r="I37" s="8"/>
      <c r="J37" s="8">
        <v>116</v>
      </c>
      <c r="K37" s="8"/>
      <c r="L37" s="8"/>
      <c r="M37" s="8">
        <f>G37+I37+J37+K37+L37</f>
        <v>8208</v>
      </c>
      <c r="N37" s="9">
        <f>H37+L37</f>
        <v>0</v>
      </c>
    </row>
    <row r="38" spans="1:14" ht="24" customHeight="1" x14ac:dyDescent="0.25">
      <c r="A38" s="18" t="s">
        <v>13</v>
      </c>
      <c r="B38" s="19">
        <f>B36</f>
        <v>912</v>
      </c>
      <c r="C38" s="19" t="s">
        <v>6</v>
      </c>
      <c r="D38" s="19" t="s">
        <v>15</v>
      </c>
      <c r="E38" s="19" t="s">
        <v>38</v>
      </c>
      <c r="F38" s="19"/>
      <c r="G38" s="10">
        <f t="shared" ref="G38:N40" si="13">G39</f>
        <v>230</v>
      </c>
      <c r="H38" s="10">
        <f t="shared" si="13"/>
        <v>0</v>
      </c>
      <c r="I38" s="10">
        <f t="shared" si="13"/>
        <v>0</v>
      </c>
      <c r="J38" s="10">
        <f t="shared" si="13"/>
        <v>0</v>
      </c>
      <c r="K38" s="10">
        <f t="shared" si="13"/>
        <v>0</v>
      </c>
      <c r="L38" s="10">
        <f t="shared" si="13"/>
        <v>0</v>
      </c>
      <c r="M38" s="10">
        <f t="shared" si="13"/>
        <v>230</v>
      </c>
      <c r="N38" s="10">
        <f t="shared" si="13"/>
        <v>0</v>
      </c>
    </row>
    <row r="39" spans="1:14" ht="20.25" customHeight="1" x14ac:dyDescent="0.25">
      <c r="A39" s="18" t="s">
        <v>17</v>
      </c>
      <c r="B39" s="19">
        <f t="shared" si="2"/>
        <v>912</v>
      </c>
      <c r="C39" s="19" t="s">
        <v>6</v>
      </c>
      <c r="D39" s="19" t="s">
        <v>15</v>
      </c>
      <c r="E39" s="19" t="s">
        <v>41</v>
      </c>
      <c r="F39" s="19"/>
      <c r="G39" s="10">
        <f t="shared" si="13"/>
        <v>230</v>
      </c>
      <c r="H39" s="10">
        <f t="shared" si="13"/>
        <v>0</v>
      </c>
      <c r="I39" s="10">
        <f t="shared" si="13"/>
        <v>0</v>
      </c>
      <c r="J39" s="10">
        <f t="shared" si="13"/>
        <v>0</v>
      </c>
      <c r="K39" s="10">
        <f t="shared" si="13"/>
        <v>0</v>
      </c>
      <c r="L39" s="10">
        <f t="shared" si="13"/>
        <v>0</v>
      </c>
      <c r="M39" s="10">
        <f t="shared" si="13"/>
        <v>230</v>
      </c>
      <c r="N39" s="10">
        <f t="shared" si="13"/>
        <v>0</v>
      </c>
    </row>
    <row r="40" spans="1:14" ht="33" x14ac:dyDescent="0.25">
      <c r="A40" s="18" t="s">
        <v>10</v>
      </c>
      <c r="B40" s="19">
        <f t="shared" si="2"/>
        <v>912</v>
      </c>
      <c r="C40" s="19" t="s">
        <v>6</v>
      </c>
      <c r="D40" s="19" t="s">
        <v>15</v>
      </c>
      <c r="E40" s="19" t="s">
        <v>41</v>
      </c>
      <c r="F40" s="19" t="s">
        <v>11</v>
      </c>
      <c r="G40" s="8">
        <f t="shared" si="13"/>
        <v>230</v>
      </c>
      <c r="H40" s="8">
        <f t="shared" si="13"/>
        <v>0</v>
      </c>
      <c r="I40" s="8">
        <f t="shared" si="13"/>
        <v>0</v>
      </c>
      <c r="J40" s="8">
        <f t="shared" si="13"/>
        <v>0</v>
      </c>
      <c r="K40" s="8">
        <f t="shared" si="13"/>
        <v>0</v>
      </c>
      <c r="L40" s="8">
        <f t="shared" si="13"/>
        <v>0</v>
      </c>
      <c r="M40" s="8">
        <f t="shared" si="13"/>
        <v>230</v>
      </c>
      <c r="N40" s="8">
        <f t="shared" si="13"/>
        <v>0</v>
      </c>
    </row>
    <row r="41" spans="1:14" ht="21.75" customHeight="1" x14ac:dyDescent="0.25">
      <c r="A41" s="18" t="s">
        <v>12</v>
      </c>
      <c r="B41" s="19">
        <f t="shared" si="2"/>
        <v>912</v>
      </c>
      <c r="C41" s="19" t="s">
        <v>6</v>
      </c>
      <c r="D41" s="19" t="s">
        <v>15</v>
      </c>
      <c r="E41" s="19" t="s">
        <v>41</v>
      </c>
      <c r="F41" s="8">
        <v>610</v>
      </c>
      <c r="G41" s="8">
        <v>230</v>
      </c>
      <c r="H41" s="8"/>
      <c r="I41" s="8"/>
      <c r="J41" s="8"/>
      <c r="K41" s="8"/>
      <c r="L41" s="8"/>
      <c r="M41" s="8">
        <f>G41+I41+J41+K41+L41</f>
        <v>230</v>
      </c>
      <c r="N41" s="9">
        <f>H41+L41</f>
        <v>0</v>
      </c>
    </row>
    <row r="42" spans="1:14" x14ac:dyDescent="0.25">
      <c r="A42" s="18"/>
      <c r="B42" s="19"/>
      <c r="C42" s="19"/>
      <c r="D42" s="19"/>
      <c r="E42" s="19"/>
      <c r="F42" s="8"/>
      <c r="G42" s="8"/>
      <c r="H42" s="8"/>
      <c r="I42" s="8"/>
      <c r="J42" s="8"/>
      <c r="K42" s="8"/>
      <c r="L42" s="8"/>
      <c r="M42" s="8"/>
      <c r="N42" s="9"/>
    </row>
    <row r="43" spans="1:14" ht="18.75" x14ac:dyDescent="0.3">
      <c r="A43" s="16" t="s">
        <v>18</v>
      </c>
      <c r="B43" s="17">
        <v>912</v>
      </c>
      <c r="C43" s="17" t="s">
        <v>19</v>
      </c>
      <c r="D43" s="17" t="s">
        <v>20</v>
      </c>
      <c r="E43" s="17"/>
      <c r="F43" s="17"/>
      <c r="G43" s="11">
        <f>G44+G90+G96</f>
        <v>431309</v>
      </c>
      <c r="H43" s="11">
        <f>H44+H90+H96</f>
        <v>97532</v>
      </c>
      <c r="I43" s="11">
        <f t="shared" ref="I43:N43" si="14">I44+I90+I96</f>
        <v>0</v>
      </c>
      <c r="J43" s="11">
        <f t="shared" si="14"/>
        <v>0</v>
      </c>
      <c r="K43" s="11">
        <f t="shared" si="14"/>
        <v>0</v>
      </c>
      <c r="L43" s="11">
        <f t="shared" si="14"/>
        <v>0</v>
      </c>
      <c r="M43" s="11">
        <f t="shared" si="14"/>
        <v>431309</v>
      </c>
      <c r="N43" s="11">
        <f t="shared" si="14"/>
        <v>97532</v>
      </c>
    </row>
    <row r="44" spans="1:14" ht="19.5" customHeight="1" x14ac:dyDescent="0.25">
      <c r="A44" s="18" t="s">
        <v>7</v>
      </c>
      <c r="B44" s="19">
        <f t="shared" ref="B44:B79" si="15">B43</f>
        <v>912</v>
      </c>
      <c r="C44" s="19" t="s">
        <v>19</v>
      </c>
      <c r="D44" s="19" t="s">
        <v>20</v>
      </c>
      <c r="E44" s="19" t="s">
        <v>35</v>
      </c>
      <c r="F44" s="19"/>
      <c r="G44" s="8">
        <f>G45+G63+G85+G81</f>
        <v>428316</v>
      </c>
      <c r="H44" s="8">
        <f>H45+H63+H85+H81</f>
        <v>97532</v>
      </c>
      <c r="I44" s="8">
        <f t="shared" ref="I44:N44" si="16">I45+I63+I85+I81</f>
        <v>0</v>
      </c>
      <c r="J44" s="8">
        <f t="shared" si="16"/>
        <v>0</v>
      </c>
      <c r="K44" s="8">
        <f t="shared" si="16"/>
        <v>0</v>
      </c>
      <c r="L44" s="8">
        <f t="shared" si="16"/>
        <v>0</v>
      </c>
      <c r="M44" s="8">
        <f t="shared" si="16"/>
        <v>428316</v>
      </c>
      <c r="N44" s="8">
        <f t="shared" si="16"/>
        <v>97532</v>
      </c>
    </row>
    <row r="45" spans="1:14" ht="33" x14ac:dyDescent="0.25">
      <c r="A45" s="18" t="s">
        <v>8</v>
      </c>
      <c r="B45" s="19">
        <f t="shared" si="15"/>
        <v>912</v>
      </c>
      <c r="C45" s="19" t="s">
        <v>19</v>
      </c>
      <c r="D45" s="19" t="s">
        <v>20</v>
      </c>
      <c r="E45" s="19" t="s">
        <v>36</v>
      </c>
      <c r="F45" s="19"/>
      <c r="G45" s="10">
        <f t="shared" ref="G45:H45" si="17">G49++G53+G56+G59+G46</f>
        <v>321734</v>
      </c>
      <c r="H45" s="10">
        <f t="shared" si="17"/>
        <v>0</v>
      </c>
      <c r="I45" s="10">
        <f t="shared" ref="I45:N45" si="18">I49++I53+I56+I59+I46</f>
        <v>0</v>
      </c>
      <c r="J45" s="10">
        <f t="shared" si="18"/>
        <v>0</v>
      </c>
      <c r="K45" s="10">
        <f t="shared" si="18"/>
        <v>0</v>
      </c>
      <c r="L45" s="10">
        <f t="shared" si="18"/>
        <v>0</v>
      </c>
      <c r="M45" s="10">
        <f t="shared" si="18"/>
        <v>321734</v>
      </c>
      <c r="N45" s="10">
        <f t="shared" si="18"/>
        <v>0</v>
      </c>
    </row>
    <row r="46" spans="1:14" ht="19.5" customHeight="1" x14ac:dyDescent="0.25">
      <c r="A46" s="18" t="s">
        <v>73</v>
      </c>
      <c r="B46" s="19">
        <f>B44</f>
        <v>912</v>
      </c>
      <c r="C46" s="19" t="s">
        <v>19</v>
      </c>
      <c r="D46" s="19" t="s">
        <v>20</v>
      </c>
      <c r="E46" s="19" t="s">
        <v>71</v>
      </c>
      <c r="F46" s="19"/>
      <c r="G46" s="10">
        <f>G47</f>
        <v>23715</v>
      </c>
      <c r="H46" s="10">
        <f>H47</f>
        <v>0</v>
      </c>
      <c r="I46" s="10">
        <f t="shared" ref="I46:N47" si="19">I47</f>
        <v>0</v>
      </c>
      <c r="J46" s="10">
        <f t="shared" si="19"/>
        <v>0</v>
      </c>
      <c r="K46" s="10">
        <f t="shared" si="19"/>
        <v>0</v>
      </c>
      <c r="L46" s="10">
        <f t="shared" si="19"/>
        <v>0</v>
      </c>
      <c r="M46" s="10">
        <f t="shared" si="19"/>
        <v>23715</v>
      </c>
      <c r="N46" s="10">
        <f t="shared" si="19"/>
        <v>0</v>
      </c>
    </row>
    <row r="47" spans="1:14" ht="33" x14ac:dyDescent="0.25">
      <c r="A47" s="18" t="s">
        <v>10</v>
      </c>
      <c r="B47" s="19">
        <f>B45</f>
        <v>912</v>
      </c>
      <c r="C47" s="19" t="s">
        <v>19</v>
      </c>
      <c r="D47" s="19" t="s">
        <v>20</v>
      </c>
      <c r="E47" s="19" t="s">
        <v>71</v>
      </c>
      <c r="F47" s="19" t="s">
        <v>11</v>
      </c>
      <c r="G47" s="10">
        <f>G48</f>
        <v>23715</v>
      </c>
      <c r="H47" s="10">
        <f>H48</f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23715</v>
      </c>
      <c r="N47" s="10">
        <f t="shared" si="19"/>
        <v>0</v>
      </c>
    </row>
    <row r="48" spans="1:14" ht="16.5" customHeight="1" x14ac:dyDescent="0.25">
      <c r="A48" s="18" t="s">
        <v>22</v>
      </c>
      <c r="B48" s="19">
        <f t="shared" si="15"/>
        <v>912</v>
      </c>
      <c r="C48" s="19" t="s">
        <v>19</v>
      </c>
      <c r="D48" s="19" t="s">
        <v>20</v>
      </c>
      <c r="E48" s="19" t="s">
        <v>71</v>
      </c>
      <c r="F48" s="19" t="s">
        <v>32</v>
      </c>
      <c r="G48" s="8">
        <v>23715</v>
      </c>
      <c r="H48" s="8"/>
      <c r="I48" s="8"/>
      <c r="J48" s="8"/>
      <c r="K48" s="8"/>
      <c r="L48" s="8"/>
      <c r="M48" s="8">
        <f>G48+I48+J48+K48+L48</f>
        <v>23715</v>
      </c>
      <c r="N48" s="9">
        <f>H48+L48</f>
        <v>0</v>
      </c>
    </row>
    <row r="49" spans="1:14" ht="17.25" customHeight="1" x14ac:dyDescent="0.25">
      <c r="A49" s="18" t="s">
        <v>21</v>
      </c>
      <c r="B49" s="19">
        <f>B45</f>
        <v>912</v>
      </c>
      <c r="C49" s="19" t="s">
        <v>19</v>
      </c>
      <c r="D49" s="19" t="s">
        <v>20</v>
      </c>
      <c r="E49" s="19" t="s">
        <v>42</v>
      </c>
      <c r="F49" s="19"/>
      <c r="G49" s="10">
        <f t="shared" ref="G49:N49" si="20">G50</f>
        <v>50343</v>
      </c>
      <c r="H49" s="10">
        <f t="shared" si="20"/>
        <v>0</v>
      </c>
      <c r="I49" s="10">
        <f t="shared" si="20"/>
        <v>0</v>
      </c>
      <c r="J49" s="10">
        <f t="shared" si="20"/>
        <v>0</v>
      </c>
      <c r="K49" s="10">
        <f t="shared" si="20"/>
        <v>0</v>
      </c>
      <c r="L49" s="10">
        <f t="shared" si="20"/>
        <v>0</v>
      </c>
      <c r="M49" s="10">
        <f t="shared" si="20"/>
        <v>50343</v>
      </c>
      <c r="N49" s="10">
        <f t="shared" si="20"/>
        <v>0</v>
      </c>
    </row>
    <row r="50" spans="1:14" ht="33" x14ac:dyDescent="0.25">
      <c r="A50" s="18" t="s">
        <v>10</v>
      </c>
      <c r="B50" s="19">
        <f t="shared" si="15"/>
        <v>912</v>
      </c>
      <c r="C50" s="19" t="s">
        <v>19</v>
      </c>
      <c r="D50" s="19" t="s">
        <v>20</v>
      </c>
      <c r="E50" s="19" t="s">
        <v>42</v>
      </c>
      <c r="F50" s="19" t="s">
        <v>11</v>
      </c>
      <c r="G50" s="8">
        <f t="shared" ref="G50:H50" si="21">G51+G52</f>
        <v>50343</v>
      </c>
      <c r="H50" s="8">
        <f t="shared" si="21"/>
        <v>0</v>
      </c>
      <c r="I50" s="8">
        <f t="shared" ref="I50:N50" si="22">I51+I52</f>
        <v>0</v>
      </c>
      <c r="J50" s="8">
        <f t="shared" si="22"/>
        <v>0</v>
      </c>
      <c r="K50" s="8">
        <f t="shared" si="22"/>
        <v>0</v>
      </c>
      <c r="L50" s="8">
        <f t="shared" si="22"/>
        <v>0</v>
      </c>
      <c r="M50" s="8">
        <f t="shared" si="22"/>
        <v>50343</v>
      </c>
      <c r="N50" s="8">
        <f t="shared" si="22"/>
        <v>0</v>
      </c>
    </row>
    <row r="51" spans="1:14" ht="19.5" customHeight="1" x14ac:dyDescent="0.25">
      <c r="A51" s="18" t="s">
        <v>12</v>
      </c>
      <c r="B51" s="19">
        <f t="shared" si="15"/>
        <v>912</v>
      </c>
      <c r="C51" s="19" t="s">
        <v>19</v>
      </c>
      <c r="D51" s="19" t="s">
        <v>20</v>
      </c>
      <c r="E51" s="19" t="s">
        <v>42</v>
      </c>
      <c r="F51" s="8">
        <v>610</v>
      </c>
      <c r="G51" s="8">
        <f>9875+1319</f>
        <v>11194</v>
      </c>
      <c r="H51" s="8"/>
      <c r="I51" s="8"/>
      <c r="J51" s="8"/>
      <c r="K51" s="8"/>
      <c r="L51" s="8"/>
      <c r="M51" s="8">
        <f t="shared" ref="M51:M52" si="23">G51+I51+J51+K51+L51</f>
        <v>11194</v>
      </c>
      <c r="N51" s="9">
        <f t="shared" ref="N51:N52" si="24">H51+L51</f>
        <v>0</v>
      </c>
    </row>
    <row r="52" spans="1:14" ht="20.25" customHeight="1" x14ac:dyDescent="0.25">
      <c r="A52" s="18" t="s">
        <v>22</v>
      </c>
      <c r="B52" s="19">
        <f>B51</f>
        <v>912</v>
      </c>
      <c r="C52" s="19" t="s">
        <v>19</v>
      </c>
      <c r="D52" s="19" t="s">
        <v>20</v>
      </c>
      <c r="E52" s="19" t="s">
        <v>42</v>
      </c>
      <c r="F52" s="8">
        <v>620</v>
      </c>
      <c r="G52" s="8">
        <f>38585+564</f>
        <v>39149</v>
      </c>
      <c r="H52" s="8"/>
      <c r="I52" s="8"/>
      <c r="J52" s="8"/>
      <c r="K52" s="8"/>
      <c r="L52" s="8"/>
      <c r="M52" s="8">
        <f t="shared" si="23"/>
        <v>39149</v>
      </c>
      <c r="N52" s="9">
        <f t="shared" si="24"/>
        <v>0</v>
      </c>
    </row>
    <row r="53" spans="1:14" ht="16.5" customHeight="1" x14ac:dyDescent="0.25">
      <c r="A53" s="18" t="s">
        <v>23</v>
      </c>
      <c r="B53" s="19">
        <f>B51</f>
        <v>912</v>
      </c>
      <c r="C53" s="19" t="s">
        <v>19</v>
      </c>
      <c r="D53" s="19" t="s">
        <v>20</v>
      </c>
      <c r="E53" s="19" t="s">
        <v>43</v>
      </c>
      <c r="F53" s="19"/>
      <c r="G53" s="10">
        <f>G54</f>
        <v>24118</v>
      </c>
      <c r="H53" s="10">
        <f>H54</f>
        <v>0</v>
      </c>
      <c r="I53" s="10">
        <f t="shared" ref="I53:N54" si="25">I54</f>
        <v>0</v>
      </c>
      <c r="J53" s="10">
        <f t="shared" si="25"/>
        <v>0</v>
      </c>
      <c r="K53" s="10">
        <f t="shared" si="25"/>
        <v>0</v>
      </c>
      <c r="L53" s="10">
        <f t="shared" si="25"/>
        <v>0</v>
      </c>
      <c r="M53" s="10">
        <f t="shared" si="25"/>
        <v>24118</v>
      </c>
      <c r="N53" s="10">
        <f t="shared" si="25"/>
        <v>0</v>
      </c>
    </row>
    <row r="54" spans="1:14" ht="33" x14ac:dyDescent="0.25">
      <c r="A54" s="18" t="s">
        <v>10</v>
      </c>
      <c r="B54" s="19">
        <f t="shared" si="15"/>
        <v>912</v>
      </c>
      <c r="C54" s="19" t="s">
        <v>19</v>
      </c>
      <c r="D54" s="19" t="s">
        <v>20</v>
      </c>
      <c r="E54" s="19" t="s">
        <v>43</v>
      </c>
      <c r="F54" s="19" t="s">
        <v>11</v>
      </c>
      <c r="G54" s="8">
        <f>G55</f>
        <v>24118</v>
      </c>
      <c r="H54" s="8">
        <f>H55</f>
        <v>0</v>
      </c>
      <c r="I54" s="8">
        <f t="shared" si="25"/>
        <v>0</v>
      </c>
      <c r="J54" s="8">
        <f t="shared" si="25"/>
        <v>0</v>
      </c>
      <c r="K54" s="8">
        <f t="shared" si="25"/>
        <v>0</v>
      </c>
      <c r="L54" s="8">
        <f t="shared" si="25"/>
        <v>0</v>
      </c>
      <c r="M54" s="8">
        <f t="shared" si="25"/>
        <v>24118</v>
      </c>
      <c r="N54" s="8">
        <f t="shared" si="25"/>
        <v>0</v>
      </c>
    </row>
    <row r="55" spans="1:14" ht="19.5" customHeight="1" x14ac:dyDescent="0.25">
      <c r="A55" s="18" t="s">
        <v>12</v>
      </c>
      <c r="B55" s="19">
        <f t="shared" si="15"/>
        <v>912</v>
      </c>
      <c r="C55" s="19" t="s">
        <v>19</v>
      </c>
      <c r="D55" s="19" t="s">
        <v>20</v>
      </c>
      <c r="E55" s="19" t="s">
        <v>43</v>
      </c>
      <c r="F55" s="8">
        <v>610</v>
      </c>
      <c r="G55" s="8">
        <f>21602+2516</f>
        <v>24118</v>
      </c>
      <c r="H55" s="8"/>
      <c r="I55" s="8"/>
      <c r="J55" s="8"/>
      <c r="K55" s="8"/>
      <c r="L55" s="8"/>
      <c r="M55" s="8">
        <f>G55+I55+J55+K55+L55</f>
        <v>24118</v>
      </c>
      <c r="N55" s="9">
        <f>H55+L55</f>
        <v>0</v>
      </c>
    </row>
    <row r="56" spans="1:14" ht="21" customHeight="1" x14ac:dyDescent="0.25">
      <c r="A56" s="18" t="s">
        <v>24</v>
      </c>
      <c r="B56" s="19">
        <f t="shared" si="15"/>
        <v>912</v>
      </c>
      <c r="C56" s="19" t="s">
        <v>19</v>
      </c>
      <c r="D56" s="19" t="s">
        <v>20</v>
      </c>
      <c r="E56" s="19" t="s">
        <v>44</v>
      </c>
      <c r="F56" s="19"/>
      <c r="G56" s="10">
        <f>G57</f>
        <v>101338</v>
      </c>
      <c r="H56" s="10">
        <f>H57</f>
        <v>0</v>
      </c>
      <c r="I56" s="10">
        <f t="shared" ref="I56:N57" si="26">I57</f>
        <v>0</v>
      </c>
      <c r="J56" s="10">
        <f t="shared" si="26"/>
        <v>0</v>
      </c>
      <c r="K56" s="10">
        <f t="shared" si="26"/>
        <v>0</v>
      </c>
      <c r="L56" s="10">
        <f t="shared" si="26"/>
        <v>0</v>
      </c>
      <c r="M56" s="10">
        <f t="shared" si="26"/>
        <v>101338</v>
      </c>
      <c r="N56" s="10">
        <f t="shared" si="26"/>
        <v>0</v>
      </c>
    </row>
    <row r="57" spans="1:14" ht="33" x14ac:dyDescent="0.25">
      <c r="A57" s="18" t="s">
        <v>10</v>
      </c>
      <c r="B57" s="19">
        <f t="shared" si="15"/>
        <v>912</v>
      </c>
      <c r="C57" s="19" t="s">
        <v>19</v>
      </c>
      <c r="D57" s="19" t="s">
        <v>20</v>
      </c>
      <c r="E57" s="19" t="s">
        <v>44</v>
      </c>
      <c r="F57" s="19" t="s">
        <v>11</v>
      </c>
      <c r="G57" s="8">
        <f>G58</f>
        <v>101338</v>
      </c>
      <c r="H57" s="8">
        <f>H58</f>
        <v>0</v>
      </c>
      <c r="I57" s="8">
        <f t="shared" si="26"/>
        <v>0</v>
      </c>
      <c r="J57" s="8">
        <f t="shared" si="26"/>
        <v>0</v>
      </c>
      <c r="K57" s="8">
        <f t="shared" si="26"/>
        <v>0</v>
      </c>
      <c r="L57" s="8">
        <f t="shared" si="26"/>
        <v>0</v>
      </c>
      <c r="M57" s="8">
        <f t="shared" si="26"/>
        <v>101338</v>
      </c>
      <c r="N57" s="8">
        <f t="shared" si="26"/>
        <v>0</v>
      </c>
    </row>
    <row r="58" spans="1:14" ht="21" customHeight="1" x14ac:dyDescent="0.25">
      <c r="A58" s="18" t="s">
        <v>12</v>
      </c>
      <c r="B58" s="19">
        <f t="shared" si="15"/>
        <v>912</v>
      </c>
      <c r="C58" s="19" t="s">
        <v>19</v>
      </c>
      <c r="D58" s="19" t="s">
        <v>20</v>
      </c>
      <c r="E58" s="19" t="s">
        <v>44</v>
      </c>
      <c r="F58" s="8">
        <v>610</v>
      </c>
      <c r="G58" s="8">
        <f>89916+11422</f>
        <v>101338</v>
      </c>
      <c r="H58" s="8"/>
      <c r="I58" s="8"/>
      <c r="J58" s="8"/>
      <c r="K58" s="8"/>
      <c r="L58" s="8"/>
      <c r="M58" s="8">
        <f>G58+I58+J58+K58+L58</f>
        <v>101338</v>
      </c>
      <c r="N58" s="9">
        <f>H58+L58</f>
        <v>0</v>
      </c>
    </row>
    <row r="59" spans="1:14" ht="33" x14ac:dyDescent="0.25">
      <c r="A59" s="18" t="s">
        <v>25</v>
      </c>
      <c r="B59" s="19">
        <f t="shared" si="15"/>
        <v>912</v>
      </c>
      <c r="C59" s="19" t="s">
        <v>19</v>
      </c>
      <c r="D59" s="19" t="s">
        <v>20</v>
      </c>
      <c r="E59" s="19" t="s">
        <v>45</v>
      </c>
      <c r="F59" s="19"/>
      <c r="G59" s="10">
        <f t="shared" ref="G59:N59" si="27">G60</f>
        <v>122220</v>
      </c>
      <c r="H59" s="10">
        <f t="shared" si="27"/>
        <v>0</v>
      </c>
      <c r="I59" s="10">
        <f t="shared" si="27"/>
        <v>0</v>
      </c>
      <c r="J59" s="10">
        <f t="shared" si="27"/>
        <v>0</v>
      </c>
      <c r="K59" s="10">
        <f t="shared" si="27"/>
        <v>0</v>
      </c>
      <c r="L59" s="10">
        <f t="shared" si="27"/>
        <v>0</v>
      </c>
      <c r="M59" s="10">
        <f t="shared" si="27"/>
        <v>122220</v>
      </c>
      <c r="N59" s="10">
        <f t="shared" si="27"/>
        <v>0</v>
      </c>
    </row>
    <row r="60" spans="1:14" ht="33" x14ac:dyDescent="0.25">
      <c r="A60" s="18" t="s">
        <v>10</v>
      </c>
      <c r="B60" s="19">
        <f t="shared" si="15"/>
        <v>912</v>
      </c>
      <c r="C60" s="19" t="s">
        <v>19</v>
      </c>
      <c r="D60" s="19" t="s">
        <v>20</v>
      </c>
      <c r="E60" s="19" t="s">
        <v>45</v>
      </c>
      <c r="F60" s="19" t="s">
        <v>11</v>
      </c>
      <c r="G60" s="8">
        <f t="shared" ref="G60:H60" si="28">G61+G62</f>
        <v>122220</v>
      </c>
      <c r="H60" s="8">
        <f t="shared" si="28"/>
        <v>0</v>
      </c>
      <c r="I60" s="8">
        <f t="shared" ref="I60:N60" si="29">I61+I62</f>
        <v>0</v>
      </c>
      <c r="J60" s="8">
        <f t="shared" si="29"/>
        <v>0</v>
      </c>
      <c r="K60" s="8">
        <f t="shared" si="29"/>
        <v>0</v>
      </c>
      <c r="L60" s="8">
        <f t="shared" si="29"/>
        <v>0</v>
      </c>
      <c r="M60" s="8">
        <f t="shared" si="29"/>
        <v>122220</v>
      </c>
      <c r="N60" s="8">
        <f t="shared" si="29"/>
        <v>0</v>
      </c>
    </row>
    <row r="61" spans="1:14" ht="18.75" customHeight="1" x14ac:dyDescent="0.25">
      <c r="A61" s="18" t="s">
        <v>12</v>
      </c>
      <c r="B61" s="19">
        <f t="shared" si="15"/>
        <v>912</v>
      </c>
      <c r="C61" s="19" t="s">
        <v>19</v>
      </c>
      <c r="D61" s="19" t="s">
        <v>20</v>
      </c>
      <c r="E61" s="19" t="s">
        <v>45</v>
      </c>
      <c r="F61" s="8">
        <v>610</v>
      </c>
      <c r="G61" s="8">
        <f>65396+11290</f>
        <v>76686</v>
      </c>
      <c r="H61" s="8"/>
      <c r="I61" s="8"/>
      <c r="J61" s="8"/>
      <c r="K61" s="8"/>
      <c r="L61" s="8"/>
      <c r="M61" s="8">
        <f t="shared" ref="M61:M62" si="30">G61+I61+J61+K61+L61</f>
        <v>76686</v>
      </c>
      <c r="N61" s="9">
        <f t="shared" ref="N61:N62" si="31">H61+L61</f>
        <v>0</v>
      </c>
    </row>
    <row r="62" spans="1:14" ht="23.25" customHeight="1" x14ac:dyDescent="0.25">
      <c r="A62" s="18" t="s">
        <v>22</v>
      </c>
      <c r="B62" s="19">
        <f>B61</f>
        <v>912</v>
      </c>
      <c r="C62" s="19" t="s">
        <v>19</v>
      </c>
      <c r="D62" s="19" t="s">
        <v>20</v>
      </c>
      <c r="E62" s="19" t="s">
        <v>45</v>
      </c>
      <c r="F62" s="8">
        <v>620</v>
      </c>
      <c r="G62" s="8">
        <f>37274+8260</f>
        <v>45534</v>
      </c>
      <c r="H62" s="8"/>
      <c r="I62" s="8"/>
      <c r="J62" s="8"/>
      <c r="K62" s="8"/>
      <c r="L62" s="8"/>
      <c r="M62" s="8">
        <f t="shared" si="30"/>
        <v>45534</v>
      </c>
      <c r="N62" s="9">
        <f t="shared" si="31"/>
        <v>0</v>
      </c>
    </row>
    <row r="63" spans="1:14" ht="20.25" customHeight="1" x14ac:dyDescent="0.25">
      <c r="A63" s="18" t="s">
        <v>13</v>
      </c>
      <c r="B63" s="19">
        <f>B61</f>
        <v>912</v>
      </c>
      <c r="C63" s="19" t="s">
        <v>19</v>
      </c>
      <c r="D63" s="19" t="s">
        <v>20</v>
      </c>
      <c r="E63" s="19" t="s">
        <v>38</v>
      </c>
      <c r="F63" s="19"/>
      <c r="G63" s="13">
        <f t="shared" ref="G63:H63" si="32">G67+G71+G74+G77+G64</f>
        <v>7050</v>
      </c>
      <c r="H63" s="13">
        <f t="shared" si="32"/>
        <v>0</v>
      </c>
      <c r="I63" s="13">
        <f t="shared" ref="I63:N63" si="33">I67+I71+I74+I77+I64</f>
        <v>0</v>
      </c>
      <c r="J63" s="13">
        <f t="shared" si="33"/>
        <v>0</v>
      </c>
      <c r="K63" s="13">
        <f t="shared" si="33"/>
        <v>0</v>
      </c>
      <c r="L63" s="13">
        <f t="shared" si="33"/>
        <v>0</v>
      </c>
      <c r="M63" s="13">
        <f t="shared" si="33"/>
        <v>7050</v>
      </c>
      <c r="N63" s="13">
        <f t="shared" si="33"/>
        <v>0</v>
      </c>
    </row>
    <row r="64" spans="1:14" ht="19.5" customHeight="1" x14ac:dyDescent="0.25">
      <c r="A64" s="18" t="s">
        <v>73</v>
      </c>
      <c r="B64" s="19">
        <f>B62</f>
        <v>912</v>
      </c>
      <c r="C64" s="19" t="s">
        <v>19</v>
      </c>
      <c r="D64" s="19" t="s">
        <v>20</v>
      </c>
      <c r="E64" s="19" t="s">
        <v>72</v>
      </c>
      <c r="F64" s="19"/>
      <c r="G64" s="13">
        <f>G65</f>
        <v>12</v>
      </c>
      <c r="H64" s="13">
        <f>H65</f>
        <v>0</v>
      </c>
      <c r="I64" s="13">
        <f t="shared" ref="I64:N65" si="34">I65</f>
        <v>0</v>
      </c>
      <c r="J64" s="13">
        <f t="shared" si="34"/>
        <v>0</v>
      </c>
      <c r="K64" s="13">
        <f t="shared" si="34"/>
        <v>0</v>
      </c>
      <c r="L64" s="13">
        <f t="shared" si="34"/>
        <v>0</v>
      </c>
      <c r="M64" s="13">
        <f t="shared" si="34"/>
        <v>12</v>
      </c>
      <c r="N64" s="13">
        <f t="shared" si="34"/>
        <v>0</v>
      </c>
    </row>
    <row r="65" spans="1:14" ht="33" x14ac:dyDescent="0.25">
      <c r="A65" s="18" t="s">
        <v>10</v>
      </c>
      <c r="B65" s="19">
        <f>B63</f>
        <v>912</v>
      </c>
      <c r="C65" s="19" t="s">
        <v>19</v>
      </c>
      <c r="D65" s="19" t="s">
        <v>20</v>
      </c>
      <c r="E65" s="19" t="s">
        <v>72</v>
      </c>
      <c r="F65" s="19" t="s">
        <v>11</v>
      </c>
      <c r="G65" s="13">
        <f>G66</f>
        <v>12</v>
      </c>
      <c r="H65" s="13">
        <f>H66</f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12</v>
      </c>
      <c r="N65" s="13">
        <f t="shared" si="34"/>
        <v>0</v>
      </c>
    </row>
    <row r="66" spans="1:14" ht="23.25" customHeight="1" x14ac:dyDescent="0.25">
      <c r="A66" s="18" t="s">
        <v>22</v>
      </c>
      <c r="B66" s="19">
        <v>912</v>
      </c>
      <c r="C66" s="19" t="s">
        <v>19</v>
      </c>
      <c r="D66" s="19" t="s">
        <v>20</v>
      </c>
      <c r="E66" s="19" t="s">
        <v>72</v>
      </c>
      <c r="F66" s="19" t="s">
        <v>32</v>
      </c>
      <c r="G66" s="8">
        <v>12</v>
      </c>
      <c r="H66" s="8"/>
      <c r="I66" s="8"/>
      <c r="J66" s="8"/>
      <c r="K66" s="8"/>
      <c r="L66" s="8"/>
      <c r="M66" s="8">
        <f>G66+I66+J66+K66+L66</f>
        <v>12</v>
      </c>
      <c r="N66" s="9">
        <f>H66+L66</f>
        <v>0</v>
      </c>
    </row>
    <row r="67" spans="1:14" ht="19.5" customHeight="1" x14ac:dyDescent="0.25">
      <c r="A67" s="18" t="s">
        <v>21</v>
      </c>
      <c r="B67" s="19">
        <f>B63</f>
        <v>912</v>
      </c>
      <c r="C67" s="19" t="s">
        <v>19</v>
      </c>
      <c r="D67" s="19" t="s">
        <v>20</v>
      </c>
      <c r="E67" s="19" t="s">
        <v>46</v>
      </c>
      <c r="F67" s="19"/>
      <c r="G67" s="10">
        <f t="shared" ref="G67:N67" si="35">G68</f>
        <v>5064</v>
      </c>
      <c r="H67" s="10">
        <f t="shared" si="35"/>
        <v>0</v>
      </c>
      <c r="I67" s="10">
        <f t="shared" si="35"/>
        <v>0</v>
      </c>
      <c r="J67" s="10">
        <f t="shared" si="35"/>
        <v>0</v>
      </c>
      <c r="K67" s="10">
        <f t="shared" si="35"/>
        <v>0</v>
      </c>
      <c r="L67" s="10">
        <f t="shared" si="35"/>
        <v>0</v>
      </c>
      <c r="M67" s="10">
        <f t="shared" si="35"/>
        <v>5064</v>
      </c>
      <c r="N67" s="10">
        <f t="shared" si="35"/>
        <v>0</v>
      </c>
    </row>
    <row r="68" spans="1:14" ht="33" x14ac:dyDescent="0.25">
      <c r="A68" s="18" t="s">
        <v>10</v>
      </c>
      <c r="B68" s="19">
        <f t="shared" si="15"/>
        <v>912</v>
      </c>
      <c r="C68" s="19" t="s">
        <v>19</v>
      </c>
      <c r="D68" s="19" t="s">
        <v>20</v>
      </c>
      <c r="E68" s="19" t="s">
        <v>46</v>
      </c>
      <c r="F68" s="19" t="s">
        <v>11</v>
      </c>
      <c r="G68" s="8">
        <f t="shared" ref="G68:H68" si="36">G69+G70</f>
        <v>5064</v>
      </c>
      <c r="H68" s="8">
        <f t="shared" si="36"/>
        <v>0</v>
      </c>
      <c r="I68" s="8">
        <f t="shared" ref="I68:N68" si="37">I69+I70</f>
        <v>0</v>
      </c>
      <c r="J68" s="8">
        <f t="shared" si="37"/>
        <v>0</v>
      </c>
      <c r="K68" s="8">
        <f t="shared" si="37"/>
        <v>0</v>
      </c>
      <c r="L68" s="8">
        <f t="shared" si="37"/>
        <v>0</v>
      </c>
      <c r="M68" s="8">
        <f t="shared" si="37"/>
        <v>5064</v>
      </c>
      <c r="N68" s="8">
        <f t="shared" si="37"/>
        <v>0</v>
      </c>
    </row>
    <row r="69" spans="1:14" ht="17.25" customHeight="1" x14ac:dyDescent="0.25">
      <c r="A69" s="18" t="s">
        <v>12</v>
      </c>
      <c r="B69" s="19">
        <f t="shared" si="15"/>
        <v>912</v>
      </c>
      <c r="C69" s="19" t="s">
        <v>19</v>
      </c>
      <c r="D69" s="19" t="s">
        <v>20</v>
      </c>
      <c r="E69" s="19" t="s">
        <v>46</v>
      </c>
      <c r="F69" s="8">
        <v>610</v>
      </c>
      <c r="G69" s="8">
        <v>1232</v>
      </c>
      <c r="H69" s="8"/>
      <c r="I69" s="8"/>
      <c r="J69" s="8"/>
      <c r="K69" s="8"/>
      <c r="L69" s="8"/>
      <c r="M69" s="8">
        <f t="shared" ref="M69:M70" si="38">G69+I69+J69+K69+L69</f>
        <v>1232</v>
      </c>
      <c r="N69" s="9">
        <f t="shared" ref="N69:N70" si="39">H69+L69</f>
        <v>0</v>
      </c>
    </row>
    <row r="70" spans="1:14" ht="19.5" customHeight="1" x14ac:dyDescent="0.25">
      <c r="A70" s="18" t="s">
        <v>22</v>
      </c>
      <c r="B70" s="19">
        <f>B69</f>
        <v>912</v>
      </c>
      <c r="C70" s="19" t="s">
        <v>19</v>
      </c>
      <c r="D70" s="19" t="s">
        <v>20</v>
      </c>
      <c r="E70" s="19" t="s">
        <v>46</v>
      </c>
      <c r="F70" s="8">
        <v>620</v>
      </c>
      <c r="G70" s="8">
        <v>3832</v>
      </c>
      <c r="H70" s="8"/>
      <c r="I70" s="8"/>
      <c r="J70" s="8"/>
      <c r="K70" s="8"/>
      <c r="L70" s="8"/>
      <c r="M70" s="8">
        <f t="shared" si="38"/>
        <v>3832</v>
      </c>
      <c r="N70" s="9">
        <f t="shared" si="39"/>
        <v>0</v>
      </c>
    </row>
    <row r="71" spans="1:14" ht="18.75" customHeight="1" x14ac:dyDescent="0.25">
      <c r="A71" s="18" t="s">
        <v>23</v>
      </c>
      <c r="B71" s="19">
        <f>B69</f>
        <v>912</v>
      </c>
      <c r="C71" s="19" t="s">
        <v>19</v>
      </c>
      <c r="D71" s="19" t="s">
        <v>20</v>
      </c>
      <c r="E71" s="19" t="s">
        <v>47</v>
      </c>
      <c r="F71" s="19"/>
      <c r="G71" s="10">
        <f>G72</f>
        <v>74</v>
      </c>
      <c r="H71" s="10">
        <f>H72</f>
        <v>0</v>
      </c>
      <c r="I71" s="10">
        <f t="shared" ref="I71:N72" si="40">I72</f>
        <v>0</v>
      </c>
      <c r="J71" s="10">
        <f t="shared" si="40"/>
        <v>0</v>
      </c>
      <c r="K71" s="10">
        <f t="shared" si="40"/>
        <v>0</v>
      </c>
      <c r="L71" s="10">
        <f t="shared" si="40"/>
        <v>0</v>
      </c>
      <c r="M71" s="10">
        <f t="shared" si="40"/>
        <v>74</v>
      </c>
      <c r="N71" s="10">
        <f t="shared" si="40"/>
        <v>0</v>
      </c>
    </row>
    <row r="72" spans="1:14" ht="33" x14ac:dyDescent="0.25">
      <c r="A72" s="18" t="s">
        <v>10</v>
      </c>
      <c r="B72" s="19">
        <f t="shared" si="15"/>
        <v>912</v>
      </c>
      <c r="C72" s="19" t="s">
        <v>19</v>
      </c>
      <c r="D72" s="19" t="s">
        <v>20</v>
      </c>
      <c r="E72" s="19" t="s">
        <v>47</v>
      </c>
      <c r="F72" s="19" t="s">
        <v>11</v>
      </c>
      <c r="G72" s="8">
        <f>G73</f>
        <v>74</v>
      </c>
      <c r="H72" s="8">
        <f>H73</f>
        <v>0</v>
      </c>
      <c r="I72" s="8">
        <f t="shared" si="40"/>
        <v>0</v>
      </c>
      <c r="J72" s="8">
        <f t="shared" si="40"/>
        <v>0</v>
      </c>
      <c r="K72" s="8">
        <f t="shared" si="40"/>
        <v>0</v>
      </c>
      <c r="L72" s="8">
        <f t="shared" si="40"/>
        <v>0</v>
      </c>
      <c r="M72" s="8">
        <f t="shared" si="40"/>
        <v>74</v>
      </c>
      <c r="N72" s="8">
        <f t="shared" si="40"/>
        <v>0</v>
      </c>
    </row>
    <row r="73" spans="1:14" ht="20.25" customHeight="1" x14ac:dyDescent="0.25">
      <c r="A73" s="18" t="s">
        <v>12</v>
      </c>
      <c r="B73" s="19">
        <f t="shared" si="15"/>
        <v>912</v>
      </c>
      <c r="C73" s="19" t="s">
        <v>19</v>
      </c>
      <c r="D73" s="19" t="s">
        <v>20</v>
      </c>
      <c r="E73" s="19" t="s">
        <v>47</v>
      </c>
      <c r="F73" s="8">
        <v>610</v>
      </c>
      <c r="G73" s="8">
        <v>74</v>
      </c>
      <c r="H73" s="8"/>
      <c r="I73" s="8"/>
      <c r="J73" s="8"/>
      <c r="K73" s="8"/>
      <c r="L73" s="8"/>
      <c r="M73" s="8">
        <f>G73+I73+J73+K73+L73</f>
        <v>74</v>
      </c>
      <c r="N73" s="9">
        <f>H73+L73</f>
        <v>0</v>
      </c>
    </row>
    <row r="74" spans="1:14" ht="21" customHeight="1" x14ac:dyDescent="0.25">
      <c r="A74" s="18" t="s">
        <v>24</v>
      </c>
      <c r="B74" s="19">
        <f t="shared" si="15"/>
        <v>912</v>
      </c>
      <c r="C74" s="19" t="s">
        <v>19</v>
      </c>
      <c r="D74" s="19" t="s">
        <v>20</v>
      </c>
      <c r="E74" s="19" t="s">
        <v>48</v>
      </c>
      <c r="F74" s="19"/>
      <c r="G74" s="10">
        <f>G75</f>
        <v>283</v>
      </c>
      <c r="H74" s="10">
        <f>H75</f>
        <v>0</v>
      </c>
      <c r="I74" s="10">
        <f t="shared" ref="I74:N75" si="41">I75</f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283</v>
      </c>
      <c r="N74" s="10">
        <f t="shared" si="41"/>
        <v>0</v>
      </c>
    </row>
    <row r="75" spans="1:14" ht="33" x14ac:dyDescent="0.25">
      <c r="A75" s="18" t="s">
        <v>10</v>
      </c>
      <c r="B75" s="19">
        <f t="shared" si="15"/>
        <v>912</v>
      </c>
      <c r="C75" s="19" t="s">
        <v>19</v>
      </c>
      <c r="D75" s="19" t="s">
        <v>20</v>
      </c>
      <c r="E75" s="19" t="s">
        <v>48</v>
      </c>
      <c r="F75" s="19" t="s">
        <v>11</v>
      </c>
      <c r="G75" s="8">
        <f>G76</f>
        <v>283</v>
      </c>
      <c r="H75" s="8">
        <f>H76</f>
        <v>0</v>
      </c>
      <c r="I75" s="8">
        <f t="shared" si="41"/>
        <v>0</v>
      </c>
      <c r="J75" s="8">
        <f t="shared" si="41"/>
        <v>0</v>
      </c>
      <c r="K75" s="8">
        <f t="shared" si="41"/>
        <v>0</v>
      </c>
      <c r="L75" s="8">
        <f t="shared" si="41"/>
        <v>0</v>
      </c>
      <c r="M75" s="8">
        <f t="shared" si="41"/>
        <v>283</v>
      </c>
      <c r="N75" s="8">
        <f t="shared" si="41"/>
        <v>0</v>
      </c>
    </row>
    <row r="76" spans="1:14" ht="21.75" customHeight="1" x14ac:dyDescent="0.25">
      <c r="A76" s="18" t="s">
        <v>12</v>
      </c>
      <c r="B76" s="19">
        <f t="shared" si="15"/>
        <v>912</v>
      </c>
      <c r="C76" s="19" t="s">
        <v>19</v>
      </c>
      <c r="D76" s="19" t="s">
        <v>20</v>
      </c>
      <c r="E76" s="19" t="s">
        <v>48</v>
      </c>
      <c r="F76" s="8">
        <v>610</v>
      </c>
      <c r="G76" s="8">
        <v>283</v>
      </c>
      <c r="H76" s="8"/>
      <c r="I76" s="8"/>
      <c r="J76" s="8"/>
      <c r="K76" s="8"/>
      <c r="L76" s="8"/>
      <c r="M76" s="8">
        <f>G76+I76+J76+K76+L76</f>
        <v>283</v>
      </c>
      <c r="N76" s="9">
        <f>H76+L76</f>
        <v>0</v>
      </c>
    </row>
    <row r="77" spans="1:14" ht="33" x14ac:dyDescent="0.25">
      <c r="A77" s="18" t="s">
        <v>25</v>
      </c>
      <c r="B77" s="19">
        <f t="shared" si="15"/>
        <v>912</v>
      </c>
      <c r="C77" s="19" t="s">
        <v>19</v>
      </c>
      <c r="D77" s="19" t="s">
        <v>20</v>
      </c>
      <c r="E77" s="19" t="s">
        <v>49</v>
      </c>
      <c r="F77" s="19"/>
      <c r="G77" s="10">
        <f t="shared" ref="G77:N77" si="42">G78</f>
        <v>1617</v>
      </c>
      <c r="H77" s="10">
        <f t="shared" si="42"/>
        <v>0</v>
      </c>
      <c r="I77" s="10">
        <f t="shared" si="42"/>
        <v>0</v>
      </c>
      <c r="J77" s="10">
        <f t="shared" si="42"/>
        <v>0</v>
      </c>
      <c r="K77" s="10">
        <f t="shared" si="42"/>
        <v>0</v>
      </c>
      <c r="L77" s="10">
        <f t="shared" si="42"/>
        <v>0</v>
      </c>
      <c r="M77" s="10">
        <f t="shared" si="42"/>
        <v>1617</v>
      </c>
      <c r="N77" s="10">
        <f t="shared" si="42"/>
        <v>0</v>
      </c>
    </row>
    <row r="78" spans="1:14" ht="33" x14ac:dyDescent="0.25">
      <c r="A78" s="18" t="s">
        <v>10</v>
      </c>
      <c r="B78" s="19">
        <f t="shared" si="15"/>
        <v>912</v>
      </c>
      <c r="C78" s="19" t="s">
        <v>19</v>
      </c>
      <c r="D78" s="19" t="s">
        <v>20</v>
      </c>
      <c r="E78" s="19" t="s">
        <v>49</v>
      </c>
      <c r="F78" s="19" t="s">
        <v>11</v>
      </c>
      <c r="G78" s="8">
        <f t="shared" ref="G78:H78" si="43">G79+G80</f>
        <v>1617</v>
      </c>
      <c r="H78" s="8">
        <f t="shared" si="43"/>
        <v>0</v>
      </c>
      <c r="I78" s="8">
        <f t="shared" ref="I78:N78" si="44">I79+I80</f>
        <v>0</v>
      </c>
      <c r="J78" s="8">
        <f t="shared" si="44"/>
        <v>0</v>
      </c>
      <c r="K78" s="8">
        <f t="shared" si="44"/>
        <v>0</v>
      </c>
      <c r="L78" s="8">
        <f t="shared" si="44"/>
        <v>0</v>
      </c>
      <c r="M78" s="8">
        <f t="shared" si="44"/>
        <v>1617</v>
      </c>
      <c r="N78" s="8">
        <f t="shared" si="44"/>
        <v>0</v>
      </c>
    </row>
    <row r="79" spans="1:14" ht="20.25" customHeight="1" x14ac:dyDescent="0.25">
      <c r="A79" s="18" t="s">
        <v>12</v>
      </c>
      <c r="B79" s="19">
        <f t="shared" si="15"/>
        <v>912</v>
      </c>
      <c r="C79" s="19" t="s">
        <v>19</v>
      </c>
      <c r="D79" s="19" t="s">
        <v>20</v>
      </c>
      <c r="E79" s="19" t="s">
        <v>49</v>
      </c>
      <c r="F79" s="8">
        <v>610</v>
      </c>
      <c r="G79" s="8">
        <v>972</v>
      </c>
      <c r="H79" s="8"/>
      <c r="I79" s="8"/>
      <c r="J79" s="8"/>
      <c r="K79" s="8"/>
      <c r="L79" s="8"/>
      <c r="M79" s="8">
        <f t="shared" ref="M79:M80" si="45">G79+I79+J79+K79+L79</f>
        <v>972</v>
      </c>
      <c r="N79" s="9">
        <f t="shared" ref="N79:N80" si="46">H79+L79</f>
        <v>0</v>
      </c>
    </row>
    <row r="80" spans="1:14" ht="21" customHeight="1" x14ac:dyDescent="0.25">
      <c r="A80" s="18" t="s">
        <v>22</v>
      </c>
      <c r="B80" s="19">
        <f t="shared" ref="B80:B97" si="47">B79</f>
        <v>912</v>
      </c>
      <c r="C80" s="19" t="s">
        <v>19</v>
      </c>
      <c r="D80" s="19" t="s">
        <v>20</v>
      </c>
      <c r="E80" s="19" t="s">
        <v>49</v>
      </c>
      <c r="F80" s="8">
        <v>620</v>
      </c>
      <c r="G80" s="8">
        <v>645</v>
      </c>
      <c r="H80" s="8"/>
      <c r="I80" s="8"/>
      <c r="J80" s="8"/>
      <c r="K80" s="8"/>
      <c r="L80" s="8"/>
      <c r="M80" s="8">
        <f t="shared" si="45"/>
        <v>645</v>
      </c>
      <c r="N80" s="9">
        <f t="shared" si="46"/>
        <v>0</v>
      </c>
    </row>
    <row r="81" spans="1:14" ht="49.5" x14ac:dyDescent="0.25">
      <c r="A81" s="18" t="s">
        <v>60</v>
      </c>
      <c r="B81" s="19">
        <f>B80</f>
        <v>912</v>
      </c>
      <c r="C81" s="19" t="s">
        <v>19</v>
      </c>
      <c r="D81" s="19" t="s">
        <v>20</v>
      </c>
      <c r="E81" s="19" t="s">
        <v>68</v>
      </c>
      <c r="F81" s="8"/>
      <c r="G81" s="8">
        <f t="shared" ref="G81:N83" si="48">G82</f>
        <v>2000</v>
      </c>
      <c r="H81" s="8">
        <f t="shared" si="48"/>
        <v>0</v>
      </c>
      <c r="I81" s="8">
        <f t="shared" si="48"/>
        <v>0</v>
      </c>
      <c r="J81" s="8">
        <f t="shared" si="48"/>
        <v>0</v>
      </c>
      <c r="K81" s="8">
        <f t="shared" si="48"/>
        <v>0</v>
      </c>
      <c r="L81" s="8">
        <f t="shared" si="48"/>
        <v>0</v>
      </c>
      <c r="M81" s="8">
        <f t="shared" si="48"/>
        <v>2000</v>
      </c>
      <c r="N81" s="8">
        <f t="shared" si="48"/>
        <v>0</v>
      </c>
    </row>
    <row r="82" spans="1:14" ht="20.25" customHeight="1" x14ac:dyDescent="0.25">
      <c r="A82" s="18" t="s">
        <v>69</v>
      </c>
      <c r="B82" s="19">
        <f t="shared" si="47"/>
        <v>912</v>
      </c>
      <c r="C82" s="19" t="s">
        <v>19</v>
      </c>
      <c r="D82" s="19" t="s">
        <v>20</v>
      </c>
      <c r="E82" s="19" t="s">
        <v>67</v>
      </c>
      <c r="F82" s="8"/>
      <c r="G82" s="8">
        <f t="shared" si="48"/>
        <v>2000</v>
      </c>
      <c r="H82" s="8">
        <f t="shared" si="48"/>
        <v>0</v>
      </c>
      <c r="I82" s="8">
        <f t="shared" si="48"/>
        <v>0</v>
      </c>
      <c r="J82" s="8">
        <f t="shared" si="48"/>
        <v>0</v>
      </c>
      <c r="K82" s="8">
        <f t="shared" si="48"/>
        <v>0</v>
      </c>
      <c r="L82" s="8">
        <f t="shared" si="48"/>
        <v>0</v>
      </c>
      <c r="M82" s="8">
        <f t="shared" si="48"/>
        <v>2000</v>
      </c>
      <c r="N82" s="8">
        <f t="shared" si="48"/>
        <v>0</v>
      </c>
    </row>
    <row r="83" spans="1:14" ht="20.25" customHeight="1" x14ac:dyDescent="0.25">
      <c r="A83" s="20" t="s">
        <v>55</v>
      </c>
      <c r="B83" s="19">
        <f t="shared" si="47"/>
        <v>912</v>
      </c>
      <c r="C83" s="19" t="s">
        <v>19</v>
      </c>
      <c r="D83" s="19" t="s">
        <v>20</v>
      </c>
      <c r="E83" s="19" t="s">
        <v>67</v>
      </c>
      <c r="F83" s="8">
        <v>800</v>
      </c>
      <c r="G83" s="8">
        <f t="shared" si="48"/>
        <v>2000</v>
      </c>
      <c r="H83" s="8">
        <f t="shared" si="48"/>
        <v>0</v>
      </c>
      <c r="I83" s="8">
        <f t="shared" si="48"/>
        <v>0</v>
      </c>
      <c r="J83" s="8">
        <f t="shared" si="48"/>
        <v>0</v>
      </c>
      <c r="K83" s="8">
        <f t="shared" si="48"/>
        <v>0</v>
      </c>
      <c r="L83" s="8">
        <f t="shared" si="48"/>
        <v>0</v>
      </c>
      <c r="M83" s="8">
        <f t="shared" si="48"/>
        <v>2000</v>
      </c>
      <c r="N83" s="8">
        <f t="shared" si="48"/>
        <v>0</v>
      </c>
    </row>
    <row r="84" spans="1:14" ht="53.25" customHeight="1" x14ac:dyDescent="0.25">
      <c r="A84" s="18" t="s">
        <v>66</v>
      </c>
      <c r="B84" s="19">
        <f t="shared" si="47"/>
        <v>912</v>
      </c>
      <c r="C84" s="19" t="s">
        <v>19</v>
      </c>
      <c r="D84" s="19" t="s">
        <v>20</v>
      </c>
      <c r="E84" s="19" t="s">
        <v>67</v>
      </c>
      <c r="F84" s="8">
        <v>810</v>
      </c>
      <c r="G84" s="8">
        <v>2000</v>
      </c>
      <c r="H84" s="8"/>
      <c r="I84" s="8"/>
      <c r="J84" s="8"/>
      <c r="K84" s="8"/>
      <c r="L84" s="8"/>
      <c r="M84" s="8">
        <f>G84+I84+J84+K84+L84</f>
        <v>2000</v>
      </c>
      <c r="N84" s="9">
        <f>H84+L84</f>
        <v>0</v>
      </c>
    </row>
    <row r="85" spans="1:14" ht="33" x14ac:dyDescent="0.25">
      <c r="A85" s="21" t="s">
        <v>62</v>
      </c>
      <c r="B85" s="19">
        <f>B80</f>
        <v>912</v>
      </c>
      <c r="C85" s="19" t="s">
        <v>19</v>
      </c>
      <c r="D85" s="19" t="s">
        <v>20</v>
      </c>
      <c r="E85" s="19" t="s">
        <v>64</v>
      </c>
      <c r="F85" s="8"/>
      <c r="G85" s="8">
        <f>G86</f>
        <v>97532</v>
      </c>
      <c r="H85" s="8">
        <f>H86</f>
        <v>97532</v>
      </c>
      <c r="I85" s="8">
        <f t="shared" ref="I85:N86" si="49">I86</f>
        <v>0</v>
      </c>
      <c r="J85" s="8">
        <f t="shared" si="49"/>
        <v>0</v>
      </c>
      <c r="K85" s="8">
        <f t="shared" si="49"/>
        <v>0</v>
      </c>
      <c r="L85" s="8">
        <f t="shared" si="49"/>
        <v>0</v>
      </c>
      <c r="M85" s="8">
        <f t="shared" si="49"/>
        <v>97532</v>
      </c>
      <c r="N85" s="8">
        <f t="shared" si="49"/>
        <v>97532</v>
      </c>
    </row>
    <row r="86" spans="1:14" ht="33" x14ac:dyDescent="0.25">
      <c r="A86" s="22" t="s">
        <v>63</v>
      </c>
      <c r="B86" s="19">
        <f t="shared" si="47"/>
        <v>912</v>
      </c>
      <c r="C86" s="19" t="s">
        <v>19</v>
      </c>
      <c r="D86" s="19" t="s">
        <v>20</v>
      </c>
      <c r="E86" s="19" t="s">
        <v>70</v>
      </c>
      <c r="F86" s="8"/>
      <c r="G86" s="8">
        <f>G87</f>
        <v>97532</v>
      </c>
      <c r="H86" s="8">
        <f>H87</f>
        <v>97532</v>
      </c>
      <c r="I86" s="8">
        <f t="shared" si="49"/>
        <v>0</v>
      </c>
      <c r="J86" s="8">
        <f t="shared" si="49"/>
        <v>0</v>
      </c>
      <c r="K86" s="8">
        <f t="shared" si="49"/>
        <v>0</v>
      </c>
      <c r="L86" s="8">
        <f t="shared" si="49"/>
        <v>0</v>
      </c>
      <c r="M86" s="8">
        <f t="shared" si="49"/>
        <v>97532</v>
      </c>
      <c r="N86" s="8">
        <f t="shared" si="49"/>
        <v>97532</v>
      </c>
    </row>
    <row r="87" spans="1:14" ht="33" x14ac:dyDescent="0.25">
      <c r="A87" s="21" t="s">
        <v>10</v>
      </c>
      <c r="B87" s="19">
        <f t="shared" si="47"/>
        <v>912</v>
      </c>
      <c r="C87" s="19" t="s">
        <v>19</v>
      </c>
      <c r="D87" s="19" t="s">
        <v>20</v>
      </c>
      <c r="E87" s="19" t="s">
        <v>70</v>
      </c>
      <c r="F87" s="19" t="s">
        <v>11</v>
      </c>
      <c r="G87" s="8">
        <f t="shared" ref="G87:H87" si="50">G88+G89</f>
        <v>97532</v>
      </c>
      <c r="H87" s="8">
        <f t="shared" si="50"/>
        <v>97532</v>
      </c>
      <c r="I87" s="8">
        <f t="shared" ref="I87:N87" si="51">I88+I89</f>
        <v>0</v>
      </c>
      <c r="J87" s="8">
        <f t="shared" si="51"/>
        <v>0</v>
      </c>
      <c r="K87" s="8">
        <f t="shared" si="51"/>
        <v>0</v>
      </c>
      <c r="L87" s="8">
        <f t="shared" si="51"/>
        <v>0</v>
      </c>
      <c r="M87" s="8">
        <f t="shared" si="51"/>
        <v>97532</v>
      </c>
      <c r="N87" s="8">
        <f t="shared" si="51"/>
        <v>97532</v>
      </c>
    </row>
    <row r="88" spans="1:14" ht="24" customHeight="1" x14ac:dyDescent="0.25">
      <c r="A88" s="20" t="s">
        <v>12</v>
      </c>
      <c r="B88" s="19">
        <f t="shared" si="47"/>
        <v>912</v>
      </c>
      <c r="C88" s="19" t="s">
        <v>19</v>
      </c>
      <c r="D88" s="19" t="s">
        <v>20</v>
      </c>
      <c r="E88" s="19" t="s">
        <v>70</v>
      </c>
      <c r="F88" s="19" t="s">
        <v>31</v>
      </c>
      <c r="G88" s="8">
        <v>67841</v>
      </c>
      <c r="H88" s="8">
        <v>67841</v>
      </c>
      <c r="I88" s="8"/>
      <c r="J88" s="8"/>
      <c r="K88" s="8"/>
      <c r="L88" s="8"/>
      <c r="M88" s="8">
        <f t="shared" ref="M88:M89" si="52">G88+I88+J88+K88+L88</f>
        <v>67841</v>
      </c>
      <c r="N88" s="8">
        <f t="shared" ref="N88:N89" si="53">H88+L88</f>
        <v>67841</v>
      </c>
    </row>
    <row r="89" spans="1:14" ht="23.25" customHeight="1" x14ac:dyDescent="0.25">
      <c r="A89" s="18" t="s">
        <v>22</v>
      </c>
      <c r="B89" s="19">
        <f t="shared" si="47"/>
        <v>912</v>
      </c>
      <c r="C89" s="19" t="s">
        <v>19</v>
      </c>
      <c r="D89" s="19" t="s">
        <v>20</v>
      </c>
      <c r="E89" s="19" t="s">
        <v>70</v>
      </c>
      <c r="F89" s="19" t="s">
        <v>32</v>
      </c>
      <c r="G89" s="8">
        <v>29691</v>
      </c>
      <c r="H89" s="8">
        <v>29691</v>
      </c>
      <c r="I89" s="8"/>
      <c r="J89" s="8"/>
      <c r="K89" s="8"/>
      <c r="L89" s="8"/>
      <c r="M89" s="8">
        <f t="shared" si="52"/>
        <v>29691</v>
      </c>
      <c r="N89" s="8">
        <f t="shared" si="53"/>
        <v>29691</v>
      </c>
    </row>
    <row r="90" spans="1:14" ht="66.75" customHeight="1" x14ac:dyDescent="0.25">
      <c r="A90" s="18" t="s">
        <v>30</v>
      </c>
      <c r="B90" s="19">
        <f>B87</f>
        <v>912</v>
      </c>
      <c r="C90" s="19" t="s">
        <v>19</v>
      </c>
      <c r="D90" s="19" t="s">
        <v>20</v>
      </c>
      <c r="E90" s="19" t="s">
        <v>51</v>
      </c>
      <c r="F90" s="19"/>
      <c r="G90" s="8">
        <f>G91</f>
        <v>317</v>
      </c>
      <c r="H90" s="8">
        <f>H91</f>
        <v>0</v>
      </c>
      <c r="I90" s="8">
        <f t="shared" ref="I90:N91" si="54">I91</f>
        <v>0</v>
      </c>
      <c r="J90" s="8">
        <f t="shared" si="54"/>
        <v>0</v>
      </c>
      <c r="K90" s="8">
        <f t="shared" si="54"/>
        <v>0</v>
      </c>
      <c r="L90" s="8">
        <f t="shared" si="54"/>
        <v>0</v>
      </c>
      <c r="M90" s="8">
        <f t="shared" si="54"/>
        <v>317</v>
      </c>
      <c r="N90" s="8">
        <f t="shared" si="54"/>
        <v>0</v>
      </c>
    </row>
    <row r="91" spans="1:14" ht="21" customHeight="1" x14ac:dyDescent="0.25">
      <c r="A91" s="18" t="s">
        <v>13</v>
      </c>
      <c r="B91" s="19">
        <f>B88</f>
        <v>912</v>
      </c>
      <c r="C91" s="19" t="s">
        <v>19</v>
      </c>
      <c r="D91" s="19" t="s">
        <v>20</v>
      </c>
      <c r="E91" s="19" t="s">
        <v>52</v>
      </c>
      <c r="F91" s="19"/>
      <c r="G91" s="8">
        <f>G92</f>
        <v>317</v>
      </c>
      <c r="H91" s="8">
        <f>H92</f>
        <v>0</v>
      </c>
      <c r="I91" s="8">
        <f t="shared" si="54"/>
        <v>0</v>
      </c>
      <c r="J91" s="8">
        <f t="shared" si="54"/>
        <v>0</v>
      </c>
      <c r="K91" s="8">
        <f t="shared" si="54"/>
        <v>0</v>
      </c>
      <c r="L91" s="8">
        <f t="shared" si="54"/>
        <v>0</v>
      </c>
      <c r="M91" s="8">
        <f t="shared" si="54"/>
        <v>317</v>
      </c>
      <c r="N91" s="8">
        <f t="shared" si="54"/>
        <v>0</v>
      </c>
    </row>
    <row r="92" spans="1:14" ht="33" x14ac:dyDescent="0.25">
      <c r="A92" s="18" t="s">
        <v>25</v>
      </c>
      <c r="B92" s="19">
        <f t="shared" ref="B92:B95" si="55">B91</f>
        <v>912</v>
      </c>
      <c r="C92" s="19" t="s">
        <v>19</v>
      </c>
      <c r="D92" s="19" t="s">
        <v>20</v>
      </c>
      <c r="E92" s="19" t="s">
        <v>76</v>
      </c>
      <c r="F92" s="19"/>
      <c r="G92" s="10">
        <f t="shared" ref="G92:N92" si="56">G93</f>
        <v>317</v>
      </c>
      <c r="H92" s="10">
        <f t="shared" si="56"/>
        <v>0</v>
      </c>
      <c r="I92" s="10">
        <f t="shared" si="56"/>
        <v>0</v>
      </c>
      <c r="J92" s="10">
        <f t="shared" si="56"/>
        <v>0</v>
      </c>
      <c r="K92" s="10">
        <f t="shared" si="56"/>
        <v>0</v>
      </c>
      <c r="L92" s="10">
        <f t="shared" si="56"/>
        <v>0</v>
      </c>
      <c r="M92" s="10">
        <f t="shared" si="56"/>
        <v>317</v>
      </c>
      <c r="N92" s="10">
        <f t="shared" si="56"/>
        <v>0</v>
      </c>
    </row>
    <row r="93" spans="1:14" ht="33" x14ac:dyDescent="0.25">
      <c r="A93" s="18" t="s">
        <v>10</v>
      </c>
      <c r="B93" s="19">
        <f t="shared" si="55"/>
        <v>912</v>
      </c>
      <c r="C93" s="19" t="s">
        <v>19</v>
      </c>
      <c r="D93" s="19" t="s">
        <v>20</v>
      </c>
      <c r="E93" s="19" t="s">
        <v>76</v>
      </c>
      <c r="F93" s="19" t="s">
        <v>11</v>
      </c>
      <c r="G93" s="8">
        <f t="shared" ref="G93:H93" si="57">G94+G95</f>
        <v>317</v>
      </c>
      <c r="H93" s="8">
        <f t="shared" si="57"/>
        <v>0</v>
      </c>
      <c r="I93" s="8">
        <f t="shared" ref="I93:N93" si="58">I94+I95</f>
        <v>0</v>
      </c>
      <c r="J93" s="8">
        <f t="shared" si="58"/>
        <v>0</v>
      </c>
      <c r="K93" s="8">
        <f t="shared" si="58"/>
        <v>0</v>
      </c>
      <c r="L93" s="8">
        <f t="shared" si="58"/>
        <v>0</v>
      </c>
      <c r="M93" s="8">
        <f t="shared" si="58"/>
        <v>317</v>
      </c>
      <c r="N93" s="8">
        <f t="shared" si="58"/>
        <v>0</v>
      </c>
    </row>
    <row r="94" spans="1:14" ht="20.25" customHeight="1" x14ac:dyDescent="0.25">
      <c r="A94" s="18" t="s">
        <v>12</v>
      </c>
      <c r="B94" s="19">
        <f t="shared" si="55"/>
        <v>912</v>
      </c>
      <c r="C94" s="19" t="s">
        <v>19</v>
      </c>
      <c r="D94" s="19" t="s">
        <v>20</v>
      </c>
      <c r="E94" s="19" t="s">
        <v>76</v>
      </c>
      <c r="F94" s="8">
        <v>610</v>
      </c>
      <c r="G94" s="8">
        <v>167</v>
      </c>
      <c r="H94" s="8"/>
      <c r="I94" s="8"/>
      <c r="J94" s="8"/>
      <c r="K94" s="8"/>
      <c r="L94" s="8"/>
      <c r="M94" s="8">
        <f t="shared" ref="M94:M95" si="59">G94+I94+J94+K94+L94</f>
        <v>167</v>
      </c>
      <c r="N94" s="8">
        <f t="shared" ref="N94:N95" si="60">H94+L94</f>
        <v>0</v>
      </c>
    </row>
    <row r="95" spans="1:14" ht="21.75" customHeight="1" x14ac:dyDescent="0.25">
      <c r="A95" s="18" t="s">
        <v>22</v>
      </c>
      <c r="B95" s="19">
        <f t="shared" si="55"/>
        <v>912</v>
      </c>
      <c r="C95" s="19" t="s">
        <v>19</v>
      </c>
      <c r="D95" s="19" t="s">
        <v>20</v>
      </c>
      <c r="E95" s="19" t="s">
        <v>76</v>
      </c>
      <c r="F95" s="8">
        <v>620</v>
      </c>
      <c r="G95" s="8">
        <v>150</v>
      </c>
      <c r="H95" s="8"/>
      <c r="I95" s="8"/>
      <c r="J95" s="8"/>
      <c r="K95" s="8"/>
      <c r="L95" s="8"/>
      <c r="M95" s="8">
        <f t="shared" si="59"/>
        <v>150</v>
      </c>
      <c r="N95" s="8">
        <f t="shared" si="60"/>
        <v>0</v>
      </c>
    </row>
    <row r="96" spans="1:14" ht="82.5" x14ac:dyDescent="0.25">
      <c r="A96" s="18" t="s">
        <v>57</v>
      </c>
      <c r="B96" s="19" t="s">
        <v>81</v>
      </c>
      <c r="C96" s="19" t="s">
        <v>19</v>
      </c>
      <c r="D96" s="19" t="s">
        <v>20</v>
      </c>
      <c r="E96" s="19" t="s">
        <v>58</v>
      </c>
      <c r="F96" s="19"/>
      <c r="G96" s="8">
        <f>G97</f>
        <v>2676</v>
      </c>
      <c r="H96" s="8">
        <f>H97+H101+H104</f>
        <v>0</v>
      </c>
      <c r="I96" s="8">
        <f t="shared" ref="I96" si="61">I97</f>
        <v>0</v>
      </c>
      <c r="J96" s="8">
        <f t="shared" ref="J96" si="62">J97+J101+J104</f>
        <v>0</v>
      </c>
      <c r="K96" s="8">
        <f t="shared" ref="K96" si="63">K97</f>
        <v>0</v>
      </c>
      <c r="L96" s="8">
        <f t="shared" ref="L96" si="64">L97+L101+L104</f>
        <v>0</v>
      </c>
      <c r="M96" s="8">
        <f t="shared" ref="M96" si="65">M97</f>
        <v>2676</v>
      </c>
      <c r="N96" s="8">
        <f t="shared" ref="N96" si="66">N97+N101+N104</f>
        <v>0</v>
      </c>
    </row>
    <row r="97" spans="1:14" ht="21" customHeight="1" x14ac:dyDescent="0.25">
      <c r="A97" s="22" t="s">
        <v>13</v>
      </c>
      <c r="B97" s="19" t="str">
        <f t="shared" si="47"/>
        <v>912</v>
      </c>
      <c r="C97" s="19" t="s">
        <v>19</v>
      </c>
      <c r="D97" s="19" t="s">
        <v>20</v>
      </c>
      <c r="E97" s="19" t="s">
        <v>59</v>
      </c>
      <c r="F97" s="19"/>
      <c r="G97" s="8">
        <f>G98+G101+G104</f>
        <v>2676</v>
      </c>
      <c r="H97" s="8">
        <f t="shared" ref="G97:N99" si="67">H98</f>
        <v>0</v>
      </c>
      <c r="I97" s="8">
        <f t="shared" ref="I97" si="68">I98+I101+I104</f>
        <v>0</v>
      </c>
      <c r="J97" s="8">
        <f t="shared" si="67"/>
        <v>0</v>
      </c>
      <c r="K97" s="8">
        <f t="shared" ref="K97" si="69">K98+K101+K104</f>
        <v>0</v>
      </c>
      <c r="L97" s="8">
        <f t="shared" si="67"/>
        <v>0</v>
      </c>
      <c r="M97" s="8">
        <f t="shared" ref="M97" si="70">M98+M101+M104</f>
        <v>2676</v>
      </c>
      <c r="N97" s="8">
        <f t="shared" si="67"/>
        <v>0</v>
      </c>
    </row>
    <row r="98" spans="1:14" ht="19.5" customHeight="1" x14ac:dyDescent="0.25">
      <c r="A98" s="18" t="s">
        <v>23</v>
      </c>
      <c r="B98" s="19" t="str">
        <f>B96</f>
        <v>912</v>
      </c>
      <c r="C98" s="19" t="s">
        <v>19</v>
      </c>
      <c r="D98" s="19" t="s">
        <v>20</v>
      </c>
      <c r="E98" s="19" t="s">
        <v>82</v>
      </c>
      <c r="F98" s="19"/>
      <c r="G98" s="8">
        <f t="shared" si="67"/>
        <v>70</v>
      </c>
      <c r="H98" s="8">
        <f t="shared" si="67"/>
        <v>0</v>
      </c>
      <c r="I98" s="8">
        <f t="shared" si="67"/>
        <v>0</v>
      </c>
      <c r="J98" s="8">
        <f t="shared" si="67"/>
        <v>0</v>
      </c>
      <c r="K98" s="8">
        <f t="shared" si="67"/>
        <v>0</v>
      </c>
      <c r="L98" s="8">
        <f t="shared" si="67"/>
        <v>0</v>
      </c>
      <c r="M98" s="8">
        <f t="shared" si="67"/>
        <v>70</v>
      </c>
      <c r="N98" s="8">
        <f t="shared" si="67"/>
        <v>0</v>
      </c>
    </row>
    <row r="99" spans="1:14" ht="33" x14ac:dyDescent="0.25">
      <c r="A99" s="18" t="s">
        <v>10</v>
      </c>
      <c r="B99" s="19" t="str">
        <f t="shared" ref="B99:B107" si="71">B98</f>
        <v>912</v>
      </c>
      <c r="C99" s="19" t="s">
        <v>19</v>
      </c>
      <c r="D99" s="19" t="s">
        <v>20</v>
      </c>
      <c r="E99" s="19" t="s">
        <v>82</v>
      </c>
      <c r="F99" s="19" t="s">
        <v>11</v>
      </c>
      <c r="G99" s="8">
        <f t="shared" si="67"/>
        <v>70</v>
      </c>
      <c r="H99" s="8">
        <f t="shared" si="67"/>
        <v>0</v>
      </c>
      <c r="I99" s="8">
        <f t="shared" si="67"/>
        <v>0</v>
      </c>
      <c r="J99" s="8">
        <f t="shared" si="67"/>
        <v>0</v>
      </c>
      <c r="K99" s="8">
        <f t="shared" si="67"/>
        <v>0</v>
      </c>
      <c r="L99" s="8">
        <f t="shared" si="67"/>
        <v>0</v>
      </c>
      <c r="M99" s="8">
        <f t="shared" si="67"/>
        <v>70</v>
      </c>
      <c r="N99" s="8">
        <f t="shared" si="67"/>
        <v>0</v>
      </c>
    </row>
    <row r="100" spans="1:14" ht="18.75" customHeight="1" x14ac:dyDescent="0.25">
      <c r="A100" s="18" t="s">
        <v>12</v>
      </c>
      <c r="B100" s="19" t="str">
        <f t="shared" si="71"/>
        <v>912</v>
      </c>
      <c r="C100" s="19" t="s">
        <v>19</v>
      </c>
      <c r="D100" s="19" t="s">
        <v>20</v>
      </c>
      <c r="E100" s="19" t="s">
        <v>82</v>
      </c>
      <c r="F100" s="8">
        <v>610</v>
      </c>
      <c r="G100" s="8">
        <v>70</v>
      </c>
      <c r="H100" s="8"/>
      <c r="I100" s="8"/>
      <c r="J100" s="8"/>
      <c r="K100" s="8"/>
      <c r="L100" s="8"/>
      <c r="M100" s="8">
        <f t="shared" ref="M100" si="72">G100+I100+J100+K100+L100</f>
        <v>70</v>
      </c>
      <c r="N100" s="8">
        <f t="shared" ref="N100" si="73">H100+L100</f>
        <v>0</v>
      </c>
    </row>
    <row r="101" spans="1:14" ht="19.5" customHeight="1" x14ac:dyDescent="0.25">
      <c r="A101" s="18" t="s">
        <v>24</v>
      </c>
      <c r="B101" s="19" t="str">
        <f t="shared" si="71"/>
        <v>912</v>
      </c>
      <c r="C101" s="19" t="s">
        <v>19</v>
      </c>
      <c r="D101" s="19" t="s">
        <v>20</v>
      </c>
      <c r="E101" s="19" t="s">
        <v>79</v>
      </c>
      <c r="F101" s="19"/>
      <c r="G101" s="10">
        <f>G102</f>
        <v>934</v>
      </c>
      <c r="H101" s="8"/>
      <c r="I101" s="10">
        <f t="shared" ref="I101:I102" si="74">I102</f>
        <v>0</v>
      </c>
      <c r="J101" s="8"/>
      <c r="K101" s="10">
        <f t="shared" ref="K101:K102" si="75">K102</f>
        <v>0</v>
      </c>
      <c r="L101" s="8"/>
      <c r="M101" s="10">
        <f t="shared" ref="M101:M102" si="76">M102</f>
        <v>934</v>
      </c>
      <c r="N101" s="8"/>
    </row>
    <row r="102" spans="1:14" ht="33" x14ac:dyDescent="0.25">
      <c r="A102" s="18" t="s">
        <v>10</v>
      </c>
      <c r="B102" s="19" t="str">
        <f t="shared" si="71"/>
        <v>912</v>
      </c>
      <c r="C102" s="19" t="s">
        <v>19</v>
      </c>
      <c r="D102" s="19" t="s">
        <v>20</v>
      </c>
      <c r="E102" s="19" t="s">
        <v>79</v>
      </c>
      <c r="F102" s="19" t="s">
        <v>11</v>
      </c>
      <c r="G102" s="8">
        <f>G103</f>
        <v>934</v>
      </c>
      <c r="H102" s="8"/>
      <c r="I102" s="8">
        <f t="shared" si="74"/>
        <v>0</v>
      </c>
      <c r="J102" s="8"/>
      <c r="K102" s="8">
        <f t="shared" si="75"/>
        <v>0</v>
      </c>
      <c r="L102" s="8"/>
      <c r="M102" s="8">
        <f t="shared" si="76"/>
        <v>934</v>
      </c>
      <c r="N102" s="8"/>
    </row>
    <row r="103" spans="1:14" ht="21.75" customHeight="1" x14ac:dyDescent="0.25">
      <c r="A103" s="18" t="s">
        <v>12</v>
      </c>
      <c r="B103" s="19" t="str">
        <f t="shared" si="71"/>
        <v>912</v>
      </c>
      <c r="C103" s="19" t="s">
        <v>19</v>
      </c>
      <c r="D103" s="19" t="s">
        <v>20</v>
      </c>
      <c r="E103" s="19" t="s">
        <v>79</v>
      </c>
      <c r="F103" s="8">
        <v>610</v>
      </c>
      <c r="G103" s="8">
        <v>934</v>
      </c>
      <c r="H103" s="8"/>
      <c r="I103" s="8"/>
      <c r="J103" s="8"/>
      <c r="K103" s="8"/>
      <c r="L103" s="8"/>
      <c r="M103" s="8">
        <f t="shared" ref="M103" si="77">G103+I103+J103+K103+L103</f>
        <v>934</v>
      </c>
      <c r="N103" s="8">
        <f t="shared" ref="N103" si="78">H103+L103</f>
        <v>0</v>
      </c>
    </row>
    <row r="104" spans="1:14" ht="33" x14ac:dyDescent="0.25">
      <c r="A104" s="18" t="s">
        <v>25</v>
      </c>
      <c r="B104" s="19" t="str">
        <f t="shared" si="71"/>
        <v>912</v>
      </c>
      <c r="C104" s="19" t="s">
        <v>19</v>
      </c>
      <c r="D104" s="19" t="s">
        <v>20</v>
      </c>
      <c r="E104" s="19" t="s">
        <v>83</v>
      </c>
      <c r="F104" s="19"/>
      <c r="G104" s="10">
        <f t="shared" ref="G104:M104" si="79">G105</f>
        <v>1672</v>
      </c>
      <c r="H104" s="8"/>
      <c r="I104" s="10">
        <f t="shared" si="79"/>
        <v>0</v>
      </c>
      <c r="J104" s="8"/>
      <c r="K104" s="10">
        <f t="shared" si="79"/>
        <v>0</v>
      </c>
      <c r="L104" s="8"/>
      <c r="M104" s="10">
        <f t="shared" si="79"/>
        <v>1672</v>
      </c>
      <c r="N104" s="8"/>
    </row>
    <row r="105" spans="1:14" ht="33" x14ac:dyDescent="0.25">
      <c r="A105" s="18" t="s">
        <v>10</v>
      </c>
      <c r="B105" s="19" t="str">
        <f t="shared" si="71"/>
        <v>912</v>
      </c>
      <c r="C105" s="19" t="s">
        <v>19</v>
      </c>
      <c r="D105" s="19" t="s">
        <v>20</v>
      </c>
      <c r="E105" s="19" t="s">
        <v>83</v>
      </c>
      <c r="F105" s="19" t="s">
        <v>11</v>
      </c>
      <c r="G105" s="8">
        <f t="shared" ref="G105:M105" si="80">G106+G107</f>
        <v>1672</v>
      </c>
      <c r="H105" s="8"/>
      <c r="I105" s="8">
        <f t="shared" si="80"/>
        <v>0</v>
      </c>
      <c r="J105" s="8"/>
      <c r="K105" s="8">
        <f t="shared" si="80"/>
        <v>0</v>
      </c>
      <c r="L105" s="8"/>
      <c r="M105" s="8">
        <f t="shared" si="80"/>
        <v>1672</v>
      </c>
      <c r="N105" s="8"/>
    </row>
    <row r="106" spans="1:14" ht="21.75" customHeight="1" x14ac:dyDescent="0.25">
      <c r="A106" s="18" t="s">
        <v>12</v>
      </c>
      <c r="B106" s="19" t="str">
        <f t="shared" si="71"/>
        <v>912</v>
      </c>
      <c r="C106" s="19" t="s">
        <v>19</v>
      </c>
      <c r="D106" s="19" t="s">
        <v>20</v>
      </c>
      <c r="E106" s="19" t="s">
        <v>83</v>
      </c>
      <c r="F106" s="8">
        <v>610</v>
      </c>
      <c r="G106" s="8">
        <v>1546</v>
      </c>
      <c r="H106" s="8"/>
      <c r="I106" s="8"/>
      <c r="J106" s="8"/>
      <c r="K106" s="8"/>
      <c r="L106" s="8"/>
      <c r="M106" s="8">
        <f t="shared" ref="M106:M107" si="81">G106+I106+J106+K106+L106</f>
        <v>1546</v>
      </c>
      <c r="N106" s="8">
        <f t="shared" ref="N106:N107" si="82">H106+L106</f>
        <v>0</v>
      </c>
    </row>
    <row r="107" spans="1:14" ht="24.75" customHeight="1" x14ac:dyDescent="0.25">
      <c r="A107" s="18" t="s">
        <v>22</v>
      </c>
      <c r="B107" s="19" t="str">
        <f t="shared" si="71"/>
        <v>912</v>
      </c>
      <c r="C107" s="19" t="s">
        <v>19</v>
      </c>
      <c r="D107" s="19" t="s">
        <v>20</v>
      </c>
      <c r="E107" s="19" t="s">
        <v>83</v>
      </c>
      <c r="F107" s="8">
        <v>620</v>
      </c>
      <c r="G107" s="8">
        <v>126</v>
      </c>
      <c r="H107" s="8"/>
      <c r="I107" s="8"/>
      <c r="J107" s="8"/>
      <c r="K107" s="8"/>
      <c r="L107" s="8"/>
      <c r="M107" s="8">
        <f t="shared" si="81"/>
        <v>126</v>
      </c>
      <c r="N107" s="8">
        <f t="shared" si="82"/>
        <v>0</v>
      </c>
    </row>
    <row r="108" spans="1:14" x14ac:dyDescent="0.25">
      <c r="A108" s="18"/>
      <c r="B108" s="19"/>
      <c r="C108" s="19"/>
      <c r="D108" s="19"/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38.25" customHeight="1" x14ac:dyDescent="0.3">
      <c r="A109" s="16" t="s">
        <v>26</v>
      </c>
      <c r="B109" s="17">
        <v>912</v>
      </c>
      <c r="C109" s="17" t="s">
        <v>19</v>
      </c>
      <c r="D109" s="17" t="s">
        <v>27</v>
      </c>
      <c r="E109" s="17"/>
      <c r="F109" s="17"/>
      <c r="G109" s="11">
        <f t="shared" ref="G109:N113" si="83">G110</f>
        <v>74</v>
      </c>
      <c r="H109" s="11">
        <f t="shared" si="83"/>
        <v>0</v>
      </c>
      <c r="I109" s="11">
        <f t="shared" si="83"/>
        <v>0</v>
      </c>
      <c r="J109" s="11">
        <f t="shared" si="83"/>
        <v>0</v>
      </c>
      <c r="K109" s="11">
        <f t="shared" si="83"/>
        <v>0</v>
      </c>
      <c r="L109" s="11">
        <f t="shared" si="83"/>
        <v>0</v>
      </c>
      <c r="M109" s="11">
        <f t="shared" si="83"/>
        <v>74</v>
      </c>
      <c r="N109" s="11">
        <f t="shared" si="83"/>
        <v>0</v>
      </c>
    </row>
    <row r="110" spans="1:14" ht="20.25" customHeight="1" x14ac:dyDescent="0.3">
      <c r="A110" s="18" t="s">
        <v>87</v>
      </c>
      <c r="B110" s="19">
        <v>912</v>
      </c>
      <c r="C110" s="19" t="s">
        <v>19</v>
      </c>
      <c r="D110" s="19" t="s">
        <v>27</v>
      </c>
      <c r="E110" s="19" t="s">
        <v>35</v>
      </c>
      <c r="F110" s="19"/>
      <c r="G110" s="8">
        <f t="shared" si="83"/>
        <v>74</v>
      </c>
      <c r="H110" s="8">
        <f t="shared" si="83"/>
        <v>0</v>
      </c>
      <c r="I110" s="8">
        <f t="shared" si="83"/>
        <v>0</v>
      </c>
      <c r="J110" s="8">
        <f t="shared" si="83"/>
        <v>0</v>
      </c>
      <c r="K110" s="8">
        <f t="shared" si="83"/>
        <v>0</v>
      </c>
      <c r="L110" s="8">
        <f t="shared" si="83"/>
        <v>0</v>
      </c>
      <c r="M110" s="8">
        <f t="shared" si="83"/>
        <v>74</v>
      </c>
      <c r="N110" s="8">
        <f t="shared" si="83"/>
        <v>0</v>
      </c>
    </row>
    <row r="111" spans="1:14" ht="20.25" customHeight="1" x14ac:dyDescent="0.25">
      <c r="A111" s="18" t="s">
        <v>13</v>
      </c>
      <c r="B111" s="19">
        <v>912</v>
      </c>
      <c r="C111" s="19" t="s">
        <v>19</v>
      </c>
      <c r="D111" s="19" t="s">
        <v>27</v>
      </c>
      <c r="E111" s="19" t="s">
        <v>38</v>
      </c>
      <c r="F111" s="19"/>
      <c r="G111" s="8">
        <f t="shared" si="83"/>
        <v>74</v>
      </c>
      <c r="H111" s="8">
        <f t="shared" si="83"/>
        <v>0</v>
      </c>
      <c r="I111" s="8">
        <f t="shared" si="83"/>
        <v>0</v>
      </c>
      <c r="J111" s="8">
        <f t="shared" si="83"/>
        <v>0</v>
      </c>
      <c r="K111" s="8">
        <f t="shared" si="83"/>
        <v>0</v>
      </c>
      <c r="L111" s="8">
        <f t="shared" si="83"/>
        <v>0</v>
      </c>
      <c r="M111" s="8">
        <f t="shared" si="83"/>
        <v>74</v>
      </c>
      <c r="N111" s="8">
        <f t="shared" si="83"/>
        <v>0</v>
      </c>
    </row>
    <row r="112" spans="1:14" ht="33" x14ac:dyDescent="0.25">
      <c r="A112" s="18" t="s">
        <v>28</v>
      </c>
      <c r="B112" s="19">
        <v>912</v>
      </c>
      <c r="C112" s="19" t="s">
        <v>19</v>
      </c>
      <c r="D112" s="19" t="s">
        <v>27</v>
      </c>
      <c r="E112" s="19" t="s">
        <v>50</v>
      </c>
      <c r="F112" s="19"/>
      <c r="G112" s="8">
        <f t="shared" si="83"/>
        <v>74</v>
      </c>
      <c r="H112" s="8">
        <f t="shared" si="83"/>
        <v>0</v>
      </c>
      <c r="I112" s="8">
        <f t="shared" si="83"/>
        <v>0</v>
      </c>
      <c r="J112" s="8">
        <f t="shared" si="83"/>
        <v>0</v>
      </c>
      <c r="K112" s="8">
        <f t="shared" si="83"/>
        <v>0</v>
      </c>
      <c r="L112" s="8">
        <f t="shared" si="83"/>
        <v>0</v>
      </c>
      <c r="M112" s="8">
        <f t="shared" si="83"/>
        <v>74</v>
      </c>
      <c r="N112" s="8">
        <f t="shared" si="83"/>
        <v>0</v>
      </c>
    </row>
    <row r="113" spans="1:14" ht="33" x14ac:dyDescent="0.25">
      <c r="A113" s="18" t="s">
        <v>61</v>
      </c>
      <c r="B113" s="19">
        <v>912</v>
      </c>
      <c r="C113" s="19" t="s">
        <v>19</v>
      </c>
      <c r="D113" s="19" t="s">
        <v>27</v>
      </c>
      <c r="E113" s="19" t="s">
        <v>50</v>
      </c>
      <c r="F113" s="19" t="s">
        <v>29</v>
      </c>
      <c r="G113" s="8">
        <f t="shared" si="83"/>
        <v>74</v>
      </c>
      <c r="H113" s="8">
        <f t="shared" si="83"/>
        <v>0</v>
      </c>
      <c r="I113" s="8">
        <f t="shared" si="83"/>
        <v>0</v>
      </c>
      <c r="J113" s="8">
        <f t="shared" si="83"/>
        <v>0</v>
      </c>
      <c r="K113" s="8">
        <f t="shared" si="83"/>
        <v>0</v>
      </c>
      <c r="L113" s="8">
        <f t="shared" si="83"/>
        <v>0</v>
      </c>
      <c r="M113" s="8">
        <f t="shared" si="83"/>
        <v>74</v>
      </c>
      <c r="N113" s="8">
        <f t="shared" si="83"/>
        <v>0</v>
      </c>
    </row>
    <row r="114" spans="1:14" ht="33" x14ac:dyDescent="0.25">
      <c r="A114" s="18" t="s">
        <v>33</v>
      </c>
      <c r="B114" s="19">
        <v>912</v>
      </c>
      <c r="C114" s="19" t="s">
        <v>19</v>
      </c>
      <c r="D114" s="19" t="s">
        <v>27</v>
      </c>
      <c r="E114" s="19" t="s">
        <v>50</v>
      </c>
      <c r="F114" s="19" t="s">
        <v>34</v>
      </c>
      <c r="G114" s="8">
        <v>74</v>
      </c>
      <c r="H114" s="8"/>
      <c r="I114" s="8"/>
      <c r="J114" s="8"/>
      <c r="K114" s="8"/>
      <c r="L114" s="8"/>
      <c r="M114" s="8">
        <f t="shared" ref="M114" si="84">G114+I114+J114+K114+L114</f>
        <v>74</v>
      </c>
      <c r="N114" s="8">
        <f t="shared" ref="N114" si="85">H114+L114</f>
        <v>0</v>
      </c>
    </row>
    <row r="115" spans="1:14" x14ac:dyDescent="0.25">
      <c r="A115" s="18"/>
      <c r="B115" s="19"/>
      <c r="C115" s="19"/>
      <c r="D115" s="19"/>
      <c r="E115" s="23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H116" s="2"/>
    </row>
    <row r="117" spans="1:14" x14ac:dyDescent="0.2">
      <c r="E117" s="6"/>
      <c r="G117" s="2"/>
      <c r="J117" s="3"/>
      <c r="K117" s="2"/>
    </row>
    <row r="118" spans="1:14" x14ac:dyDescent="0.2">
      <c r="G118" s="2"/>
    </row>
    <row r="119" spans="1:14" x14ac:dyDescent="0.2">
      <c r="G119" s="2">
        <f>G117-G118</f>
        <v>0</v>
      </c>
    </row>
    <row r="121" spans="1:14" x14ac:dyDescent="0.2">
      <c r="G121" s="2"/>
    </row>
  </sheetData>
  <autoFilter ref="A2:F117"/>
  <mergeCells count="17">
    <mergeCell ref="A1:N1"/>
    <mergeCell ref="G3:G4"/>
    <mergeCell ref="H3:H4"/>
    <mergeCell ref="B2:B4"/>
    <mergeCell ref="C2:C4"/>
    <mergeCell ref="D2:D4"/>
    <mergeCell ref="E2:E4"/>
    <mergeCell ref="F2:F4"/>
    <mergeCell ref="L2:L4"/>
    <mergeCell ref="M2:N2"/>
    <mergeCell ref="M3:M4"/>
    <mergeCell ref="N3:N4"/>
    <mergeCell ref="I2:I4"/>
    <mergeCell ref="J2:J4"/>
    <mergeCell ref="K2:K4"/>
    <mergeCell ref="A2:A4"/>
    <mergeCell ref="G2:H2"/>
  </mergeCells>
  <phoneticPr fontId="4" type="noConversion"/>
  <pageMargins left="0.39370078740157483" right="0.15748031496062992" top="0.35433070866141736" bottom="0.31496062992125984" header="0.19685039370078741" footer="0"/>
  <pageSetup paperSize="9" scale="74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2017-12-14T11:59:32Z</cp:lastPrinted>
  <dcterms:created xsi:type="dcterms:W3CDTF">2015-05-28T09:44:52Z</dcterms:created>
  <dcterms:modified xsi:type="dcterms:W3CDTF">2018-01-30T12:01:28Z</dcterms:modified>
</cp:coreProperties>
</file>